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1570" windowHeight="8700"/>
  </bookViews>
  <sheets>
    <sheet name="Plan" sheetId="1" r:id="rId1"/>
  </sheets>
  <externalReferences>
    <externalReference r:id="rId2"/>
  </externalReferences>
  <definedNames>
    <definedName name="Dao">[1]Dao!$A:$AK</definedName>
    <definedName name="Layout.">[1]Layout!$B:$BD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5" i="1" l="1"/>
  <c r="BA4" i="1"/>
  <c r="BA3" i="1"/>
  <c r="BA2" i="1"/>
  <c r="BV5" i="1" l="1"/>
  <c r="BS5" i="1"/>
  <c r="BR5" i="1"/>
  <c r="BP5" i="1"/>
  <c r="BO5" i="1"/>
  <c r="BL5" i="1"/>
  <c r="BK5" i="1"/>
  <c r="BJ5" i="1"/>
  <c r="BI5" i="1"/>
  <c r="BH5" i="1"/>
  <c r="BG5" i="1"/>
  <c r="BD5" i="1"/>
  <c r="AY5" i="1"/>
  <c r="BU5" i="1" s="1"/>
  <c r="AP5" i="1"/>
  <c r="AN5" i="1"/>
  <c r="AM5" i="1"/>
  <c r="AL5" i="1"/>
  <c r="AK5" i="1"/>
  <c r="AJ5" i="1"/>
  <c r="BC5" i="1" s="1"/>
  <c r="AF5" i="1"/>
  <c r="AA5" i="1"/>
  <c r="Z5" i="1"/>
  <c r="BV4" i="1"/>
  <c r="BS4" i="1"/>
  <c r="BR4" i="1"/>
  <c r="BQ4" i="1"/>
  <c r="BP4" i="1"/>
  <c r="BO4" i="1"/>
  <c r="BL4" i="1"/>
  <c r="BK4" i="1"/>
  <c r="BJ4" i="1"/>
  <c r="BN4" i="1" s="1"/>
  <c r="BI4" i="1"/>
  <c r="BH4" i="1"/>
  <c r="BG4" i="1"/>
  <c r="BD4" i="1"/>
  <c r="AK4" i="1"/>
  <c r="AY4" i="1" s="1"/>
  <c r="AF4" i="1"/>
  <c r="BV3" i="1"/>
  <c r="BS3" i="1"/>
  <c r="BR3" i="1"/>
  <c r="BP3" i="1"/>
  <c r="BO3" i="1"/>
  <c r="BL3" i="1"/>
  <c r="BK3" i="1"/>
  <c r="BJ3" i="1"/>
  <c r="BN3" i="1" s="1"/>
  <c r="BI3" i="1"/>
  <c r="BH3" i="1"/>
  <c r="BG3" i="1"/>
  <c r="BD3" i="1"/>
  <c r="AW3" i="1"/>
  <c r="BT3" i="1" s="1"/>
  <c r="AP3" i="1"/>
  <c r="AM3" i="1"/>
  <c r="AL3" i="1"/>
  <c r="AK3" i="1"/>
  <c r="AO3" i="1" s="1"/>
  <c r="AF3" i="1"/>
  <c r="BV2" i="1"/>
  <c r="BS2" i="1"/>
  <c r="BP2" i="1"/>
  <c r="BO2" i="1"/>
  <c r="BL2" i="1"/>
  <c r="BK2" i="1"/>
  <c r="BJ2" i="1"/>
  <c r="BI2" i="1"/>
  <c r="BH2" i="1"/>
  <c r="BG2" i="1"/>
  <c r="Z2" i="1" s="1"/>
  <c r="BD2" i="1"/>
  <c r="AP2" i="1"/>
  <c r="AK2" i="1"/>
  <c r="AF2" i="1"/>
  <c r="BN5" i="1" l="1"/>
  <c r="BM5" i="1" s="1"/>
  <c r="BN2" i="1"/>
  <c r="Z3" i="1"/>
  <c r="Z4" i="1"/>
  <c r="AB5" i="1"/>
  <c r="BU4" i="1"/>
  <c r="BE5" i="1"/>
  <c r="AV5" i="1"/>
  <c r="AT5" i="1"/>
  <c r="AL2" i="1"/>
  <c r="AY2" i="1"/>
  <c r="BB3" i="1"/>
  <c r="AN4" i="1"/>
  <c r="AO2" i="1"/>
  <c r="AS2" i="1"/>
  <c r="AM2" i="1"/>
  <c r="AQ2" i="1"/>
  <c r="AA3" i="1"/>
  <c r="AB3" i="1" s="1"/>
  <c r="AJ3" i="1"/>
  <c r="BC3" i="1" s="1"/>
  <c r="AN3" i="1"/>
  <c r="BQ3" i="1" s="1"/>
  <c r="AY3" i="1"/>
  <c r="AO4" i="1"/>
  <c r="AW4" i="1"/>
  <c r="AO5" i="1"/>
  <c r="BQ5" i="1" s="1"/>
  <c r="AZ5" i="1"/>
  <c r="AA2" i="1"/>
  <c r="AB2" i="1" s="1"/>
  <c r="AJ2" i="1"/>
  <c r="BC2" i="1" s="1"/>
  <c r="AN2" i="1"/>
  <c r="AW2" i="1"/>
  <c r="AA4" i="1"/>
  <c r="AB4" i="1" s="1"/>
  <c r="AJ4" i="1"/>
  <c r="BC4" i="1" s="1"/>
  <c r="AW5" i="1"/>
  <c r="BM3" i="1" l="1"/>
  <c r="BM4" i="1"/>
  <c r="AV3" i="1"/>
  <c r="BE3" i="1"/>
  <c r="AT3" i="1"/>
  <c r="AR3" i="1"/>
  <c r="AT4" i="1"/>
  <c r="AR4" i="1"/>
  <c r="AV4" i="1"/>
  <c r="AV2" i="1"/>
  <c r="BE4" i="1"/>
  <c r="BT2" i="1"/>
  <c r="AX2" i="1"/>
  <c r="BB4" i="1"/>
  <c r="AX4" i="1"/>
  <c r="BT4" i="1"/>
  <c r="BR2" i="1"/>
  <c r="AT2" i="1"/>
  <c r="AX3" i="1"/>
  <c r="BM2" i="1"/>
  <c r="BU2" i="1"/>
  <c r="AZ2" i="1"/>
  <c r="BE2" i="1"/>
  <c r="BB5" i="1"/>
  <c r="AR5" i="1" s="1"/>
  <c r="AX5" i="1"/>
  <c r="BT5" i="1"/>
  <c r="BU3" i="1"/>
  <c r="AZ3" i="1"/>
  <c r="BQ2" i="1"/>
  <c r="AR2" i="1"/>
  <c r="BB2" i="1"/>
  <c r="AZ4" i="1"/>
  <c r="BF5" i="1" l="1"/>
  <c r="AC5" i="1" s="1"/>
  <c r="BF2" i="1"/>
  <c r="AC2" i="1" s="1"/>
  <c r="BF3" i="1"/>
  <c r="AC3" i="1" s="1"/>
  <c r="BF4" i="1"/>
  <c r="AC4" i="1" s="1"/>
</calcChain>
</file>

<file path=xl/sharedStrings.xml><?xml version="1.0" encoding="utf-8"?>
<sst xmlns="http://schemas.openxmlformats.org/spreadsheetml/2006/main" count="164" uniqueCount="135">
  <si>
    <t>Mã lệnh SX</t>
  </si>
  <si>
    <t>Sản Xuất</t>
  </si>
  <si>
    <t>Code KH-SP</t>
  </si>
  <si>
    <t>Khách hàng</t>
  </si>
  <si>
    <t>PO</t>
  </si>
  <si>
    <t>Người mua hàng</t>
  </si>
  <si>
    <t>Ngày giao hàng</t>
  </si>
  <si>
    <t>Loại hàng</t>
  </si>
  <si>
    <t>Mã SP</t>
  </si>
  <si>
    <t>Mã Dao</t>
  </si>
  <si>
    <t>Quy cách dao</t>
  </si>
  <si>
    <t>Nội dao bế</t>
  </si>
  <si>
    <t>Tên hàng</t>
  </si>
  <si>
    <t>Nội Dung</t>
  </si>
  <si>
    <t>Biên mm</t>
  </si>
  <si>
    <t>Màng cán</t>
  </si>
  <si>
    <t>Khổ màng</t>
  </si>
  <si>
    <t>Mã Giấy</t>
  </si>
  <si>
    <t>NCC</t>
  </si>
  <si>
    <t>Khổ giấy</t>
  </si>
  <si>
    <t>m/cuộn</t>
  </si>
  <si>
    <t>Tem/ Cuộn</t>
  </si>
  <si>
    <t>ĐVT</t>
  </si>
  <si>
    <t>Số lượng</t>
  </si>
  <si>
    <t>M/đơn</t>
  </si>
  <si>
    <t>Tổng SL</t>
  </si>
  <si>
    <t>Tổng m/đơn</t>
  </si>
  <si>
    <t>m SX</t>
  </si>
  <si>
    <t>Lõi/Tờ</t>
  </si>
  <si>
    <t>Ghi chú</t>
  </si>
  <si>
    <t>D. Master</t>
  </si>
  <si>
    <t>Layout dao</t>
  </si>
  <si>
    <t>Mã layout</t>
  </si>
  <si>
    <t>Mã phim</t>
  </si>
  <si>
    <t>Tổng mã</t>
  </si>
  <si>
    <t>Mã</t>
  </si>
  <si>
    <t>Số màu</t>
  </si>
  <si>
    <t>Pha</t>
  </si>
  <si>
    <t>Chồng</t>
  </si>
  <si>
    <t>Gốc</t>
  </si>
  <si>
    <t>Số CĐ</t>
  </si>
  <si>
    <t>CĐ1</t>
  </si>
  <si>
    <t>H.H1</t>
  </si>
  <si>
    <t>CĐ2</t>
  </si>
  <si>
    <t>H.H2</t>
  </si>
  <si>
    <t>CĐ3</t>
  </si>
  <si>
    <t>H.H3</t>
  </si>
  <si>
    <t>CĐ4</t>
  </si>
  <si>
    <t>H.H4</t>
  </si>
  <si>
    <t>CĐ5</t>
  </si>
  <si>
    <t>H.H5</t>
  </si>
  <si>
    <t>H.H in mặt</t>
  </si>
  <si>
    <t>H.H in đế</t>
  </si>
  <si>
    <t>Thay mã</t>
  </si>
  <si>
    <t>H.H thay màng</t>
  </si>
  <si>
    <t>% rủi ro</t>
  </si>
  <si>
    <t>Tổng hao hụt</t>
  </si>
  <si>
    <t>Xẻ line</t>
  </si>
  <si>
    <t>Bước dao</t>
  </si>
  <si>
    <t>Tem/ nhịp</t>
  </si>
  <si>
    <t>KT ngang</t>
  </si>
  <si>
    <t>Số tem ngang</t>
  </si>
  <si>
    <t>Bước in</t>
  </si>
  <si>
    <t>Cây lõi</t>
  </si>
  <si>
    <t>QC LÕI</t>
  </si>
  <si>
    <t>Layout name</t>
  </si>
  <si>
    <t>Vị trí layout</t>
  </si>
  <si>
    <t>Time 1 (h)</t>
  </si>
  <si>
    <t>Time 2 (h)</t>
  </si>
  <si>
    <t>Time 3 (h)</t>
  </si>
  <si>
    <t>Time 4 (h)</t>
  </si>
  <si>
    <t>Time 5 (h)</t>
  </si>
  <si>
    <t>Giữa</t>
  </si>
  <si>
    <t>Ngày đặt hàng</t>
  </si>
  <si>
    <t>Đơn hàng</t>
  </si>
  <si>
    <t>In màu</t>
  </si>
  <si>
    <t>VHM</t>
  </si>
  <si>
    <t>Cuộn</t>
  </si>
  <si>
    <t>Bế màu</t>
  </si>
  <si>
    <t>Kiểm tra TP</t>
  </si>
  <si>
    <t>PN22090187</t>
  </si>
  <si>
    <t>34A</t>
  </si>
  <si>
    <t>NHỰA CÂY TRUNG BỘ (VIỆT NAM)</t>
  </si>
  <si>
    <t xml:space="preserve"> po :010922BD</t>
  </si>
  <si>
    <t>Mss Phương</t>
  </si>
  <si>
    <t>34ACPA2360-002</t>
  </si>
  <si>
    <t>I0159T031/1</t>
  </si>
  <si>
    <t>159 x 116 x 1 x 2</t>
  </si>
  <si>
    <t>Vuông góc, không răng cưa</t>
  </si>
  <si>
    <t>Decal (159 x 116)mm , ngang 1 tem , 'V10 KR</t>
  </si>
  <si>
    <t>CPWG-V0343 Bo góc 01mm, không  răng cưa. Quấn cuộn 1.000 tem, lõi 76mm. In 04 màu</t>
  </si>
  <si>
    <t>CPWG-V0343</t>
  </si>
  <si>
    <t xml:space="preserve"> V10 (KR ) đơn hàng 10.000 đầu in bên trái </t>
  </si>
  <si>
    <t>2360</t>
  </si>
  <si>
    <t>NCTB0026_L2</t>
  </si>
  <si>
    <t>NCTB0026</t>
  </si>
  <si>
    <t>PN22090188</t>
  </si>
  <si>
    <t>34APPA2526-001</t>
  </si>
  <si>
    <t>I0035T944/1</t>
  </si>
  <si>
    <t>35 x 90 x 1 x 1</t>
  </si>
  <si>
    <t>Bo góc 2mm, không răng cưa, xẻ 4line kc 6mm, gáp 5.25mm</t>
  </si>
  <si>
    <t>Decal ( 35 x 90 )mm , ngang 1 tem   DM03 (KR )</t>
  </si>
  <si>
    <t>Decal PVC mờ SYNWG-F0070 Bo góc,không răng cưa, lõi 76mm. Quấn cuộn 5.000 tem. In nền màu cam - Pantone 1495C + Khử keo 10mm</t>
  </si>
  <si>
    <t>SYNWG-F0070</t>
  </si>
  <si>
    <t xml:space="preserve">  DM03 (KR )In nền màu cam - Pantone 1495C, khử keo 15mm Đơn hàng 15,000 tem 
Đơn hàng không răng cưa tồn 5 cuộn 
</t>
  </si>
  <si>
    <t>2526</t>
  </si>
  <si>
    <t>NCTB0028_L1</t>
  </si>
  <si>
    <t>NCTB0028</t>
  </si>
  <si>
    <t>In mặt</t>
  </si>
  <si>
    <t>Khử keo</t>
  </si>
  <si>
    <t>PN22090189</t>
  </si>
  <si>
    <t>Nhuộm Bế</t>
  </si>
  <si>
    <t>T0090T712/1</t>
  </si>
  <si>
    <t>90 x 35 x 1 x 4</t>
  </si>
  <si>
    <t>Bo góc, Không răng cưa, xẻ 2line kc 6mm</t>
  </si>
  <si>
    <t>Decal (90 x 35)mm , ngang 1 tem  TC01( KR)</t>
  </si>
  <si>
    <t>Decal PVC mờ SYNWG-F0070 Bo góc,không răng cưa, lõi 76mm. Quấn cuộn 5.000 tem. In nền màu cam - Pantone  1495C, + Khử keo 15mm</t>
  </si>
  <si>
    <t xml:space="preserve">TC01( KR) In nền màu cam - Pantone 1495C, khử keo 15mm Đơn hàng 40,000 tem 
</t>
  </si>
  <si>
    <t>2553</t>
  </si>
  <si>
    <t>NCTB_N002</t>
  </si>
  <si>
    <t>theo mẫu</t>
  </si>
  <si>
    <t>Nhuộm</t>
  </si>
  <si>
    <t>PN22090190</t>
  </si>
  <si>
    <t>34ACPA1913-001</t>
  </si>
  <si>
    <t>I0130T061</t>
  </si>
  <si>
    <t>130 x 282 x 1 x 1</t>
  </si>
  <si>
    <t>Decal (130 x 282)mm , ngang 1 tem , 'GRD620</t>
  </si>
  <si>
    <t>CLW3P  , in 5 màu, phủ UV bóng tiêu điểm,  Bo góc 01mm, không răng cưa, lõi 76mm. Quấn cuộn 500 tem</t>
  </si>
  <si>
    <t>CLW3P</t>
  </si>
  <si>
    <t>TRÍ TÂM</t>
  </si>
  <si>
    <t>,'GRD620  phủ UV bóng tiu điểm , đơn hàng 20,000 tem  ,  tồn kho 2 cuộn</t>
  </si>
  <si>
    <t>1913</t>
  </si>
  <si>
    <t>NCTB0019_L1</t>
  </si>
  <si>
    <t>NCTB0019</t>
  </si>
  <si>
    <t>Ngày thực hiện kế hoạch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</si>
</sst>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&quot;-&quot;_);_(@_)"/>
    <numFmt numFmtId="165" formatCode="_-* #,##0\ _₫_-;\-* #,##0\ _₫_-;_-* &quot;-&quot;\ _₫_-;_-@_-"/>
    <numFmt numFmtId="166" formatCode="#,##0.0"/>
    <numFmt numFmtId="167" formatCode="[$-1010000]yyyy/mm/dd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sz val="10"/>
      <color rgb="FFFF0000"/>
      <name val="Arial"/>
      <family val="2"/>
    </font>
    <font>
      <sz val="10"/>
      <color theme="7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0"/>
      <name val="Arial"/>
      <family val="2"/>
    </font>
    <font>
      <sz val="10"/>
      <color rgb="FF002060"/>
      <name val="Arial"/>
      <family val="2"/>
    </font>
    <font>
      <sz val="10"/>
      <name val="Arial"/>
      <family val="2"/>
    </font>
    <font>
      <sz val="11"/>
      <color rgb="FFFF0000"/>
      <name val="Times New Roman"/>
      <family val="1"/>
    </font>
    <font>
      <sz val="11"/>
      <color indexed="8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2" borderId="1" xfId="1" applyFont="1" applyFill="1" applyBorder="1" applyAlignment="1">
      <alignment horizontal="center" vertical="top" wrapText="1"/>
    </xf>
    <xf numFmtId="0" fontId="3" fillId="2" borderId="1" xfId="1" applyFont="1" applyFill="1" applyBorder="1" applyAlignment="1">
      <alignment horizontal="center" vertical="top" wrapText="1"/>
    </xf>
    <xf numFmtId="0" fontId="4" fillId="2" borderId="1" xfId="1" applyFont="1" applyFill="1" applyBorder="1" applyAlignment="1">
      <alignment horizontal="center" vertical="top" wrapText="1"/>
    </xf>
    <xf numFmtId="164" fontId="2" fillId="2" borderId="1" xfId="1" applyNumberFormat="1" applyFont="1" applyFill="1" applyBorder="1" applyAlignment="1">
      <alignment horizontal="center" vertical="top" wrapText="1"/>
    </xf>
    <xf numFmtId="0" fontId="5" fillId="3" borderId="1" xfId="1" applyFont="1" applyFill="1" applyBorder="1" applyAlignment="1">
      <alignment horizontal="center" vertical="top" wrapText="1"/>
    </xf>
    <xf numFmtId="0" fontId="6" fillId="4" borderId="1" xfId="1" applyFont="1" applyFill="1" applyBorder="1" applyAlignment="1">
      <alignment horizontal="center" vertical="top" wrapText="1"/>
    </xf>
    <xf numFmtId="165" fontId="2" fillId="2" borderId="1" xfId="1" applyNumberFormat="1" applyFont="1" applyFill="1" applyBorder="1" applyAlignment="1">
      <alignment horizontal="center" vertical="top" wrapText="1"/>
    </xf>
    <xf numFmtId="3" fontId="7" fillId="5" borderId="1" xfId="1" applyNumberFormat="1" applyFont="1" applyFill="1" applyBorder="1" applyAlignment="1">
      <alignment horizontal="center" vertical="top" wrapText="1"/>
    </xf>
    <xf numFmtId="166" fontId="7" fillId="3" borderId="1" xfId="1" applyNumberFormat="1" applyFont="1" applyFill="1" applyBorder="1" applyAlignment="1">
      <alignment horizontal="center" vertical="top" wrapText="1"/>
    </xf>
    <xf numFmtId="3" fontId="7" fillId="3" borderId="1" xfId="2" applyNumberFormat="1" applyFont="1" applyFill="1" applyBorder="1" applyAlignment="1">
      <alignment horizontal="center" vertical="top" wrapText="1"/>
    </xf>
    <xf numFmtId="3" fontId="8" fillId="3" borderId="1" xfId="2" applyNumberFormat="1" applyFont="1" applyFill="1" applyBorder="1" applyAlignment="1">
      <alignment horizontal="center" vertical="top" wrapText="1"/>
    </xf>
    <xf numFmtId="0" fontId="9" fillId="6" borderId="1" xfId="1" applyFont="1" applyFill="1" applyBorder="1" applyAlignment="1">
      <alignment horizontal="center" vertical="top" wrapText="1"/>
    </xf>
    <xf numFmtId="3" fontId="10" fillId="2" borderId="1" xfId="3" applyNumberFormat="1" applyFont="1" applyFill="1" applyBorder="1" applyAlignment="1">
      <alignment horizontal="center" vertical="top" wrapText="1"/>
    </xf>
    <xf numFmtId="3" fontId="8" fillId="7" borderId="1" xfId="2" quotePrefix="1" applyNumberFormat="1" applyFont="1" applyFill="1" applyBorder="1" applyAlignment="1">
      <alignment horizontal="center" vertical="top" wrapText="1"/>
    </xf>
    <xf numFmtId="3" fontId="8" fillId="8" borderId="1" xfId="2" quotePrefix="1" applyNumberFormat="1" applyFont="1" applyFill="1" applyBorder="1" applyAlignment="1">
      <alignment horizontal="center" vertical="top" wrapText="1"/>
    </xf>
    <xf numFmtId="0" fontId="10" fillId="2" borderId="1" xfId="1" applyFont="1" applyFill="1" applyBorder="1" applyAlignment="1">
      <alignment horizontal="center" vertical="top" wrapText="1"/>
    </xf>
    <xf numFmtId="0" fontId="5" fillId="9" borderId="1" xfId="1" applyFont="1" applyFill="1" applyBorder="1" applyAlignment="1">
      <alignment horizontal="center" vertical="top" wrapText="1"/>
    </xf>
    <xf numFmtId="0" fontId="11" fillId="9" borderId="1" xfId="1" applyFont="1" applyFill="1" applyBorder="1" applyAlignment="1">
      <alignment horizontal="center" vertical="top" wrapText="1"/>
    </xf>
    <xf numFmtId="3" fontId="5" fillId="9" borderId="1" xfId="1" applyNumberFormat="1" applyFont="1" applyFill="1" applyBorder="1" applyAlignment="1">
      <alignment horizontal="center" vertical="top" wrapText="1"/>
    </xf>
    <xf numFmtId="3" fontId="5" fillId="10" borderId="1" xfId="1" applyNumberFormat="1" applyFont="1" applyFill="1" applyBorder="1" applyAlignment="1">
      <alignment horizontal="center" vertical="top" wrapText="1"/>
    </xf>
    <xf numFmtId="0" fontId="12" fillId="11" borderId="1" xfId="1" applyFont="1" applyFill="1" applyBorder="1" applyAlignment="1">
      <alignment horizontal="center" vertical="top" wrapText="1"/>
    </xf>
    <xf numFmtId="166" fontId="12" fillId="11" borderId="1" xfId="1" applyNumberFormat="1" applyFont="1" applyFill="1" applyBorder="1" applyAlignment="1">
      <alignment horizontal="center" vertical="top" wrapText="1"/>
    </xf>
    <xf numFmtId="0" fontId="12" fillId="0" borderId="1" xfId="1" applyFont="1" applyBorder="1" applyAlignment="1">
      <alignment horizontal="center" vertical="top" wrapText="1"/>
    </xf>
    <xf numFmtId="166" fontId="2" fillId="2" borderId="1" xfId="1" applyNumberFormat="1" applyFont="1" applyFill="1" applyBorder="1" applyAlignment="1">
      <alignment horizontal="center" vertical="top" wrapText="1"/>
    </xf>
    <xf numFmtId="3" fontId="2" fillId="2" borderId="1" xfId="1" applyNumberFormat="1" applyFont="1" applyFill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3" fontId="7" fillId="0" borderId="1" xfId="0" applyNumberFormat="1" applyFont="1" applyBorder="1" applyAlignment="1">
      <alignment horizontal="center" vertical="center" wrapText="1"/>
    </xf>
    <xf numFmtId="166" fontId="7" fillId="0" borderId="1" xfId="0" applyNumberFormat="1" applyFont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167" fontId="2" fillId="2" borderId="1" xfId="1" applyNumberFormat="1" applyFont="1" applyFill="1" applyBorder="1" applyAlignment="1">
      <alignment horizontal="center" vertical="top" wrapText="1"/>
    </xf>
    <xf numFmtId="167" fontId="7" fillId="0" borderId="1" xfId="0" applyNumberFormat="1" applyFont="1" applyBorder="1" applyAlignment="1">
      <alignment horizontal="center" vertical="center" wrapText="1"/>
    </xf>
    <xf numFmtId="167" fontId="0" fillId="0" borderId="0" xfId="0" applyNumberFormat="1"/>
  </cellXfs>
  <cellStyles count="4">
    <cellStyle name="Comma 4" xfId="2"/>
    <cellStyle name="Normal" xfId="0" builtinId="0"/>
    <cellStyle name="Normal 7" xfId="1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KHSX%20demo%20ph&#7847;n%20m&#7873;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nhSX"/>
      <sheetName val="KHSX"/>
      <sheetName val="2022"/>
      <sheetName val="Target"/>
      <sheetName val="DSKH"/>
      <sheetName val="List NL"/>
      <sheetName val="Dao"/>
      <sheetName val="Layout"/>
    </sheetNames>
    <sheetDataSet>
      <sheetData sheetId="0"/>
      <sheetData sheetId="1"/>
      <sheetData sheetId="2">
        <row r="2">
          <cell r="AN2" t="str">
            <v>Chồng</v>
          </cell>
          <cell r="AR2" t="str">
            <v>H.H1</v>
          </cell>
          <cell r="AT2" t="str">
            <v>H.H2</v>
          </cell>
          <cell r="AV2" t="str">
            <v>H.H3</v>
          </cell>
          <cell r="AX2" t="str">
            <v>H.H4</v>
          </cell>
          <cell r="AZ2" t="str">
            <v>H.H5</v>
          </cell>
        </row>
      </sheetData>
      <sheetData sheetId="3">
        <row r="38">
          <cell r="B38" t="str">
            <v>Pha</v>
          </cell>
          <cell r="C38" t="str">
            <v>Chồng</v>
          </cell>
          <cell r="D38" t="str">
            <v>Gốc</v>
          </cell>
          <cell r="E38" t="str">
            <v>H.H1</v>
          </cell>
          <cell r="F38" t="str">
            <v>H.H2</v>
          </cell>
          <cell r="G38" t="str">
            <v>H.H3</v>
          </cell>
          <cell r="H38" t="str">
            <v>H.H4</v>
          </cell>
          <cell r="I38" t="str">
            <v>H.H5</v>
          </cell>
          <cell r="J38" t="str">
            <v>Thay cuộn giấy</v>
          </cell>
          <cell r="K38" t="str">
            <v>Thay cuộn màng</v>
          </cell>
        </row>
        <row r="39">
          <cell r="A39" t="str">
            <v>In mặt</v>
          </cell>
          <cell r="B39">
            <v>55</v>
          </cell>
          <cell r="C39">
            <v>45</v>
          </cell>
          <cell r="D39">
            <v>35</v>
          </cell>
          <cell r="J39">
            <v>20</v>
          </cell>
          <cell r="K39">
            <v>2</v>
          </cell>
        </row>
        <row r="40">
          <cell r="A40" t="str">
            <v>In đế</v>
          </cell>
          <cell r="D40">
            <v>35</v>
          </cell>
          <cell r="J40">
            <v>20</v>
          </cell>
          <cell r="K40">
            <v>2</v>
          </cell>
        </row>
        <row r="41">
          <cell r="A41" t="str">
            <v>Nhuộm</v>
          </cell>
          <cell r="D41">
            <v>0</v>
          </cell>
          <cell r="E41">
            <v>60</v>
          </cell>
          <cell r="F41">
            <v>60</v>
          </cell>
          <cell r="G41">
            <v>60</v>
          </cell>
          <cell r="H41">
            <v>60</v>
          </cell>
          <cell r="I41">
            <v>60</v>
          </cell>
          <cell r="J41">
            <v>20</v>
          </cell>
          <cell r="K41">
            <v>2</v>
          </cell>
        </row>
        <row r="42">
          <cell r="A42" t="str">
            <v>In - bế</v>
          </cell>
          <cell r="E42">
            <v>60</v>
          </cell>
          <cell r="F42">
            <v>60</v>
          </cell>
          <cell r="G42">
            <v>60</v>
          </cell>
          <cell r="H42">
            <v>60</v>
          </cell>
          <cell r="I42">
            <v>60</v>
          </cell>
          <cell r="J42">
            <v>20</v>
          </cell>
          <cell r="K42">
            <v>2</v>
          </cell>
        </row>
        <row r="43">
          <cell r="A43" t="str">
            <v>In - Bế TP</v>
          </cell>
          <cell r="E43">
            <v>60</v>
          </cell>
          <cell r="F43">
            <v>60</v>
          </cell>
          <cell r="G43">
            <v>60</v>
          </cell>
          <cell r="H43">
            <v>60</v>
          </cell>
          <cell r="I43">
            <v>60</v>
          </cell>
          <cell r="J43">
            <v>20</v>
          </cell>
          <cell r="K43">
            <v>2</v>
          </cell>
        </row>
        <row r="44">
          <cell r="A44" t="str">
            <v>Khử keo</v>
          </cell>
          <cell r="E44">
            <v>150</v>
          </cell>
          <cell r="F44">
            <v>150</v>
          </cell>
          <cell r="G44">
            <v>150</v>
          </cell>
          <cell r="H44">
            <v>150</v>
          </cell>
          <cell r="I44">
            <v>150</v>
          </cell>
          <cell r="J44">
            <v>20</v>
          </cell>
          <cell r="K44">
            <v>2</v>
          </cell>
        </row>
        <row r="45">
          <cell r="A45" t="str">
            <v>Bế màu TP</v>
          </cell>
          <cell r="E45">
            <v>15</v>
          </cell>
          <cell r="F45">
            <v>15</v>
          </cell>
          <cell r="G45">
            <v>15</v>
          </cell>
          <cell r="H45">
            <v>15</v>
          </cell>
          <cell r="I45">
            <v>15</v>
          </cell>
          <cell r="J45">
            <v>20</v>
          </cell>
          <cell r="K45">
            <v>2</v>
          </cell>
        </row>
        <row r="46">
          <cell r="A46" t="str">
            <v>Bế màu</v>
          </cell>
          <cell r="E46">
            <v>15</v>
          </cell>
          <cell r="F46">
            <v>15</v>
          </cell>
          <cell r="G46">
            <v>15</v>
          </cell>
          <cell r="H46">
            <v>15</v>
          </cell>
          <cell r="I46">
            <v>15</v>
          </cell>
          <cell r="J46">
            <v>20</v>
          </cell>
          <cell r="K46">
            <v>2</v>
          </cell>
        </row>
        <row r="47">
          <cell r="A47" t="str">
            <v>Cán màng</v>
          </cell>
          <cell r="E47">
            <v>10</v>
          </cell>
          <cell r="F47">
            <v>10</v>
          </cell>
          <cell r="G47">
            <v>10</v>
          </cell>
          <cell r="H47">
            <v>10</v>
          </cell>
          <cell r="I47">
            <v>10</v>
          </cell>
          <cell r="J47">
            <v>10</v>
          </cell>
          <cell r="K47">
            <v>2</v>
          </cell>
        </row>
        <row r="48">
          <cell r="A48" t="str">
            <v>Kiểm tra TP</v>
          </cell>
          <cell r="E48">
            <v>5</v>
          </cell>
          <cell r="F48">
            <v>5</v>
          </cell>
          <cell r="G48">
            <v>5</v>
          </cell>
          <cell r="H48">
            <v>5</v>
          </cell>
          <cell r="I48">
            <v>5</v>
          </cell>
          <cell r="J48">
            <v>5</v>
          </cell>
          <cell r="K48">
            <v>2</v>
          </cell>
        </row>
        <row r="49">
          <cell r="A49" t="str">
            <v>Bế trắng</v>
          </cell>
          <cell r="E49">
            <v>50</v>
          </cell>
          <cell r="F49">
            <v>50</v>
          </cell>
          <cell r="G49">
            <v>50</v>
          </cell>
          <cell r="H49">
            <v>50</v>
          </cell>
          <cell r="I49">
            <v>50</v>
          </cell>
          <cell r="J49">
            <v>7</v>
          </cell>
          <cell r="K49">
            <v>2</v>
          </cell>
        </row>
        <row r="50">
          <cell r="A50" t="str">
            <v>Bế trắng TP</v>
          </cell>
          <cell r="E50">
            <v>50</v>
          </cell>
          <cell r="F50">
            <v>50</v>
          </cell>
          <cell r="G50">
            <v>50</v>
          </cell>
          <cell r="H50">
            <v>50</v>
          </cell>
          <cell r="I50">
            <v>50</v>
          </cell>
          <cell r="J50">
            <v>7</v>
          </cell>
          <cell r="K50">
            <v>2</v>
          </cell>
        </row>
        <row r="51">
          <cell r="A51" t="str">
            <v>Chia TP</v>
          </cell>
          <cell r="E51">
            <v>5</v>
          </cell>
          <cell r="F51">
            <v>5</v>
          </cell>
          <cell r="G51">
            <v>5</v>
          </cell>
          <cell r="H51">
            <v>5</v>
          </cell>
          <cell r="I51">
            <v>5</v>
          </cell>
          <cell r="J51">
            <v>5</v>
          </cell>
          <cell r="K51">
            <v>2</v>
          </cell>
        </row>
        <row r="52">
          <cell r="A52" t="str">
            <v>Ép nhũ</v>
          </cell>
          <cell r="E52">
            <v>75</v>
          </cell>
          <cell r="F52">
            <v>75</v>
          </cell>
          <cell r="G52">
            <v>75</v>
          </cell>
          <cell r="H52">
            <v>75</v>
          </cell>
          <cell r="I52">
            <v>75</v>
          </cell>
          <cell r="J52">
            <v>20</v>
          </cell>
          <cell r="K52">
            <v>2</v>
          </cell>
        </row>
      </sheetData>
      <sheetData sheetId="4"/>
      <sheetData sheetId="5">
        <row r="3">
          <cell r="B3" t="str">
            <v>FLD/RPC5/GZD</v>
          </cell>
          <cell r="C3" t="str">
            <v>UPM</v>
          </cell>
          <cell r="D3" t="str">
            <v>Decal thường</v>
          </cell>
          <cell r="E3" t="str">
            <v>Decal thường, đế trắng</v>
          </cell>
          <cell r="F3">
            <v>8650</v>
          </cell>
          <cell r="G3" t="str">
            <v>Acrylic</v>
          </cell>
          <cell r="H3" t="str">
            <v>Glassine</v>
          </cell>
          <cell r="I3">
            <v>80</v>
          </cell>
          <cell r="K3">
            <v>49</v>
          </cell>
          <cell r="L3">
            <v>129</v>
          </cell>
          <cell r="M3">
            <v>108</v>
          </cell>
          <cell r="N3" t="str">
            <v>CPA</v>
          </cell>
        </row>
        <row r="4">
          <cell r="B4" t="str">
            <v>CPWG-V0320F</v>
          </cell>
          <cell r="C4" t="str">
            <v>VHM</v>
          </cell>
          <cell r="D4" t="str">
            <v>Decal thường</v>
          </cell>
          <cell r="E4" t="str">
            <v>Decal thường có Logo Fasson</v>
          </cell>
          <cell r="F4">
            <v>9441</v>
          </cell>
          <cell r="G4" t="str">
            <v>Acrylic</v>
          </cell>
          <cell r="H4" t="str">
            <v>Glassine trắng</v>
          </cell>
          <cell r="I4">
            <v>0</v>
          </cell>
          <cell r="K4">
            <v>0</v>
          </cell>
          <cell r="L4">
            <v>0</v>
          </cell>
          <cell r="M4">
            <v>4</v>
          </cell>
          <cell r="N4" t="str">
            <v>CPA</v>
          </cell>
        </row>
        <row r="5">
          <cell r="B5" t="str">
            <v>HAL-L-3000</v>
          </cell>
          <cell r="C5" t="str">
            <v>THAIKK</v>
          </cell>
          <cell r="D5" t="str">
            <v>Decal thường</v>
          </cell>
          <cell r="E5" t="str">
            <v>Decal thường, đế trắng</v>
          </cell>
          <cell r="F5">
            <v>7900</v>
          </cell>
          <cell r="G5" t="str">
            <v>Acrylic</v>
          </cell>
          <cell r="H5" t="str">
            <v>Glassine</v>
          </cell>
          <cell r="I5">
            <v>0</v>
          </cell>
          <cell r="K5">
            <v>0</v>
          </cell>
          <cell r="L5">
            <v>0</v>
          </cell>
          <cell r="M5">
            <v>183</v>
          </cell>
          <cell r="N5" t="str">
            <v>CPA</v>
          </cell>
        </row>
        <row r="6">
          <cell r="B6" t="str">
            <v>CPWG-V0400</v>
          </cell>
          <cell r="C6" t="str">
            <v>VHM</v>
          </cell>
          <cell r="D6" t="str">
            <v>Decal thường</v>
          </cell>
          <cell r="E6" t="str">
            <v>Decal thường</v>
          </cell>
          <cell r="F6">
            <v>8354</v>
          </cell>
          <cell r="G6" t="str">
            <v>Acrylic</v>
          </cell>
          <cell r="H6" t="str">
            <v>Glassine trắng</v>
          </cell>
          <cell r="I6">
            <v>80</v>
          </cell>
          <cell r="K6">
            <v>48</v>
          </cell>
          <cell r="L6">
            <v>128</v>
          </cell>
          <cell r="M6">
            <v>75</v>
          </cell>
          <cell r="N6" t="str">
            <v>CPA</v>
          </cell>
        </row>
        <row r="7">
          <cell r="B7" t="str">
            <v>CPWG-V0343</v>
          </cell>
          <cell r="C7" t="str">
            <v>VHM</v>
          </cell>
          <cell r="D7" t="str">
            <v>Decal thường</v>
          </cell>
          <cell r="E7" t="str">
            <v>Decal Thường</v>
          </cell>
          <cell r="F7">
            <v>8677</v>
          </cell>
          <cell r="G7" t="str">
            <v>Acrylic</v>
          </cell>
          <cell r="H7" t="str">
            <v>Glassine trắng</v>
          </cell>
          <cell r="I7">
            <v>63</v>
          </cell>
          <cell r="K7">
            <v>50</v>
          </cell>
          <cell r="L7">
            <v>113</v>
          </cell>
          <cell r="M7">
            <v>65</v>
          </cell>
          <cell r="N7" t="str">
            <v>CPA</v>
          </cell>
        </row>
        <row r="8">
          <cell r="B8" t="str">
            <v>CPWG-C0003</v>
          </cell>
          <cell r="C8" t="str">
            <v>VHM</v>
          </cell>
          <cell r="D8" t="str">
            <v>Decal thường</v>
          </cell>
          <cell r="E8" t="str">
            <v>Decal Thường</v>
          </cell>
          <cell r="F8">
            <v>8271</v>
          </cell>
          <cell r="G8" t="str">
            <v>Acrylic</v>
          </cell>
          <cell r="H8" t="str">
            <v>Glassine trắng</v>
          </cell>
          <cell r="I8">
            <v>0</v>
          </cell>
          <cell r="K8">
            <v>0</v>
          </cell>
          <cell r="L8">
            <v>0</v>
          </cell>
          <cell r="M8">
            <v>59</v>
          </cell>
          <cell r="N8" t="str">
            <v>CPA</v>
          </cell>
        </row>
        <row r="9">
          <cell r="B9" t="str">
            <v>CPWG-P0031</v>
          </cell>
          <cell r="C9" t="str">
            <v>VHM</v>
          </cell>
          <cell r="D9" t="str">
            <v>Decal thường</v>
          </cell>
          <cell r="E9" t="str">
            <v>Decal thường</v>
          </cell>
          <cell r="F9">
            <v>8812</v>
          </cell>
          <cell r="G9" t="str">
            <v>Acrylic</v>
          </cell>
          <cell r="H9" t="str">
            <v>Glassine trắng</v>
          </cell>
          <cell r="I9">
            <v>79</v>
          </cell>
          <cell r="K9">
            <v>50</v>
          </cell>
          <cell r="L9">
            <v>129</v>
          </cell>
          <cell r="M9">
            <v>74</v>
          </cell>
          <cell r="N9" t="str">
            <v>CPA</v>
          </cell>
        </row>
        <row r="10">
          <cell r="B10" t="str">
            <v>CLW3P</v>
          </cell>
          <cell r="C10" t="str">
            <v>An Trí Tâm</v>
          </cell>
          <cell r="D10" t="str">
            <v>Decal thường</v>
          </cell>
          <cell r="E10" t="str">
            <v xml:space="preserve">Decal thường </v>
          </cell>
          <cell r="F10">
            <v>8400</v>
          </cell>
          <cell r="G10" t="str">
            <v>Acrylic</v>
          </cell>
          <cell r="H10" t="str">
            <v>Glassine trắng</v>
          </cell>
          <cell r="I10">
            <v>81</v>
          </cell>
          <cell r="K10">
            <v>50</v>
          </cell>
          <cell r="L10">
            <v>131</v>
          </cell>
          <cell r="M10">
            <v>131</v>
          </cell>
          <cell r="N10" t="str">
            <v>CPA</v>
          </cell>
        </row>
        <row r="11">
          <cell r="B11" t="str">
            <v>CPWG-V0339F</v>
          </cell>
          <cell r="C11" t="str">
            <v>VHM</v>
          </cell>
          <cell r="D11" t="str">
            <v>Decal thường</v>
          </cell>
          <cell r="E11" t="str">
            <v>Decal thường</v>
          </cell>
          <cell r="F11">
            <v>9748</v>
          </cell>
          <cell r="G11" t="str">
            <v>Acrylic</v>
          </cell>
          <cell r="H11" t="str">
            <v>Glassine trắng</v>
          </cell>
          <cell r="I11">
            <v>79</v>
          </cell>
          <cell r="K11">
            <v>50</v>
          </cell>
          <cell r="L11">
            <v>129</v>
          </cell>
          <cell r="M11">
            <v>7</v>
          </cell>
          <cell r="N11" t="str">
            <v>CPA</v>
          </cell>
        </row>
        <row r="12">
          <cell r="B12" t="str">
            <v>CPWG-V0331F</v>
          </cell>
          <cell r="C12" t="str">
            <v>VHM</v>
          </cell>
          <cell r="D12" t="str">
            <v>Decal thường</v>
          </cell>
          <cell r="E12" t="str">
            <v>Decal thường có Logo Fasson</v>
          </cell>
          <cell r="F12">
            <v>10827</v>
          </cell>
          <cell r="G12" t="str">
            <v>Acrylic</v>
          </cell>
          <cell r="H12" t="str">
            <v>Glassine trắng</v>
          </cell>
          <cell r="I12">
            <v>78</v>
          </cell>
          <cell r="K12">
            <v>50</v>
          </cell>
          <cell r="L12">
            <v>128</v>
          </cell>
          <cell r="M12">
            <v>8</v>
          </cell>
          <cell r="N12" t="str">
            <v>CPA</v>
          </cell>
        </row>
        <row r="13">
          <cell r="B13" t="str">
            <v>MCWG-V0153</v>
          </cell>
          <cell r="C13" t="str">
            <v>VHM</v>
          </cell>
          <cell r="D13" t="str">
            <v>Decal thường</v>
          </cell>
          <cell r="E13" t="str">
            <v>Decal thường mặt bóng, có logo Fasson</v>
          </cell>
          <cell r="F13">
            <v>12460</v>
          </cell>
          <cell r="G13" t="str">
            <v>Acrylic</v>
          </cell>
          <cell r="H13" t="str">
            <v>Glassine trắng</v>
          </cell>
          <cell r="I13">
            <v>94</v>
          </cell>
          <cell r="K13">
            <v>50</v>
          </cell>
          <cell r="L13">
            <v>144</v>
          </cell>
          <cell r="M13">
            <v>82</v>
          </cell>
          <cell r="N13" t="str">
            <v>CPA</v>
          </cell>
        </row>
        <row r="14">
          <cell r="B14" t="str">
            <v>SW7053F</v>
          </cell>
          <cell r="C14" t="str">
            <v>Việt Label</v>
          </cell>
          <cell r="D14" t="str">
            <v>Decal thường</v>
          </cell>
          <cell r="E14" t="str">
            <v>Decal thường, đế trắng</v>
          </cell>
          <cell r="F14">
            <v>9771</v>
          </cell>
          <cell r="G14" t="str">
            <v>Acrylic</v>
          </cell>
          <cell r="H14" t="str">
            <v>Glassine</v>
          </cell>
          <cell r="I14">
            <v>63</v>
          </cell>
          <cell r="K14">
            <v>50</v>
          </cell>
          <cell r="L14">
            <v>113</v>
          </cell>
          <cell r="M14">
            <v>128</v>
          </cell>
          <cell r="N14" t="str">
            <v>CPA</v>
          </cell>
        </row>
        <row r="15">
          <cell r="B15" t="str">
            <v>SW7053F</v>
          </cell>
          <cell r="C15" t="str">
            <v>Avery Dennison</v>
          </cell>
          <cell r="D15" t="str">
            <v>Decal thường</v>
          </cell>
          <cell r="E15" t="str">
            <v>Decal thường, đế trắng</v>
          </cell>
          <cell r="F15">
            <v>10572</v>
          </cell>
          <cell r="G15" t="str">
            <v>Acrylic</v>
          </cell>
          <cell r="H15" t="str">
            <v>Glassine</v>
          </cell>
          <cell r="I15">
            <v>63</v>
          </cell>
          <cell r="K15">
            <v>50</v>
          </cell>
          <cell r="L15">
            <v>113</v>
          </cell>
          <cell r="M15">
            <v>153</v>
          </cell>
          <cell r="N15" t="str">
            <v>CPA</v>
          </cell>
        </row>
        <row r="16">
          <cell r="B16" t="str">
            <v>HAL_L</v>
          </cell>
          <cell r="C16" t="str">
            <v>Chú Thành</v>
          </cell>
          <cell r="D16" t="str">
            <v>Decal thường</v>
          </cell>
          <cell r="E16" t="str">
            <v xml:space="preserve">Decal thường </v>
          </cell>
          <cell r="F16">
            <v>6500</v>
          </cell>
          <cell r="G16" t="str">
            <v>Acrylic</v>
          </cell>
          <cell r="H16" t="str">
            <v>Glassine trắng</v>
          </cell>
          <cell r="I16">
            <v>0</v>
          </cell>
          <cell r="K16">
            <v>0</v>
          </cell>
          <cell r="L16">
            <v>0</v>
          </cell>
          <cell r="M16">
            <v>132</v>
          </cell>
          <cell r="N16" t="str">
            <v>CPA</v>
          </cell>
        </row>
        <row r="17">
          <cell r="B17" t="str">
            <v>HAL-L</v>
          </cell>
          <cell r="C17" t="str">
            <v>THAIKK</v>
          </cell>
          <cell r="D17" t="str">
            <v>Decal thường</v>
          </cell>
          <cell r="E17" t="str">
            <v>Decal thường</v>
          </cell>
          <cell r="F17">
            <v>0</v>
          </cell>
          <cell r="G17" t="str">
            <v>Acrylic</v>
          </cell>
          <cell r="H17" t="str">
            <v>Glassine trắng</v>
          </cell>
          <cell r="I17">
            <v>0</v>
          </cell>
          <cell r="K17">
            <v>0</v>
          </cell>
          <cell r="L17">
            <v>0</v>
          </cell>
          <cell r="M17">
            <v>182</v>
          </cell>
          <cell r="N17" t="str">
            <v>CPA</v>
          </cell>
        </row>
        <row r="18">
          <cell r="B18" t="str">
            <v>HSJ/RP5X/GZI</v>
          </cell>
          <cell r="C18" t="str">
            <v>UPM</v>
          </cell>
          <cell r="D18" t="str">
            <v>Decal thường</v>
          </cell>
          <cell r="E18" t="str">
            <v>Decal thường</v>
          </cell>
          <cell r="F18">
            <v>9630</v>
          </cell>
          <cell r="G18" t="str">
            <v>Acrylic</v>
          </cell>
          <cell r="H18" t="str">
            <v>Glassine trắng</v>
          </cell>
          <cell r="I18">
            <v>80</v>
          </cell>
          <cell r="K18">
            <v>50</v>
          </cell>
          <cell r="L18">
            <v>130</v>
          </cell>
          <cell r="M18">
            <v>112</v>
          </cell>
          <cell r="N18" t="str">
            <v>CPA</v>
          </cell>
        </row>
        <row r="19">
          <cell r="B19" t="str">
            <v>FZI/RP5X/HIF</v>
          </cell>
          <cell r="C19" t="str">
            <v>UPM</v>
          </cell>
          <cell r="D19" t="str">
            <v>Decal thường</v>
          </cell>
          <cell r="E19" t="str">
            <v>Decal thường</v>
          </cell>
          <cell r="F19">
            <v>8460</v>
          </cell>
          <cell r="G19" t="str">
            <v>Acrylic</v>
          </cell>
          <cell r="H19" t="str">
            <v>Glassine trắng</v>
          </cell>
          <cell r="I19">
            <v>72</v>
          </cell>
          <cell r="K19">
            <v>42</v>
          </cell>
          <cell r="L19">
            <v>114</v>
          </cell>
          <cell r="M19">
            <v>226</v>
          </cell>
          <cell r="N19" t="str">
            <v>CPA</v>
          </cell>
        </row>
        <row r="20">
          <cell r="B20" t="str">
            <v>HSJ/RP5X/GZI/T2</v>
          </cell>
          <cell r="C20" t="str">
            <v>UPM</v>
          </cell>
          <cell r="D20" t="str">
            <v>Decal thường</v>
          </cell>
          <cell r="E20" t="str">
            <v>Decal thường</v>
          </cell>
          <cell r="F20">
            <v>10450</v>
          </cell>
          <cell r="G20" t="str">
            <v>Acrylic</v>
          </cell>
          <cell r="H20" t="str">
            <v>Glassine trắng</v>
          </cell>
          <cell r="I20">
            <v>80</v>
          </cell>
          <cell r="K20">
            <v>50</v>
          </cell>
          <cell r="L20">
            <v>130</v>
          </cell>
          <cell r="M20">
            <v>282</v>
          </cell>
          <cell r="N20" t="str">
            <v>CPA</v>
          </cell>
        </row>
        <row r="21">
          <cell r="B21" t="str">
            <v>CP/RP5X/GZI/T2</v>
          </cell>
          <cell r="C21" t="str">
            <v>UPM</v>
          </cell>
          <cell r="D21" t="str">
            <v>Decal thường</v>
          </cell>
          <cell r="E21" t="str">
            <v>Decal thường, keo gốc nước mạnh</v>
          </cell>
          <cell r="F21">
            <v>10400</v>
          </cell>
          <cell r="G21" t="str">
            <v>Acrylic</v>
          </cell>
          <cell r="H21" t="str">
            <v>Glassine trắng</v>
          </cell>
          <cell r="I21">
            <v>66</v>
          </cell>
          <cell r="K21">
            <v>50</v>
          </cell>
          <cell r="L21">
            <v>116</v>
          </cell>
          <cell r="M21">
            <v>124</v>
          </cell>
          <cell r="N21" t="str">
            <v>CPA</v>
          </cell>
        </row>
        <row r="22">
          <cell r="B22" t="str">
            <v>CPWG-V0422F</v>
          </cell>
          <cell r="C22" t="str">
            <v>VHM</v>
          </cell>
          <cell r="D22" t="str">
            <v>Decal thường</v>
          </cell>
          <cell r="E22" t="str">
            <v>Decal thường</v>
          </cell>
          <cell r="F22">
            <v>8354</v>
          </cell>
          <cell r="G22" t="str">
            <v>Acrylic</v>
          </cell>
          <cell r="H22" t="str">
            <v>Glassine trắng</v>
          </cell>
          <cell r="I22">
            <v>78</v>
          </cell>
          <cell r="K22">
            <v>50</v>
          </cell>
          <cell r="L22">
            <v>128</v>
          </cell>
          <cell r="M22">
            <v>90</v>
          </cell>
          <cell r="N22" t="str">
            <v>CPA</v>
          </cell>
        </row>
        <row r="23">
          <cell r="B23" t="str">
            <v>CPWG-K0002</v>
          </cell>
          <cell r="C23" t="str">
            <v>VHM</v>
          </cell>
          <cell r="D23" t="str">
            <v>Decal thường</v>
          </cell>
          <cell r="E23" t="str">
            <v>Decal thường</v>
          </cell>
          <cell r="F23">
            <v>0</v>
          </cell>
          <cell r="G23" t="str">
            <v>Acrylic</v>
          </cell>
          <cell r="H23" t="str">
            <v>Glassine trắng</v>
          </cell>
          <cell r="I23">
            <v>0</v>
          </cell>
          <cell r="K23">
            <v>0</v>
          </cell>
          <cell r="L23">
            <v>0</v>
          </cell>
          <cell r="M23">
            <v>81</v>
          </cell>
          <cell r="N23" t="str">
            <v>CPA</v>
          </cell>
        </row>
        <row r="24">
          <cell r="B24" t="str">
            <v>CLW3N</v>
          </cell>
          <cell r="C24" t="str">
            <v>An Trí Tâm</v>
          </cell>
          <cell r="D24" t="str">
            <v>Decal thường</v>
          </cell>
          <cell r="E24" t="str">
            <v xml:space="preserve">Decal thường </v>
          </cell>
          <cell r="F24">
            <v>8200</v>
          </cell>
          <cell r="G24" t="str">
            <v>Acrylic</v>
          </cell>
          <cell r="H24" t="str">
            <v>Glassine trắng</v>
          </cell>
          <cell r="I24">
            <v>80</v>
          </cell>
          <cell r="K24">
            <v>45</v>
          </cell>
          <cell r="L24">
            <v>125</v>
          </cell>
          <cell r="M24">
            <v>227</v>
          </cell>
          <cell r="N24" t="str">
            <v>CPA</v>
          </cell>
        </row>
        <row r="25">
          <cell r="B25" t="str">
            <v>AW0422F</v>
          </cell>
          <cell r="C25" t="str">
            <v>Avery Dennison</v>
          </cell>
          <cell r="D25" t="str">
            <v>Decal thường</v>
          </cell>
          <cell r="E25" t="str">
            <v>Decal thường</v>
          </cell>
          <cell r="F25">
            <v>8600</v>
          </cell>
          <cell r="G25" t="str">
            <v>Acrylic</v>
          </cell>
          <cell r="H25" t="str">
            <v>Glassine trắng</v>
          </cell>
          <cell r="I25">
            <v>78</v>
          </cell>
          <cell r="K25">
            <v>50</v>
          </cell>
          <cell r="L25">
            <v>128</v>
          </cell>
          <cell r="M25">
            <v>152</v>
          </cell>
          <cell r="N25" t="str">
            <v>CPA</v>
          </cell>
        </row>
        <row r="26">
          <cell r="B26" t="str">
            <v>AW0331F</v>
          </cell>
          <cell r="C26" t="str">
            <v>Đại Nhân</v>
          </cell>
          <cell r="D26" t="str">
            <v>Decal thường</v>
          </cell>
          <cell r="E26" t="str">
            <v>Decal thường có Logo Fasson</v>
          </cell>
          <cell r="F26">
            <v>0</v>
          </cell>
          <cell r="G26" t="str">
            <v>Acrylic</v>
          </cell>
          <cell r="H26" t="str">
            <v>Glassine trắng</v>
          </cell>
          <cell r="I26">
            <v>78</v>
          </cell>
          <cell r="K26">
            <v>50</v>
          </cell>
          <cell r="L26">
            <v>128</v>
          </cell>
          <cell r="M26">
            <v>139</v>
          </cell>
          <cell r="N26" t="str">
            <v>CPA</v>
          </cell>
        </row>
        <row r="27">
          <cell r="B27" t="str">
            <v>CPYK-P0032</v>
          </cell>
          <cell r="C27" t="str">
            <v>VHM</v>
          </cell>
          <cell r="D27" t="str">
            <v>Decal thường</v>
          </cell>
          <cell r="E27" t="str">
            <v>Decal đế vàng</v>
          </cell>
          <cell r="F27">
            <v>10465</v>
          </cell>
          <cell r="G27" t="str">
            <v>Acrylic</v>
          </cell>
          <cell r="H27" t="str">
            <v>Kraft</v>
          </cell>
          <cell r="I27">
            <v>0</v>
          </cell>
          <cell r="K27">
            <v>0</v>
          </cell>
          <cell r="L27">
            <v>0</v>
          </cell>
          <cell r="M27">
            <v>37</v>
          </cell>
          <cell r="N27" t="str">
            <v>CPA</v>
          </cell>
        </row>
        <row r="28">
          <cell r="B28" t="str">
            <v>GRY/RP5X/91</v>
          </cell>
          <cell r="C28" t="str">
            <v>UPM</v>
          </cell>
          <cell r="D28" t="str">
            <v>Decal thường</v>
          </cell>
          <cell r="E28" t="str">
            <v>Mặt bóng mờ, keo màu xanh xám để che thông tin</v>
          </cell>
          <cell r="F28">
            <v>0</v>
          </cell>
          <cell r="G28" t="str">
            <v>Acrylic</v>
          </cell>
          <cell r="H28" t="str">
            <v>Kraft trắng</v>
          </cell>
          <cell r="I28">
            <v>0</v>
          </cell>
          <cell r="K28">
            <v>0</v>
          </cell>
          <cell r="L28">
            <v>0</v>
          </cell>
          <cell r="M28">
            <v>118</v>
          </cell>
          <cell r="N28" t="str">
            <v>CPA</v>
          </cell>
        </row>
        <row r="29">
          <cell r="B29" t="str">
            <v>HSJ/RR22/GZI</v>
          </cell>
          <cell r="C29" t="str">
            <v>UPM</v>
          </cell>
          <cell r="D29" t="str">
            <v>Decal thường</v>
          </cell>
          <cell r="E29" t="str">
            <v>Decal keo removable</v>
          </cell>
          <cell r="F29">
            <v>16760</v>
          </cell>
          <cell r="G29" t="str">
            <v>Removable</v>
          </cell>
          <cell r="H29" t="str">
            <v>Glassine trắng</v>
          </cell>
          <cell r="I29">
            <v>0</v>
          </cell>
          <cell r="K29">
            <v>0</v>
          </cell>
          <cell r="L29">
            <v>0</v>
          </cell>
          <cell r="M29">
            <v>94</v>
          </cell>
          <cell r="N29" t="str">
            <v>CPR</v>
          </cell>
        </row>
        <row r="30">
          <cell r="B30" t="str">
            <v>CPWG-C0003R</v>
          </cell>
          <cell r="C30" t="str">
            <v>VHM</v>
          </cell>
          <cell r="D30" t="str">
            <v>Decal thường</v>
          </cell>
          <cell r="E30" t="str">
            <v>Decal keo removable</v>
          </cell>
          <cell r="F30">
            <v>14231</v>
          </cell>
          <cell r="G30" t="str">
            <v>Removable</v>
          </cell>
          <cell r="H30" t="str">
            <v>Glassine trắng</v>
          </cell>
          <cell r="I30">
            <v>85</v>
          </cell>
          <cell r="K30">
            <v>50</v>
          </cell>
          <cell r="L30">
            <v>135</v>
          </cell>
          <cell r="M30">
            <v>64</v>
          </cell>
          <cell r="N30" t="str">
            <v>CPR</v>
          </cell>
        </row>
        <row r="31">
          <cell r="B31" t="str">
            <v>FLD/RH09/GZI/H0</v>
          </cell>
          <cell r="C31" t="str">
            <v>UPM</v>
          </cell>
          <cell r="D31" t="str">
            <v>Decal thường</v>
          </cell>
          <cell r="E31" t="str">
            <v>Decal thường có logo UPM</v>
          </cell>
          <cell r="F31">
            <v>8539</v>
          </cell>
          <cell r="G31" t="str">
            <v>Hotmelt</v>
          </cell>
          <cell r="H31" t="str">
            <v>Glassine trắng</v>
          </cell>
          <cell r="I31">
            <v>78</v>
          </cell>
          <cell r="K31">
            <v>52</v>
          </cell>
          <cell r="L31">
            <v>130</v>
          </cell>
          <cell r="M31">
            <v>105</v>
          </cell>
          <cell r="N31" t="str">
            <v>CPH</v>
          </cell>
        </row>
        <row r="32">
          <cell r="B32" t="str">
            <v>CPWG-F0050</v>
          </cell>
          <cell r="C32" t="str">
            <v>VHM</v>
          </cell>
          <cell r="D32" t="str">
            <v>Decal thường</v>
          </cell>
          <cell r="E32" t="str">
            <v>Decal Thường</v>
          </cell>
          <cell r="F32">
            <v>8001</v>
          </cell>
          <cell r="G32" t="str">
            <v>Hotmelt</v>
          </cell>
          <cell r="H32" t="str">
            <v>Glassine trắng</v>
          </cell>
          <cell r="I32">
            <v>77</v>
          </cell>
          <cell r="K32">
            <v>45</v>
          </cell>
          <cell r="L32">
            <v>122</v>
          </cell>
          <cell r="M32">
            <v>220</v>
          </cell>
          <cell r="N32" t="str">
            <v>CPH</v>
          </cell>
        </row>
        <row r="33">
          <cell r="B33" t="str">
            <v>CPWG-E0001</v>
          </cell>
          <cell r="C33" t="str">
            <v>VHM</v>
          </cell>
          <cell r="D33" t="str">
            <v>Decal thường</v>
          </cell>
          <cell r="E33" t="str">
            <v>Decal thường</v>
          </cell>
          <cell r="F33">
            <v>7839</v>
          </cell>
          <cell r="G33" t="str">
            <v>Hotmelt</v>
          </cell>
          <cell r="H33" t="str">
            <v>Glassine trắng</v>
          </cell>
          <cell r="I33">
            <v>80</v>
          </cell>
          <cell r="K33">
            <v>50</v>
          </cell>
          <cell r="L33">
            <v>130</v>
          </cell>
          <cell r="M33">
            <v>5</v>
          </cell>
          <cell r="N33" t="str">
            <v>CPH</v>
          </cell>
        </row>
        <row r="34">
          <cell r="B34" t="str">
            <v>CPWG-C0008</v>
          </cell>
          <cell r="C34" t="str">
            <v>VHM</v>
          </cell>
          <cell r="D34" t="str">
            <v>Decal thường</v>
          </cell>
          <cell r="E34" t="str">
            <v>Decal thường</v>
          </cell>
          <cell r="F34">
            <v>7893</v>
          </cell>
          <cell r="G34" t="str">
            <v>Hotmelt</v>
          </cell>
          <cell r="H34" t="str">
            <v>Glassine trắng</v>
          </cell>
          <cell r="I34">
            <v>85</v>
          </cell>
          <cell r="K34">
            <v>50</v>
          </cell>
          <cell r="L34">
            <v>135</v>
          </cell>
          <cell r="M34">
            <v>93</v>
          </cell>
          <cell r="N34" t="str">
            <v>CPH</v>
          </cell>
        </row>
        <row r="35">
          <cell r="B35" t="str">
            <v>CPWG-V0379F-N</v>
          </cell>
          <cell r="C35" t="str">
            <v>VHM</v>
          </cell>
          <cell r="D35" t="str">
            <v>Decal thường</v>
          </cell>
          <cell r="E35" t="str">
            <v>Decal thường có Logo Fasson</v>
          </cell>
          <cell r="F35">
            <v>8677</v>
          </cell>
          <cell r="G35" t="str">
            <v>Hotmelt</v>
          </cell>
          <cell r="H35" t="str">
            <v>Glassine trắng</v>
          </cell>
          <cell r="I35">
            <v>64</v>
          </cell>
          <cell r="K35">
            <v>50</v>
          </cell>
          <cell r="L35">
            <v>114</v>
          </cell>
          <cell r="M35">
            <v>30</v>
          </cell>
          <cell r="N35" t="str">
            <v>CPH</v>
          </cell>
        </row>
        <row r="36">
          <cell r="B36" t="str">
            <v>CPWG-V0379F-I</v>
          </cell>
          <cell r="C36" t="str">
            <v>VHM</v>
          </cell>
          <cell r="D36" t="str">
            <v>Decal thường</v>
          </cell>
          <cell r="E36" t="str">
            <v>Decal thường có Logo Fasson</v>
          </cell>
          <cell r="F36">
            <v>0</v>
          </cell>
          <cell r="G36" t="str">
            <v>Hotmelt</v>
          </cell>
          <cell r="H36" t="str">
            <v>Glassine trắng</v>
          </cell>
          <cell r="I36">
            <v>0</v>
          </cell>
          <cell r="K36">
            <v>0</v>
          </cell>
          <cell r="L36">
            <v>0</v>
          </cell>
          <cell r="M36">
            <v>6</v>
          </cell>
          <cell r="N36" t="str">
            <v>CPH</v>
          </cell>
        </row>
        <row r="37">
          <cell r="B37" t="str">
            <v>CPWG-V0450F</v>
          </cell>
          <cell r="C37" t="str">
            <v>VHM</v>
          </cell>
          <cell r="D37" t="str">
            <v>Decal thường</v>
          </cell>
          <cell r="E37" t="str">
            <v>Decal thường có Logo Fasson</v>
          </cell>
          <cell r="F37">
            <v>8581</v>
          </cell>
          <cell r="G37" t="str">
            <v>Hotmelt</v>
          </cell>
          <cell r="H37" t="str">
            <v>Glassine trắng</v>
          </cell>
          <cell r="I37">
            <v>80</v>
          </cell>
          <cell r="K37">
            <v>49</v>
          </cell>
          <cell r="L37">
            <v>129</v>
          </cell>
          <cell r="M37">
            <v>78</v>
          </cell>
          <cell r="N37" t="str">
            <v>CPH</v>
          </cell>
        </row>
        <row r="38">
          <cell r="B38" t="str">
            <v>CPWG-V0416F</v>
          </cell>
          <cell r="C38" t="str">
            <v>VHM</v>
          </cell>
          <cell r="D38" t="str">
            <v>Decal thường</v>
          </cell>
          <cell r="E38" t="str">
            <v>Decal thường có Logo Fasson</v>
          </cell>
          <cell r="F38">
            <v>10379</v>
          </cell>
          <cell r="G38" t="str">
            <v>Hotmelt</v>
          </cell>
          <cell r="H38" t="str">
            <v>Glassine trắng</v>
          </cell>
          <cell r="I38">
            <v>75</v>
          </cell>
          <cell r="K38">
            <v>50</v>
          </cell>
          <cell r="L38">
            <v>125</v>
          </cell>
          <cell r="M38">
            <v>14</v>
          </cell>
          <cell r="N38" t="str">
            <v>CPH</v>
          </cell>
        </row>
        <row r="39">
          <cell r="B39" t="str">
            <v>CPWG-F0080</v>
          </cell>
          <cell r="C39" t="str">
            <v>VHM</v>
          </cell>
          <cell r="D39" t="str">
            <v>Decal thường</v>
          </cell>
          <cell r="E39" t="str">
            <v>Decal Thường</v>
          </cell>
          <cell r="F39">
            <v>0</v>
          </cell>
          <cell r="G39" t="str">
            <v>Hotmelt</v>
          </cell>
          <cell r="H39" t="str">
            <v>Glassine trắng</v>
          </cell>
          <cell r="I39">
            <v>0</v>
          </cell>
          <cell r="K39">
            <v>0</v>
          </cell>
          <cell r="L39">
            <v>0</v>
          </cell>
          <cell r="M39">
            <v>55</v>
          </cell>
          <cell r="N39" t="str">
            <v>CPH</v>
          </cell>
        </row>
        <row r="40">
          <cell r="B40" t="str">
            <v>CPWG-F0080</v>
          </cell>
          <cell r="C40" t="str">
            <v>NK</v>
          </cell>
          <cell r="D40" t="str">
            <v>Decal thường</v>
          </cell>
          <cell r="E40" t="str">
            <v>Decal Thường</v>
          </cell>
          <cell r="F40">
            <v>0</v>
          </cell>
          <cell r="G40" t="str">
            <v>Hotmelt</v>
          </cell>
          <cell r="H40" t="str">
            <v>Glassine trắng</v>
          </cell>
          <cell r="I40">
            <v>0</v>
          </cell>
          <cell r="K40">
            <v>0</v>
          </cell>
          <cell r="L40">
            <v>0</v>
          </cell>
          <cell r="M40">
            <v>198</v>
          </cell>
          <cell r="N40" t="str">
            <v>CPH</v>
          </cell>
        </row>
        <row r="41">
          <cell r="B41" t="str">
            <v>HHF/RHC2/GFZ/H0</v>
          </cell>
          <cell r="C41" t="str">
            <v>UPM</v>
          </cell>
          <cell r="D41" t="str">
            <v>Decal thường</v>
          </cell>
          <cell r="E41" t="str">
            <v>Decal thường có logo UPM</v>
          </cell>
          <cell r="F41">
            <v>8150</v>
          </cell>
          <cell r="G41" t="str">
            <v>Hotmelt</v>
          </cell>
          <cell r="H41" t="str">
            <v>Glassine trắng</v>
          </cell>
          <cell r="I41">
            <v>78</v>
          </cell>
          <cell r="K41">
            <v>43</v>
          </cell>
          <cell r="L41">
            <v>121</v>
          </cell>
          <cell r="M41">
            <v>281</v>
          </cell>
          <cell r="N41" t="str">
            <v>CPH</v>
          </cell>
        </row>
        <row r="42">
          <cell r="B42" t="str">
            <v>CPWG-R0005</v>
          </cell>
          <cell r="C42" t="str">
            <v>VHM</v>
          </cell>
          <cell r="D42" t="str">
            <v>Decal thường</v>
          </cell>
          <cell r="E42" t="str">
            <v>Decal thường</v>
          </cell>
          <cell r="F42">
            <v>8001</v>
          </cell>
          <cell r="G42" t="str">
            <v>Hotmelt</v>
          </cell>
          <cell r="H42" t="str">
            <v>Glassine trắng</v>
          </cell>
          <cell r="I42">
            <v>79</v>
          </cell>
          <cell r="K42">
            <v>50</v>
          </cell>
          <cell r="L42">
            <v>129</v>
          </cell>
          <cell r="M42">
            <v>77</v>
          </cell>
          <cell r="N42" t="str">
            <v>CPH</v>
          </cell>
        </row>
        <row r="43">
          <cell r="B43" t="str">
            <v>CPWG-V0417F</v>
          </cell>
          <cell r="C43" t="str">
            <v>VHM</v>
          </cell>
          <cell r="D43" t="str">
            <v>Decal thường</v>
          </cell>
          <cell r="E43" t="str">
            <v>Decal thường có Logo Fasson</v>
          </cell>
          <cell r="F43">
            <v>9424</v>
          </cell>
          <cell r="G43" t="str">
            <v>Hotmelt</v>
          </cell>
          <cell r="H43" t="str">
            <v>Glassine trắng</v>
          </cell>
          <cell r="I43">
            <v>0</v>
          </cell>
          <cell r="K43">
            <v>0</v>
          </cell>
          <cell r="M43">
            <v>285</v>
          </cell>
          <cell r="N43" t="str">
            <v>CPH</v>
          </cell>
        </row>
        <row r="44">
          <cell r="B44" t="str">
            <v>PA1-21NHM</v>
          </cell>
          <cell r="C44" t="str">
            <v>THAIKK</v>
          </cell>
          <cell r="D44" t="str">
            <v>Decal thường</v>
          </cell>
          <cell r="E44" t="str">
            <v>Decal thường</v>
          </cell>
          <cell r="F44">
            <v>8540</v>
          </cell>
          <cell r="G44" t="str">
            <v>Hotmelt</v>
          </cell>
          <cell r="H44" t="str">
            <v>Glassine trắng</v>
          </cell>
          <cell r="I44">
            <v>80</v>
          </cell>
          <cell r="K44">
            <v>50</v>
          </cell>
          <cell r="L44">
            <v>130</v>
          </cell>
          <cell r="M44">
            <v>293</v>
          </cell>
          <cell r="N44" t="str">
            <v>CPH</v>
          </cell>
        </row>
        <row r="45">
          <cell r="B45" t="str">
            <v>AW0450F</v>
          </cell>
          <cell r="C45" t="str">
            <v>Việt Label</v>
          </cell>
          <cell r="D45" t="str">
            <v>Decal thường</v>
          </cell>
          <cell r="E45" t="str">
            <v>Decal thường có Logo Fasson</v>
          </cell>
          <cell r="F45">
            <v>0</v>
          </cell>
          <cell r="G45" t="str">
            <v>Hotmelt</v>
          </cell>
          <cell r="H45" t="str">
            <v>Glassine trắng</v>
          </cell>
          <cell r="I45">
            <v>80</v>
          </cell>
          <cell r="K45">
            <v>49</v>
          </cell>
          <cell r="L45">
            <v>129</v>
          </cell>
          <cell r="M45">
            <v>127</v>
          </cell>
          <cell r="N45" t="str">
            <v>CPH</v>
          </cell>
        </row>
        <row r="46">
          <cell r="B46" t="str">
            <v>AW0416F</v>
          </cell>
          <cell r="C46" t="str">
            <v>Avery Dennison</v>
          </cell>
          <cell r="D46" t="str">
            <v>Decal thường</v>
          </cell>
          <cell r="E46" t="str">
            <v>Decal thường có Logo Fasson</v>
          </cell>
          <cell r="F46">
            <v>0</v>
          </cell>
          <cell r="G46" t="str">
            <v>Hotmelt</v>
          </cell>
          <cell r="H46" t="str">
            <v>Glassine trắng</v>
          </cell>
          <cell r="I46">
            <v>75</v>
          </cell>
          <cell r="K46">
            <v>50</v>
          </cell>
          <cell r="L46">
            <v>125</v>
          </cell>
          <cell r="M46">
            <v>57</v>
          </cell>
          <cell r="N46" t="str">
            <v>CPH</v>
          </cell>
        </row>
        <row r="47">
          <cell r="B47" t="str">
            <v>CPYK-E0005</v>
          </cell>
          <cell r="C47" t="str">
            <v>VHM</v>
          </cell>
          <cell r="D47" t="str">
            <v>Decal thường</v>
          </cell>
          <cell r="E47" t="str">
            <v>Decal đế vàng</v>
          </cell>
          <cell r="F47">
            <v>8427</v>
          </cell>
          <cell r="G47" t="str">
            <v>Hotmelt</v>
          </cell>
          <cell r="H47" t="str">
            <v>Kraft</v>
          </cell>
          <cell r="I47">
            <v>0</v>
          </cell>
          <cell r="K47">
            <v>0</v>
          </cell>
          <cell r="L47">
            <v>0</v>
          </cell>
          <cell r="M47">
            <v>61</v>
          </cell>
          <cell r="N47" t="str">
            <v>CPH</v>
          </cell>
        </row>
        <row r="48">
          <cell r="B48" t="str">
            <v>CPYK-F1804</v>
          </cell>
          <cell r="C48" t="str">
            <v>VHM</v>
          </cell>
          <cell r="D48" t="str">
            <v>Decal thường</v>
          </cell>
          <cell r="E48" t="str">
            <v>Decal đế vàng</v>
          </cell>
          <cell r="F48">
            <v>10025</v>
          </cell>
          <cell r="G48" t="str">
            <v>Hotmelt</v>
          </cell>
          <cell r="H48" t="str">
            <v>Kraft vàng</v>
          </cell>
          <cell r="I48">
            <v>80</v>
          </cell>
          <cell r="K48">
            <v>95</v>
          </cell>
          <cell r="L48">
            <v>175</v>
          </cell>
          <cell r="M48">
            <v>45</v>
          </cell>
          <cell r="N48" t="str">
            <v>CPH</v>
          </cell>
        </row>
        <row r="49">
          <cell r="B49" t="str">
            <v>CPYK-F1880</v>
          </cell>
          <cell r="C49" t="str">
            <v>VHM</v>
          </cell>
          <cell r="D49" t="str">
            <v>Decal thường</v>
          </cell>
          <cell r="E49" t="str">
            <v>Decal đế vàng</v>
          </cell>
          <cell r="F49">
            <v>10575</v>
          </cell>
          <cell r="G49" t="str">
            <v>Hotmelt</v>
          </cell>
          <cell r="H49" t="str">
            <v>Kraft vàng</v>
          </cell>
          <cell r="I49">
            <v>88</v>
          </cell>
          <cell r="K49">
            <v>99</v>
          </cell>
          <cell r="L49">
            <v>187</v>
          </cell>
          <cell r="M49">
            <v>51</v>
          </cell>
          <cell r="N49" t="str">
            <v>CPH</v>
          </cell>
        </row>
        <row r="50">
          <cell r="B50" t="str">
            <v>DCW/RP5X/01</v>
          </cell>
          <cell r="C50" t="str">
            <v>UPM</v>
          </cell>
          <cell r="D50" t="str">
            <v>Decal thường</v>
          </cell>
          <cell r="E50" t="str">
            <v>Decal thường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K50">
            <v>0</v>
          </cell>
          <cell r="L50">
            <v>0</v>
          </cell>
          <cell r="M50">
            <v>99</v>
          </cell>
        </row>
        <row r="51">
          <cell r="B51" t="str">
            <v>CNB/RP5X/V7</v>
          </cell>
          <cell r="C51" t="str">
            <v>UPM</v>
          </cell>
          <cell r="D51" t="str">
            <v>Decal thường</v>
          </cell>
          <cell r="E51" t="str">
            <v>Decal thường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K51">
            <v>0</v>
          </cell>
          <cell r="L51">
            <v>0</v>
          </cell>
          <cell r="M51">
            <v>98</v>
          </cell>
        </row>
        <row r="52">
          <cell r="B52" t="str">
            <v>DMR/RP5X/01</v>
          </cell>
          <cell r="C52" t="str">
            <v>UPM</v>
          </cell>
          <cell r="D52" t="str">
            <v>Decal nhám</v>
          </cell>
          <cell r="E52" t="str">
            <v>Decal nhám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102</v>
          </cell>
        </row>
        <row r="53">
          <cell r="B53" t="str">
            <v>CPYK-C0002</v>
          </cell>
          <cell r="C53" t="str">
            <v>VHM</v>
          </cell>
          <cell r="D53" t="str">
            <v>Decal thường</v>
          </cell>
          <cell r="E53" t="str">
            <v>Decal đế vàng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53</v>
          </cell>
        </row>
        <row r="54">
          <cell r="B54" t="str">
            <v>CPWG-I0004</v>
          </cell>
          <cell r="C54" t="str">
            <v>VHM</v>
          </cell>
          <cell r="D54" t="str">
            <v>Decal thường</v>
          </cell>
          <cell r="E54" t="str">
            <v>Decal Thường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K54">
            <v>0</v>
          </cell>
          <cell r="L54">
            <v>0</v>
          </cell>
          <cell r="M54">
            <v>54</v>
          </cell>
        </row>
        <row r="55">
          <cell r="B55" t="str">
            <v>CPWG-F0060</v>
          </cell>
          <cell r="C55" t="str">
            <v>VHM</v>
          </cell>
          <cell r="D55" t="str">
            <v>Decal thường</v>
          </cell>
          <cell r="E55" t="str">
            <v>Decal thường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2</v>
          </cell>
        </row>
        <row r="56">
          <cell r="B56" t="str">
            <v>AW0378F-N</v>
          </cell>
          <cell r="C56" t="str">
            <v>VHM</v>
          </cell>
          <cell r="D56" t="str">
            <v>Decal thường</v>
          </cell>
          <cell r="E56" t="str">
            <v xml:space="preserve">Decal thường 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K56">
            <v>0</v>
          </cell>
          <cell r="L56">
            <v>0</v>
          </cell>
          <cell r="M56">
            <v>3</v>
          </cell>
        </row>
        <row r="57">
          <cell r="B57" t="str">
            <v>AW0153</v>
          </cell>
          <cell r="C57" t="str">
            <v>Đại Nhân</v>
          </cell>
          <cell r="D57" t="str">
            <v>Decal thường</v>
          </cell>
          <cell r="E57" t="str">
            <v>Decal thường mặt bóng, có logo Fasson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142</v>
          </cell>
        </row>
        <row r="58">
          <cell r="B58" t="str">
            <v>92B1022</v>
          </cell>
          <cell r="C58" t="str">
            <v>Đại Dương</v>
          </cell>
          <cell r="D58" t="str">
            <v>Decal thường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K58">
            <v>0</v>
          </cell>
          <cell r="L58">
            <v>0</v>
          </cell>
          <cell r="M58">
            <v>125</v>
          </cell>
        </row>
        <row r="59">
          <cell r="B59" t="str">
            <v>UPBG-J0070P</v>
          </cell>
          <cell r="C59" t="str">
            <v>VHM</v>
          </cell>
          <cell r="D59" t="str">
            <v>Decal nhám</v>
          </cell>
          <cell r="E59" t="str">
            <v>Decal nhám đế xanh</v>
          </cell>
          <cell r="F59">
            <v>0</v>
          </cell>
          <cell r="G59" t="str">
            <v>Acrylic</v>
          </cell>
          <cell r="H59" t="str">
            <v>Glassine xanh</v>
          </cell>
          <cell r="I59">
            <v>0</v>
          </cell>
          <cell r="K59">
            <v>0</v>
          </cell>
          <cell r="L59">
            <v>0</v>
          </cell>
          <cell r="M59">
            <v>83</v>
          </cell>
          <cell r="N59" t="str">
            <v>UPA</v>
          </cell>
        </row>
        <row r="60">
          <cell r="B60" t="str">
            <v>UPBG-J6070P</v>
          </cell>
          <cell r="C60" t="str">
            <v>VHM</v>
          </cell>
          <cell r="D60" t="str">
            <v>Decal nhám</v>
          </cell>
          <cell r="E60" t="str">
            <v>Decal nhám đế xanh</v>
          </cell>
          <cell r="F60">
            <v>8929</v>
          </cell>
          <cell r="G60" t="str">
            <v>Acrylic</v>
          </cell>
          <cell r="H60" t="str">
            <v>Glassine xanh</v>
          </cell>
          <cell r="I60">
            <v>0</v>
          </cell>
          <cell r="K60">
            <v>0</v>
          </cell>
          <cell r="L60">
            <v>0</v>
          </cell>
          <cell r="M60">
            <v>84</v>
          </cell>
          <cell r="N60" t="str">
            <v>UPA</v>
          </cell>
        </row>
        <row r="61">
          <cell r="B61" t="str">
            <v>BLH/RP5X/GZI</v>
          </cell>
          <cell r="C61" t="str">
            <v>UPM</v>
          </cell>
          <cell r="D61" t="str">
            <v>Decal nhám</v>
          </cell>
          <cell r="E61" t="str">
            <v>Decal nhám</v>
          </cell>
          <cell r="F61">
            <v>9030</v>
          </cell>
          <cell r="G61" t="str">
            <v>Acrylic</v>
          </cell>
          <cell r="H61" t="str">
            <v>Glassine trắng</v>
          </cell>
          <cell r="I61">
            <v>91</v>
          </cell>
          <cell r="K61">
            <v>50</v>
          </cell>
          <cell r="L61">
            <v>141</v>
          </cell>
          <cell r="M61">
            <v>109</v>
          </cell>
          <cell r="N61" t="str">
            <v>UPA</v>
          </cell>
        </row>
        <row r="62">
          <cell r="B62" t="str">
            <v>UPWG-V0289F</v>
          </cell>
          <cell r="C62" t="str">
            <v>VHM</v>
          </cell>
          <cell r="D62" t="str">
            <v>Decal nhám</v>
          </cell>
          <cell r="E62" t="str">
            <v>Decal nhám, có logo Fasson</v>
          </cell>
          <cell r="F62">
            <v>9672</v>
          </cell>
          <cell r="G62" t="str">
            <v>Acrylic</v>
          </cell>
          <cell r="H62" t="str">
            <v>Glassine trắng</v>
          </cell>
          <cell r="I62">
            <v>83</v>
          </cell>
          <cell r="K62">
            <v>50</v>
          </cell>
          <cell r="L62">
            <v>133</v>
          </cell>
          <cell r="M62">
            <v>16</v>
          </cell>
          <cell r="N62" t="str">
            <v>UPA</v>
          </cell>
        </row>
        <row r="63">
          <cell r="B63" t="str">
            <v>UPWG-P0015</v>
          </cell>
          <cell r="C63" t="str">
            <v>VHM</v>
          </cell>
          <cell r="D63" t="str">
            <v>Decal nhám</v>
          </cell>
          <cell r="E63" t="str">
            <v>Decal nhám</v>
          </cell>
          <cell r="F63">
            <v>0</v>
          </cell>
          <cell r="G63" t="str">
            <v>Acrylic</v>
          </cell>
          <cell r="H63" t="str">
            <v>Glassine trắng</v>
          </cell>
          <cell r="I63">
            <v>115</v>
          </cell>
          <cell r="K63">
            <v>48</v>
          </cell>
          <cell r="L63">
            <v>163</v>
          </cell>
          <cell r="M63">
            <v>50</v>
          </cell>
          <cell r="N63" t="str">
            <v>UPA</v>
          </cell>
        </row>
        <row r="64">
          <cell r="B64" t="str">
            <v>UPBG-P6080</v>
          </cell>
          <cell r="C64" t="str">
            <v>VHM</v>
          </cell>
          <cell r="D64" t="str">
            <v>Decal nhám</v>
          </cell>
          <cell r="E64" t="str">
            <v>Decal nhám đế xanh</v>
          </cell>
          <cell r="F64">
            <v>0</v>
          </cell>
          <cell r="G64" t="str">
            <v>Acrylic</v>
          </cell>
          <cell r="H64" t="str">
            <v>Glassine xanh</v>
          </cell>
          <cell r="I64">
            <v>0</v>
          </cell>
          <cell r="K64">
            <v>0</v>
          </cell>
          <cell r="L64">
            <v>0</v>
          </cell>
          <cell r="M64">
            <v>89</v>
          </cell>
          <cell r="N64" t="str">
            <v>UPA</v>
          </cell>
        </row>
        <row r="65">
          <cell r="B65" t="str">
            <v>UPBG-P0080</v>
          </cell>
          <cell r="C65" t="str">
            <v>VHM</v>
          </cell>
          <cell r="D65" t="str">
            <v>Decal nhám</v>
          </cell>
          <cell r="E65" t="str">
            <v>Decal nhám đế xanh</v>
          </cell>
          <cell r="F65">
            <v>0</v>
          </cell>
          <cell r="G65" t="str">
            <v>Acrylic</v>
          </cell>
          <cell r="H65" t="str">
            <v>Glassine xanh</v>
          </cell>
          <cell r="I65">
            <v>0</v>
          </cell>
          <cell r="K65">
            <v>0</v>
          </cell>
          <cell r="L65">
            <v>0</v>
          </cell>
          <cell r="M65">
            <v>41</v>
          </cell>
          <cell r="N65" t="str">
            <v>UPA</v>
          </cell>
        </row>
        <row r="66">
          <cell r="B66" t="str">
            <v>UPBG-K0070</v>
          </cell>
          <cell r="C66" t="str">
            <v>VHM</v>
          </cell>
          <cell r="D66" t="str">
            <v>Decal nhám</v>
          </cell>
          <cell r="E66" t="str">
            <v>Decal nhám đế xanh</v>
          </cell>
          <cell r="F66">
            <v>0</v>
          </cell>
          <cell r="G66" t="str">
            <v>Acrylic</v>
          </cell>
          <cell r="H66" t="str">
            <v>Glassine xanh</v>
          </cell>
          <cell r="I66">
            <v>0</v>
          </cell>
          <cell r="K66">
            <v>0</v>
          </cell>
          <cell r="L66">
            <v>0</v>
          </cell>
          <cell r="M66">
            <v>69</v>
          </cell>
          <cell r="N66" t="str">
            <v>UPA</v>
          </cell>
        </row>
        <row r="67">
          <cell r="B67" t="str">
            <v>UPBG-J1070P</v>
          </cell>
          <cell r="C67" t="str">
            <v>VHM</v>
          </cell>
          <cell r="D67" t="str">
            <v>Decal nhám</v>
          </cell>
          <cell r="E67" t="str">
            <v>Decal nhám đế xanh, có logo OJI</v>
          </cell>
          <cell r="F67">
            <v>9136</v>
          </cell>
          <cell r="G67" t="str">
            <v>Acrylic</v>
          </cell>
          <cell r="H67" t="str">
            <v>Glassine xanh</v>
          </cell>
          <cell r="I67">
            <v>110</v>
          </cell>
          <cell r="K67">
            <v>48</v>
          </cell>
          <cell r="L67">
            <v>158</v>
          </cell>
          <cell r="M67">
            <v>87</v>
          </cell>
          <cell r="N67" t="str">
            <v>UPA</v>
          </cell>
        </row>
        <row r="68">
          <cell r="B68" t="str">
            <v>UPBG-C0060</v>
          </cell>
          <cell r="C68" t="str">
            <v>VHM</v>
          </cell>
          <cell r="D68" t="str">
            <v>Decal nhám</v>
          </cell>
          <cell r="E68" t="str">
            <v>Decal nhám đế xanh</v>
          </cell>
          <cell r="F68">
            <v>8217</v>
          </cell>
          <cell r="G68" t="str">
            <v>Acrylic</v>
          </cell>
          <cell r="H68" t="str">
            <v>Glassine xanh</v>
          </cell>
          <cell r="I68">
            <v>98</v>
          </cell>
          <cell r="K68">
            <v>54</v>
          </cell>
          <cell r="L68">
            <v>152</v>
          </cell>
          <cell r="M68">
            <v>85</v>
          </cell>
          <cell r="N68" t="str">
            <v>UPA</v>
          </cell>
        </row>
        <row r="69">
          <cell r="B69" t="str">
            <v>UPBG-C6060</v>
          </cell>
          <cell r="C69" t="str">
            <v>VHM</v>
          </cell>
          <cell r="D69" t="str">
            <v>Decal nhám</v>
          </cell>
          <cell r="E69" t="str">
            <v>Decal nhám đế xanh</v>
          </cell>
          <cell r="F69">
            <v>7882</v>
          </cell>
          <cell r="G69" t="str">
            <v>Acrylic</v>
          </cell>
          <cell r="H69" t="str">
            <v>Glassine xanh</v>
          </cell>
          <cell r="I69">
            <v>0</v>
          </cell>
          <cell r="K69">
            <v>0</v>
          </cell>
          <cell r="L69">
            <v>0</v>
          </cell>
          <cell r="M69">
            <v>289</v>
          </cell>
          <cell r="N69" t="str">
            <v>UPA</v>
          </cell>
        </row>
        <row r="70">
          <cell r="B70" t="str">
            <v>HPL-W-PO</v>
          </cell>
          <cell r="C70" t="str">
            <v>VHM</v>
          </cell>
          <cell r="D70" t="str">
            <v>Decal nhám</v>
          </cell>
          <cell r="E70" t="str">
            <v>Decal nhám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31</v>
          </cell>
          <cell r="N70" t="str">
            <v>UPA</v>
          </cell>
        </row>
        <row r="71">
          <cell r="B71" t="str">
            <v>BLH/RP5X/91/T2</v>
          </cell>
          <cell r="C71" t="str">
            <v>UPM</v>
          </cell>
          <cell r="D71" t="str">
            <v>Decal nhám</v>
          </cell>
          <cell r="E71" t="str">
            <v>Decal nhám</v>
          </cell>
          <cell r="F71">
            <v>0</v>
          </cell>
          <cell r="G71" t="str">
            <v>Acrylic</v>
          </cell>
          <cell r="H71" t="str">
            <v>Kraft trắng</v>
          </cell>
          <cell r="I71">
            <v>0</v>
          </cell>
          <cell r="K71">
            <v>0</v>
          </cell>
          <cell r="L71">
            <v>0</v>
          </cell>
          <cell r="M71">
            <v>121</v>
          </cell>
          <cell r="N71" t="str">
            <v>UPA</v>
          </cell>
        </row>
        <row r="72">
          <cell r="B72" t="str">
            <v>ITWG-V0066F</v>
          </cell>
          <cell r="C72" t="str">
            <v>VHM</v>
          </cell>
          <cell r="D72" t="str">
            <v>Decal bán nhiệt</v>
          </cell>
          <cell r="E72" t="str">
            <v>Decal bán cảm nhiệt, có logo Fasson</v>
          </cell>
          <cell r="F72">
            <v>12277</v>
          </cell>
          <cell r="G72" t="str">
            <v>Acrylic</v>
          </cell>
          <cell r="H72" t="str">
            <v>Glassine trắng</v>
          </cell>
          <cell r="I72">
            <v>73</v>
          </cell>
          <cell r="K72">
            <v>50</v>
          </cell>
          <cell r="L72">
            <v>123</v>
          </cell>
          <cell r="M72">
            <v>19</v>
          </cell>
          <cell r="N72" t="str">
            <v>ITA</v>
          </cell>
        </row>
        <row r="73">
          <cell r="B73" t="str">
            <v>F4A/RP5X/GZI</v>
          </cell>
          <cell r="C73" t="str">
            <v>UPM</v>
          </cell>
          <cell r="D73" t="str">
            <v>Decal bán nhiệt</v>
          </cell>
          <cell r="E73" t="str">
            <v>Decal bán cảm nhiệt</v>
          </cell>
          <cell r="F73">
            <v>11500</v>
          </cell>
          <cell r="G73" t="str">
            <v>Acrylic</v>
          </cell>
          <cell r="H73" t="str">
            <v>Glassine trắng</v>
          </cell>
          <cell r="I73">
            <v>85</v>
          </cell>
          <cell r="K73">
            <v>50</v>
          </cell>
          <cell r="L73">
            <v>135</v>
          </cell>
          <cell r="M73">
            <v>107</v>
          </cell>
          <cell r="N73" t="str">
            <v>ITA</v>
          </cell>
        </row>
        <row r="74">
          <cell r="B74" t="str">
            <v>MW0052F</v>
          </cell>
          <cell r="C74" t="str">
            <v>Avery Dennison</v>
          </cell>
          <cell r="D74" t="str">
            <v>Decal bán nhiệt</v>
          </cell>
          <cell r="E74" t="str">
            <v>Decal bán cảm nhiệt, có logo Fasson</v>
          </cell>
          <cell r="F74">
            <v>0</v>
          </cell>
          <cell r="G74" t="str">
            <v>Acrylic</v>
          </cell>
          <cell r="H74" t="str">
            <v>Glassine trắng</v>
          </cell>
          <cell r="I74">
            <v>0</v>
          </cell>
          <cell r="K74">
            <v>0</v>
          </cell>
          <cell r="L74">
            <v>0</v>
          </cell>
          <cell r="M74">
            <v>18</v>
          </cell>
          <cell r="N74" t="str">
            <v>ITA</v>
          </cell>
        </row>
        <row r="75">
          <cell r="B75" t="str">
            <v>V0066F</v>
          </cell>
          <cell r="C75" t="str">
            <v>Chú Thành</v>
          </cell>
          <cell r="D75" t="str">
            <v>Decal bán nhiệt</v>
          </cell>
          <cell r="E75" t="str">
            <v>Decal bán cảm nhiệt trắng</v>
          </cell>
          <cell r="F75">
            <v>7000</v>
          </cell>
          <cell r="G75" t="str">
            <v>Acrylic</v>
          </cell>
          <cell r="H75" t="str">
            <v>Glassine trắng</v>
          </cell>
          <cell r="I75">
            <v>0</v>
          </cell>
          <cell r="K75">
            <v>0</v>
          </cell>
          <cell r="L75">
            <v>0</v>
          </cell>
          <cell r="M75">
            <v>133</v>
          </cell>
          <cell r="N75" t="str">
            <v>ITA</v>
          </cell>
        </row>
        <row r="76">
          <cell r="B76" t="str">
            <v>V0052F</v>
          </cell>
          <cell r="C76" t="str">
            <v>Chú Thành</v>
          </cell>
          <cell r="D76" t="str">
            <v>Decal bán nhiệt</v>
          </cell>
          <cell r="E76" t="str">
            <v>Decal bán cảm nhiệt ngà</v>
          </cell>
          <cell r="F76">
            <v>7000</v>
          </cell>
          <cell r="G76" t="str">
            <v>Acrylic</v>
          </cell>
          <cell r="H76" t="str">
            <v>Glassine trắng</v>
          </cell>
          <cell r="I76">
            <v>0</v>
          </cell>
          <cell r="K76">
            <v>0</v>
          </cell>
          <cell r="L76">
            <v>0</v>
          </cell>
          <cell r="M76">
            <v>134</v>
          </cell>
          <cell r="N76" t="str">
            <v>ITA</v>
          </cell>
        </row>
        <row r="77">
          <cell r="B77" t="str">
            <v>ITWG-V0052F</v>
          </cell>
          <cell r="C77" t="str">
            <v>VHM</v>
          </cell>
          <cell r="D77" t="str">
            <v>Decal bán nhiệt</v>
          </cell>
          <cell r="E77" t="str">
            <v>Decal bán cảm nhiệt, có logo Fasson</v>
          </cell>
          <cell r="F77">
            <v>15151</v>
          </cell>
          <cell r="G77" t="str">
            <v>Acrylic</v>
          </cell>
          <cell r="H77" t="str">
            <v>Glassine trắng</v>
          </cell>
          <cell r="I77">
            <v>0</v>
          </cell>
          <cell r="K77">
            <v>0</v>
          </cell>
          <cell r="L77">
            <v>0</v>
          </cell>
          <cell r="M77">
            <v>225</v>
          </cell>
          <cell r="N77" t="str">
            <v>ITA</v>
          </cell>
        </row>
        <row r="78">
          <cell r="B78" t="str">
            <v>DTWG-C0058TC</v>
          </cell>
          <cell r="C78" t="str">
            <v>VHM</v>
          </cell>
          <cell r="D78" t="str">
            <v>Decal nhiệt</v>
          </cell>
          <cell r="E78" t="str">
            <v>Decal cảm nhiệt, có TC</v>
          </cell>
          <cell r="F78">
            <v>11028</v>
          </cell>
          <cell r="G78" t="str">
            <v>Acrylic</v>
          </cell>
          <cell r="H78" t="str">
            <v>Glassine trắng</v>
          </cell>
          <cell r="I78">
            <v>102</v>
          </cell>
          <cell r="K78">
            <v>50</v>
          </cell>
          <cell r="L78">
            <v>152</v>
          </cell>
          <cell r="M78">
            <v>86</v>
          </cell>
          <cell r="N78" t="str">
            <v>DTA</v>
          </cell>
        </row>
        <row r="79">
          <cell r="B79" t="str">
            <v>GDV/RP5X/GZD</v>
          </cell>
          <cell r="C79" t="str">
            <v>UPM</v>
          </cell>
          <cell r="D79" t="str">
            <v>Decal nhiệt</v>
          </cell>
          <cell r="E79" t="str">
            <v>Decal cảm nhiệt, có logo UPM</v>
          </cell>
          <cell r="F79">
            <v>12100</v>
          </cell>
          <cell r="G79" t="str">
            <v>Acrylic</v>
          </cell>
          <cell r="H79" t="str">
            <v>Glassine trắng</v>
          </cell>
          <cell r="I79">
            <v>97</v>
          </cell>
          <cell r="K79">
            <v>50</v>
          </cell>
          <cell r="L79">
            <v>147</v>
          </cell>
          <cell r="M79">
            <v>100</v>
          </cell>
          <cell r="N79" t="str">
            <v>DTA</v>
          </cell>
        </row>
        <row r="80">
          <cell r="B80" t="str">
            <v>DTWG-V0033F</v>
          </cell>
          <cell r="C80" t="str">
            <v>VHM</v>
          </cell>
          <cell r="D80" t="str">
            <v>Decal nhiệt</v>
          </cell>
          <cell r="E80" t="str">
            <v>Decal cảm nhiệt, có TC, có logo Fasson</v>
          </cell>
          <cell r="F80">
            <v>16273</v>
          </cell>
          <cell r="G80" t="str">
            <v>Acrylic</v>
          </cell>
          <cell r="H80" t="str">
            <v>Glassine trắng</v>
          </cell>
          <cell r="I80">
            <v>85</v>
          </cell>
          <cell r="K80">
            <v>50</v>
          </cell>
          <cell r="L80">
            <v>135</v>
          </cell>
          <cell r="M80">
            <v>20</v>
          </cell>
          <cell r="N80" t="str">
            <v>DTA</v>
          </cell>
        </row>
        <row r="81">
          <cell r="B81" t="str">
            <v>NW0039F</v>
          </cell>
          <cell r="C81" t="str">
            <v>VHM</v>
          </cell>
          <cell r="D81" t="str">
            <v>Decal nhiệt</v>
          </cell>
          <cell r="E81" t="str">
            <v>Decal cảm nhiệt, có logo Fasson</v>
          </cell>
          <cell r="F81">
            <v>0</v>
          </cell>
          <cell r="G81" t="str">
            <v>Acrylic</v>
          </cell>
          <cell r="H81" t="str">
            <v>Glassine trắng</v>
          </cell>
          <cell r="I81">
            <v>0</v>
          </cell>
          <cell r="K81">
            <v>0</v>
          </cell>
          <cell r="L81">
            <v>0</v>
          </cell>
          <cell r="M81">
            <v>21</v>
          </cell>
          <cell r="N81" t="str">
            <v>DTA</v>
          </cell>
        </row>
        <row r="82">
          <cell r="B82" t="str">
            <v>DTWG-V0055F</v>
          </cell>
          <cell r="C82" t="str">
            <v>VHM</v>
          </cell>
          <cell r="D82" t="str">
            <v>Decal nhiệt</v>
          </cell>
          <cell r="E82" t="str">
            <v>Decal cảm nhiệt, có TC, có logo Fasson</v>
          </cell>
          <cell r="F82">
            <v>14308</v>
          </cell>
          <cell r="G82" t="str">
            <v>Acrylic</v>
          </cell>
          <cell r="H82" t="str">
            <v>Glassine trắng</v>
          </cell>
          <cell r="I82">
            <v>87</v>
          </cell>
          <cell r="K82">
            <v>50</v>
          </cell>
          <cell r="L82">
            <v>137</v>
          </cell>
          <cell r="M82">
            <v>46</v>
          </cell>
          <cell r="N82" t="str">
            <v>DTA</v>
          </cell>
        </row>
        <row r="83">
          <cell r="B83" t="str">
            <v>DTWG-R0067ATC</v>
          </cell>
          <cell r="C83" t="str">
            <v>VHM</v>
          </cell>
          <cell r="D83" t="str">
            <v>Decal nhiệt</v>
          </cell>
          <cell r="E83" t="str">
            <v>Decal cảm nhiệt, có TC</v>
          </cell>
          <cell r="F83">
            <v>0</v>
          </cell>
          <cell r="G83" t="str">
            <v>Acrylic</v>
          </cell>
          <cell r="H83" t="str">
            <v>Glassine trắng</v>
          </cell>
          <cell r="I83">
            <v>88</v>
          </cell>
          <cell r="K83">
            <v>50</v>
          </cell>
          <cell r="L83">
            <v>138</v>
          </cell>
          <cell r="M83">
            <v>76</v>
          </cell>
          <cell r="N83" t="str">
            <v>DTA</v>
          </cell>
        </row>
        <row r="84">
          <cell r="B84" t="str">
            <v>DTWG-F0063</v>
          </cell>
          <cell r="C84" t="str">
            <v>VHM</v>
          </cell>
          <cell r="D84" t="str">
            <v>Decal nhiệt</v>
          </cell>
          <cell r="E84" t="str">
            <v>Decal cảm nhiệt, có TC</v>
          </cell>
          <cell r="F84">
            <v>0</v>
          </cell>
          <cell r="G84" t="str">
            <v>Acrylic</v>
          </cell>
          <cell r="H84" t="str">
            <v>Glassine trắng</v>
          </cell>
          <cell r="I84">
            <v>87</v>
          </cell>
          <cell r="K84">
            <v>49</v>
          </cell>
          <cell r="L84">
            <v>136</v>
          </cell>
          <cell r="M84">
            <v>66</v>
          </cell>
          <cell r="N84" t="str">
            <v>DTA</v>
          </cell>
        </row>
        <row r="85">
          <cell r="B85" t="str">
            <v>BYN/RP5X/V7</v>
          </cell>
          <cell r="C85" t="str">
            <v>UPM</v>
          </cell>
          <cell r="D85" t="str">
            <v>Decal nhiệt</v>
          </cell>
          <cell r="E85" t="str">
            <v>Decal cảm nhiệt</v>
          </cell>
          <cell r="F85">
            <v>0</v>
          </cell>
          <cell r="G85" t="str">
            <v>Acrylic</v>
          </cell>
          <cell r="H85" t="str">
            <v>Glassine trắng</v>
          </cell>
          <cell r="I85">
            <v>0</v>
          </cell>
          <cell r="K85">
            <v>0</v>
          </cell>
          <cell r="L85">
            <v>0</v>
          </cell>
          <cell r="M85">
            <v>96</v>
          </cell>
          <cell r="N85" t="str">
            <v>DTA</v>
          </cell>
        </row>
        <row r="86">
          <cell r="B86" t="str">
            <v>BYN/RP5X/GZD</v>
          </cell>
          <cell r="C86" t="str">
            <v>UPM</v>
          </cell>
          <cell r="D86" t="str">
            <v>Decal nhiệt</v>
          </cell>
          <cell r="E86" t="str">
            <v>Decal cảm nhiệt</v>
          </cell>
          <cell r="F86">
            <v>0</v>
          </cell>
          <cell r="G86" t="str">
            <v>Acrylic</v>
          </cell>
          <cell r="H86" t="str">
            <v>Glassine trắng</v>
          </cell>
          <cell r="I86">
            <v>0</v>
          </cell>
          <cell r="K86">
            <v>0</v>
          </cell>
          <cell r="L86">
            <v>0</v>
          </cell>
          <cell r="M86">
            <v>101</v>
          </cell>
          <cell r="N86" t="str">
            <v>DTA</v>
          </cell>
        </row>
        <row r="87">
          <cell r="B87" t="str">
            <v xml:space="preserve">HW/RP5X/GZI </v>
          </cell>
          <cell r="C87" t="str">
            <v>UPM</v>
          </cell>
          <cell r="D87" t="str">
            <v>Decal nhiệt</v>
          </cell>
          <cell r="E87" t="str">
            <v>Decal cảm nhiệt</v>
          </cell>
          <cell r="F87">
            <v>13600</v>
          </cell>
          <cell r="G87" t="str">
            <v>Acrylic</v>
          </cell>
          <cell r="H87" t="str">
            <v>Glassine trắng</v>
          </cell>
          <cell r="I87">
            <v>0</v>
          </cell>
          <cell r="K87">
            <v>0</v>
          </cell>
          <cell r="L87">
            <v>0</v>
          </cell>
          <cell r="M87">
            <v>230</v>
          </cell>
          <cell r="N87" t="str">
            <v>DTA</v>
          </cell>
        </row>
        <row r="88">
          <cell r="B88" t="str">
            <v>PT1-L2130</v>
          </cell>
          <cell r="C88" t="str">
            <v>ThaiKK</v>
          </cell>
          <cell r="D88" t="str">
            <v>Decal nhiệt</v>
          </cell>
          <cell r="E88" t="str">
            <v>Decal cảm nhiệt</v>
          </cell>
          <cell r="F88">
            <v>12480</v>
          </cell>
          <cell r="G88" t="str">
            <v>Acrylic</v>
          </cell>
          <cell r="H88" t="str">
            <v>Glassine trắng</v>
          </cell>
          <cell r="I88">
            <v>0</v>
          </cell>
          <cell r="K88">
            <v>0</v>
          </cell>
          <cell r="M88">
            <v>228</v>
          </cell>
          <cell r="N88" t="str">
            <v>DTA</v>
          </cell>
        </row>
        <row r="89">
          <cell r="B89" t="str">
            <v>PT5-L2130</v>
          </cell>
          <cell r="C89" t="str">
            <v>ThaiKK</v>
          </cell>
          <cell r="D89" t="str">
            <v>Decal nhiệt</v>
          </cell>
          <cell r="E89" t="str">
            <v>Decal cảm nhiệt</v>
          </cell>
          <cell r="F89">
            <v>14440</v>
          </cell>
          <cell r="G89" t="str">
            <v>Acrylic</v>
          </cell>
          <cell r="H89" t="str">
            <v>Glassine trắng</v>
          </cell>
          <cell r="I89">
            <v>0</v>
          </cell>
          <cell r="K89">
            <v>0</v>
          </cell>
          <cell r="M89">
            <v>229</v>
          </cell>
          <cell r="N89" t="str">
            <v>DTA</v>
          </cell>
        </row>
        <row r="90">
          <cell r="B90" t="str">
            <v>DTWG-F0060HTC</v>
          </cell>
          <cell r="C90" t="str">
            <v>VHM</v>
          </cell>
          <cell r="D90" t="str">
            <v>Decal nhiệt</v>
          </cell>
          <cell r="E90" t="str">
            <v>Decal cảm nhiệt, có TC</v>
          </cell>
          <cell r="F90">
            <v>0</v>
          </cell>
          <cell r="G90" t="str">
            <v>Hotmelt</v>
          </cell>
          <cell r="H90" t="str">
            <v>Glassine trắng</v>
          </cell>
          <cell r="I90">
            <v>0</v>
          </cell>
          <cell r="K90">
            <v>0</v>
          </cell>
          <cell r="L90">
            <v>0</v>
          </cell>
          <cell r="M90">
            <v>70</v>
          </cell>
          <cell r="N90" t="str">
            <v>DTH</v>
          </cell>
        </row>
        <row r="91">
          <cell r="B91" t="str">
            <v>IPU/RH9L/GFZ/H0</v>
          </cell>
          <cell r="C91" t="str">
            <v>UPM</v>
          </cell>
          <cell r="D91" t="str">
            <v>Decal nhiệt</v>
          </cell>
          <cell r="E91" t="str">
            <v>Decal cảm nhiệt, có TC, có logo UPM</v>
          </cell>
          <cell r="F91">
            <v>10800</v>
          </cell>
          <cell r="G91" t="str">
            <v>Hotmelt</v>
          </cell>
          <cell r="H91" t="str">
            <v>Glassine trắng</v>
          </cell>
          <cell r="I91">
            <v>0</v>
          </cell>
          <cell r="K91">
            <v>0</v>
          </cell>
          <cell r="L91">
            <v>0</v>
          </cell>
          <cell r="M91">
            <v>286</v>
          </cell>
          <cell r="N91" t="str">
            <v>DTH</v>
          </cell>
        </row>
        <row r="92">
          <cell r="B92" t="str">
            <v>DTWG-F0062HTC</v>
          </cell>
          <cell r="C92" t="str">
            <v>VHM</v>
          </cell>
          <cell r="D92" t="str">
            <v>Decal nhiệt</v>
          </cell>
          <cell r="E92" t="str">
            <v>Decal cảm nhiệt, có TC</v>
          </cell>
          <cell r="F92">
            <v>10163</v>
          </cell>
          <cell r="G92" t="str">
            <v>Hotmelt</v>
          </cell>
          <cell r="H92" t="str">
            <v>Glassine trắng</v>
          </cell>
          <cell r="I92">
            <v>75</v>
          </cell>
          <cell r="K92">
            <v>45</v>
          </cell>
          <cell r="L92">
            <v>120</v>
          </cell>
          <cell r="M92">
            <v>79</v>
          </cell>
          <cell r="N92" t="str">
            <v>DTH</v>
          </cell>
        </row>
        <row r="93">
          <cell r="B93" t="str">
            <v>HDA/RH09/GZI/H0</v>
          </cell>
          <cell r="C93" t="str">
            <v>UPM</v>
          </cell>
          <cell r="D93" t="str">
            <v>Decal nhiệt</v>
          </cell>
          <cell r="E93" t="str">
            <v>Decal cảm nhiệt, có TC, có logo UPM</v>
          </cell>
          <cell r="F93">
            <v>10990</v>
          </cell>
          <cell r="G93" t="str">
            <v>Hotmelt</v>
          </cell>
          <cell r="H93" t="str">
            <v>Glassine trắng</v>
          </cell>
          <cell r="I93">
            <v>93</v>
          </cell>
          <cell r="K93">
            <v>50</v>
          </cell>
          <cell r="L93">
            <v>143</v>
          </cell>
          <cell r="M93">
            <v>119</v>
          </cell>
          <cell r="N93" t="str">
            <v>DTH</v>
          </cell>
        </row>
        <row r="94">
          <cell r="B94" t="str">
            <v>DTWG-V0056F</v>
          </cell>
          <cell r="C94" t="str">
            <v>VHM</v>
          </cell>
          <cell r="D94" t="str">
            <v>Decal nhiệt</v>
          </cell>
          <cell r="E94" t="str">
            <v>Decal cảm nhiệt, có TC, có logo Fasson</v>
          </cell>
          <cell r="F94">
            <v>12108</v>
          </cell>
          <cell r="G94" t="str">
            <v>Hotmelt</v>
          </cell>
          <cell r="H94" t="str">
            <v>Glassine trắng</v>
          </cell>
          <cell r="I94">
            <v>87</v>
          </cell>
          <cell r="K94">
            <v>50</v>
          </cell>
          <cell r="L94">
            <v>137</v>
          </cell>
          <cell r="M94">
            <v>22</v>
          </cell>
          <cell r="N94" t="str">
            <v>DTH</v>
          </cell>
        </row>
        <row r="95">
          <cell r="B95" t="str">
            <v>DTWG-V0045F-N</v>
          </cell>
          <cell r="C95" t="str">
            <v>VHM</v>
          </cell>
          <cell r="D95" t="str">
            <v>Decal nhiệt</v>
          </cell>
          <cell r="E95" t="str">
            <v>Decal cảm nhiệt, có TC, có logo Fasson</v>
          </cell>
          <cell r="F95">
            <v>12115</v>
          </cell>
          <cell r="G95" t="str">
            <v>Hotmelt</v>
          </cell>
          <cell r="H95" t="str">
            <v>Glassine trắng</v>
          </cell>
          <cell r="I95">
            <v>0</v>
          </cell>
          <cell r="K95">
            <v>0</v>
          </cell>
          <cell r="L95">
            <v>0</v>
          </cell>
          <cell r="M95">
            <v>24</v>
          </cell>
          <cell r="N95" t="str">
            <v>DTH</v>
          </cell>
        </row>
        <row r="96">
          <cell r="B96" t="str">
            <v>DTWG-F0050HTC</v>
          </cell>
          <cell r="C96" t="str">
            <v>VHM</v>
          </cell>
          <cell r="D96" t="str">
            <v>Decal nhiệt</v>
          </cell>
          <cell r="E96" t="str">
            <v>Decal cảm nhiệt, có TC</v>
          </cell>
          <cell r="F96">
            <v>9623</v>
          </cell>
          <cell r="G96" t="str">
            <v>Hotmelt</v>
          </cell>
          <cell r="H96" t="str">
            <v>Glassine trắng</v>
          </cell>
          <cell r="I96">
            <v>78</v>
          </cell>
          <cell r="K96">
            <v>43</v>
          </cell>
          <cell r="L96">
            <v>121</v>
          </cell>
          <cell r="M96">
            <v>91</v>
          </cell>
          <cell r="N96" t="str">
            <v>DTH</v>
          </cell>
        </row>
        <row r="97">
          <cell r="B97" t="str">
            <v>BZE/RH09/GZI</v>
          </cell>
          <cell r="C97" t="str">
            <v>UPM</v>
          </cell>
          <cell r="D97" t="str">
            <v>Decal nhiệt</v>
          </cell>
          <cell r="E97" t="str">
            <v>Decal cảm nhiệt, có logo UPM</v>
          </cell>
          <cell r="F97">
            <v>10890</v>
          </cell>
          <cell r="G97" t="str">
            <v>Hotmelt</v>
          </cell>
          <cell r="H97" t="str">
            <v>Glassine trắng</v>
          </cell>
          <cell r="I97">
            <v>90</v>
          </cell>
          <cell r="K97">
            <v>50</v>
          </cell>
          <cell r="L97">
            <v>140</v>
          </cell>
          <cell r="M97">
            <v>104</v>
          </cell>
          <cell r="N97" t="str">
            <v>DTH</v>
          </cell>
        </row>
        <row r="98">
          <cell r="B98" t="str">
            <v>TL17</v>
          </cell>
          <cell r="C98" t="str">
            <v>An Trí Tâm</v>
          </cell>
          <cell r="D98" t="str">
            <v>Decal nhiệt</v>
          </cell>
          <cell r="E98" t="str">
            <v>Decal cảm nhiệt</v>
          </cell>
          <cell r="F98">
            <v>10500</v>
          </cell>
          <cell r="G98" t="str">
            <v>Hotmelt</v>
          </cell>
          <cell r="H98" t="str">
            <v>Glassine trắng</v>
          </cell>
          <cell r="I98">
            <v>80</v>
          </cell>
          <cell r="K98">
            <v>45</v>
          </cell>
          <cell r="L98">
            <v>125</v>
          </cell>
          <cell r="M98">
            <v>231</v>
          </cell>
          <cell r="N98" t="str">
            <v>DTH</v>
          </cell>
        </row>
        <row r="99">
          <cell r="B99" t="str">
            <v>NW0046F</v>
          </cell>
          <cell r="C99" t="str">
            <v>VHM</v>
          </cell>
          <cell r="D99" t="str">
            <v>Decal nhiệt</v>
          </cell>
          <cell r="E99" t="str">
            <v>Decal cảm nhiệt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K99">
            <v>0</v>
          </cell>
          <cell r="L99">
            <v>0</v>
          </cell>
          <cell r="M99">
            <v>40</v>
          </cell>
        </row>
        <row r="100">
          <cell r="B100" t="str">
            <v>NW0050F</v>
          </cell>
          <cell r="C100" t="str">
            <v>VHM</v>
          </cell>
          <cell r="D100" t="str">
            <v>Decal nhiệt</v>
          </cell>
          <cell r="E100" t="str">
            <v>Decal cảm nhiệt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K100">
            <v>0</v>
          </cell>
          <cell r="L100">
            <v>0</v>
          </cell>
          <cell r="M100">
            <v>52</v>
          </cell>
        </row>
        <row r="101">
          <cell r="B101" t="str">
            <v>PVWWK-F1804</v>
          </cell>
          <cell r="C101" t="str">
            <v>VHM</v>
          </cell>
          <cell r="D101" t="str">
            <v>Decal PVC</v>
          </cell>
          <cell r="E101" t="str">
            <v>Decal nhựa trắng bóng keo dùng cho ngành hải sản có logo Amazon xanh</v>
          </cell>
          <cell r="F101">
            <v>17172</v>
          </cell>
          <cell r="G101" t="str">
            <v>Acrylic</v>
          </cell>
          <cell r="H101" t="str">
            <v>Kraft trắng</v>
          </cell>
          <cell r="I101">
            <v>80</v>
          </cell>
          <cell r="K101">
            <v>158</v>
          </cell>
          <cell r="L101">
            <v>238</v>
          </cell>
          <cell r="M101">
            <v>23</v>
          </cell>
          <cell r="N101" t="str">
            <v>VCA</v>
          </cell>
        </row>
        <row r="102">
          <cell r="B102" t="str">
            <v>PVTWK-X1640</v>
          </cell>
          <cell r="C102" t="str">
            <v>VHM</v>
          </cell>
          <cell r="D102" t="str">
            <v>Decal PVC</v>
          </cell>
          <cell r="E102" t="str">
            <v>Decal trong suốt, có logo Amazon màu xám</v>
          </cell>
          <cell r="F102">
            <v>16943</v>
          </cell>
          <cell r="G102" t="str">
            <v>Acrylic</v>
          </cell>
          <cell r="H102" t="str">
            <v>Kraft trắng</v>
          </cell>
          <cell r="I102">
            <v>0</v>
          </cell>
          <cell r="K102">
            <v>0</v>
          </cell>
          <cell r="L102">
            <v>0</v>
          </cell>
          <cell r="M102">
            <v>73</v>
          </cell>
          <cell r="N102" t="str">
            <v>VCA</v>
          </cell>
        </row>
        <row r="103">
          <cell r="B103" t="str">
            <v>MFCWK-F0003</v>
          </cell>
          <cell r="C103" t="str">
            <v>VHM</v>
          </cell>
          <cell r="D103" t="str">
            <v>Decal PVC</v>
          </cell>
          <cell r="E103" t="str">
            <v>Nhựa PVC trong từ tính không có keo</v>
          </cell>
          <cell r="F103">
            <v>25615</v>
          </cell>
          <cell r="G103" t="str">
            <v>Không keo</v>
          </cell>
          <cell r="H103" t="str">
            <v>Kraft trắng</v>
          </cell>
          <cell r="I103">
            <v>0</v>
          </cell>
          <cell r="K103">
            <v>0</v>
          </cell>
          <cell r="L103">
            <v>0</v>
          </cell>
          <cell r="M103">
            <v>270</v>
          </cell>
          <cell r="N103" t="str">
            <v>VCN</v>
          </cell>
        </row>
        <row r="104">
          <cell r="B104" t="str">
            <v>HPPTL-WE</v>
          </cell>
          <cell r="C104" t="str">
            <v>ThaiKK</v>
          </cell>
          <cell r="D104" t="str">
            <v>Decal PP</v>
          </cell>
          <cell r="E104" t="str">
            <v>Decal trong suốt, có TC</v>
          </cell>
          <cell r="F104">
            <v>11900</v>
          </cell>
          <cell r="G104" t="str">
            <v>Acrylic</v>
          </cell>
          <cell r="H104" t="str">
            <v>Glassine trắng</v>
          </cell>
          <cell r="I104">
            <v>65</v>
          </cell>
          <cell r="K104">
            <v>50</v>
          </cell>
          <cell r="L104">
            <v>115</v>
          </cell>
          <cell r="M104">
            <v>223</v>
          </cell>
          <cell r="N104" t="str">
            <v>PPA</v>
          </cell>
        </row>
        <row r="105">
          <cell r="B105" t="str">
            <v>HPPTNL-WE</v>
          </cell>
          <cell r="C105" t="str">
            <v>ThaiKK</v>
          </cell>
          <cell r="D105" t="str">
            <v>Decal PP</v>
          </cell>
          <cell r="E105" t="str">
            <v>Decal trong suốt</v>
          </cell>
          <cell r="F105">
            <v>9820</v>
          </cell>
          <cell r="G105" t="str">
            <v>Acrylic</v>
          </cell>
          <cell r="H105" t="str">
            <v>Glassine trắng</v>
          </cell>
          <cell r="I105">
            <v>0</v>
          </cell>
          <cell r="K105">
            <v>0</v>
          </cell>
          <cell r="L105">
            <v>0</v>
          </cell>
          <cell r="M105">
            <v>245</v>
          </cell>
          <cell r="N105" t="str">
            <v>PPA</v>
          </cell>
        </row>
        <row r="106">
          <cell r="B106" t="str">
            <v>HPPWNL-WE</v>
          </cell>
          <cell r="C106" t="str">
            <v>ThaiKK</v>
          </cell>
          <cell r="D106" t="str">
            <v>Decal PP</v>
          </cell>
          <cell r="E106" t="str">
            <v>Decal nhựa trắng bóng</v>
          </cell>
          <cell r="F106">
            <v>10700</v>
          </cell>
          <cell r="G106" t="str">
            <v>Acrylic</v>
          </cell>
          <cell r="H106" t="str">
            <v>Glassine trắng</v>
          </cell>
          <cell r="I106">
            <v>70</v>
          </cell>
          <cell r="K106">
            <v>50</v>
          </cell>
          <cell r="L106">
            <v>120</v>
          </cell>
          <cell r="M106">
            <v>248</v>
          </cell>
          <cell r="N106" t="str">
            <v>PPA</v>
          </cell>
        </row>
        <row r="107">
          <cell r="B107" t="str">
            <v>HPPWL-WE#3</v>
          </cell>
          <cell r="C107" t="str">
            <v>ThaiKK</v>
          </cell>
          <cell r="D107" t="str">
            <v>Decal PP</v>
          </cell>
          <cell r="E107" t="str">
            <v>Decal nhựa trắng bóng, có TC</v>
          </cell>
          <cell r="F107">
            <v>12800</v>
          </cell>
          <cell r="G107" t="str">
            <v>Acrylic</v>
          </cell>
          <cell r="H107" t="str">
            <v>Glassine trắng</v>
          </cell>
          <cell r="I107">
            <v>0</v>
          </cell>
          <cell r="K107">
            <v>0</v>
          </cell>
          <cell r="L107">
            <v>0</v>
          </cell>
          <cell r="M107">
            <v>249</v>
          </cell>
          <cell r="N107" t="str">
            <v>PPA</v>
          </cell>
        </row>
        <row r="108">
          <cell r="B108" t="str">
            <v>HPPWPL-WE</v>
          </cell>
          <cell r="C108" t="str">
            <v>ThaiKK</v>
          </cell>
          <cell r="D108" t="str">
            <v>Decal PP</v>
          </cell>
          <cell r="E108" t="str">
            <v>Decal nhựa trắng bóng, có TC</v>
          </cell>
          <cell r="F108">
            <v>13130</v>
          </cell>
          <cell r="G108" t="str">
            <v>Acrylic</v>
          </cell>
          <cell r="H108" t="str">
            <v>Glassine trắng</v>
          </cell>
          <cell r="I108">
            <v>0</v>
          </cell>
          <cell r="K108">
            <v>0</v>
          </cell>
          <cell r="L108">
            <v>0</v>
          </cell>
          <cell r="M108">
            <v>250</v>
          </cell>
          <cell r="N108" t="str">
            <v>PPA</v>
          </cell>
        </row>
        <row r="109">
          <cell r="B109" t="str">
            <v>HSPL-W#1</v>
          </cell>
          <cell r="C109" t="str">
            <v>ThaiKK</v>
          </cell>
          <cell r="D109" t="str">
            <v>Decal PP</v>
          </cell>
          <cell r="E109" t="str">
            <v>Decal nhựa mờ, có TC</v>
          </cell>
          <cell r="F109">
            <v>13500</v>
          </cell>
          <cell r="G109" t="str">
            <v>Acrylic</v>
          </cell>
          <cell r="H109" t="str">
            <v>Glassine trắng</v>
          </cell>
          <cell r="I109">
            <v>0</v>
          </cell>
          <cell r="K109">
            <v>0</v>
          </cell>
          <cell r="L109">
            <v>0</v>
          </cell>
          <cell r="M109">
            <v>251</v>
          </cell>
          <cell r="N109" t="str">
            <v>PPA</v>
          </cell>
        </row>
        <row r="110">
          <cell r="B110" t="str">
            <v>HMPPL-WE</v>
          </cell>
          <cell r="C110" t="str">
            <v>ThaiKK</v>
          </cell>
          <cell r="D110" t="str">
            <v>Decal PP</v>
          </cell>
          <cell r="E110" t="str">
            <v>Decal xi bạc bóng, có TC</v>
          </cell>
          <cell r="F110">
            <v>14370</v>
          </cell>
          <cell r="G110" t="str">
            <v>Acrylic</v>
          </cell>
          <cell r="H110" t="str">
            <v>Glassine trắng</v>
          </cell>
          <cell r="I110">
            <v>0</v>
          </cell>
          <cell r="K110">
            <v>0</v>
          </cell>
          <cell r="L110">
            <v>0</v>
          </cell>
          <cell r="M110">
            <v>252</v>
          </cell>
          <cell r="N110" t="str">
            <v>PPA</v>
          </cell>
        </row>
        <row r="111">
          <cell r="B111" t="str">
            <v>PPPWG-F7060</v>
          </cell>
          <cell r="C111" t="str">
            <v>VHM</v>
          </cell>
          <cell r="D111" t="str">
            <v>Decal PP</v>
          </cell>
          <cell r="E111" t="str">
            <v>Decal PP bóng, có TC</v>
          </cell>
          <cell r="F111">
            <v>12241</v>
          </cell>
          <cell r="G111" t="str">
            <v>Acrylic</v>
          </cell>
          <cell r="H111" t="str">
            <v>Glassine trắng</v>
          </cell>
          <cell r="I111">
            <v>80</v>
          </cell>
          <cell r="K111">
            <v>60</v>
          </cell>
          <cell r="L111">
            <v>140</v>
          </cell>
          <cell r="M111">
            <v>48</v>
          </cell>
          <cell r="N111" t="str">
            <v>PPA</v>
          </cell>
        </row>
        <row r="112">
          <cell r="B112" t="str">
            <v>PPPWG-C0060</v>
          </cell>
          <cell r="C112" t="str">
            <v>VHM</v>
          </cell>
          <cell r="D112" t="str">
            <v>Decal PP</v>
          </cell>
          <cell r="E112" t="str">
            <v>Decal PP bóng</v>
          </cell>
          <cell r="F112">
            <v>11128</v>
          </cell>
          <cell r="G112" t="str">
            <v>Acrylic</v>
          </cell>
          <cell r="H112" t="str">
            <v>Glassine trắng</v>
          </cell>
          <cell r="I112">
            <v>75</v>
          </cell>
          <cell r="K112">
            <v>50</v>
          </cell>
          <cell r="L112">
            <v>125</v>
          </cell>
          <cell r="M112">
            <v>43</v>
          </cell>
          <cell r="N112" t="str">
            <v>PPA</v>
          </cell>
        </row>
        <row r="113">
          <cell r="B113" t="str">
            <v>SYNWG-C0675</v>
          </cell>
          <cell r="C113" t="str">
            <v>VHM</v>
          </cell>
          <cell r="D113" t="str">
            <v>Decal PP</v>
          </cell>
          <cell r="E113" t="str">
            <v>Decal PP mờ</v>
          </cell>
          <cell r="F113">
            <v>10883</v>
          </cell>
          <cell r="G113" t="str">
            <v>Acrylic</v>
          </cell>
          <cell r="H113" t="str">
            <v>Glassine trắng</v>
          </cell>
          <cell r="I113">
            <v>87</v>
          </cell>
          <cell r="K113">
            <v>50</v>
          </cell>
          <cell r="L113">
            <v>137</v>
          </cell>
          <cell r="M113">
            <v>10</v>
          </cell>
          <cell r="N113" t="str">
            <v>PPA</v>
          </cell>
        </row>
        <row r="114">
          <cell r="B114" t="str">
            <v>SYNWG-F0070</v>
          </cell>
          <cell r="C114" t="str">
            <v>VHM</v>
          </cell>
          <cell r="D114" t="str">
            <v>Decal PP</v>
          </cell>
          <cell r="E114" t="str">
            <v>Decal PP mờ</v>
          </cell>
          <cell r="F114">
            <v>11907</v>
          </cell>
          <cell r="G114" t="str">
            <v>Acrylic</v>
          </cell>
          <cell r="H114" t="str">
            <v>Glassine trắng</v>
          </cell>
          <cell r="I114">
            <v>89</v>
          </cell>
          <cell r="K114">
            <v>60</v>
          </cell>
          <cell r="L114">
            <v>149</v>
          </cell>
          <cell r="M114">
            <v>60</v>
          </cell>
          <cell r="N114" t="str">
            <v>PPA</v>
          </cell>
        </row>
        <row r="115">
          <cell r="B115" t="str">
            <v>PPWWG-V0227</v>
          </cell>
          <cell r="C115" t="str">
            <v>VHM</v>
          </cell>
          <cell r="D115" t="str">
            <v>Decal PP</v>
          </cell>
          <cell r="E115" t="str">
            <v>Decal PP bóng</v>
          </cell>
          <cell r="F115">
            <v>0</v>
          </cell>
          <cell r="G115" t="str">
            <v>Acrylic</v>
          </cell>
          <cell r="H115" t="str">
            <v>Glassine trắng</v>
          </cell>
          <cell r="I115">
            <v>95</v>
          </cell>
          <cell r="K115">
            <v>50</v>
          </cell>
          <cell r="L115">
            <v>145</v>
          </cell>
          <cell r="M115">
            <v>25</v>
          </cell>
          <cell r="N115" t="str">
            <v>PPA</v>
          </cell>
        </row>
        <row r="116">
          <cell r="B116" t="str">
            <v>SYNWG-C0080</v>
          </cell>
          <cell r="C116" t="str">
            <v>VHM</v>
          </cell>
          <cell r="D116" t="str">
            <v>Decal PP</v>
          </cell>
          <cell r="E116" t="str">
            <v>Decal PP mờ</v>
          </cell>
          <cell r="F116">
            <v>12943</v>
          </cell>
          <cell r="G116" t="str">
            <v>Acrylic</v>
          </cell>
          <cell r="H116" t="str">
            <v>Glassine trắng</v>
          </cell>
          <cell r="I116">
            <v>84</v>
          </cell>
          <cell r="K116">
            <v>69</v>
          </cell>
          <cell r="L116">
            <v>153</v>
          </cell>
          <cell r="M116">
            <v>63</v>
          </cell>
          <cell r="N116" t="str">
            <v>PPA</v>
          </cell>
        </row>
        <row r="117">
          <cell r="B117" t="str">
            <v>FGH/RP37/GZI/H0</v>
          </cell>
          <cell r="C117" t="str">
            <v>UPM</v>
          </cell>
          <cell r="D117" t="str">
            <v>Decal PP</v>
          </cell>
          <cell r="E117" t="str">
            <v>Decal PP bóng, có logo UPM</v>
          </cell>
          <cell r="F117">
            <v>15228</v>
          </cell>
          <cell r="G117" t="str">
            <v>Acrylic</v>
          </cell>
          <cell r="H117" t="str">
            <v>Glassine trắng</v>
          </cell>
          <cell r="I117">
            <v>70</v>
          </cell>
          <cell r="K117">
            <v>53</v>
          </cell>
          <cell r="L117">
            <v>123</v>
          </cell>
          <cell r="M117">
            <v>115</v>
          </cell>
          <cell r="N117" t="str">
            <v>PPA</v>
          </cell>
        </row>
        <row r="118">
          <cell r="B118" t="str">
            <v>SYNWG-V0264</v>
          </cell>
          <cell r="C118" t="str">
            <v>VHM</v>
          </cell>
          <cell r="D118" t="str">
            <v>Decal PP</v>
          </cell>
          <cell r="E118" t="str">
            <v>Decal PP mờ, có logo Fasson</v>
          </cell>
          <cell r="F118">
            <v>16000</v>
          </cell>
          <cell r="G118" t="str">
            <v>Acrylic</v>
          </cell>
          <cell r="H118" t="str">
            <v>Glassine trắng</v>
          </cell>
          <cell r="I118">
            <v>77</v>
          </cell>
          <cell r="K118">
            <v>50</v>
          </cell>
          <cell r="L118">
            <v>127</v>
          </cell>
          <cell r="M118">
            <v>13</v>
          </cell>
          <cell r="N118" t="str">
            <v>PPA</v>
          </cell>
        </row>
        <row r="119">
          <cell r="B119" t="str">
            <v>SYNWG-V0153</v>
          </cell>
          <cell r="C119" t="str">
            <v>VHM</v>
          </cell>
          <cell r="D119" t="str">
            <v>Decal PP</v>
          </cell>
          <cell r="E119" t="str">
            <v>Decal PP mờ, có logo Fasson</v>
          </cell>
          <cell r="F119">
            <v>20049</v>
          </cell>
          <cell r="G119" t="str">
            <v>Acrylic</v>
          </cell>
          <cell r="H119" t="str">
            <v>Glassine trắng</v>
          </cell>
          <cell r="I119">
            <v>85</v>
          </cell>
          <cell r="K119">
            <v>49</v>
          </cell>
          <cell r="L119">
            <v>134</v>
          </cell>
          <cell r="M119">
            <v>12</v>
          </cell>
          <cell r="N119" t="str">
            <v>PPA</v>
          </cell>
        </row>
        <row r="120">
          <cell r="B120" t="str">
            <v>PPWWG-V0174</v>
          </cell>
          <cell r="C120" t="str">
            <v>VHM</v>
          </cell>
          <cell r="D120" t="str">
            <v>Decal PP</v>
          </cell>
          <cell r="E120" t="str">
            <v>Decal PP bóng</v>
          </cell>
          <cell r="F120">
            <v>0</v>
          </cell>
          <cell r="G120" t="str">
            <v>Acrylic</v>
          </cell>
          <cell r="H120" t="str">
            <v>Glassine trắng</v>
          </cell>
          <cell r="I120">
            <v>79</v>
          </cell>
          <cell r="K120">
            <v>50</v>
          </cell>
          <cell r="L120">
            <v>129</v>
          </cell>
          <cell r="M120">
            <v>9</v>
          </cell>
          <cell r="N120" t="str">
            <v>PPA</v>
          </cell>
        </row>
        <row r="121">
          <cell r="B121" t="str">
            <v>PPCWG-V0062C</v>
          </cell>
          <cell r="C121" t="str">
            <v>VHM</v>
          </cell>
          <cell r="D121" t="str">
            <v>Decal PP</v>
          </cell>
          <cell r="E121" t="str">
            <v>Decal trong suốt có TC, có logo Fasson</v>
          </cell>
          <cell r="F121">
            <v>18084</v>
          </cell>
          <cell r="G121" t="str">
            <v>Acrylic</v>
          </cell>
          <cell r="H121" t="str">
            <v>Glassine trắng</v>
          </cell>
          <cell r="I121">
            <v>64</v>
          </cell>
          <cell r="K121">
            <v>46</v>
          </cell>
          <cell r="L121">
            <v>110</v>
          </cell>
          <cell r="M121">
            <v>68</v>
          </cell>
          <cell r="N121" t="str">
            <v>PPA</v>
          </cell>
        </row>
        <row r="122">
          <cell r="B122" t="str">
            <v>PPCWG-F7050</v>
          </cell>
          <cell r="C122" t="str">
            <v>VHM</v>
          </cell>
          <cell r="D122" t="str">
            <v>Decal PP</v>
          </cell>
          <cell r="E122" t="str">
            <v>Decal trong suốt, có TC</v>
          </cell>
          <cell r="F122">
            <v>12241</v>
          </cell>
          <cell r="G122" t="str">
            <v>Acrylic</v>
          </cell>
          <cell r="H122" t="str">
            <v>Glassine trắng</v>
          </cell>
          <cell r="I122">
            <v>70</v>
          </cell>
          <cell r="K122">
            <v>60</v>
          </cell>
          <cell r="L122">
            <v>130</v>
          </cell>
          <cell r="M122">
            <v>47</v>
          </cell>
          <cell r="N122" t="str">
            <v>PPA</v>
          </cell>
        </row>
        <row r="123">
          <cell r="B123" t="str">
            <v>HPPTL-WE</v>
          </cell>
          <cell r="C123" t="str">
            <v>ThaiKK</v>
          </cell>
          <cell r="D123" t="str">
            <v>Decal PP</v>
          </cell>
          <cell r="E123" t="str">
            <v>Decal trong suốt, có TC</v>
          </cell>
          <cell r="F123">
            <v>11900</v>
          </cell>
          <cell r="G123" t="str">
            <v>Acrylic</v>
          </cell>
          <cell r="H123" t="str">
            <v>Glassine trắng</v>
          </cell>
          <cell r="I123">
            <v>65</v>
          </cell>
          <cell r="K123">
            <v>50</v>
          </cell>
          <cell r="L123">
            <v>115</v>
          </cell>
          <cell r="M123">
            <v>223</v>
          </cell>
          <cell r="N123" t="str">
            <v>PPA</v>
          </cell>
        </row>
        <row r="124">
          <cell r="B124" t="str">
            <v>HPPTNL-WE</v>
          </cell>
          <cell r="C124" t="str">
            <v>ThaiKK</v>
          </cell>
          <cell r="D124" t="str">
            <v>Decal PP</v>
          </cell>
          <cell r="E124" t="str">
            <v>Decal trong suốt</v>
          </cell>
          <cell r="F124">
            <v>9820</v>
          </cell>
          <cell r="G124" t="str">
            <v>Acrylic</v>
          </cell>
          <cell r="H124" t="str">
            <v>Glassine trắng</v>
          </cell>
          <cell r="I124">
            <v>0</v>
          </cell>
          <cell r="K124">
            <v>0</v>
          </cell>
          <cell r="L124">
            <v>0</v>
          </cell>
          <cell r="M124">
            <v>245</v>
          </cell>
          <cell r="N124" t="str">
            <v>PPA</v>
          </cell>
        </row>
        <row r="125">
          <cell r="B125" t="str">
            <v>HPPWNL-WE</v>
          </cell>
          <cell r="C125" t="str">
            <v>ThaiKK</v>
          </cell>
          <cell r="D125" t="str">
            <v>Decal PP</v>
          </cell>
          <cell r="E125" t="str">
            <v>Decal nhựa trắng bóng</v>
          </cell>
          <cell r="F125">
            <v>10700</v>
          </cell>
          <cell r="G125" t="str">
            <v>Acrylic</v>
          </cell>
          <cell r="H125" t="str">
            <v>Glassine trắng</v>
          </cell>
          <cell r="I125">
            <v>70</v>
          </cell>
          <cell r="K125">
            <v>50</v>
          </cell>
          <cell r="L125">
            <v>120</v>
          </cell>
          <cell r="M125">
            <v>248</v>
          </cell>
          <cell r="N125" t="str">
            <v>PPA</v>
          </cell>
        </row>
        <row r="126">
          <cell r="B126" t="str">
            <v>HPPWL-WE#3</v>
          </cell>
          <cell r="C126" t="str">
            <v>ThaiKK</v>
          </cell>
          <cell r="D126" t="str">
            <v>Decal PP</v>
          </cell>
          <cell r="E126" t="str">
            <v>Decal nhựa trắng bóng, có TC</v>
          </cell>
          <cell r="F126">
            <v>12800</v>
          </cell>
          <cell r="G126" t="str">
            <v>Acrylic</v>
          </cell>
          <cell r="H126" t="str">
            <v>Glassine trắng</v>
          </cell>
          <cell r="I126">
            <v>0</v>
          </cell>
          <cell r="K126">
            <v>0</v>
          </cell>
          <cell r="L126">
            <v>0</v>
          </cell>
          <cell r="M126">
            <v>249</v>
          </cell>
          <cell r="N126" t="str">
            <v>PPA</v>
          </cell>
        </row>
        <row r="127">
          <cell r="B127" t="str">
            <v>HPPWPL-WE</v>
          </cell>
          <cell r="C127" t="str">
            <v>ThaiKK</v>
          </cell>
          <cell r="D127" t="str">
            <v>Decal PP</v>
          </cell>
          <cell r="E127" t="str">
            <v>Decal nhựa trắng bóng, có TC</v>
          </cell>
          <cell r="F127">
            <v>13130</v>
          </cell>
          <cell r="G127" t="str">
            <v>Acrylic</v>
          </cell>
          <cell r="H127" t="str">
            <v>Glassine trắng</v>
          </cell>
          <cell r="I127">
            <v>0</v>
          </cell>
          <cell r="K127">
            <v>0</v>
          </cell>
          <cell r="L127">
            <v>0</v>
          </cell>
          <cell r="M127">
            <v>250</v>
          </cell>
          <cell r="N127" t="str">
            <v>PPA</v>
          </cell>
        </row>
        <row r="128">
          <cell r="B128" t="str">
            <v>HSPL-W#1</v>
          </cell>
          <cell r="C128" t="str">
            <v>ThaiKK</v>
          </cell>
          <cell r="D128" t="str">
            <v>Decal PP</v>
          </cell>
          <cell r="E128" t="str">
            <v>Decal nhựa mờ, có TC</v>
          </cell>
          <cell r="F128">
            <v>13500</v>
          </cell>
          <cell r="G128" t="str">
            <v>Acrylic</v>
          </cell>
          <cell r="H128" t="str">
            <v>Glassine trắng</v>
          </cell>
          <cell r="I128">
            <v>0</v>
          </cell>
          <cell r="K128">
            <v>0</v>
          </cell>
          <cell r="L128">
            <v>0</v>
          </cell>
          <cell r="M128">
            <v>251</v>
          </cell>
          <cell r="N128" t="str">
            <v>PPA</v>
          </cell>
        </row>
        <row r="129">
          <cell r="B129" t="str">
            <v>HMPPL-WE</v>
          </cell>
          <cell r="C129" t="str">
            <v>ThaiKK</v>
          </cell>
          <cell r="D129" t="str">
            <v>Decal PP</v>
          </cell>
          <cell r="E129" t="str">
            <v>Decal xi bạc bóng, có TC</v>
          </cell>
          <cell r="F129">
            <v>14370</v>
          </cell>
          <cell r="G129" t="str">
            <v>Acrylic</v>
          </cell>
          <cell r="H129" t="str">
            <v>Glassine trắng</v>
          </cell>
          <cell r="I129">
            <v>0</v>
          </cell>
          <cell r="K129">
            <v>0</v>
          </cell>
          <cell r="L129">
            <v>0</v>
          </cell>
          <cell r="M129">
            <v>252</v>
          </cell>
          <cell r="N129" t="str">
            <v>PPA</v>
          </cell>
        </row>
        <row r="130">
          <cell r="B130" t="str">
            <v>SYNWG-F0775</v>
          </cell>
          <cell r="C130" t="str">
            <v>VHM</v>
          </cell>
          <cell r="D130" t="str">
            <v>Decal PP</v>
          </cell>
          <cell r="E130" t="str">
            <v>Decal PP mờ</v>
          </cell>
          <cell r="F130">
            <v>0</v>
          </cell>
          <cell r="G130" t="str">
            <v>Acrylic</v>
          </cell>
          <cell r="H130" t="str">
            <v>Glassine trắng</v>
          </cell>
          <cell r="I130">
            <v>0</v>
          </cell>
          <cell r="K130">
            <v>0</v>
          </cell>
          <cell r="L130">
            <v>0</v>
          </cell>
          <cell r="M130">
            <v>58</v>
          </cell>
          <cell r="N130" t="str">
            <v>PPA</v>
          </cell>
        </row>
        <row r="131">
          <cell r="B131" t="str">
            <v>SYNWG-E0075</v>
          </cell>
          <cell r="C131" t="str">
            <v>VHM</v>
          </cell>
          <cell r="D131" t="str">
            <v>Decal PP</v>
          </cell>
          <cell r="E131" t="str">
            <v>Decal PP mờ chuyên dùng kho lạnh</v>
          </cell>
          <cell r="F131">
            <v>19096</v>
          </cell>
          <cell r="G131" t="str">
            <v>lạnh</v>
          </cell>
          <cell r="H131" t="str">
            <v>Glassine trắng</v>
          </cell>
          <cell r="I131">
            <v>95</v>
          </cell>
          <cell r="K131">
            <v>50</v>
          </cell>
          <cell r="L131">
            <v>145</v>
          </cell>
          <cell r="M131">
            <v>67</v>
          </cell>
          <cell r="N131" t="str">
            <v>PPA</v>
          </cell>
        </row>
        <row r="132">
          <cell r="B132" t="str">
            <v>SYNWG-C0075CL</v>
          </cell>
          <cell r="C132" t="str">
            <v>VHM</v>
          </cell>
          <cell r="D132" t="str">
            <v>Decal PP</v>
          </cell>
          <cell r="E132" t="str">
            <v>Decal PP mờ chuyên dùng kho lạnh</v>
          </cell>
          <cell r="F132">
            <v>0</v>
          </cell>
          <cell r="G132" t="str">
            <v>Acrylic</v>
          </cell>
          <cell r="H132" t="str">
            <v>Glassine trắng</v>
          </cell>
          <cell r="I132">
            <v>90</v>
          </cell>
          <cell r="K132">
            <v>50</v>
          </cell>
          <cell r="L132">
            <v>140</v>
          </cell>
          <cell r="M132">
            <v>92</v>
          </cell>
          <cell r="N132" t="str">
            <v>PPA</v>
          </cell>
        </row>
        <row r="133">
          <cell r="B133" t="str">
            <v>PPCWG-C0050</v>
          </cell>
          <cell r="C133" t="str">
            <v>VHM</v>
          </cell>
          <cell r="D133" t="str">
            <v>Decal PP</v>
          </cell>
          <cell r="E133" t="str">
            <v>Decal trong suốt, có TC</v>
          </cell>
          <cell r="F133">
            <v>11128</v>
          </cell>
          <cell r="G133" t="str">
            <v>Acrylic</v>
          </cell>
          <cell r="H133" t="str">
            <v>Glassine trắng</v>
          </cell>
          <cell r="I133">
            <v>0</v>
          </cell>
          <cell r="K133">
            <v>0</v>
          </cell>
          <cell r="L133">
            <v>0</v>
          </cell>
          <cell r="M133">
            <v>269</v>
          </cell>
          <cell r="N133" t="str">
            <v>PPA</v>
          </cell>
        </row>
        <row r="134">
          <cell r="B134" t="str">
            <v>CF/RP37/GZI/H0</v>
          </cell>
          <cell r="C134" t="str">
            <v>UPM</v>
          </cell>
          <cell r="D134" t="str">
            <v>Decal PP</v>
          </cell>
          <cell r="E134" t="str">
            <v>Decal nhựa mờ, có logo UPM</v>
          </cell>
          <cell r="F134">
            <v>16130</v>
          </cell>
          <cell r="G134" t="str">
            <v>Acrylic</v>
          </cell>
          <cell r="H134" t="str">
            <v>Glassine trắng</v>
          </cell>
          <cell r="I134">
            <v>0</v>
          </cell>
          <cell r="K134">
            <v>0</v>
          </cell>
          <cell r="L134">
            <v>0</v>
          </cell>
          <cell r="M134">
            <v>97</v>
          </cell>
          <cell r="N134" t="str">
            <v>PPA</v>
          </cell>
        </row>
        <row r="135">
          <cell r="B135" t="str">
            <v>6L/RP37/GZI/H0</v>
          </cell>
          <cell r="C135" t="str">
            <v>UPM</v>
          </cell>
          <cell r="D135" t="str">
            <v>Decal PP</v>
          </cell>
          <cell r="E135" t="str">
            <v>Decal trong suốt</v>
          </cell>
          <cell r="F135">
            <v>14430</v>
          </cell>
          <cell r="G135" t="str">
            <v>Acrylic</v>
          </cell>
          <cell r="H135" t="str">
            <v>Glassine trắng</v>
          </cell>
          <cell r="I135">
            <v>0</v>
          </cell>
          <cell r="K135">
            <v>0</v>
          </cell>
          <cell r="L135">
            <v>0</v>
          </cell>
          <cell r="M135">
            <v>255</v>
          </cell>
          <cell r="N135" t="str">
            <v>PPA</v>
          </cell>
        </row>
        <row r="136">
          <cell r="B136" t="str">
            <v>BW7005</v>
          </cell>
          <cell r="C136" t="str">
            <v>Avery Dennison</v>
          </cell>
          <cell r="D136" t="str">
            <v>Decal PP</v>
          </cell>
          <cell r="E136" t="str">
            <v>Decal nhựa mờ</v>
          </cell>
          <cell r="F136">
            <v>11680</v>
          </cell>
          <cell r="G136" t="str">
            <v>Acrylic</v>
          </cell>
          <cell r="H136" t="str">
            <v>Glassine trắng</v>
          </cell>
          <cell r="I136">
            <v>0</v>
          </cell>
          <cell r="K136">
            <v>0</v>
          </cell>
          <cell r="L136">
            <v>0</v>
          </cell>
          <cell r="M136">
            <v>243</v>
          </cell>
          <cell r="N136" t="str">
            <v>PPA</v>
          </cell>
        </row>
        <row r="137">
          <cell r="B137" t="str">
            <v>DDP/RP74/05</v>
          </cell>
          <cell r="C137" t="str">
            <v>UPM</v>
          </cell>
          <cell r="D137" t="str">
            <v>Decal PP</v>
          </cell>
          <cell r="E137" t="str">
            <v>Decal trong suốt</v>
          </cell>
          <cell r="F137">
            <v>18540</v>
          </cell>
          <cell r="G137" t="str">
            <v>Acrylic</v>
          </cell>
          <cell r="H137" t="str">
            <v>PET trong suốt</v>
          </cell>
          <cell r="I137">
            <v>65</v>
          </cell>
          <cell r="K137">
            <v>29</v>
          </cell>
          <cell r="L137">
            <v>94</v>
          </cell>
          <cell r="M137">
            <v>257</v>
          </cell>
          <cell r="N137" t="str">
            <v>PPA</v>
          </cell>
        </row>
        <row r="138">
          <cell r="B138" t="str">
            <v>SYNWK-F1840</v>
          </cell>
          <cell r="C138" t="str">
            <v>VHM</v>
          </cell>
          <cell r="D138" t="str">
            <v>Decal PP</v>
          </cell>
          <cell r="E138" t="str">
            <v>Decal PP mờ, có TC, có logo Amazon màu xám</v>
          </cell>
          <cell r="F138">
            <v>16256</v>
          </cell>
          <cell r="G138" t="str">
            <v>Acrylic</v>
          </cell>
          <cell r="H138" t="str">
            <v>Kraft trắng</v>
          </cell>
          <cell r="I138">
            <v>76</v>
          </cell>
          <cell r="K138">
            <v>150</v>
          </cell>
          <cell r="L138">
            <v>226</v>
          </cell>
          <cell r="M138">
            <v>11</v>
          </cell>
          <cell r="N138" t="str">
            <v>PPA</v>
          </cell>
        </row>
        <row r="139">
          <cell r="B139" t="str">
            <v>PPHWK-F1050TC</v>
          </cell>
          <cell r="C139" t="str">
            <v>VHM</v>
          </cell>
          <cell r="D139" t="str">
            <v>Decal PP</v>
          </cell>
          <cell r="E139" t="str">
            <v>Decal bảy màu, có TC, có logo Amazon màu đỏ</v>
          </cell>
          <cell r="F139">
            <v>24840</v>
          </cell>
          <cell r="G139" t="str">
            <v>Acrylic</v>
          </cell>
          <cell r="H139" t="str">
            <v>Kraft trắng</v>
          </cell>
          <cell r="I139">
            <v>0</v>
          </cell>
          <cell r="K139">
            <v>0</v>
          </cell>
          <cell r="L139">
            <v>0</v>
          </cell>
          <cell r="M139">
            <v>49</v>
          </cell>
          <cell r="N139" t="str">
            <v>PPA</v>
          </cell>
        </row>
        <row r="140">
          <cell r="B140" t="str">
            <v>5N/RP37/GZI/H0</v>
          </cell>
          <cell r="C140" t="str">
            <v>UPM</v>
          </cell>
          <cell r="D140" t="str">
            <v>Decal PP</v>
          </cell>
          <cell r="E140" t="str">
            <v>Decal nhựa trắng bóng, có logo UPM</v>
          </cell>
          <cell r="F140">
            <v>14460</v>
          </cell>
          <cell r="G140" t="str">
            <v>Acrylic</v>
          </cell>
          <cell r="H140" t="str">
            <v>Glassine trắng</v>
          </cell>
          <cell r="I140">
            <v>0</v>
          </cell>
          <cell r="K140">
            <v>0</v>
          </cell>
          <cell r="L140">
            <v>0</v>
          </cell>
          <cell r="M140">
            <v>117</v>
          </cell>
          <cell r="N140" t="str">
            <v>PPA</v>
          </cell>
        </row>
        <row r="141">
          <cell r="B141" t="str">
            <v>SY19</v>
          </cell>
          <cell r="C141" t="str">
            <v>Chú Thành</v>
          </cell>
          <cell r="D141" t="str">
            <v>Decal PP</v>
          </cell>
          <cell r="E141" t="str">
            <v>Decal nhựa mờ</v>
          </cell>
          <cell r="F141">
            <v>9000</v>
          </cell>
          <cell r="G141" t="str">
            <v>Acrylic</v>
          </cell>
          <cell r="H141" t="str">
            <v>Glassine trắng</v>
          </cell>
          <cell r="I141">
            <v>0</v>
          </cell>
          <cell r="K141">
            <v>0</v>
          </cell>
          <cell r="L141">
            <v>0</v>
          </cell>
          <cell r="M141">
            <v>288</v>
          </cell>
          <cell r="N141" t="str">
            <v>PPA</v>
          </cell>
        </row>
        <row r="142">
          <cell r="B142" t="str">
            <v>GEQ/RH9S/GZI/H0</v>
          </cell>
          <cell r="C142" t="str">
            <v>UPM</v>
          </cell>
          <cell r="D142" t="str">
            <v>Decal PP</v>
          </cell>
          <cell r="E142" t="str">
            <v>Decal nhựa mờ dùng cho kho lạnh, có logo UPM</v>
          </cell>
          <cell r="F142">
            <v>16100</v>
          </cell>
          <cell r="G142" t="str">
            <v>Hotmelt</v>
          </cell>
          <cell r="H142" t="str">
            <v>Glassine trắng</v>
          </cell>
          <cell r="I142">
            <v>86</v>
          </cell>
          <cell r="K142">
            <v>50</v>
          </cell>
          <cell r="L142">
            <v>136</v>
          </cell>
          <cell r="M142">
            <v>120</v>
          </cell>
          <cell r="N142" t="str">
            <v>PPH</v>
          </cell>
        </row>
        <row r="143">
          <cell r="B143" t="str">
            <v>PPCWG-A9200</v>
          </cell>
          <cell r="C143" t="str">
            <v>VHM</v>
          </cell>
          <cell r="D143" t="str">
            <v>Decal PP</v>
          </cell>
          <cell r="E143" t="str">
            <v>Decal trong suốt</v>
          </cell>
          <cell r="F143">
            <v>0</v>
          </cell>
          <cell r="G143" t="str">
            <v>Hotmelt</v>
          </cell>
          <cell r="H143" t="str">
            <v>Glassine trắng</v>
          </cell>
          <cell r="I143">
            <v>0</v>
          </cell>
          <cell r="K143">
            <v>0</v>
          </cell>
          <cell r="L143">
            <v>0</v>
          </cell>
          <cell r="M143">
            <v>72</v>
          </cell>
          <cell r="N143" t="str">
            <v>PPH</v>
          </cell>
        </row>
        <row r="144">
          <cell r="B144" t="str">
            <v>CF/RH01/GZI</v>
          </cell>
          <cell r="C144" t="str">
            <v>UPM</v>
          </cell>
          <cell r="D144" t="str">
            <v>Decal PP</v>
          </cell>
          <cell r="E144" t="str">
            <v>Decal nhựa mờ</v>
          </cell>
          <cell r="F144">
            <v>0</v>
          </cell>
          <cell r="G144" t="str">
            <v>Hotmelt</v>
          </cell>
          <cell r="H144" t="str">
            <v>Glassine trắng</v>
          </cell>
          <cell r="I144">
            <v>0</v>
          </cell>
          <cell r="K144">
            <v>0</v>
          </cell>
          <cell r="L144">
            <v>0</v>
          </cell>
          <cell r="M144">
            <v>113</v>
          </cell>
          <cell r="N144" t="str">
            <v>PPH</v>
          </cell>
        </row>
        <row r="145">
          <cell r="B145" t="str">
            <v>BW0278N</v>
          </cell>
          <cell r="C145" t="str">
            <v>Avery Dennison</v>
          </cell>
          <cell r="D145" t="str">
            <v>Decal PP</v>
          </cell>
          <cell r="E145" t="str">
            <v>Decal nhựa mờ</v>
          </cell>
          <cell r="F145">
            <v>15800</v>
          </cell>
          <cell r="G145" t="str">
            <v>Hotmelt</v>
          </cell>
          <cell r="H145" t="str">
            <v>Glassine trắng</v>
          </cell>
          <cell r="I145">
            <v>0</v>
          </cell>
          <cell r="K145">
            <v>0</v>
          </cell>
          <cell r="L145">
            <v>0</v>
          </cell>
          <cell r="M145">
            <v>244</v>
          </cell>
          <cell r="N145" t="str">
            <v>PPH</v>
          </cell>
        </row>
        <row r="146">
          <cell r="B146" t="str">
            <v>6L/RH9S/GZI/H0</v>
          </cell>
          <cell r="C146" t="str">
            <v>UPM</v>
          </cell>
          <cell r="D146" t="str">
            <v>Decal PP</v>
          </cell>
          <cell r="E146" t="str">
            <v>Decal trong suốt</v>
          </cell>
          <cell r="F146">
            <v>15460</v>
          </cell>
          <cell r="G146" t="str">
            <v>Hotmelt</v>
          </cell>
          <cell r="H146" t="str">
            <v>Glassine trắng</v>
          </cell>
          <cell r="I146">
            <v>0</v>
          </cell>
          <cell r="K146">
            <v>0</v>
          </cell>
          <cell r="L146">
            <v>0</v>
          </cell>
          <cell r="M146">
            <v>256</v>
          </cell>
          <cell r="N146" t="str">
            <v>PPH</v>
          </cell>
        </row>
        <row r="147">
          <cell r="B147" t="str">
            <v>HPPTL-WRP</v>
          </cell>
          <cell r="C147" t="str">
            <v>ThaiKK</v>
          </cell>
          <cell r="D147" t="str">
            <v>Decal PP</v>
          </cell>
          <cell r="E147" t="str">
            <v>Decal trong suốt, có TC</v>
          </cell>
          <cell r="F147">
            <v>17200</v>
          </cell>
          <cell r="G147" t="str">
            <v>Removable</v>
          </cell>
          <cell r="H147" t="str">
            <v>Glassine trắng</v>
          </cell>
          <cell r="I147">
            <v>0</v>
          </cell>
          <cell r="K147">
            <v>0</v>
          </cell>
          <cell r="L147">
            <v>0</v>
          </cell>
          <cell r="M147">
            <v>246</v>
          </cell>
          <cell r="N147" t="str">
            <v>PPR</v>
          </cell>
        </row>
        <row r="148">
          <cell r="B148" t="str">
            <v>HPPWL-WRP</v>
          </cell>
          <cell r="C148" t="str">
            <v>ThaiKK</v>
          </cell>
          <cell r="D148" t="str">
            <v>Decal PP</v>
          </cell>
          <cell r="E148" t="str">
            <v>Decal nhựa trắng bóng, có TC</v>
          </cell>
          <cell r="F148">
            <v>17700</v>
          </cell>
          <cell r="G148" t="str">
            <v>Removable</v>
          </cell>
          <cell r="H148" t="str">
            <v>Glassine trắng</v>
          </cell>
          <cell r="I148">
            <v>70</v>
          </cell>
          <cell r="K148">
            <v>50</v>
          </cell>
          <cell r="L148">
            <v>120</v>
          </cell>
          <cell r="M148">
            <v>247</v>
          </cell>
          <cell r="N148" t="str">
            <v>PPR</v>
          </cell>
        </row>
        <row r="149">
          <cell r="B149" t="str">
            <v>PPCWG-F7050R</v>
          </cell>
          <cell r="C149" t="str">
            <v>VHM</v>
          </cell>
          <cell r="D149" t="str">
            <v>Decal PP</v>
          </cell>
          <cell r="E149" t="str">
            <v>Decal trong suốt</v>
          </cell>
          <cell r="F149">
            <v>18360</v>
          </cell>
          <cell r="G149" t="str">
            <v>Removable</v>
          </cell>
          <cell r="H149" t="str">
            <v>Glassine trắng</v>
          </cell>
          <cell r="I149">
            <v>0</v>
          </cell>
          <cell r="K149">
            <v>0</v>
          </cell>
          <cell r="L149">
            <v>0</v>
          </cell>
          <cell r="M149">
            <v>32</v>
          </cell>
          <cell r="N149" t="str">
            <v>PPR</v>
          </cell>
        </row>
        <row r="150">
          <cell r="B150" t="str">
            <v>GVD/RRS4/02</v>
          </cell>
          <cell r="C150" t="str">
            <v>UPM</v>
          </cell>
          <cell r="D150" t="str">
            <v>Decal PP</v>
          </cell>
          <cell r="E150" t="str">
            <v>Decal trong suốt</v>
          </cell>
          <cell r="F150">
            <v>25760</v>
          </cell>
          <cell r="G150" t="str">
            <v>Removable</v>
          </cell>
          <cell r="H150" t="str">
            <v>Glassine trắng</v>
          </cell>
          <cell r="I150">
            <v>0</v>
          </cell>
          <cell r="K150">
            <v>0</v>
          </cell>
          <cell r="L150">
            <v>0</v>
          </cell>
          <cell r="M150">
            <v>258</v>
          </cell>
          <cell r="N150" t="str">
            <v>PPR</v>
          </cell>
        </row>
        <row r="151">
          <cell r="B151" t="str">
            <v>PPWWG-X0060</v>
          </cell>
          <cell r="C151" t="str">
            <v>VHM</v>
          </cell>
          <cell r="D151" t="str">
            <v>Decal PP</v>
          </cell>
          <cell r="E151" t="str">
            <v>Decal PP bóng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26</v>
          </cell>
        </row>
        <row r="152">
          <cell r="B152" t="str">
            <v>BW0174F</v>
          </cell>
          <cell r="C152" t="str">
            <v>Đại Nhân</v>
          </cell>
          <cell r="D152" t="str">
            <v>Decal PP</v>
          </cell>
          <cell r="E152" t="str">
            <v>PP trắng bóng ngọc trai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143</v>
          </cell>
          <cell r="N152" t="str">
            <v>PPA</v>
          </cell>
        </row>
        <row r="153">
          <cell r="B153" t="str">
            <v>BW0153</v>
          </cell>
          <cell r="C153" t="str">
            <v>Đại Nhân</v>
          </cell>
          <cell r="D153" t="str">
            <v>Decal PP</v>
          </cell>
          <cell r="E153" t="str">
            <v>Decal PVC có Logo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140</v>
          </cell>
        </row>
        <row r="154">
          <cell r="B154" t="str">
            <v>BW0064</v>
          </cell>
          <cell r="C154" t="str">
            <v>Đại Nhân</v>
          </cell>
          <cell r="D154" t="str">
            <v>Decal PP</v>
          </cell>
          <cell r="E154" t="str">
            <v>PP trắng bóng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141</v>
          </cell>
          <cell r="N154" t="str">
            <v>PPA</v>
          </cell>
        </row>
        <row r="155">
          <cell r="B155" t="str">
            <v>AW0270</v>
          </cell>
          <cell r="C155" t="str">
            <v>Avery Dennison</v>
          </cell>
          <cell r="D155" t="str">
            <v>Decal PP</v>
          </cell>
          <cell r="E155" t="str">
            <v>Decal nhựa mờ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181</v>
          </cell>
        </row>
        <row r="156">
          <cell r="B156" t="str">
            <v>6L/RP5X/01</v>
          </cell>
          <cell r="C156" t="str">
            <v>UPM</v>
          </cell>
          <cell r="D156" t="str">
            <v>Decal PP</v>
          </cell>
          <cell r="E156" t="str">
            <v>Decal trong suốt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95</v>
          </cell>
        </row>
        <row r="157">
          <cell r="B157" t="str">
            <v>BBY/RP37/GZI</v>
          </cell>
          <cell r="C157" t="str">
            <v>UPM</v>
          </cell>
          <cell r="D157" t="str">
            <v>Decal PP nhiệt</v>
          </cell>
          <cell r="E157" t="str">
            <v>Decal nhựa mờ+nhiệt trực tiếp</v>
          </cell>
          <cell r="F157">
            <v>35930</v>
          </cell>
          <cell r="G157" t="str">
            <v>Acrylic</v>
          </cell>
          <cell r="H157" t="str">
            <v>Glassine trắng</v>
          </cell>
          <cell r="I157">
            <v>0</v>
          </cell>
          <cell r="K157">
            <v>0</v>
          </cell>
          <cell r="L157">
            <v>0</v>
          </cell>
          <cell r="M157">
            <v>253</v>
          </cell>
          <cell r="N157" t="str">
            <v>PDA</v>
          </cell>
        </row>
        <row r="158">
          <cell r="B158" t="str">
            <v>HEV/RP48/HQC</v>
          </cell>
          <cell r="C158" t="str">
            <v>UPM</v>
          </cell>
          <cell r="D158" t="str">
            <v>Decal PP nhiệt</v>
          </cell>
          <cell r="E158" t="str">
            <v>Decal nhựa mờ+nhiệt trực tiếp</v>
          </cell>
          <cell r="F158">
            <v>26500</v>
          </cell>
          <cell r="G158" t="str">
            <v>Acrylic</v>
          </cell>
          <cell r="H158" t="str">
            <v>Glassine xanh</v>
          </cell>
          <cell r="I158">
            <v>0</v>
          </cell>
          <cell r="K158">
            <v>0</v>
          </cell>
          <cell r="L158">
            <v>0</v>
          </cell>
          <cell r="M158">
            <v>254</v>
          </cell>
          <cell r="N158" t="str">
            <v>PDA</v>
          </cell>
        </row>
        <row r="159">
          <cell r="B159" t="str">
            <v>BBY/RH01/GZI</v>
          </cell>
          <cell r="C159" t="str">
            <v>UPM</v>
          </cell>
          <cell r="D159" t="str">
            <v>Decal PP nhiệt</v>
          </cell>
          <cell r="E159" t="str">
            <v>Decal nhựa mờ+nhiệt trực tiếp</v>
          </cell>
          <cell r="F159">
            <v>34530</v>
          </cell>
          <cell r="G159" t="str">
            <v>Hotmelt</v>
          </cell>
          <cell r="H159" t="str">
            <v>Glassine trắng</v>
          </cell>
          <cell r="I159">
            <v>0</v>
          </cell>
          <cell r="K159">
            <v>0</v>
          </cell>
          <cell r="L159">
            <v>0</v>
          </cell>
          <cell r="M159">
            <v>111</v>
          </cell>
          <cell r="N159" t="str">
            <v>PDH</v>
          </cell>
        </row>
        <row r="160">
          <cell r="B160" t="str">
            <v>1X/RHCF/GZI</v>
          </cell>
          <cell r="C160" t="str">
            <v>UPM</v>
          </cell>
          <cell r="D160" t="str">
            <v>Decal PP nhiệt</v>
          </cell>
          <cell r="E160" t="str">
            <v>Decal nhựa mờ+nhiệt trực tiếp</v>
          </cell>
          <cell r="F160">
            <v>25430</v>
          </cell>
          <cell r="G160" t="str">
            <v>Hotmelt</v>
          </cell>
          <cell r="H160" t="str">
            <v>Glassine trắng</v>
          </cell>
          <cell r="I160">
            <v>95</v>
          </cell>
          <cell r="K160">
            <v>51</v>
          </cell>
          <cell r="L160">
            <v>146</v>
          </cell>
          <cell r="M160">
            <v>114</v>
          </cell>
          <cell r="N160" t="str">
            <v>PDH</v>
          </cell>
        </row>
        <row r="161">
          <cell r="B161" t="str">
            <v>HUL/RH9S/GZI/H0</v>
          </cell>
          <cell r="C161" t="str">
            <v>UPM</v>
          </cell>
          <cell r="D161" t="str">
            <v>Decal PP nhiệt</v>
          </cell>
          <cell r="E161" t="str">
            <v>Decal nhựa mờ+nhiệt trực tiếp</v>
          </cell>
          <cell r="F161">
            <v>26100</v>
          </cell>
          <cell r="G161" t="str">
            <v>Hotmelt</v>
          </cell>
          <cell r="H161" t="str">
            <v>Glassine trắng</v>
          </cell>
          <cell r="I161">
            <v>0</v>
          </cell>
          <cell r="K161">
            <v>0</v>
          </cell>
          <cell r="L161">
            <v>0</v>
          </cell>
          <cell r="M161">
            <v>284</v>
          </cell>
          <cell r="N161" t="str">
            <v>PDH</v>
          </cell>
        </row>
        <row r="162">
          <cell r="B162" t="str">
            <v>BW0146</v>
          </cell>
          <cell r="C162" t="str">
            <v>Avery Dennison</v>
          </cell>
          <cell r="D162" t="str">
            <v>Decal PE</v>
          </cell>
          <cell r="E162" t="str">
            <v>Decal trong suốt, có logo Fasson</v>
          </cell>
          <cell r="F162">
            <v>17300</v>
          </cell>
          <cell r="G162" t="str">
            <v>Acrylic</v>
          </cell>
          <cell r="H162" t="str">
            <v>Glassine trắng</v>
          </cell>
          <cell r="I162">
            <v>0</v>
          </cell>
          <cell r="K162">
            <v>0</v>
          </cell>
          <cell r="L162">
            <v>0</v>
          </cell>
          <cell r="M162">
            <v>151</v>
          </cell>
          <cell r="N162" t="str">
            <v>PEA</v>
          </cell>
        </row>
        <row r="163">
          <cell r="B163" t="str">
            <v>E6/RP37/GZI/H0</v>
          </cell>
          <cell r="C163" t="str">
            <v>UPM</v>
          </cell>
          <cell r="D163" t="str">
            <v>Decal PE</v>
          </cell>
          <cell r="E163" t="str">
            <v>Decal trong suốt, có TC, có logo UPM</v>
          </cell>
          <cell r="F163">
            <v>16540</v>
          </cell>
          <cell r="G163" t="str">
            <v>Acrylic</v>
          </cell>
          <cell r="H163" t="str">
            <v>Glassine trắng</v>
          </cell>
          <cell r="I163">
            <v>0</v>
          </cell>
          <cell r="K163">
            <v>0</v>
          </cell>
          <cell r="L163">
            <v>0</v>
          </cell>
          <cell r="M163">
            <v>237</v>
          </cell>
          <cell r="N163" t="str">
            <v>PEA</v>
          </cell>
        </row>
        <row r="164">
          <cell r="B164" t="str">
            <v>DX/RP37/GZI</v>
          </cell>
          <cell r="C164" t="str">
            <v>UPM</v>
          </cell>
          <cell r="D164" t="str">
            <v>Decal PE</v>
          </cell>
          <cell r="E164" t="str">
            <v>Decal trong suốt</v>
          </cell>
          <cell r="F164">
            <v>15460</v>
          </cell>
          <cell r="G164" t="str">
            <v>Acrylic</v>
          </cell>
          <cell r="H164" t="str">
            <v>Glassine trắng</v>
          </cell>
          <cell r="I164">
            <v>0</v>
          </cell>
          <cell r="K164">
            <v>0</v>
          </cell>
          <cell r="L164">
            <v>0</v>
          </cell>
          <cell r="M164">
            <v>238</v>
          </cell>
          <cell r="N164" t="str">
            <v>PEA</v>
          </cell>
        </row>
        <row r="165">
          <cell r="B165" t="str">
            <v>FIG/RP37/GZI/H0</v>
          </cell>
          <cell r="C165" t="str">
            <v>UPM</v>
          </cell>
          <cell r="D165" t="str">
            <v>Decal PE</v>
          </cell>
          <cell r="E165" t="str">
            <v>Decal trong suốt, có logo UPM</v>
          </cell>
          <cell r="F165">
            <v>16092</v>
          </cell>
          <cell r="G165" t="str">
            <v>Acrylic</v>
          </cell>
          <cell r="H165" t="str">
            <v>Glassine trắng</v>
          </cell>
          <cell r="I165">
            <v>0</v>
          </cell>
          <cell r="K165">
            <v>0</v>
          </cell>
          <cell r="L165">
            <v>0</v>
          </cell>
          <cell r="M165">
            <v>239</v>
          </cell>
          <cell r="N165" t="str">
            <v>PEA</v>
          </cell>
        </row>
        <row r="166">
          <cell r="B166" t="str">
            <v>H5/RP37/GZI/H9</v>
          </cell>
          <cell r="C166" t="str">
            <v>UPM</v>
          </cell>
          <cell r="D166" t="str">
            <v>Decal PE</v>
          </cell>
          <cell r="E166" t="str">
            <v>Decal xi bạc bóng, có TC, có logo UPM</v>
          </cell>
          <cell r="F166">
            <v>35690</v>
          </cell>
          <cell r="G166" t="str">
            <v>Acrylic</v>
          </cell>
          <cell r="H166" t="str">
            <v>Glassine trắng</v>
          </cell>
          <cell r="I166">
            <v>0</v>
          </cell>
          <cell r="K166">
            <v>0</v>
          </cell>
          <cell r="L166">
            <v>0</v>
          </cell>
          <cell r="M166">
            <v>240</v>
          </cell>
          <cell r="N166" t="str">
            <v>PEA</v>
          </cell>
        </row>
        <row r="167">
          <cell r="B167" t="str">
            <v>PEWWG-F0085</v>
          </cell>
          <cell r="C167" t="str">
            <v>VHM</v>
          </cell>
          <cell r="D167" t="str">
            <v>Decal PE</v>
          </cell>
          <cell r="E167" t="str">
            <v>Decal nhựa mờ</v>
          </cell>
          <cell r="F167">
            <v>0</v>
          </cell>
          <cell r="G167" t="str">
            <v>Acrylic</v>
          </cell>
          <cell r="H167" t="str">
            <v>Glassine trắng</v>
          </cell>
          <cell r="I167">
            <v>0</v>
          </cell>
          <cell r="K167">
            <v>0</v>
          </cell>
          <cell r="L167">
            <v>0</v>
          </cell>
          <cell r="M167">
            <v>235</v>
          </cell>
          <cell r="N167" t="str">
            <v>PEA</v>
          </cell>
        </row>
        <row r="168">
          <cell r="B168" t="str">
            <v>FLU/RP37/GZI</v>
          </cell>
          <cell r="C168" t="str">
            <v>UPM</v>
          </cell>
          <cell r="D168" t="str">
            <v>Decal PE</v>
          </cell>
          <cell r="E168" t="str">
            <v>Decal nhựa mờ</v>
          </cell>
          <cell r="F168">
            <v>57250</v>
          </cell>
          <cell r="G168" t="str">
            <v>Acrylic màu xanh</v>
          </cell>
          <cell r="H168" t="str">
            <v>Glassine trắng</v>
          </cell>
          <cell r="I168">
            <v>0</v>
          </cell>
          <cell r="K168">
            <v>0</v>
          </cell>
          <cell r="L168">
            <v>0</v>
          </cell>
          <cell r="M168">
            <v>236</v>
          </cell>
          <cell r="N168" t="str">
            <v>PEA</v>
          </cell>
        </row>
        <row r="169">
          <cell r="B169" t="str">
            <v>E3/RP37/GZI/H0</v>
          </cell>
          <cell r="C169" t="str">
            <v>UPM</v>
          </cell>
          <cell r="D169" t="str">
            <v>Decal PE</v>
          </cell>
          <cell r="E169" t="str">
            <v>Decal nhựa trắng bóng</v>
          </cell>
          <cell r="F169">
            <v>16960</v>
          </cell>
          <cell r="G169" t="str">
            <v>Acrylic</v>
          </cell>
          <cell r="H169" t="str">
            <v>Glassine trắng</v>
          </cell>
          <cell r="I169">
            <v>98</v>
          </cell>
          <cell r="K169">
            <v>51</v>
          </cell>
          <cell r="L169">
            <v>149</v>
          </cell>
          <cell r="M169">
            <v>122</v>
          </cell>
          <cell r="N169" t="str">
            <v>PEA</v>
          </cell>
        </row>
        <row r="170">
          <cell r="B170" t="str">
            <v>DU/RPC7/GZI/H0</v>
          </cell>
          <cell r="C170" t="str">
            <v>UPM</v>
          </cell>
          <cell r="D170" t="str">
            <v>Decal PE</v>
          </cell>
          <cell r="E170" t="str">
            <v>Decal nhựa trắng bóng</v>
          </cell>
          <cell r="F170">
            <v>15890</v>
          </cell>
          <cell r="G170" t="str">
            <v>Acrylic</v>
          </cell>
          <cell r="H170" t="str">
            <v>Glassine trắng</v>
          </cell>
          <cell r="I170">
            <v>0</v>
          </cell>
          <cell r="K170">
            <v>0</v>
          </cell>
          <cell r="L170">
            <v>0</v>
          </cell>
          <cell r="M170">
            <v>232</v>
          </cell>
          <cell r="N170" t="str">
            <v>PEA</v>
          </cell>
        </row>
        <row r="171">
          <cell r="B171" t="str">
            <v>FLE/RP37/GZI/H0</v>
          </cell>
          <cell r="C171" t="str">
            <v>UPM</v>
          </cell>
          <cell r="D171" t="str">
            <v>Decal PE</v>
          </cell>
          <cell r="E171" t="str">
            <v>Decal nhựa trắng bóng</v>
          </cell>
          <cell r="F171">
            <v>15360</v>
          </cell>
          <cell r="G171" t="str">
            <v>Acrylic</v>
          </cell>
          <cell r="H171" t="str">
            <v>Glassine trắng</v>
          </cell>
          <cell r="I171">
            <v>0</v>
          </cell>
          <cell r="K171">
            <v>0</v>
          </cell>
          <cell r="L171">
            <v>0</v>
          </cell>
          <cell r="M171">
            <v>233</v>
          </cell>
          <cell r="N171" t="str">
            <v>PEA</v>
          </cell>
        </row>
        <row r="172">
          <cell r="B172" t="str">
            <v>PEWWG-V0147</v>
          </cell>
          <cell r="C172" t="str">
            <v>VHM</v>
          </cell>
          <cell r="D172" t="str">
            <v>Decal PE</v>
          </cell>
          <cell r="E172" t="str">
            <v>Decal nhựa trắng bóng</v>
          </cell>
          <cell r="F172">
            <v>0</v>
          </cell>
          <cell r="G172" t="str">
            <v>Acrylic</v>
          </cell>
          <cell r="H172" t="str">
            <v>Glassine trắng</v>
          </cell>
          <cell r="I172">
            <v>0</v>
          </cell>
          <cell r="K172">
            <v>0</v>
          </cell>
          <cell r="L172">
            <v>0</v>
          </cell>
          <cell r="M172">
            <v>234</v>
          </cell>
          <cell r="N172" t="str">
            <v>PEA</v>
          </cell>
        </row>
        <row r="173">
          <cell r="B173" t="str">
            <v>PTWWG-C0050S</v>
          </cell>
          <cell r="C173" t="str">
            <v>VHM</v>
          </cell>
          <cell r="D173" t="str">
            <v>Decal PET</v>
          </cell>
          <cell r="E173" t="str">
            <v>Decal nhựa trắng bóng</v>
          </cell>
          <cell r="F173">
            <v>0</v>
          </cell>
          <cell r="G173" t="str">
            <v>dầu</v>
          </cell>
          <cell r="H173" t="str">
            <v>Glassine trắng</v>
          </cell>
          <cell r="I173">
            <v>63</v>
          </cell>
          <cell r="K173">
            <v>70</v>
          </cell>
          <cell r="L173">
            <v>133</v>
          </cell>
          <cell r="M173">
            <v>15</v>
          </cell>
          <cell r="N173" t="str">
            <v>PED</v>
          </cell>
        </row>
        <row r="174">
          <cell r="B174" t="str">
            <v>PTCWK-F1825</v>
          </cell>
          <cell r="C174" t="str">
            <v>VHM</v>
          </cell>
          <cell r="D174" t="str">
            <v>Decal PET</v>
          </cell>
          <cell r="E174" t="str">
            <v>Decal trong suốt, có logo Amazon đỏ</v>
          </cell>
          <cell r="F174">
            <v>14539</v>
          </cell>
          <cell r="G174" t="str">
            <v>Acrylic</v>
          </cell>
          <cell r="H174" t="str">
            <v>Kraft trắng</v>
          </cell>
          <cell r="I174">
            <v>0</v>
          </cell>
          <cell r="K174">
            <v>0</v>
          </cell>
          <cell r="L174">
            <v>0</v>
          </cell>
          <cell r="M174">
            <v>62</v>
          </cell>
          <cell r="N174" t="str">
            <v>PEA</v>
          </cell>
        </row>
        <row r="175">
          <cell r="B175" t="str">
            <v>4N/RP5X/GZI</v>
          </cell>
          <cell r="C175" t="str">
            <v>UPM</v>
          </cell>
          <cell r="D175" t="str">
            <v>S. Decal thường</v>
          </cell>
          <cell r="E175" t="str">
            <v>Delcal xi bạc</v>
          </cell>
          <cell r="F175">
            <v>18500</v>
          </cell>
          <cell r="G175" t="str">
            <v>Acrylic</v>
          </cell>
          <cell r="H175" t="str">
            <v>Glassine trắng</v>
          </cell>
          <cell r="I175">
            <v>0</v>
          </cell>
          <cell r="K175">
            <v>0</v>
          </cell>
          <cell r="L175">
            <v>0</v>
          </cell>
          <cell r="M175">
            <v>123</v>
          </cell>
          <cell r="N175" t="str">
            <v>CPA</v>
          </cell>
        </row>
        <row r="176">
          <cell r="B176" t="str">
            <v>PSP10G60W+60W</v>
          </cell>
          <cell r="C176" t="str">
            <v>Panoval</v>
          </cell>
          <cell r="D176" t="str">
            <v>S. Decal thường</v>
          </cell>
          <cell r="E176" t="str">
            <v>Decal 2 lớp đế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137</v>
          </cell>
          <cell r="N176" t="str">
            <v>CPA</v>
          </cell>
        </row>
        <row r="177">
          <cell r="B177" t="str">
            <v>HFH/RP5X/GZI</v>
          </cell>
          <cell r="C177" t="str">
            <v>UPM</v>
          </cell>
          <cell r="D177" t="str">
            <v>S. Decal thường</v>
          </cell>
          <cell r="E177" t="str">
            <v>decal 2 lớp đế</v>
          </cell>
          <cell r="F177">
            <v>0</v>
          </cell>
          <cell r="G177" t="str">
            <v>Acrylic</v>
          </cell>
          <cell r="H177" t="str">
            <v>Glassine trắng</v>
          </cell>
          <cell r="I177">
            <v>0</v>
          </cell>
          <cell r="K177">
            <v>0</v>
          </cell>
          <cell r="L177">
            <v>0</v>
          </cell>
          <cell r="M177">
            <v>106</v>
          </cell>
          <cell r="N177" t="str">
            <v>CPA</v>
          </cell>
        </row>
        <row r="178">
          <cell r="B178" t="str">
            <v>CXA/RP5X/01</v>
          </cell>
          <cell r="C178" t="str">
            <v>UPM</v>
          </cell>
          <cell r="D178" t="str">
            <v>S. Decal thường</v>
          </cell>
          <cell r="E178" t="str">
            <v>decal 2 lớp đế</v>
          </cell>
          <cell r="F178">
            <v>0</v>
          </cell>
          <cell r="G178" t="str">
            <v>Acrylic</v>
          </cell>
          <cell r="H178" t="str">
            <v>Glassine trắng</v>
          </cell>
          <cell r="I178">
            <v>0</v>
          </cell>
          <cell r="K178">
            <v>0</v>
          </cell>
          <cell r="L178">
            <v>0</v>
          </cell>
          <cell r="M178">
            <v>103</v>
          </cell>
          <cell r="N178" t="str">
            <v>CPA</v>
          </cell>
        </row>
        <row r="179">
          <cell r="B179" t="str">
            <v>28/RH0T/91/H0</v>
          </cell>
          <cell r="C179" t="str">
            <v>VHM</v>
          </cell>
          <cell r="D179" t="str">
            <v>S. Decal thường</v>
          </cell>
          <cell r="E179" t="str">
            <v>Decal keo siêu dính</v>
          </cell>
          <cell r="F179">
            <v>32430</v>
          </cell>
          <cell r="G179" t="str">
            <v>siêu dính</v>
          </cell>
          <cell r="H179" t="str">
            <v>Kraft trắng</v>
          </cell>
          <cell r="I179">
            <v>108</v>
          </cell>
          <cell r="K179">
            <v>87</v>
          </cell>
          <cell r="L179">
            <v>195</v>
          </cell>
          <cell r="M179">
            <v>33</v>
          </cell>
          <cell r="N179" t="str">
            <v>CPH</v>
          </cell>
        </row>
        <row r="180">
          <cell r="B180" t="str">
            <v>ITWG-F002L</v>
          </cell>
          <cell r="C180" t="str">
            <v>VHM</v>
          </cell>
          <cell r="D180" t="str">
            <v>S. Decal bán nhiệt</v>
          </cell>
          <cell r="E180" t="str">
            <v>Decal bán cảm nhiệt 2 lớp đế</v>
          </cell>
          <cell r="F180">
            <v>29960</v>
          </cell>
          <cell r="G180" t="str">
            <v>Acrylic</v>
          </cell>
          <cell r="H180" t="str">
            <v>Glassine trắng</v>
          </cell>
          <cell r="I180">
            <v>85</v>
          </cell>
          <cell r="K180">
            <v>113</v>
          </cell>
          <cell r="L180">
            <v>198</v>
          </cell>
          <cell r="M180">
            <v>34</v>
          </cell>
          <cell r="N180" t="str">
            <v>ITA</v>
          </cell>
        </row>
        <row r="181">
          <cell r="B181" t="str">
            <v>W8/RH0T/HDQ/H0</v>
          </cell>
          <cell r="C181" t="str">
            <v>UPM</v>
          </cell>
          <cell r="D181" t="str">
            <v>S. Decal PP</v>
          </cell>
          <cell r="E181" t="str">
            <v>Decal PVC keo siêu dính</v>
          </cell>
          <cell r="F181">
            <v>36300</v>
          </cell>
          <cell r="G181" t="str">
            <v>Hotmelt mạnh</v>
          </cell>
          <cell r="H181" t="str">
            <v>Kraft trắng</v>
          </cell>
          <cell r="I181">
            <v>0</v>
          </cell>
          <cell r="K181">
            <v>0</v>
          </cell>
          <cell r="L181">
            <v>0</v>
          </cell>
          <cell r="M181">
            <v>110</v>
          </cell>
          <cell r="N181" t="str">
            <v>PPR</v>
          </cell>
        </row>
        <row r="182">
          <cell r="B182" t="str">
            <v>PPSWG-F7050</v>
          </cell>
          <cell r="C182" t="str">
            <v>VHM</v>
          </cell>
          <cell r="D182" t="str">
            <v>S. Decal PP</v>
          </cell>
          <cell r="E182" t="str">
            <v>Decal xi bạc bóng</v>
          </cell>
          <cell r="F182">
            <v>13576</v>
          </cell>
          <cell r="G182" t="str">
            <v>Acrylic</v>
          </cell>
          <cell r="H182" t="str">
            <v>Glassine trắng</v>
          </cell>
          <cell r="I182">
            <v>70</v>
          </cell>
          <cell r="K182">
            <v>58</v>
          </cell>
          <cell r="L182">
            <v>128</v>
          </cell>
          <cell r="M182">
            <v>17</v>
          </cell>
          <cell r="N182" t="str">
            <v>PPA</v>
          </cell>
        </row>
        <row r="183">
          <cell r="B183" t="str">
            <v>KZ/RH9S/GZI/H0</v>
          </cell>
          <cell r="C183" t="str">
            <v>UPM</v>
          </cell>
          <cell r="D183" t="str">
            <v>S. Decal PP</v>
          </cell>
          <cell r="E183" t="str">
            <v>Decal xi bạc bóng, có logo UPM</v>
          </cell>
          <cell r="F183">
            <v>16500</v>
          </cell>
          <cell r="G183" t="str">
            <v>Hotmelt</v>
          </cell>
          <cell r="H183" t="str">
            <v>Glassine trắng</v>
          </cell>
          <cell r="I183">
            <v>0</v>
          </cell>
          <cell r="K183">
            <v>0</v>
          </cell>
          <cell r="L183">
            <v>0</v>
          </cell>
          <cell r="M183">
            <v>259</v>
          </cell>
          <cell r="N183" t="str">
            <v>PPH</v>
          </cell>
        </row>
        <row r="184">
          <cell r="B184" t="str">
            <v>GBD/RP37/GZI/H0</v>
          </cell>
          <cell r="C184" t="str">
            <v>UPM</v>
          </cell>
          <cell r="D184" t="str">
            <v>S. Decal PP</v>
          </cell>
          <cell r="E184" t="str">
            <v>Decal xi bạc bóng, có logo UPM</v>
          </cell>
          <cell r="F184">
            <v>13960</v>
          </cell>
          <cell r="G184" t="str">
            <v>Acrylic</v>
          </cell>
          <cell r="H184" t="str">
            <v>Glassine trắng</v>
          </cell>
          <cell r="I184">
            <v>0</v>
          </cell>
          <cell r="K184">
            <v>0</v>
          </cell>
          <cell r="L184">
            <v>0</v>
          </cell>
          <cell r="M184">
            <v>260</v>
          </cell>
          <cell r="N184" t="str">
            <v>PPA</v>
          </cell>
        </row>
        <row r="185">
          <cell r="B185" t="str">
            <v>DJP/RP37/GZI/H0</v>
          </cell>
          <cell r="C185" t="str">
            <v>UPM</v>
          </cell>
          <cell r="D185" t="str">
            <v>S. Decal PP</v>
          </cell>
          <cell r="E185" t="str">
            <v>Decal xi bạc bóng</v>
          </cell>
          <cell r="F185">
            <v>16460</v>
          </cell>
          <cell r="G185" t="str">
            <v>Acrylic</v>
          </cell>
          <cell r="H185" t="str">
            <v>Glassine trắng</v>
          </cell>
          <cell r="I185">
            <v>0</v>
          </cell>
          <cell r="K185">
            <v>0</v>
          </cell>
          <cell r="L185">
            <v>0</v>
          </cell>
          <cell r="M185">
            <v>262</v>
          </cell>
          <cell r="N185" t="str">
            <v>PPA</v>
          </cell>
        </row>
        <row r="186">
          <cell r="B186" t="str">
            <v>BXN/RP37/GZI/H0</v>
          </cell>
          <cell r="C186" t="str">
            <v>UPM</v>
          </cell>
          <cell r="D186" t="str">
            <v>S. Decal PP</v>
          </cell>
          <cell r="E186" t="str">
            <v>Decal nhựa mờ, có logo UPM</v>
          </cell>
          <cell r="F186">
            <v>13830</v>
          </cell>
          <cell r="G186" t="str">
            <v>Acrylic</v>
          </cell>
          <cell r="H186" t="str">
            <v>Glassine trắng</v>
          </cell>
          <cell r="I186">
            <v>0</v>
          </cell>
          <cell r="K186">
            <v>0</v>
          </cell>
          <cell r="L186">
            <v>0</v>
          </cell>
          <cell r="M186">
            <v>263</v>
          </cell>
          <cell r="N186" t="str">
            <v>PPA</v>
          </cell>
        </row>
        <row r="187">
          <cell r="B187" t="str">
            <v xml:space="preserve"> DEN/RP37/HQC </v>
          </cell>
          <cell r="C187" t="str">
            <v>UPM</v>
          </cell>
          <cell r="D187" t="str">
            <v>S. Decal PP</v>
          </cell>
          <cell r="E187" t="str">
            <v>Decal nhựa mờ</v>
          </cell>
          <cell r="F187">
            <v>18460</v>
          </cell>
          <cell r="G187" t="str">
            <v>Acrylic</v>
          </cell>
          <cell r="H187" t="str">
            <v>Glassine xanh</v>
          </cell>
          <cell r="I187">
            <v>0</v>
          </cell>
          <cell r="K187">
            <v>0</v>
          </cell>
          <cell r="L187">
            <v>0</v>
          </cell>
          <cell r="M187">
            <v>264</v>
          </cell>
          <cell r="N187" t="str">
            <v>PPA</v>
          </cell>
        </row>
        <row r="188">
          <cell r="B188" t="str">
            <v>TW/RR75/GZI</v>
          </cell>
          <cell r="C188" t="str">
            <v>UPM</v>
          </cell>
          <cell r="D188" t="str">
            <v>S. Decal PP</v>
          </cell>
          <cell r="E188" t="str">
            <v>Decal nhựa mờ</v>
          </cell>
          <cell r="F188">
            <v>29500</v>
          </cell>
          <cell r="G188" t="str">
            <v>Removable</v>
          </cell>
          <cell r="H188" t="str">
            <v>Glassine trắng</v>
          </cell>
          <cell r="I188">
            <v>0</v>
          </cell>
          <cell r="K188">
            <v>0</v>
          </cell>
          <cell r="L188">
            <v>0</v>
          </cell>
          <cell r="M188">
            <v>265</v>
          </cell>
          <cell r="N188" t="str">
            <v>PPA</v>
          </cell>
        </row>
        <row r="189">
          <cell r="B189" t="str">
            <v>CBR/RH9S/GZI/H0</v>
          </cell>
          <cell r="C189" t="str">
            <v>UPM</v>
          </cell>
          <cell r="D189" t="str">
            <v>S. Decal PP</v>
          </cell>
          <cell r="E189" t="str">
            <v>Decal nhựa trắng bóng</v>
          </cell>
          <cell r="F189">
            <v>13830</v>
          </cell>
          <cell r="G189" t="str">
            <v>Hotmelt</v>
          </cell>
          <cell r="H189" t="str">
            <v>Glassine trắng</v>
          </cell>
          <cell r="I189">
            <v>74</v>
          </cell>
          <cell r="K189">
            <v>0</v>
          </cell>
          <cell r="L189">
            <v>74</v>
          </cell>
          <cell r="M189">
            <v>267</v>
          </cell>
          <cell r="N189" t="str">
            <v>PPA</v>
          </cell>
        </row>
        <row r="190">
          <cell r="B190" t="str">
            <v>HWC/R307/GZD/H0</v>
          </cell>
          <cell r="C190" t="str">
            <v>UPM</v>
          </cell>
          <cell r="D190" t="str">
            <v>S. Decal PP</v>
          </cell>
          <cell r="E190" t="str">
            <v>Decal nhựa mờ</v>
          </cell>
          <cell r="F190">
            <v>13960</v>
          </cell>
          <cell r="G190" t="str">
            <v>Acrylic</v>
          </cell>
          <cell r="H190" t="str">
            <v>Glassine trắng</v>
          </cell>
          <cell r="I190">
            <v>0</v>
          </cell>
          <cell r="K190">
            <v>0</v>
          </cell>
          <cell r="L190">
            <v>0</v>
          </cell>
          <cell r="M190">
            <v>268</v>
          </cell>
          <cell r="N190" t="str">
            <v>PPA</v>
          </cell>
        </row>
        <row r="191">
          <cell r="B191" t="str">
            <v>HBC/RRS4/02</v>
          </cell>
          <cell r="C191" t="str">
            <v>UPM</v>
          </cell>
          <cell r="D191" t="str">
            <v>S. Decal PP</v>
          </cell>
          <cell r="E191" t="str">
            <v>Decal nhựa mờ</v>
          </cell>
          <cell r="F191">
            <v>26260</v>
          </cell>
          <cell r="G191" t="str">
            <v>Removable</v>
          </cell>
          <cell r="H191" t="str">
            <v>Glassine trắng</v>
          </cell>
          <cell r="I191">
            <v>120</v>
          </cell>
          <cell r="K191">
            <v>70</v>
          </cell>
          <cell r="L191">
            <v>190</v>
          </cell>
          <cell r="M191">
            <v>266</v>
          </cell>
          <cell r="N191" t="str">
            <v>PPA</v>
          </cell>
        </row>
        <row r="192">
          <cell r="B192" t="str">
            <v>BW0148</v>
          </cell>
          <cell r="C192" t="str">
            <v>Chú Thành</v>
          </cell>
          <cell r="D192" t="str">
            <v>S. Decal PP</v>
          </cell>
          <cell r="E192" t="str">
            <v>Decal xi bạc</v>
          </cell>
          <cell r="F192">
            <v>9000</v>
          </cell>
          <cell r="G192" t="str">
            <v>Acrylic</v>
          </cell>
          <cell r="H192" t="str">
            <v>Glassine trắng</v>
          </cell>
          <cell r="I192">
            <v>65</v>
          </cell>
          <cell r="K192">
            <v>54</v>
          </cell>
          <cell r="L192">
            <v>119</v>
          </cell>
          <cell r="M192">
            <v>136</v>
          </cell>
          <cell r="N192" t="str">
            <v>PPA</v>
          </cell>
        </row>
        <row r="193">
          <cell r="B193" t="str">
            <v>PTMWG-C0050S</v>
          </cell>
          <cell r="C193" t="str">
            <v>VHM</v>
          </cell>
          <cell r="D193" t="str">
            <v>S. Decal PET</v>
          </cell>
          <cell r="E193" t="str">
            <v>Decal xi bạc mờ</v>
          </cell>
          <cell r="F193">
            <v>21060</v>
          </cell>
          <cell r="G193" t="str">
            <v>dầu</v>
          </cell>
          <cell r="H193" t="str">
            <v>Glassine trắng</v>
          </cell>
          <cell r="I193">
            <v>63</v>
          </cell>
          <cell r="K193">
            <v>68</v>
          </cell>
          <cell r="L193">
            <v>131</v>
          </cell>
          <cell r="M193">
            <v>29</v>
          </cell>
          <cell r="N193" t="str">
            <v>PTD</v>
          </cell>
        </row>
        <row r="194">
          <cell r="B194" t="str">
            <v>PTMWG-C0025S</v>
          </cell>
          <cell r="C194" t="str">
            <v>VHM</v>
          </cell>
          <cell r="D194" t="str">
            <v>S. Decal PET</v>
          </cell>
          <cell r="E194" t="str">
            <v>Decal xi bạc mờ</v>
          </cell>
          <cell r="F194">
            <v>0</v>
          </cell>
          <cell r="G194" t="str">
            <v>Acrylic</v>
          </cell>
          <cell r="H194" t="str">
            <v>Glassine trắng</v>
          </cell>
          <cell r="I194">
            <v>42</v>
          </cell>
          <cell r="K194">
            <v>43</v>
          </cell>
          <cell r="L194">
            <v>85</v>
          </cell>
          <cell r="M194">
            <v>88</v>
          </cell>
          <cell r="N194" t="str">
            <v>PTA</v>
          </cell>
        </row>
        <row r="195">
          <cell r="B195" t="str">
            <v>PTSWK-F1825M</v>
          </cell>
          <cell r="C195" t="str">
            <v>VHM</v>
          </cell>
          <cell r="D195" t="str">
            <v>S. Decal PET</v>
          </cell>
          <cell r="E195" t="str">
            <v>Decal xi bạc mờ, có logo Amazon màu đỏ</v>
          </cell>
          <cell r="F195">
            <v>16245</v>
          </cell>
          <cell r="G195" t="str">
            <v>Acrylic</v>
          </cell>
          <cell r="H195" t="str">
            <v>Kraft trắng</v>
          </cell>
          <cell r="I195">
            <v>0</v>
          </cell>
          <cell r="K195">
            <v>0</v>
          </cell>
          <cell r="L195">
            <v>0</v>
          </cell>
          <cell r="M195">
            <v>242</v>
          </cell>
          <cell r="N195" t="str">
            <v>PTA</v>
          </cell>
        </row>
        <row r="196">
          <cell r="B196" t="str">
            <v>DUB/RH0T/HRB/H0</v>
          </cell>
          <cell r="C196" t="str">
            <v>UPM</v>
          </cell>
          <cell r="D196" t="str">
            <v>S. Decal PET</v>
          </cell>
          <cell r="E196" t="str">
            <v xml:space="preserve">Decal keo siêu dính, keo bạc </v>
          </cell>
          <cell r="F196">
            <v>32000</v>
          </cell>
          <cell r="G196" t="str">
            <v>siêu dính</v>
          </cell>
          <cell r="H196" t="str">
            <v>Kraft trắng</v>
          </cell>
          <cell r="I196">
            <v>72</v>
          </cell>
          <cell r="K196">
            <v>130</v>
          </cell>
          <cell r="L196">
            <v>202</v>
          </cell>
          <cell r="M196">
            <v>116</v>
          </cell>
          <cell r="N196" t="str">
            <v>PTH</v>
          </cell>
        </row>
        <row r="197">
          <cell r="B197" t="str">
            <v>BUW</v>
          </cell>
          <cell r="C197" t="str">
            <v>Chú Thành</v>
          </cell>
          <cell r="D197" t="str">
            <v>S. Decal PET</v>
          </cell>
          <cell r="E197" t="str">
            <v xml:space="preserve">Decal keo siêu dính, keo bạc </v>
          </cell>
          <cell r="F197">
            <v>14000</v>
          </cell>
          <cell r="G197" t="str">
            <v>siêu dính</v>
          </cell>
          <cell r="H197" t="str">
            <v>Kraft trắng</v>
          </cell>
          <cell r="I197">
            <v>0</v>
          </cell>
          <cell r="K197">
            <v>0</v>
          </cell>
          <cell r="L197">
            <v>0</v>
          </cell>
          <cell r="M197">
            <v>135</v>
          </cell>
          <cell r="N197" t="str">
            <v>PTH</v>
          </cell>
        </row>
        <row r="198">
          <cell r="B198" t="str">
            <v>TYWG-Q0100</v>
          </cell>
          <cell r="C198" t="str">
            <v>VHM</v>
          </cell>
          <cell r="D198" t="str">
            <v>S. Decal PET</v>
          </cell>
          <cell r="E198" t="str">
            <v xml:space="preserve">Decal keo siêu dính, keo bạc </v>
          </cell>
          <cell r="F198">
            <v>22890</v>
          </cell>
          <cell r="G198" t="str">
            <v>siêu dính</v>
          </cell>
          <cell r="H198" t="str">
            <v>Glassine trắng</v>
          </cell>
          <cell r="I198">
            <v>0</v>
          </cell>
          <cell r="K198">
            <v>0</v>
          </cell>
          <cell r="L198">
            <v>0</v>
          </cell>
          <cell r="M198">
            <v>290</v>
          </cell>
          <cell r="N198" t="str">
            <v>PTH</v>
          </cell>
        </row>
        <row r="199">
          <cell r="B199" t="str">
            <v>POBH3V</v>
          </cell>
          <cell r="C199" t="str">
            <v>An Trí Tâm</v>
          </cell>
          <cell r="D199" t="str">
            <v>S. Decal PET</v>
          </cell>
          <cell r="E199" t="str">
            <v xml:space="preserve">Decal keo siêu dính, keo bạc </v>
          </cell>
          <cell r="F199">
            <v>25000</v>
          </cell>
          <cell r="G199" t="str">
            <v>siêu dính</v>
          </cell>
          <cell r="H199" t="str">
            <v>Glassine trắng</v>
          </cell>
          <cell r="I199">
            <v>0</v>
          </cell>
          <cell r="K199">
            <v>0</v>
          </cell>
          <cell r="L199">
            <v>0</v>
          </cell>
          <cell r="M199">
            <v>291</v>
          </cell>
          <cell r="N199" t="str">
            <v>PTH</v>
          </cell>
        </row>
        <row r="200">
          <cell r="B200" t="str">
            <v>HBE/RRS4/02</v>
          </cell>
          <cell r="C200" t="str">
            <v>UPM</v>
          </cell>
          <cell r="D200" t="str">
            <v>S. Decal PET</v>
          </cell>
          <cell r="E200" t="str">
            <v>Decal trong suốt</v>
          </cell>
          <cell r="F200">
            <v>44363</v>
          </cell>
          <cell r="G200" t="str">
            <v>Removable</v>
          </cell>
          <cell r="H200" t="str">
            <v>Glassine trắng</v>
          </cell>
          <cell r="I200">
            <v>0</v>
          </cell>
          <cell r="K200">
            <v>0</v>
          </cell>
          <cell r="L200">
            <v>0</v>
          </cell>
          <cell r="M200">
            <v>241</v>
          </cell>
          <cell r="N200" t="str">
            <v>PTR</v>
          </cell>
        </row>
        <row r="201">
          <cell r="B201" t="str">
            <v>BLWK-Z0585MW</v>
          </cell>
          <cell r="C201" t="str">
            <v>VHM</v>
          </cell>
          <cell r="D201" t="str">
            <v>S. Decal bể</v>
          </cell>
          <cell r="E201" t="str">
            <v>Decal bể dòn</v>
          </cell>
          <cell r="F201">
            <v>41965</v>
          </cell>
          <cell r="G201" t="str">
            <v>Acrylic</v>
          </cell>
          <cell r="H201" t="str">
            <v>Kraft trắng</v>
          </cell>
          <cell r="I201">
            <v>94</v>
          </cell>
          <cell r="K201">
            <v>171</v>
          </cell>
          <cell r="L201">
            <v>265</v>
          </cell>
          <cell r="M201">
            <v>27</v>
          </cell>
          <cell r="N201" t="str">
            <v>BRA</v>
          </cell>
        </row>
        <row r="202">
          <cell r="B202" t="str">
            <v>BLWK-F1801</v>
          </cell>
          <cell r="C202" t="str">
            <v>VHM</v>
          </cell>
          <cell r="D202" t="str">
            <v>S. Decal bể</v>
          </cell>
          <cell r="E202" t="str">
            <v>Decal bể dẻo</v>
          </cell>
          <cell r="F202">
            <v>58860</v>
          </cell>
          <cell r="G202" t="str">
            <v>dầu</v>
          </cell>
          <cell r="H202" t="str">
            <v>Kraft trắng</v>
          </cell>
          <cell r="I202">
            <v>95</v>
          </cell>
          <cell r="K202">
            <v>165</v>
          </cell>
          <cell r="L202">
            <v>260</v>
          </cell>
          <cell r="M202">
            <v>35</v>
          </cell>
          <cell r="N202" t="str">
            <v>SOO</v>
          </cell>
        </row>
        <row r="203">
          <cell r="B203" t="str">
            <v>Decal bể dẽo</v>
          </cell>
          <cell r="C203" t="str">
            <v>Tân Đài Long</v>
          </cell>
          <cell r="D203" t="str">
            <v>S. Decal bể</v>
          </cell>
          <cell r="E203" t="str">
            <v>Decal bể dẻo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K203">
            <v>0</v>
          </cell>
          <cell r="L203">
            <v>0</v>
          </cell>
          <cell r="M203">
            <v>144</v>
          </cell>
        </row>
        <row r="204">
          <cell r="B204" t="str">
            <v>FLWK-C1001</v>
          </cell>
          <cell r="C204" t="str">
            <v>VHM</v>
          </cell>
          <cell r="D204" t="str">
            <v>S. Decal vải</v>
          </cell>
          <cell r="E204" t="str">
            <v>Decal vãi</v>
          </cell>
          <cell r="F204">
            <v>21800</v>
          </cell>
          <cell r="G204" t="str">
            <v>Acrylic</v>
          </cell>
          <cell r="H204" t="str">
            <v>Kraft trắng</v>
          </cell>
          <cell r="I204">
            <v>125</v>
          </cell>
          <cell r="K204">
            <v>160</v>
          </cell>
          <cell r="L204">
            <v>285</v>
          </cell>
          <cell r="M204">
            <v>71</v>
          </cell>
          <cell r="N204" t="str">
            <v>FBA</v>
          </cell>
        </row>
        <row r="205">
          <cell r="B205" t="str">
            <v>FLWK-F1002</v>
          </cell>
          <cell r="C205" t="str">
            <v>VHM</v>
          </cell>
          <cell r="D205" t="str">
            <v>S. Decal vải</v>
          </cell>
          <cell r="E205" t="str">
            <v>Decal vải</v>
          </cell>
          <cell r="F205">
            <v>0</v>
          </cell>
          <cell r="G205" t="str">
            <v>Acrylic</v>
          </cell>
          <cell r="H205" t="str">
            <v>Kraft trắng</v>
          </cell>
          <cell r="I205">
            <v>0</v>
          </cell>
          <cell r="K205">
            <v>0</v>
          </cell>
          <cell r="L205">
            <v>0</v>
          </cell>
          <cell r="M205">
            <v>36</v>
          </cell>
          <cell r="N205" t="str">
            <v>FBA</v>
          </cell>
        </row>
        <row r="206">
          <cell r="B206" t="str">
            <v>KPYK-K6070</v>
          </cell>
          <cell r="C206" t="str">
            <v>VHM</v>
          </cell>
          <cell r="D206" t="str">
            <v>Decal kraft</v>
          </cell>
          <cell r="E206" t="str">
            <v>Decal da bò tờ A4</v>
          </cell>
          <cell r="F206">
            <v>10660</v>
          </cell>
          <cell r="G206" t="str">
            <v>Acrylic</v>
          </cell>
          <cell r="H206" t="str">
            <v>Kraft vàng</v>
          </cell>
          <cell r="I206">
            <v>0</v>
          </cell>
          <cell r="K206">
            <v>0</v>
          </cell>
          <cell r="L206">
            <v>0</v>
          </cell>
          <cell r="M206">
            <v>80</v>
          </cell>
          <cell r="N206" t="str">
            <v>KPA</v>
          </cell>
        </row>
        <row r="207">
          <cell r="B207" t="str">
            <v>KPYK-K1014</v>
          </cell>
          <cell r="C207" t="str">
            <v>VHM</v>
          </cell>
          <cell r="D207" t="str">
            <v>Decal kraft</v>
          </cell>
          <cell r="E207" t="str">
            <v>Decal da bò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K207">
            <v>0</v>
          </cell>
          <cell r="L207">
            <v>0</v>
          </cell>
          <cell r="M207">
            <v>28</v>
          </cell>
        </row>
        <row r="208">
          <cell r="B208" t="str">
            <v>KPYK-K0070</v>
          </cell>
          <cell r="C208" t="str">
            <v>VHM</v>
          </cell>
          <cell r="D208" t="str">
            <v>Decal kraft</v>
          </cell>
          <cell r="E208" t="str">
            <v>Decal da bò</v>
          </cell>
          <cell r="F208">
            <v>10152</v>
          </cell>
          <cell r="G208" t="str">
            <v>Acrylic</v>
          </cell>
          <cell r="H208" t="str">
            <v>Kraft vàng</v>
          </cell>
          <cell r="I208">
            <v>105</v>
          </cell>
          <cell r="K208">
            <v>110</v>
          </cell>
          <cell r="L208">
            <v>215</v>
          </cell>
          <cell r="M208">
            <v>38</v>
          </cell>
          <cell r="N208" t="str">
            <v>KPA</v>
          </cell>
        </row>
        <row r="209">
          <cell r="B209" t="str">
            <v>Địnhlượng70</v>
          </cell>
          <cell r="C209" t="str">
            <v>Phùng Vĩnh Hưng</v>
          </cell>
          <cell r="D209" t="str">
            <v>Giấy Ford</v>
          </cell>
          <cell r="E209" t="str">
            <v>Giấy Ford</v>
          </cell>
          <cell r="F209">
            <v>19907.406999999999</v>
          </cell>
          <cell r="G209" t="str">
            <v>Không keo</v>
          </cell>
          <cell r="H209" t="str">
            <v>Không đế</v>
          </cell>
          <cell r="I209">
            <v>92</v>
          </cell>
          <cell r="K209">
            <v>0</v>
          </cell>
          <cell r="L209">
            <v>92</v>
          </cell>
          <cell r="M209">
            <v>150</v>
          </cell>
          <cell r="N209" t="str">
            <v>FDN</v>
          </cell>
        </row>
        <row r="210">
          <cell r="B210" t="str">
            <v>Địnhlượng 60</v>
          </cell>
          <cell r="C210" t="str">
            <v>Tân Đại Khánh</v>
          </cell>
          <cell r="D210" t="str">
            <v>Giấy Ford</v>
          </cell>
          <cell r="E210" t="str">
            <v>Ford 60gsm/Pe20mic</v>
          </cell>
          <cell r="F210">
            <v>44500</v>
          </cell>
          <cell r="G210" t="str">
            <v>Không keo</v>
          </cell>
          <cell r="H210" t="str">
            <v>Không đế</v>
          </cell>
          <cell r="I210">
            <v>0</v>
          </cell>
          <cell r="K210">
            <v>0</v>
          </cell>
          <cell r="L210">
            <v>0</v>
          </cell>
          <cell r="M210">
            <v>130</v>
          </cell>
          <cell r="N210" t="str">
            <v>FDN</v>
          </cell>
        </row>
        <row r="211">
          <cell r="B211" t="str">
            <v>NT7046A1 TTR</v>
          </cell>
          <cell r="C211" t="str">
            <v>Tân Đức Hải</v>
          </cell>
          <cell r="D211" t="str">
            <v>Ruban</v>
          </cell>
          <cell r="E211" t="str">
            <v>Ruban Vãi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K211">
            <v>0</v>
          </cell>
          <cell r="L211">
            <v>0</v>
          </cell>
          <cell r="M211">
            <v>205</v>
          </cell>
          <cell r="N211" t="str">
            <v>NTN</v>
          </cell>
        </row>
        <row r="212">
          <cell r="B212" t="str">
            <v>NT640</v>
          </cell>
          <cell r="C212" t="str">
            <v>Unifull</v>
          </cell>
          <cell r="D212" t="str">
            <v>Ruban</v>
          </cell>
          <cell r="E212" t="str">
            <v>Ruban Vãi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K212">
            <v>0</v>
          </cell>
          <cell r="L212">
            <v>0</v>
          </cell>
          <cell r="M212">
            <v>208</v>
          </cell>
          <cell r="N212" t="str">
            <v>NTN</v>
          </cell>
        </row>
        <row r="213">
          <cell r="B213" t="str">
            <v>NT640</v>
          </cell>
          <cell r="C213" t="str">
            <v>Monel</v>
          </cell>
          <cell r="D213" t="str">
            <v>Ruban</v>
          </cell>
          <cell r="E213" t="str">
            <v>Ruban Vãi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K213">
            <v>0</v>
          </cell>
          <cell r="L213">
            <v>0</v>
          </cell>
          <cell r="M213">
            <v>209</v>
          </cell>
          <cell r="N213" t="str">
            <v>NTN</v>
          </cell>
        </row>
        <row r="214">
          <cell r="B214" t="str">
            <v>NT637</v>
          </cell>
          <cell r="C214" t="str">
            <v>Unifull</v>
          </cell>
          <cell r="D214" t="str">
            <v>Ruban</v>
          </cell>
          <cell r="E214" t="str">
            <v>Ruban Vãi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K214">
            <v>0</v>
          </cell>
          <cell r="L214">
            <v>0</v>
          </cell>
          <cell r="M214">
            <v>206</v>
          </cell>
          <cell r="N214" t="str">
            <v>NTN</v>
          </cell>
        </row>
        <row r="215">
          <cell r="B215" t="str">
            <v>NT634</v>
          </cell>
          <cell r="C215" t="str">
            <v>Unifull</v>
          </cell>
          <cell r="D215" t="str">
            <v>Ruban</v>
          </cell>
          <cell r="E215" t="str">
            <v>Ruban Vãi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207</v>
          </cell>
          <cell r="N215" t="str">
            <v>NTN</v>
          </cell>
        </row>
        <row r="216">
          <cell r="B216" t="str">
            <v>NT634</v>
          </cell>
          <cell r="C216" t="str">
            <v>Monel</v>
          </cell>
          <cell r="D216" t="str">
            <v>Ruban</v>
          </cell>
          <cell r="E216" t="str">
            <v>Ruban Vãi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210</v>
          </cell>
          <cell r="N216" t="str">
            <v>NTN</v>
          </cell>
        </row>
        <row r="217">
          <cell r="B217" t="str">
            <v>NT305</v>
          </cell>
          <cell r="C217" t="str">
            <v>Tân Đức Hải</v>
          </cell>
          <cell r="D217" t="str">
            <v>Ruban</v>
          </cell>
          <cell r="E217" t="str">
            <v>Ruban Vãi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K217">
            <v>0</v>
          </cell>
          <cell r="L217">
            <v>0</v>
          </cell>
          <cell r="M217">
            <v>201</v>
          </cell>
          <cell r="N217" t="str">
            <v>NTN</v>
          </cell>
        </row>
        <row r="218">
          <cell r="B218" t="str">
            <v>NT304</v>
          </cell>
          <cell r="C218" t="str">
            <v>Tân Đức Hải</v>
          </cell>
          <cell r="D218" t="str">
            <v>Ruban</v>
          </cell>
          <cell r="E218" t="str">
            <v>Ruban Vãi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K218">
            <v>0</v>
          </cell>
          <cell r="L218">
            <v>0</v>
          </cell>
          <cell r="M218">
            <v>200</v>
          </cell>
          <cell r="N218" t="str">
            <v>NTN</v>
          </cell>
        </row>
        <row r="219">
          <cell r="B219" t="str">
            <v>NT004</v>
          </cell>
          <cell r="C219" t="str">
            <v>Tân Đức Hải</v>
          </cell>
          <cell r="D219" t="str">
            <v>Ruban</v>
          </cell>
          <cell r="E219" t="str">
            <v>Ruban Vãi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K219">
            <v>0</v>
          </cell>
          <cell r="L219">
            <v>0</v>
          </cell>
          <cell r="M219">
            <v>202</v>
          </cell>
          <cell r="N219" t="str">
            <v>NTN</v>
          </cell>
        </row>
        <row r="220">
          <cell r="B220" t="str">
            <v>NT003</v>
          </cell>
          <cell r="C220" t="str">
            <v>Tân Đức Hải</v>
          </cell>
          <cell r="D220" t="str">
            <v>Ruban</v>
          </cell>
          <cell r="E220" t="str">
            <v>Ruban Vãi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K220">
            <v>0</v>
          </cell>
          <cell r="L220">
            <v>0</v>
          </cell>
          <cell r="M220">
            <v>199</v>
          </cell>
          <cell r="N220" t="str">
            <v>NTN</v>
          </cell>
        </row>
        <row r="221">
          <cell r="B221" t="str">
            <v>NT002</v>
          </cell>
          <cell r="C221" t="str">
            <v>Tân Đức Hải</v>
          </cell>
          <cell r="D221" t="str">
            <v>Ruban</v>
          </cell>
          <cell r="E221" t="str">
            <v>Ruban Vãi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K221">
            <v>0</v>
          </cell>
          <cell r="L221">
            <v>0</v>
          </cell>
          <cell r="M221">
            <v>204</v>
          </cell>
          <cell r="N221" t="str">
            <v>NTN</v>
          </cell>
        </row>
        <row r="222">
          <cell r="B222" t="str">
            <v>TV1025D</v>
          </cell>
          <cell r="C222" t="str">
            <v>Tân Đức Hải</v>
          </cell>
          <cell r="D222" t="str">
            <v>Tyvet</v>
          </cell>
          <cell r="E222" t="str">
            <v>Tyvek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K222">
            <v>0</v>
          </cell>
          <cell r="L222">
            <v>0</v>
          </cell>
          <cell r="M222">
            <v>203</v>
          </cell>
          <cell r="N222" t="str">
            <v>TVN</v>
          </cell>
        </row>
        <row r="223">
          <cell r="B223" t="str">
            <v>PP250</v>
          </cell>
          <cell r="C223" t="str">
            <v>ĐVS</v>
          </cell>
          <cell r="D223" t="str">
            <v>Màng nhựa</v>
          </cell>
          <cell r="E223" t="str">
            <v>Giấy PP</v>
          </cell>
          <cell r="F223">
            <v>20014</v>
          </cell>
          <cell r="G223" t="str">
            <v>Không keo</v>
          </cell>
          <cell r="H223" t="str">
            <v>Không đế</v>
          </cell>
          <cell r="I223">
            <v>0</v>
          </cell>
          <cell r="K223">
            <v>0</v>
          </cell>
          <cell r="L223">
            <v>0</v>
          </cell>
          <cell r="M223">
            <v>196</v>
          </cell>
          <cell r="N223" t="str">
            <v>PHN</v>
          </cell>
        </row>
        <row r="224">
          <cell r="B224" t="str">
            <v>PP200</v>
          </cell>
          <cell r="C224" t="str">
            <v>ĐVS</v>
          </cell>
          <cell r="D224" t="str">
            <v>Màng nhựa</v>
          </cell>
          <cell r="E224" t="str">
            <v>Giấy PP</v>
          </cell>
          <cell r="F224">
            <v>18944.439999999999</v>
          </cell>
          <cell r="G224" t="str">
            <v>Không keo</v>
          </cell>
          <cell r="H224" t="str">
            <v>Không đế</v>
          </cell>
          <cell r="I224">
            <v>0</v>
          </cell>
          <cell r="K224">
            <v>0</v>
          </cell>
          <cell r="L224">
            <v>0</v>
          </cell>
          <cell r="M224">
            <v>280</v>
          </cell>
          <cell r="N224" t="str">
            <v>PHN</v>
          </cell>
        </row>
        <row r="225">
          <cell r="B225" t="str">
            <v>PP180</v>
          </cell>
          <cell r="C225" t="str">
            <v>ĐVS</v>
          </cell>
          <cell r="D225" t="str">
            <v>Màng nhựa</v>
          </cell>
          <cell r="E225" t="str">
            <v>Giấy PP</v>
          </cell>
          <cell r="F225">
            <v>17873</v>
          </cell>
          <cell r="G225" t="str">
            <v>Không keo</v>
          </cell>
          <cell r="H225" t="str">
            <v>Không đế</v>
          </cell>
          <cell r="I225">
            <v>0</v>
          </cell>
          <cell r="K225">
            <v>0</v>
          </cell>
          <cell r="L225">
            <v>0</v>
          </cell>
          <cell r="M225">
            <v>195</v>
          </cell>
          <cell r="N225" t="str">
            <v>PHN</v>
          </cell>
        </row>
        <row r="226">
          <cell r="B226" t="str">
            <v>PP120</v>
          </cell>
          <cell r="C226" t="str">
            <v>ĐVS</v>
          </cell>
          <cell r="D226" t="str">
            <v>Màng nhựa</v>
          </cell>
          <cell r="E226" t="str">
            <v>Giấy PP</v>
          </cell>
          <cell r="F226">
            <v>13895</v>
          </cell>
          <cell r="G226" t="str">
            <v>Không keo</v>
          </cell>
          <cell r="H226" t="str">
            <v>Không đế</v>
          </cell>
          <cell r="I226">
            <v>113</v>
          </cell>
          <cell r="K226">
            <v>0</v>
          </cell>
          <cell r="L226">
            <v>113</v>
          </cell>
          <cell r="M226">
            <v>197</v>
          </cell>
          <cell r="N226" t="str">
            <v>PHN</v>
          </cell>
        </row>
        <row r="227">
          <cell r="B227" t="str">
            <v>PP80</v>
          </cell>
          <cell r="C227" t="str">
            <v>ĐVS</v>
          </cell>
          <cell r="D227" t="str">
            <v>Màng nhựa</v>
          </cell>
          <cell r="E227" t="str">
            <v>Giấy PP</v>
          </cell>
          <cell r="F227">
            <v>9510</v>
          </cell>
          <cell r="G227" t="str">
            <v>Không keo</v>
          </cell>
          <cell r="H227" t="str">
            <v>Không đế</v>
          </cell>
          <cell r="I227">
            <v>0</v>
          </cell>
          <cell r="K227">
            <v>0</v>
          </cell>
          <cell r="L227">
            <v>0</v>
          </cell>
          <cell r="M227">
            <v>279</v>
          </cell>
          <cell r="N227" t="str">
            <v>PHN</v>
          </cell>
        </row>
        <row r="228">
          <cell r="B228" t="str">
            <v>OPAM-F0801</v>
          </cell>
          <cell r="C228" t="str">
            <v>VHM</v>
          </cell>
          <cell r="D228" t="str">
            <v>Màng mờ</v>
          </cell>
          <cell r="E228" t="str">
            <v>Màng mờ -  Dùng để cán màng</v>
          </cell>
          <cell r="F228">
            <v>4944</v>
          </cell>
          <cell r="G228" t="str">
            <v>Acrylic</v>
          </cell>
          <cell r="H228" t="str">
            <v>Không đế</v>
          </cell>
          <cell r="I228">
            <v>0</v>
          </cell>
          <cell r="K228">
            <v>0</v>
          </cell>
          <cell r="L228">
            <v>0</v>
          </cell>
          <cell r="M228">
            <v>193</v>
          </cell>
          <cell r="N228" t="str">
            <v/>
          </cell>
        </row>
        <row r="229">
          <cell r="B229" t="str">
            <v>OPAM-C0003</v>
          </cell>
          <cell r="C229" t="str">
            <v>VHM</v>
          </cell>
          <cell r="D229" t="str">
            <v>Màng mờ</v>
          </cell>
          <cell r="E229" t="str">
            <v>Màng mờ -  Dùng để cán màng</v>
          </cell>
          <cell r="F229">
            <v>4473</v>
          </cell>
          <cell r="G229" t="str">
            <v>Acrylic</v>
          </cell>
          <cell r="H229" t="str">
            <v>Không đế</v>
          </cell>
          <cell r="I229">
            <v>0</v>
          </cell>
          <cell r="K229">
            <v>0</v>
          </cell>
          <cell r="L229">
            <v>0</v>
          </cell>
          <cell r="M229">
            <v>42</v>
          </cell>
          <cell r="N229" t="str">
            <v/>
          </cell>
        </row>
        <row r="230">
          <cell r="B230" t="str">
            <v>OPAT-F1100</v>
          </cell>
          <cell r="C230" t="str">
            <v>VHM</v>
          </cell>
          <cell r="D230" t="str">
            <v>Màng bóng</v>
          </cell>
          <cell r="E230" t="str">
            <v>Màng bóng PE</v>
          </cell>
          <cell r="F230">
            <v>4033</v>
          </cell>
          <cell r="G230" t="str">
            <v>Acrylic</v>
          </cell>
          <cell r="H230" t="str">
            <v>Không đế</v>
          </cell>
          <cell r="I230">
            <v>0</v>
          </cell>
          <cell r="K230">
            <v>0</v>
          </cell>
          <cell r="L230">
            <v>0</v>
          </cell>
          <cell r="M230">
            <v>194</v>
          </cell>
          <cell r="N230" t="str">
            <v/>
          </cell>
        </row>
        <row r="231">
          <cell r="B231" t="str">
            <v>OPAT-F0804</v>
          </cell>
          <cell r="C231" t="str">
            <v>VHM</v>
          </cell>
          <cell r="D231" t="str">
            <v>Màng bóng</v>
          </cell>
          <cell r="E231" t="str">
            <v>Màng bóng PE</v>
          </cell>
          <cell r="F231">
            <v>3885</v>
          </cell>
          <cell r="G231" t="str">
            <v>Acrylic</v>
          </cell>
          <cell r="H231" t="str">
            <v>Không đế</v>
          </cell>
          <cell r="I231">
            <v>0</v>
          </cell>
          <cell r="K231">
            <v>0</v>
          </cell>
          <cell r="L231">
            <v>0</v>
          </cell>
          <cell r="M231">
            <v>191</v>
          </cell>
          <cell r="N231" t="str">
            <v/>
          </cell>
        </row>
        <row r="232">
          <cell r="B232" t="str">
            <v>OPAT-C0005</v>
          </cell>
          <cell r="C232" t="str">
            <v>VHM</v>
          </cell>
          <cell r="D232" t="str">
            <v>Màng bóng</v>
          </cell>
          <cell r="E232" t="str">
            <v>Màng bóng PE</v>
          </cell>
          <cell r="F232">
            <v>3414</v>
          </cell>
          <cell r="G232" t="str">
            <v>Acrylic</v>
          </cell>
          <cell r="H232" t="str">
            <v>Không đế</v>
          </cell>
          <cell r="I232">
            <v>0</v>
          </cell>
          <cell r="K232">
            <v>0</v>
          </cell>
          <cell r="L232">
            <v>0</v>
          </cell>
          <cell r="M232">
            <v>190</v>
          </cell>
          <cell r="N232" t="str">
            <v/>
          </cell>
        </row>
        <row r="233">
          <cell r="B233" t="str">
            <v>OPAT</v>
          </cell>
          <cell r="C233" t="str">
            <v>Tân Đài Long</v>
          </cell>
          <cell r="D233" t="str">
            <v>Màng bóng</v>
          </cell>
          <cell r="E233" t="str">
            <v>Màng bóng PE</v>
          </cell>
          <cell r="F233">
            <v>3500</v>
          </cell>
          <cell r="G233" t="str">
            <v>Acrylic</v>
          </cell>
          <cell r="H233" t="str">
            <v>Không đế</v>
          </cell>
          <cell r="I233">
            <v>0</v>
          </cell>
          <cell r="K233">
            <v>0</v>
          </cell>
          <cell r="L233">
            <v>0</v>
          </cell>
          <cell r="M233">
            <v>145</v>
          </cell>
        </row>
        <row r="234">
          <cell r="B234" t="str">
            <v>TD017</v>
          </cell>
          <cell r="C234" t="str">
            <v>Thành Duy</v>
          </cell>
          <cell r="D234" t="str">
            <v>Màng nhũ</v>
          </cell>
          <cell r="E234" t="str">
            <v>Màng đỏ cờ</v>
          </cell>
          <cell r="F234">
            <v>350000</v>
          </cell>
          <cell r="G234" t="str">
            <v>Không keo</v>
          </cell>
          <cell r="H234" t="str">
            <v>Không đế</v>
          </cell>
          <cell r="I234">
            <v>0</v>
          </cell>
          <cell r="K234">
            <v>0</v>
          </cell>
          <cell r="L234">
            <v>0</v>
          </cell>
          <cell r="M234">
            <v>218</v>
          </cell>
        </row>
        <row r="235">
          <cell r="B235" t="str">
            <v>TD005</v>
          </cell>
          <cell r="C235" t="str">
            <v>Thành Duy</v>
          </cell>
          <cell r="D235" t="str">
            <v>Màng nhũ</v>
          </cell>
          <cell r="E235" t="str">
            <v>Màng vàng 24k</v>
          </cell>
          <cell r="F235">
            <v>290000</v>
          </cell>
          <cell r="G235" t="str">
            <v>Không keo</v>
          </cell>
          <cell r="H235" t="str">
            <v>Không đế</v>
          </cell>
          <cell r="I235">
            <v>0</v>
          </cell>
          <cell r="K235">
            <v>0</v>
          </cell>
          <cell r="L235">
            <v>0</v>
          </cell>
          <cell r="M235">
            <v>271</v>
          </cell>
          <cell r="N235" t="str">
            <v/>
          </cell>
        </row>
        <row r="236">
          <cell r="B236" t="str">
            <v>TD012</v>
          </cell>
          <cell r="C236" t="str">
            <v>Thành Duy</v>
          </cell>
          <cell r="D236" t="str">
            <v>Màng nhũ</v>
          </cell>
          <cell r="E236" t="str">
            <v>Màng vàng 18k</v>
          </cell>
          <cell r="F236">
            <v>290000</v>
          </cell>
          <cell r="G236" t="str">
            <v>Không keo</v>
          </cell>
          <cell r="H236" t="str">
            <v>Không đế</v>
          </cell>
          <cell r="I236">
            <v>0</v>
          </cell>
          <cell r="K236">
            <v>0</v>
          </cell>
          <cell r="L236">
            <v>0</v>
          </cell>
          <cell r="M236">
            <v>272</v>
          </cell>
          <cell r="N236" t="str">
            <v/>
          </cell>
        </row>
        <row r="237">
          <cell r="B237" t="str">
            <v>TD015</v>
          </cell>
          <cell r="C237" t="str">
            <v>Thành Duy</v>
          </cell>
          <cell r="D237" t="str">
            <v>Màng nhũ</v>
          </cell>
          <cell r="E237" t="str">
            <v>Màng bạc sáng</v>
          </cell>
          <cell r="F237">
            <v>290000</v>
          </cell>
          <cell r="G237" t="str">
            <v>Không keo</v>
          </cell>
          <cell r="H237" t="str">
            <v>Không đế</v>
          </cell>
          <cell r="I237">
            <v>0</v>
          </cell>
          <cell r="K237">
            <v>0</v>
          </cell>
          <cell r="L237">
            <v>0</v>
          </cell>
          <cell r="M237">
            <v>273</v>
          </cell>
        </row>
        <row r="238">
          <cell r="B238" t="str">
            <v>TD016</v>
          </cell>
          <cell r="C238" t="str">
            <v>Thành Duy</v>
          </cell>
          <cell r="D238" t="str">
            <v>Màng nhũ</v>
          </cell>
          <cell r="E238" t="str">
            <v>Màng đỏ đô</v>
          </cell>
          <cell r="F238">
            <v>350000</v>
          </cell>
          <cell r="G238" t="str">
            <v>Không keo</v>
          </cell>
          <cell r="H238" t="str">
            <v>Không đế</v>
          </cell>
          <cell r="I238">
            <v>0</v>
          </cell>
          <cell r="K238">
            <v>0</v>
          </cell>
          <cell r="L238">
            <v>0</v>
          </cell>
          <cell r="M238">
            <v>274</v>
          </cell>
        </row>
        <row r="239">
          <cell r="B239" t="str">
            <v>TD032-B</v>
          </cell>
          <cell r="C239" t="str">
            <v>Thành Duy</v>
          </cell>
          <cell r="D239" t="str">
            <v>Màng nhũ</v>
          </cell>
          <cell r="E239" t="str">
            <v>Màng xanh dương</v>
          </cell>
          <cell r="F239">
            <v>350000</v>
          </cell>
          <cell r="G239" t="str">
            <v>Không keo</v>
          </cell>
          <cell r="H239" t="str">
            <v>Không đế</v>
          </cell>
          <cell r="I239">
            <v>0</v>
          </cell>
          <cell r="K239">
            <v>0</v>
          </cell>
          <cell r="L239">
            <v>0</v>
          </cell>
          <cell r="M239">
            <v>275</v>
          </cell>
        </row>
        <row r="240">
          <cell r="B240" t="str">
            <v>TD037</v>
          </cell>
          <cell r="C240" t="str">
            <v>Thành Duy</v>
          </cell>
          <cell r="D240" t="str">
            <v>Màng nhũ</v>
          </cell>
          <cell r="E240" t="str">
            <v>Màng xanh ngọc</v>
          </cell>
          <cell r="F240">
            <v>350000</v>
          </cell>
          <cell r="G240" t="str">
            <v>Không keo</v>
          </cell>
          <cell r="H240" t="str">
            <v>Không đế</v>
          </cell>
          <cell r="I240">
            <v>0</v>
          </cell>
          <cell r="K240">
            <v>0</v>
          </cell>
          <cell r="L240">
            <v>0</v>
          </cell>
          <cell r="M240">
            <v>276</v>
          </cell>
        </row>
        <row r="241">
          <cell r="B241" t="str">
            <v>013</v>
          </cell>
          <cell r="C241" t="str">
            <v>TST</v>
          </cell>
          <cell r="D241" t="str">
            <v>Màng nhũ</v>
          </cell>
          <cell r="E241" t="str">
            <v>Màng xanh biển</v>
          </cell>
          <cell r="F241">
            <v>370000</v>
          </cell>
          <cell r="G241" t="str">
            <v>Không keo</v>
          </cell>
          <cell r="H241" t="str">
            <v>Không đế</v>
          </cell>
          <cell r="I241">
            <v>0</v>
          </cell>
          <cell r="K241">
            <v>0</v>
          </cell>
          <cell r="L241">
            <v>0</v>
          </cell>
          <cell r="M241">
            <v>277</v>
          </cell>
        </row>
        <row r="242">
          <cell r="B242" t="str">
            <v>014</v>
          </cell>
          <cell r="C242" t="str">
            <v>TST</v>
          </cell>
          <cell r="D242" t="str">
            <v>Màng nhũ</v>
          </cell>
          <cell r="E242" t="str">
            <v>Màng xanh chai</v>
          </cell>
          <cell r="F242">
            <v>370000</v>
          </cell>
          <cell r="G242" t="str">
            <v>Không keo</v>
          </cell>
          <cell r="H242" t="str">
            <v>Không đế</v>
          </cell>
          <cell r="I242">
            <v>0</v>
          </cell>
          <cell r="K242">
            <v>0</v>
          </cell>
          <cell r="L242">
            <v>0</v>
          </cell>
          <cell r="M242">
            <v>278</v>
          </cell>
        </row>
        <row r="243">
          <cell r="B243" t="str">
            <v>(80-45(TPNT-M6504 K))</v>
          </cell>
          <cell r="C243" t="str">
            <v>VHM</v>
          </cell>
          <cell r="D243" t="str">
            <v>In Bill</v>
          </cell>
          <cell r="E243" t="str">
            <v>In Bill</v>
          </cell>
          <cell r="F243">
            <v>5648</v>
          </cell>
          <cell r="G243" t="str">
            <v>Không keo</v>
          </cell>
          <cell r="H243" t="str">
            <v>Không đế</v>
          </cell>
          <cell r="I243">
            <v>0</v>
          </cell>
          <cell r="K243">
            <v>0</v>
          </cell>
          <cell r="L243">
            <v>0</v>
          </cell>
          <cell r="M243">
            <v>1</v>
          </cell>
        </row>
        <row r="244">
          <cell r="B244" t="str">
            <v>(57-45(TPNT-H6502S))</v>
          </cell>
          <cell r="C244" t="str">
            <v>VHM</v>
          </cell>
          <cell r="D244" t="str">
            <v>In Bill</v>
          </cell>
          <cell r="E244" t="str">
            <v>In Bill</v>
          </cell>
          <cell r="F244">
            <v>4398</v>
          </cell>
          <cell r="G244" t="str">
            <v>Không keo</v>
          </cell>
          <cell r="H244" t="str">
            <v>Không đế</v>
          </cell>
          <cell r="I244">
            <v>0</v>
          </cell>
          <cell r="K244">
            <v>0</v>
          </cell>
          <cell r="L244">
            <v>0</v>
          </cell>
          <cell r="M244">
            <v>224</v>
          </cell>
        </row>
        <row r="245">
          <cell r="B245" t="str">
            <v>Couche 250</v>
          </cell>
          <cell r="C245" t="str">
            <v>Phùng Vĩnh Hưng</v>
          </cell>
          <cell r="D245" t="str">
            <v>Couche</v>
          </cell>
          <cell r="E245" t="str">
            <v>Giấy Couche</v>
          </cell>
          <cell r="F245">
            <v>22593</v>
          </cell>
          <cell r="G245" t="str">
            <v>Không keo</v>
          </cell>
          <cell r="H245" t="str">
            <v>Không đế</v>
          </cell>
          <cell r="I245">
            <v>225</v>
          </cell>
          <cell r="K245">
            <v>0</v>
          </cell>
          <cell r="L245">
            <v>225</v>
          </cell>
          <cell r="M245">
            <v>149</v>
          </cell>
        </row>
        <row r="246">
          <cell r="B246" t="str">
            <v>Couche 200</v>
          </cell>
          <cell r="C246" t="str">
            <v>Phùng Vĩnh Hưng</v>
          </cell>
          <cell r="D246" t="str">
            <v>Couche</v>
          </cell>
          <cell r="E246" t="str">
            <v>Giấy Couche</v>
          </cell>
          <cell r="F246">
            <v>22870</v>
          </cell>
          <cell r="G246" t="str">
            <v>Không keo</v>
          </cell>
          <cell r="H246" t="str">
            <v>Không đế</v>
          </cell>
          <cell r="I246">
            <v>174</v>
          </cell>
          <cell r="K246">
            <v>0</v>
          </cell>
          <cell r="L246">
            <v>174</v>
          </cell>
          <cell r="M246">
            <v>148</v>
          </cell>
        </row>
        <row r="247">
          <cell r="B247" t="str">
            <v>Couche 148</v>
          </cell>
          <cell r="C247" t="str">
            <v>Phùng Vĩnh Hưng</v>
          </cell>
          <cell r="D247" t="str">
            <v>Couche</v>
          </cell>
          <cell r="E247" t="str">
            <v>Giấy Couche</v>
          </cell>
          <cell r="F247">
            <v>20909</v>
          </cell>
          <cell r="G247" t="str">
            <v>Không keo</v>
          </cell>
          <cell r="H247" t="str">
            <v>Không đế</v>
          </cell>
          <cell r="I247">
            <v>118</v>
          </cell>
          <cell r="K247">
            <v>0</v>
          </cell>
          <cell r="L247">
            <v>118</v>
          </cell>
          <cell r="M247">
            <v>147</v>
          </cell>
        </row>
        <row r="248">
          <cell r="B248" t="str">
            <v>Couche 150</v>
          </cell>
          <cell r="C248" t="str">
            <v>Phùng Vĩnh Hưng</v>
          </cell>
          <cell r="D248" t="str">
            <v>Couche</v>
          </cell>
          <cell r="E248" t="str">
            <v>Giấy Couche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K248">
            <v>0</v>
          </cell>
          <cell r="L248">
            <v>0</v>
          </cell>
          <cell r="M248">
            <v>221</v>
          </cell>
        </row>
        <row r="249">
          <cell r="B249" t="str">
            <v>Couche 118</v>
          </cell>
          <cell r="C249" t="str">
            <v>Phùng Vĩnh Hưng</v>
          </cell>
          <cell r="D249" t="str">
            <v>Couche</v>
          </cell>
          <cell r="E249" t="str">
            <v>Giấy Couche</v>
          </cell>
          <cell r="F249">
            <v>20636</v>
          </cell>
          <cell r="G249" t="str">
            <v>Không keo</v>
          </cell>
          <cell r="H249" t="str">
            <v>Không đế</v>
          </cell>
          <cell r="I249">
            <v>90</v>
          </cell>
          <cell r="K249">
            <v>0</v>
          </cell>
          <cell r="L249">
            <v>90</v>
          </cell>
          <cell r="M249">
            <v>146</v>
          </cell>
        </row>
        <row r="250">
          <cell r="B250" t="str">
            <v>Couche 115</v>
          </cell>
          <cell r="C250" t="str">
            <v>Phùng Vĩnh Hưng</v>
          </cell>
          <cell r="D250" t="str">
            <v>Couche</v>
          </cell>
          <cell r="E250" t="str">
            <v>Giấy Couche</v>
          </cell>
          <cell r="F250">
            <v>2922</v>
          </cell>
          <cell r="G250" t="str">
            <v>Không keo</v>
          </cell>
          <cell r="H250" t="str">
            <v>Không đế</v>
          </cell>
          <cell r="I250">
            <v>0</v>
          </cell>
          <cell r="K250">
            <v>0</v>
          </cell>
          <cell r="M250">
            <v>287</v>
          </cell>
        </row>
        <row r="251">
          <cell r="B251" t="str">
            <v>Couche 120</v>
          </cell>
          <cell r="C251" t="str">
            <v>Phùng Vĩnh Hưng</v>
          </cell>
          <cell r="D251" t="str">
            <v>Couche</v>
          </cell>
          <cell r="E251" t="str">
            <v>Giấy Couche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K251">
            <v>0</v>
          </cell>
          <cell r="L251">
            <v>0</v>
          </cell>
          <cell r="M251">
            <v>219</v>
          </cell>
        </row>
        <row r="252">
          <cell r="B252" t="str">
            <v>HD18B1022</v>
          </cell>
          <cell r="C252" t="str">
            <v>Đại Dương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K252">
            <v>0</v>
          </cell>
          <cell r="L252">
            <v>0</v>
          </cell>
          <cell r="M252">
            <v>126</v>
          </cell>
        </row>
        <row r="253">
          <cell r="B253" t="str">
            <v>C002</v>
          </cell>
          <cell r="C253" t="str">
            <v>VHM</v>
          </cell>
          <cell r="E253" t="str">
            <v>Decal đế vàng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K253">
            <v>0</v>
          </cell>
          <cell r="L253">
            <v>0</v>
          </cell>
          <cell r="M253">
            <v>56</v>
          </cell>
        </row>
        <row r="254">
          <cell r="B254" t="str">
            <v>HPPTL-WRP</v>
          </cell>
          <cell r="C254" t="str">
            <v>Phước Khởi</v>
          </cell>
          <cell r="D254" t="str">
            <v>Khách</v>
          </cell>
          <cell r="E254" t="str">
            <v>Decal keo remove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K254">
            <v>0</v>
          </cell>
          <cell r="L254">
            <v>0</v>
          </cell>
          <cell r="M254">
            <v>188</v>
          </cell>
          <cell r="N254" t="str">
            <v>BPPA2</v>
          </cell>
        </row>
        <row r="255">
          <cell r="B255" t="str">
            <v>SYNWG-C0080</v>
          </cell>
          <cell r="C255" t="str">
            <v>Phước Khởi</v>
          </cell>
          <cell r="D255" t="str">
            <v>Khách</v>
          </cell>
          <cell r="E255" t="str">
            <v>Decal PP mờ</v>
          </cell>
          <cell r="F255">
            <v>0</v>
          </cell>
          <cell r="G255" t="str">
            <v>Acrylic</v>
          </cell>
          <cell r="H255" t="str">
            <v>Glassine trắng</v>
          </cell>
          <cell r="I255">
            <v>84</v>
          </cell>
          <cell r="K255">
            <v>69</v>
          </cell>
          <cell r="L255">
            <v>153</v>
          </cell>
          <cell r="M255">
            <v>189</v>
          </cell>
          <cell r="N255" t="str">
            <v>BPPA3</v>
          </cell>
        </row>
        <row r="256">
          <cell r="B256" t="str">
            <v>GDV/RP5X/GZD</v>
          </cell>
          <cell r="C256" t="str">
            <v>MVĐN</v>
          </cell>
          <cell r="D256" t="str">
            <v>Khách</v>
          </cell>
          <cell r="E256" t="str">
            <v>Decal cảm nhiệt trực tiếp</v>
          </cell>
          <cell r="F256">
            <v>0</v>
          </cell>
          <cell r="G256" t="str">
            <v>Acrylic</v>
          </cell>
          <cell r="H256" t="str">
            <v>Glassine trắng</v>
          </cell>
          <cell r="I256">
            <v>0</v>
          </cell>
          <cell r="K256">
            <v>0</v>
          </cell>
          <cell r="L256">
            <v>0</v>
          </cell>
          <cell r="M256">
            <v>185</v>
          </cell>
          <cell r="N256" t="str">
            <v>BDTA4</v>
          </cell>
        </row>
        <row r="257">
          <cell r="B257" t="str">
            <v>CPWG-V0379F-N</v>
          </cell>
          <cell r="C257" t="str">
            <v>Vạn An Bình</v>
          </cell>
          <cell r="D257" t="str">
            <v>Khách</v>
          </cell>
          <cell r="E257" t="str">
            <v>Decal thường</v>
          </cell>
          <cell r="F257">
            <v>0</v>
          </cell>
          <cell r="G257" t="str">
            <v>Hotmelt</v>
          </cell>
          <cell r="H257" t="str">
            <v>Glassine trắng</v>
          </cell>
          <cell r="I257">
            <v>64</v>
          </cell>
          <cell r="K257">
            <v>50</v>
          </cell>
          <cell r="L257">
            <v>114</v>
          </cell>
          <cell r="M257">
            <v>179</v>
          </cell>
          <cell r="N257" t="str">
            <v>BCPE4</v>
          </cell>
        </row>
        <row r="258">
          <cell r="B258" t="str">
            <v>CPWG-R0005</v>
          </cell>
          <cell r="C258" t="str">
            <v>Vạn An Bình</v>
          </cell>
          <cell r="D258" t="str">
            <v>Khách</v>
          </cell>
          <cell r="E258" t="str">
            <v>Decal thường</v>
          </cell>
          <cell r="F258">
            <v>0</v>
          </cell>
          <cell r="G258" t="str">
            <v>Hotmelt</v>
          </cell>
          <cell r="H258" t="str">
            <v>Glassine trắng</v>
          </cell>
          <cell r="I258">
            <v>79</v>
          </cell>
          <cell r="K258">
            <v>50</v>
          </cell>
          <cell r="L258">
            <v>129</v>
          </cell>
          <cell r="M258">
            <v>177</v>
          </cell>
        </row>
        <row r="259">
          <cell r="B259" t="str">
            <v>CPWG-F0050</v>
          </cell>
          <cell r="C259" t="str">
            <v>Vạn An Bình</v>
          </cell>
          <cell r="D259" t="str">
            <v>Khách</v>
          </cell>
          <cell r="E259" t="str">
            <v>Decal thường</v>
          </cell>
          <cell r="F259">
            <v>0</v>
          </cell>
          <cell r="G259" t="str">
            <v>Hotmelt</v>
          </cell>
          <cell r="H259" t="str">
            <v>Glassine trắng</v>
          </cell>
          <cell r="I259">
            <v>77</v>
          </cell>
          <cell r="K259">
            <v>45</v>
          </cell>
          <cell r="L259">
            <v>122</v>
          </cell>
          <cell r="M259">
            <v>178</v>
          </cell>
          <cell r="N259" t="str">
            <v>BCPE5</v>
          </cell>
        </row>
        <row r="260">
          <cell r="B260" t="str">
            <v>CPWG-E0001</v>
          </cell>
          <cell r="C260" t="str">
            <v>Vạn An Bình</v>
          </cell>
          <cell r="D260" t="str">
            <v>Khách</v>
          </cell>
          <cell r="E260" t="str">
            <v>Decal thường</v>
          </cell>
          <cell r="F260">
            <v>0</v>
          </cell>
          <cell r="G260" t="str">
            <v>Hotmelt</v>
          </cell>
          <cell r="H260" t="str">
            <v>Glassine trắng</v>
          </cell>
          <cell r="I260">
            <v>80</v>
          </cell>
          <cell r="K260">
            <v>50</v>
          </cell>
          <cell r="L260">
            <v>130</v>
          </cell>
          <cell r="M260">
            <v>180</v>
          </cell>
          <cell r="N260" t="str">
            <v>BCPE5</v>
          </cell>
        </row>
        <row r="261">
          <cell r="B261" t="str">
            <v>SYNWG-F0070</v>
          </cell>
          <cell r="C261" t="str">
            <v>Vạn An Bình</v>
          </cell>
          <cell r="D261" t="str">
            <v>Khách</v>
          </cell>
          <cell r="E261" t="str">
            <v>Decal PP mờ</v>
          </cell>
          <cell r="F261">
            <v>0</v>
          </cell>
          <cell r="G261" t="str">
            <v>Acrylic</v>
          </cell>
          <cell r="H261" t="str">
            <v>Glassine trắng</v>
          </cell>
          <cell r="I261">
            <v>89</v>
          </cell>
          <cell r="K261">
            <v>60</v>
          </cell>
          <cell r="L261">
            <v>149</v>
          </cell>
          <cell r="M261">
            <v>176</v>
          </cell>
          <cell r="N261" t="str">
            <v>BPPA4</v>
          </cell>
        </row>
        <row r="262">
          <cell r="B262" t="str">
            <v>CPWG-V0400</v>
          </cell>
          <cell r="C262" t="str">
            <v>Hoa Đài</v>
          </cell>
          <cell r="D262" t="str">
            <v>Khách</v>
          </cell>
          <cell r="E262" t="str">
            <v xml:space="preserve">Decal thường </v>
          </cell>
          <cell r="F262">
            <v>0</v>
          </cell>
          <cell r="G262" t="str">
            <v>Acrylic</v>
          </cell>
          <cell r="H262" t="str">
            <v>Glassine trắng</v>
          </cell>
          <cell r="I262">
            <v>80</v>
          </cell>
          <cell r="K262">
            <v>48</v>
          </cell>
          <cell r="L262">
            <v>128</v>
          </cell>
          <cell r="M262">
            <v>138</v>
          </cell>
          <cell r="N262" t="str">
            <v>BCPA5</v>
          </cell>
        </row>
        <row r="263">
          <cell r="B263" t="str">
            <v>CPWG-I0004</v>
          </cell>
          <cell r="C263" t="str">
            <v>TTT</v>
          </cell>
          <cell r="D263" t="str">
            <v>Khách</v>
          </cell>
          <cell r="E263" t="str">
            <v>Decal Thường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K263">
            <v>0</v>
          </cell>
          <cell r="L263">
            <v>0</v>
          </cell>
          <cell r="M263">
            <v>213</v>
          </cell>
        </row>
        <row r="264">
          <cell r="B264" t="str">
            <v>FLWK-C1001</v>
          </cell>
          <cell r="C264" t="str">
            <v>TTT</v>
          </cell>
          <cell r="D264" t="str">
            <v>Khách</v>
          </cell>
          <cell r="E264" t="str">
            <v>Decal vãi</v>
          </cell>
          <cell r="F264">
            <v>0</v>
          </cell>
          <cell r="G264" t="str">
            <v>Acrylic</v>
          </cell>
          <cell r="H264" t="str">
            <v>Kraft trắng</v>
          </cell>
          <cell r="I264">
            <v>125</v>
          </cell>
          <cell r="K264">
            <v>160</v>
          </cell>
          <cell r="L264">
            <v>285</v>
          </cell>
          <cell r="M264">
            <v>212</v>
          </cell>
          <cell r="N264" t="str">
            <v>SFBB5</v>
          </cell>
        </row>
        <row r="265">
          <cell r="B265" t="str">
            <v>SYNWG-F0780</v>
          </cell>
          <cell r="C265" t="str">
            <v>TTT</v>
          </cell>
          <cell r="D265" t="str">
            <v>Khách</v>
          </cell>
          <cell r="E265" t="str">
            <v>Decal PP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K265">
            <v>0</v>
          </cell>
          <cell r="L265">
            <v>0</v>
          </cell>
          <cell r="M265">
            <v>215</v>
          </cell>
        </row>
        <row r="266">
          <cell r="B266" t="str">
            <v>MT020</v>
          </cell>
          <cell r="C266" t="str">
            <v>TTT</v>
          </cell>
          <cell r="D266" t="str">
            <v>Khách</v>
          </cell>
          <cell r="E266" t="str">
            <v>Ruban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K266">
            <v>0</v>
          </cell>
          <cell r="L266">
            <v>0</v>
          </cell>
          <cell r="M266">
            <v>214</v>
          </cell>
        </row>
        <row r="267">
          <cell r="B267" t="str">
            <v>MFCWK-F0003</v>
          </cell>
          <cell r="C267" t="str">
            <v>Nghiệp Khởi</v>
          </cell>
          <cell r="D267" t="str">
            <v>Khách</v>
          </cell>
          <cell r="E267" t="str">
            <v>Nhựa PVC trong từ tính không có keo</v>
          </cell>
          <cell r="F267">
            <v>0</v>
          </cell>
          <cell r="G267" t="str">
            <v>Không keo</v>
          </cell>
          <cell r="H267" t="str">
            <v>Kraft trắng</v>
          </cell>
          <cell r="I267">
            <v>0</v>
          </cell>
          <cell r="K267">
            <v>0</v>
          </cell>
          <cell r="L267">
            <v>0</v>
          </cell>
          <cell r="M267">
            <v>129</v>
          </cell>
        </row>
        <row r="268">
          <cell r="B268" t="str">
            <v xml:space="preserve">P03HPP </v>
          </cell>
          <cell r="C268" t="str">
            <v>Nghiệp Khởi</v>
          </cell>
          <cell r="D268" t="str">
            <v>Khách</v>
          </cell>
          <cell r="E268" t="str">
            <v>Decal xi bạc mờ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K268">
            <v>0</v>
          </cell>
          <cell r="L268">
            <v>0</v>
          </cell>
          <cell r="M268">
            <v>283</v>
          </cell>
        </row>
        <row r="269">
          <cell r="B269" t="str">
            <v>SYNWG-F0070R</v>
          </cell>
          <cell r="C269" t="str">
            <v>Nghiệp Khởi</v>
          </cell>
          <cell r="D269" t="str">
            <v>Khách</v>
          </cell>
          <cell r="E269" t="str">
            <v>Decal PP mờ, keo removable</v>
          </cell>
          <cell r="F269">
            <v>17064</v>
          </cell>
          <cell r="G269" t="str">
            <v>Removable</v>
          </cell>
          <cell r="H269" t="str">
            <v>Glassine trắng</v>
          </cell>
          <cell r="I269">
            <v>80</v>
          </cell>
          <cell r="K269">
            <v>55</v>
          </cell>
          <cell r="M269">
            <v>292</v>
          </cell>
        </row>
        <row r="270">
          <cell r="B270" t="str">
            <v>Giấy Khách</v>
          </cell>
          <cell r="C270" t="str">
            <v>San Huy</v>
          </cell>
          <cell r="D270" t="str">
            <v>Khách</v>
          </cell>
          <cell r="E270" t="str">
            <v>Giấy nhám đế trắng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K270">
            <v>0</v>
          </cell>
          <cell r="L270">
            <v>0</v>
          </cell>
          <cell r="M270">
            <v>186</v>
          </cell>
        </row>
        <row r="271">
          <cell r="B271" t="str">
            <v>FPPGS1516G065</v>
          </cell>
          <cell r="C271" t="str">
            <v>Daxi</v>
          </cell>
          <cell r="D271" t="str">
            <v>Khách</v>
          </cell>
          <cell r="E271" t="str">
            <v>Decal PVC mờ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K271">
            <v>0</v>
          </cell>
          <cell r="L271">
            <v>0</v>
          </cell>
          <cell r="M271">
            <v>187</v>
          </cell>
        </row>
        <row r="272">
          <cell r="B272" t="str">
            <v>CPWG-V0320F</v>
          </cell>
          <cell r="C272" t="str">
            <v>SGNT</v>
          </cell>
          <cell r="D272" t="str">
            <v>Khách</v>
          </cell>
          <cell r="E272" t="str">
            <v>Decal thường</v>
          </cell>
          <cell r="F272">
            <v>0</v>
          </cell>
          <cell r="G272" t="str">
            <v>Acrylic</v>
          </cell>
          <cell r="H272" t="str">
            <v>Glassine trắng</v>
          </cell>
          <cell r="I272">
            <v>0</v>
          </cell>
          <cell r="K272">
            <v>0</v>
          </cell>
          <cell r="L272">
            <v>0</v>
          </cell>
          <cell r="M272">
            <v>154</v>
          </cell>
          <cell r="N272" t="str">
            <v>BCPA6</v>
          </cell>
        </row>
        <row r="273">
          <cell r="C273" t="str">
            <v>Fuju Seal</v>
          </cell>
          <cell r="D273" t="str">
            <v>Khách</v>
          </cell>
          <cell r="E273" t="str">
            <v>Decal trong đế trong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K273">
            <v>0</v>
          </cell>
          <cell r="L273">
            <v>0</v>
          </cell>
          <cell r="M273">
            <v>184</v>
          </cell>
        </row>
        <row r="274">
          <cell r="B274" t="str">
            <v>BW0148</v>
          </cell>
          <cell r="C274" t="str">
            <v>HTP</v>
          </cell>
          <cell r="D274" t="str">
            <v>Khách</v>
          </cell>
          <cell r="E274" t="str">
            <v>Decal xi bạc bóng</v>
          </cell>
          <cell r="F274">
            <v>0</v>
          </cell>
          <cell r="G274" t="str">
            <v>Acrylic</v>
          </cell>
          <cell r="H274" t="str">
            <v>Glassine trắng</v>
          </cell>
          <cell r="I274">
            <v>0</v>
          </cell>
          <cell r="K274">
            <v>0</v>
          </cell>
          <cell r="L274">
            <v>0</v>
          </cell>
          <cell r="M274">
            <v>167</v>
          </cell>
        </row>
        <row r="275">
          <cell r="B275" t="str">
            <v>BW0227</v>
          </cell>
          <cell r="C275" t="str">
            <v>HTP</v>
          </cell>
          <cell r="D275" t="str">
            <v>Khách</v>
          </cell>
          <cell r="E275" t="str">
            <v>PP mờ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K275">
            <v>0</v>
          </cell>
          <cell r="L275">
            <v>0</v>
          </cell>
          <cell r="M275">
            <v>173</v>
          </cell>
        </row>
        <row r="276">
          <cell r="B276" t="str">
            <v>CLW3P</v>
          </cell>
          <cell r="C276" t="str">
            <v>HTP</v>
          </cell>
          <cell r="D276" t="str">
            <v>Khách</v>
          </cell>
          <cell r="E276" t="str">
            <v>Decal thường của HTP</v>
          </cell>
          <cell r="F276">
            <v>0</v>
          </cell>
          <cell r="G276" t="str">
            <v>Acrylic</v>
          </cell>
          <cell r="H276" t="str">
            <v>Glassine trắng</v>
          </cell>
          <cell r="I276">
            <v>81</v>
          </cell>
          <cell r="K276">
            <v>50</v>
          </cell>
          <cell r="L276">
            <v>131</v>
          </cell>
          <cell r="M276">
            <v>155</v>
          </cell>
          <cell r="N276" t="str">
            <v>BCPA4</v>
          </cell>
        </row>
        <row r="277">
          <cell r="B277" t="str">
            <v>XA/RPC5/91/H0</v>
          </cell>
          <cell r="C277" t="str">
            <v>HTP</v>
          </cell>
          <cell r="D277" t="str">
            <v>Khách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K277">
            <v>0</v>
          </cell>
          <cell r="L277">
            <v>0</v>
          </cell>
          <cell r="M277">
            <v>166</v>
          </cell>
        </row>
        <row r="278">
          <cell r="B278" t="str">
            <v>KPYK-K0070</v>
          </cell>
          <cell r="C278" t="str">
            <v>HTP</v>
          </cell>
          <cell r="D278" t="str">
            <v>Khách</v>
          </cell>
          <cell r="E278" t="str">
            <v>Decal da bò</v>
          </cell>
          <cell r="F278">
            <v>0</v>
          </cell>
          <cell r="G278" t="str">
            <v>Acrylic</v>
          </cell>
          <cell r="H278" t="str">
            <v>Kraft vàng</v>
          </cell>
          <cell r="I278">
            <v>105</v>
          </cell>
          <cell r="K278">
            <v>110</v>
          </cell>
          <cell r="L278">
            <v>215</v>
          </cell>
          <cell r="M278">
            <v>171</v>
          </cell>
          <cell r="N278" t="str">
            <v>SKPB5</v>
          </cell>
        </row>
        <row r="279">
          <cell r="B279" t="str">
            <v>SY7051N.1000</v>
          </cell>
          <cell r="C279" t="str">
            <v>HTP</v>
          </cell>
          <cell r="D279" t="str">
            <v>Khách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K279">
            <v>0</v>
          </cell>
          <cell r="L279">
            <v>0</v>
          </cell>
          <cell r="M279">
            <v>172</v>
          </cell>
        </row>
        <row r="280">
          <cell r="B280" t="str">
            <v>SY0064</v>
          </cell>
          <cell r="C280" t="str">
            <v>HTP</v>
          </cell>
          <cell r="D280" t="str">
            <v>Khách</v>
          </cell>
          <cell r="E280" t="str">
            <v>Decal PVC bóng HTP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K280">
            <v>0</v>
          </cell>
          <cell r="L280">
            <v>0</v>
          </cell>
          <cell r="M280">
            <v>168</v>
          </cell>
          <cell r="N280" t="str">
            <v>PPA</v>
          </cell>
        </row>
        <row r="281">
          <cell r="B281" t="str">
            <v>SY0048A</v>
          </cell>
          <cell r="C281" t="str">
            <v>HTP</v>
          </cell>
          <cell r="D281" t="str">
            <v>Khách</v>
          </cell>
          <cell r="E281" t="str">
            <v>Decal trong suốt HTP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K281">
            <v>0</v>
          </cell>
          <cell r="L281">
            <v>0</v>
          </cell>
          <cell r="M281">
            <v>157</v>
          </cell>
        </row>
        <row r="282">
          <cell r="B282" t="str">
            <v>SY0047A</v>
          </cell>
          <cell r="C282" t="str">
            <v>HTP</v>
          </cell>
          <cell r="D282" t="str">
            <v>Khách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K282">
            <v>0</v>
          </cell>
          <cell r="L282">
            <v>0</v>
          </cell>
          <cell r="M282">
            <v>165</v>
          </cell>
        </row>
        <row r="283">
          <cell r="B283" t="str">
            <v>SY0046A</v>
          </cell>
          <cell r="C283" t="str">
            <v>HTP</v>
          </cell>
          <cell r="D283" t="str">
            <v>Khách</v>
          </cell>
          <cell r="E283" t="str">
            <v>Decal PVC đục HTP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K283">
            <v>0</v>
          </cell>
          <cell r="L283">
            <v>0</v>
          </cell>
          <cell r="M283">
            <v>160</v>
          </cell>
        </row>
        <row r="284">
          <cell r="B284" t="str">
            <v>SY0039A</v>
          </cell>
          <cell r="C284" t="str">
            <v>HTP</v>
          </cell>
          <cell r="D284" t="str">
            <v>Khách</v>
          </cell>
          <cell r="E284" t="str">
            <v>Decal PVC đục HTP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K284">
            <v>0</v>
          </cell>
          <cell r="L284">
            <v>0</v>
          </cell>
          <cell r="M284">
            <v>158</v>
          </cell>
        </row>
        <row r="285">
          <cell r="B285" t="str">
            <v>SY0038A</v>
          </cell>
          <cell r="C285" t="str">
            <v>HTP</v>
          </cell>
          <cell r="D285" t="str">
            <v>Khách</v>
          </cell>
          <cell r="E285" t="str">
            <v>Decal trong suốt HTP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K285">
            <v>0</v>
          </cell>
          <cell r="L285">
            <v>0</v>
          </cell>
          <cell r="M285">
            <v>156</v>
          </cell>
        </row>
        <row r="286">
          <cell r="B286" t="str">
            <v>HBD/RRS3/02-PP</v>
          </cell>
          <cell r="C286" t="str">
            <v>HTP</v>
          </cell>
          <cell r="D286" t="str">
            <v>Khách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K286">
            <v>0</v>
          </cell>
          <cell r="L286">
            <v>0</v>
          </cell>
          <cell r="M286">
            <v>222</v>
          </cell>
        </row>
        <row r="287">
          <cell r="B287" t="str">
            <v>HBC</v>
          </cell>
          <cell r="C287" t="str">
            <v>HTP</v>
          </cell>
          <cell r="D287" t="str">
            <v>Khách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K287">
            <v>0</v>
          </cell>
          <cell r="L287">
            <v>0</v>
          </cell>
          <cell r="M287">
            <v>175</v>
          </cell>
        </row>
        <row r="288">
          <cell r="B288" t="str">
            <v>EYU/RP8T/EGK/H0</v>
          </cell>
          <cell r="C288" t="str">
            <v>HTP</v>
          </cell>
          <cell r="D288" t="str">
            <v>Khách</v>
          </cell>
          <cell r="E288" t="str">
            <v>Decal thường dán lên vãi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K288">
            <v>0</v>
          </cell>
          <cell r="L288">
            <v>0</v>
          </cell>
          <cell r="M288">
            <v>161</v>
          </cell>
        </row>
        <row r="289">
          <cell r="B289" t="str">
            <v>CPWG-V0331F</v>
          </cell>
          <cell r="C289" t="str">
            <v>HTP</v>
          </cell>
          <cell r="D289" t="str">
            <v>Khách</v>
          </cell>
          <cell r="E289" t="str">
            <v>Decal thường có Logo Fasson</v>
          </cell>
          <cell r="F289">
            <v>0</v>
          </cell>
          <cell r="G289" t="str">
            <v>Acrylic</v>
          </cell>
          <cell r="H289" t="str">
            <v>Glassine trắng</v>
          </cell>
          <cell r="I289">
            <v>78</v>
          </cell>
          <cell r="K289">
            <v>50</v>
          </cell>
          <cell r="L289">
            <v>128</v>
          </cell>
          <cell r="M289">
            <v>170</v>
          </cell>
          <cell r="N289" t="str">
            <v>BCPA2</v>
          </cell>
        </row>
        <row r="290">
          <cell r="B290" t="str">
            <v>COUCHE</v>
          </cell>
          <cell r="C290" t="str">
            <v>HTP</v>
          </cell>
          <cell r="D290" t="str">
            <v>Khách</v>
          </cell>
          <cell r="E290" t="str">
            <v>Giấy Couche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K290">
            <v>0</v>
          </cell>
          <cell r="L290">
            <v>0</v>
          </cell>
          <cell r="M290">
            <v>174</v>
          </cell>
        </row>
        <row r="291">
          <cell r="B291" t="str">
            <v>AWS457A</v>
          </cell>
          <cell r="C291" t="str">
            <v>HTP</v>
          </cell>
          <cell r="D291" t="str">
            <v>Khách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K291">
            <v>0</v>
          </cell>
          <cell r="L291">
            <v>0</v>
          </cell>
          <cell r="M291">
            <v>169</v>
          </cell>
        </row>
        <row r="292">
          <cell r="B292" t="str">
            <v>AWS0163</v>
          </cell>
          <cell r="C292" t="str">
            <v>HTP</v>
          </cell>
          <cell r="D292" t="str">
            <v>Khách</v>
          </cell>
          <cell r="E292" t="str">
            <v>Decal keo remove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K292">
            <v>0</v>
          </cell>
          <cell r="L292">
            <v>0</v>
          </cell>
          <cell r="M292">
            <v>164</v>
          </cell>
        </row>
        <row r="293">
          <cell r="B293" t="str">
            <v>AW0331</v>
          </cell>
          <cell r="C293" t="str">
            <v>HTP</v>
          </cell>
          <cell r="D293" t="str">
            <v>Khách</v>
          </cell>
          <cell r="E293" t="str">
            <v>Decal thường có logo Fasson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K293">
            <v>0</v>
          </cell>
          <cell r="L293">
            <v>0</v>
          </cell>
          <cell r="M293">
            <v>162</v>
          </cell>
        </row>
        <row r="294">
          <cell r="B294" t="str">
            <v>0332</v>
          </cell>
          <cell r="C294" t="str">
            <v>HTP</v>
          </cell>
          <cell r="D294" t="str">
            <v>Khách</v>
          </cell>
          <cell r="E294" t="str">
            <v>Decal thường của HTP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K294">
            <v>0</v>
          </cell>
          <cell r="L294">
            <v>0</v>
          </cell>
          <cell r="M294">
            <v>159</v>
          </cell>
        </row>
        <row r="295">
          <cell r="B295">
            <v>7325</v>
          </cell>
          <cell r="C295" t="str">
            <v>HTP</v>
          </cell>
          <cell r="D295" t="str">
            <v>Khách</v>
          </cell>
          <cell r="E295" t="str">
            <v>Decal thường của HTP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K295">
            <v>0</v>
          </cell>
          <cell r="L295">
            <v>0</v>
          </cell>
          <cell r="M295">
            <v>163</v>
          </cell>
        </row>
      </sheetData>
      <sheetData sheetId="6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  <cell r="AC1">
            <v>29</v>
          </cell>
          <cell r="AD1">
            <v>30</v>
          </cell>
          <cell r="AE1">
            <v>31</v>
          </cell>
          <cell r="AF1">
            <v>32</v>
          </cell>
          <cell r="AG1">
            <v>33</v>
          </cell>
          <cell r="AH1">
            <v>34</v>
          </cell>
          <cell r="AI1">
            <v>35</v>
          </cell>
          <cell r="AJ1">
            <v>36</v>
          </cell>
          <cell r="AK1">
            <v>37</v>
          </cell>
        </row>
        <row r="2">
          <cell r="A2" t="str">
            <v>Mã dao</v>
          </cell>
          <cell r="B2" t="str">
            <v>Mã chính</v>
          </cell>
          <cell r="C2" t="str">
            <v>Xẻ</v>
          </cell>
          <cell r="D2" t="str">
            <v>Chuyển DVT</v>
          </cell>
          <cell r="E2" t="str">
            <v>KT ngang</v>
          </cell>
          <cell r="F2" t="str">
            <v>KT chiều cao</v>
          </cell>
          <cell r="G2" t="str">
            <v>Chuyển DVT2</v>
          </cell>
          <cell r="H2" t="str">
            <v>Ngang</v>
          </cell>
          <cell r="I2" t="str">
            <v>Hàng dao</v>
          </cell>
          <cell r="J2" t="str">
            <v>Biên</v>
          </cell>
          <cell r="K2" t="str">
            <v>Giữa</v>
          </cell>
          <cell r="L2" t="str">
            <v>Gáp</v>
          </cell>
          <cell r="M2" t="str">
            <v>hàng tem có gáp</v>
          </cell>
          <cell r="N2" t="str">
            <v>Khổ giấy</v>
          </cell>
          <cell r="O2" t="str">
            <v>No.</v>
          </cell>
          <cell r="P2" t="str">
            <v>Qui cách</v>
          </cell>
          <cell r="Q2" t="str">
            <v>Nội dung dao bế</v>
          </cell>
          <cell r="R2" t="str">
            <v>Đặc tính tem</v>
          </cell>
          <cell r="S2" t="str">
            <v>Vị trí</v>
          </cell>
          <cell r="T2" t="str">
            <v>Số lượng</v>
          </cell>
          <cell r="U2" t="str">
            <v>Ngày làm mã dao</v>
          </cell>
          <cell r="V2" t="str">
            <v>Khách hàng</v>
          </cell>
          <cell r="W2" t="str">
            <v>Ghi chú</v>
          </cell>
          <cell r="X2" t="str">
            <v>Bước kéo</v>
          </cell>
          <cell r="Y2" t="str">
            <v>SốTem/ bước</v>
          </cell>
          <cell r="Z2" t="str">
            <v>Hư</v>
          </cell>
          <cell r="AA2" t="str">
            <v>Ngày báo hư</v>
          </cell>
          <cell r="AB2" t="str">
            <v>A</v>
          </cell>
          <cell r="AC2" t="str">
            <v>bế trắng</v>
          </cell>
          <cell r="AD2" t="str">
            <v>Dao chưa về</v>
          </cell>
          <cell r="AE2" t="str">
            <v>layout dao</v>
          </cell>
          <cell r="AF2">
            <v>2021</v>
          </cell>
          <cell r="AG2" t="str">
            <v>Số lần</v>
          </cell>
          <cell r="AH2">
            <v>2022</v>
          </cell>
          <cell r="AI2" t="str">
            <v>Lần</v>
          </cell>
          <cell r="AJ2" t="str">
            <v>Tổng m</v>
          </cell>
          <cell r="AK2" t="str">
            <v>Tổng lần</v>
          </cell>
        </row>
        <row r="3">
          <cell r="A3" t="str">
            <v>I0004T011</v>
          </cell>
          <cell r="B3" t="str">
            <v>0001</v>
          </cell>
          <cell r="C3">
            <v>1</v>
          </cell>
          <cell r="D3">
            <v>4</v>
          </cell>
          <cell r="E3">
            <v>4</v>
          </cell>
          <cell r="F3">
            <v>7</v>
          </cell>
          <cell r="G3">
            <v>7</v>
          </cell>
          <cell r="H3">
            <v>16</v>
          </cell>
          <cell r="I3">
            <v>6</v>
          </cell>
          <cell r="J3">
            <v>3</v>
          </cell>
          <cell r="K3">
            <v>0</v>
          </cell>
          <cell r="L3">
            <v>3</v>
          </cell>
          <cell r="M3">
            <v>3</v>
          </cell>
          <cell r="N3">
            <v>70</v>
          </cell>
          <cell r="O3">
            <v>1</v>
          </cell>
          <cell r="P3" t="str">
            <v>4 x 7 x 16 x 6</v>
          </cell>
          <cell r="Q3" t="str">
            <v>Vuông liền ngang, Vuông liền 3 hàng dao có 1 gáp</v>
          </cell>
          <cell r="R3" t="str">
            <v>Vuông liền ngang, Vuông liền 3 hàng dao có 1 gáp</v>
          </cell>
          <cell r="S3" t="str">
            <v>D17</v>
          </cell>
          <cell r="T3">
            <v>1</v>
          </cell>
          <cell r="U3">
            <v>44153</v>
          </cell>
          <cell r="V3" t="str">
            <v>Thiên Văn</v>
          </cell>
          <cell r="X3">
            <v>48</v>
          </cell>
          <cell r="Y3">
            <v>96</v>
          </cell>
          <cell r="AF3">
            <v>820</v>
          </cell>
          <cell r="AG3">
            <v>1</v>
          </cell>
          <cell r="AH3">
            <v>0</v>
          </cell>
          <cell r="AI3">
            <v>0</v>
          </cell>
          <cell r="AJ3">
            <v>820</v>
          </cell>
          <cell r="AK3">
            <v>1</v>
          </cell>
        </row>
        <row r="4">
          <cell r="A4" t="str">
            <v>T0004T024</v>
          </cell>
          <cell r="B4" t="str">
            <v>0002</v>
          </cell>
          <cell r="C4">
            <v>4</v>
          </cell>
          <cell r="D4">
            <v>4</v>
          </cell>
          <cell r="E4">
            <v>4</v>
          </cell>
          <cell r="F4">
            <v>38</v>
          </cell>
          <cell r="G4">
            <v>38</v>
          </cell>
          <cell r="H4">
            <v>1</v>
          </cell>
          <cell r="I4">
            <v>4</v>
          </cell>
          <cell r="J4">
            <v>5</v>
          </cell>
          <cell r="K4">
            <v>0</v>
          </cell>
          <cell r="L4">
            <v>3.2749999999999999</v>
          </cell>
          <cell r="M4">
            <v>1</v>
          </cell>
          <cell r="N4">
            <v>56</v>
          </cell>
          <cell r="O4">
            <v>2</v>
          </cell>
          <cell r="P4" t="str">
            <v>4 x 38 x 1 x 4</v>
          </cell>
          <cell r="Q4" t="str">
            <v>Bo 0.3mm, không răng cưa, gáp 3.275mm, xẻ 4 line 10mm</v>
          </cell>
          <cell r="R4" t="str">
            <v>Bo 0.3mm, không răng cưa, gáp 3.275mm</v>
          </cell>
          <cell r="S4" t="str">
            <v>D25</v>
          </cell>
          <cell r="T4">
            <v>1</v>
          </cell>
          <cell r="U4">
            <v>44293</v>
          </cell>
          <cell r="V4" t="str">
            <v>PCT</v>
          </cell>
          <cell r="X4">
            <v>165.1</v>
          </cell>
          <cell r="Y4">
            <v>4</v>
          </cell>
          <cell r="AF4">
            <v>205.79629885</v>
          </cell>
          <cell r="AG4">
            <v>1</v>
          </cell>
          <cell r="AH4">
            <v>0</v>
          </cell>
          <cell r="AI4">
            <v>0</v>
          </cell>
          <cell r="AJ4">
            <v>205.79629885</v>
          </cell>
          <cell r="AK4">
            <v>1</v>
          </cell>
        </row>
        <row r="5">
          <cell r="A5" t="str">
            <v>T0005T014</v>
          </cell>
          <cell r="B5" t="str">
            <v>0003</v>
          </cell>
          <cell r="C5">
            <v>4</v>
          </cell>
          <cell r="D5">
            <v>5</v>
          </cell>
          <cell r="E5">
            <v>5</v>
          </cell>
          <cell r="F5">
            <v>38</v>
          </cell>
          <cell r="G5">
            <v>38</v>
          </cell>
          <cell r="H5">
            <v>1</v>
          </cell>
          <cell r="I5">
            <v>4</v>
          </cell>
          <cell r="J5">
            <v>4.5</v>
          </cell>
          <cell r="K5">
            <v>0</v>
          </cell>
          <cell r="L5">
            <v>3.2749999999999999</v>
          </cell>
          <cell r="M5">
            <v>1</v>
          </cell>
          <cell r="N5">
            <v>56</v>
          </cell>
          <cell r="O5">
            <v>3</v>
          </cell>
          <cell r="P5" t="str">
            <v>5 x 38 x 1 x 4</v>
          </cell>
          <cell r="Q5" t="str">
            <v>Bo 0.3mm, không răng cưa, gáp 3.275mm, xẻ 4 line 9mm</v>
          </cell>
          <cell r="R5" t="str">
            <v>Bo 0.3mm, không răng cưa, gáp 3.275mm</v>
          </cell>
          <cell r="S5" t="str">
            <v>D25</v>
          </cell>
          <cell r="T5">
            <v>1</v>
          </cell>
          <cell r="U5">
            <v>44293</v>
          </cell>
          <cell r="V5" t="str">
            <v>PCT</v>
          </cell>
          <cell r="X5">
            <v>165.1</v>
          </cell>
          <cell r="Y5">
            <v>4</v>
          </cell>
          <cell r="AF5">
            <v>1233.4445517000001</v>
          </cell>
          <cell r="AG5">
            <v>3</v>
          </cell>
          <cell r="AH5">
            <v>0</v>
          </cell>
          <cell r="AI5">
            <v>0</v>
          </cell>
          <cell r="AJ5">
            <v>1233.4445517000001</v>
          </cell>
          <cell r="AK5">
            <v>3</v>
          </cell>
        </row>
        <row r="6">
          <cell r="A6" t="str">
            <v>T0006T024</v>
          </cell>
          <cell r="B6" t="str">
            <v>0004</v>
          </cell>
          <cell r="C6">
            <v>4</v>
          </cell>
          <cell r="D6">
            <v>6</v>
          </cell>
          <cell r="E6">
            <v>6</v>
          </cell>
          <cell r="F6">
            <v>48</v>
          </cell>
          <cell r="G6">
            <v>48</v>
          </cell>
          <cell r="H6">
            <v>1</v>
          </cell>
          <cell r="I6">
            <v>4</v>
          </cell>
          <cell r="J6">
            <v>4</v>
          </cell>
          <cell r="K6">
            <v>0</v>
          </cell>
          <cell r="L6">
            <v>3.2749999999999999</v>
          </cell>
          <cell r="M6">
            <v>1</v>
          </cell>
          <cell r="N6">
            <v>56</v>
          </cell>
          <cell r="O6">
            <v>4</v>
          </cell>
          <cell r="P6" t="str">
            <v>6 x 48 x 1 x 4</v>
          </cell>
          <cell r="Q6" t="str">
            <v>Bo 0.3mm, không răng cưa, gáp 3.275mm, xẻ 4 line 8mm</v>
          </cell>
          <cell r="R6" t="str">
            <v>Bo 0.3mm, không răng cưa, gáp 3.275mm</v>
          </cell>
          <cell r="S6" t="str">
            <v>D25</v>
          </cell>
          <cell r="T6">
            <v>1</v>
          </cell>
          <cell r="U6">
            <v>44293</v>
          </cell>
          <cell r="V6" t="str">
            <v>PCT</v>
          </cell>
          <cell r="W6" t="str">
            <v>DS</v>
          </cell>
          <cell r="X6">
            <v>205.1</v>
          </cell>
          <cell r="Y6">
            <v>4</v>
          </cell>
          <cell r="AF6">
            <v>252.31634155</v>
          </cell>
          <cell r="AG6">
            <v>1</v>
          </cell>
          <cell r="AH6">
            <v>0</v>
          </cell>
          <cell r="AI6">
            <v>0</v>
          </cell>
          <cell r="AJ6">
            <v>252.31634155</v>
          </cell>
          <cell r="AK6">
            <v>1</v>
          </cell>
        </row>
        <row r="7">
          <cell r="A7" t="str">
            <v>I0006T011</v>
          </cell>
          <cell r="B7" t="str">
            <v>0005</v>
          </cell>
          <cell r="C7">
            <v>1</v>
          </cell>
          <cell r="D7">
            <v>6</v>
          </cell>
          <cell r="E7">
            <v>6</v>
          </cell>
          <cell r="F7">
            <v>55</v>
          </cell>
          <cell r="G7">
            <v>55</v>
          </cell>
          <cell r="H7">
            <v>5</v>
          </cell>
          <cell r="I7">
            <v>1</v>
          </cell>
          <cell r="J7">
            <v>3</v>
          </cell>
          <cell r="K7">
            <v>15</v>
          </cell>
          <cell r="L7">
            <v>3</v>
          </cell>
          <cell r="M7">
            <v>1</v>
          </cell>
          <cell r="N7">
            <v>96</v>
          </cell>
          <cell r="O7">
            <v>5</v>
          </cell>
          <cell r="P7" t="str">
            <v>6 x 55 x 5 x 1</v>
          </cell>
          <cell r="Q7" t="str">
            <v>Bo góc, không răng cưa, ngang 5 tem khoảng cách 15mm</v>
          </cell>
          <cell r="R7" t="str">
            <v>Bo góc, không răng cưa, ngang 5 tem khoảng cách 15mm</v>
          </cell>
          <cell r="S7" t="str">
            <v>D13</v>
          </cell>
          <cell r="T7">
            <v>1</v>
          </cell>
          <cell r="V7" t="str">
            <v>KBK Trade</v>
          </cell>
          <cell r="X7">
            <v>58</v>
          </cell>
          <cell r="Y7">
            <v>5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</row>
        <row r="8">
          <cell r="A8" t="str">
            <v>T0006T031/1</v>
          </cell>
          <cell r="B8" t="str">
            <v>0006</v>
          </cell>
          <cell r="C8">
            <v>1</v>
          </cell>
          <cell r="D8">
            <v>6.35</v>
          </cell>
          <cell r="E8">
            <v>6.35</v>
          </cell>
          <cell r="F8">
            <v>12.7</v>
          </cell>
          <cell r="G8">
            <v>12.7</v>
          </cell>
          <cell r="H8">
            <v>15</v>
          </cell>
          <cell r="I8">
            <v>6</v>
          </cell>
          <cell r="J8">
            <v>2</v>
          </cell>
          <cell r="K8">
            <v>2</v>
          </cell>
          <cell r="L8">
            <v>3</v>
          </cell>
          <cell r="M8">
            <v>1</v>
          </cell>
          <cell r="N8">
            <v>127.25</v>
          </cell>
          <cell r="O8">
            <v>6</v>
          </cell>
          <cell r="P8" t="str">
            <v>6.35 x 12.7 x 15 x 6</v>
          </cell>
          <cell r="Q8" t="str">
            <v>Bo rời khoảng cách 2mm, 6 hàng dao 1 răng cưa</v>
          </cell>
          <cell r="R8" t="str">
            <v>Ngang 15 tem, bo rời, 6 hàng tem có  răng cưa</v>
          </cell>
          <cell r="S8" t="str">
            <v>C34</v>
          </cell>
          <cell r="T8">
            <v>1</v>
          </cell>
          <cell r="U8">
            <v>44342</v>
          </cell>
          <cell r="V8" t="str">
            <v>Hùng Tiến Phát</v>
          </cell>
          <cell r="X8">
            <v>94.199999999999989</v>
          </cell>
          <cell r="Y8">
            <v>90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</row>
        <row r="9">
          <cell r="A9" t="str">
            <v>I0007T021</v>
          </cell>
          <cell r="B9" t="str">
            <v>0007</v>
          </cell>
          <cell r="C9">
            <v>1</v>
          </cell>
          <cell r="D9">
            <v>7</v>
          </cell>
          <cell r="E9">
            <v>7</v>
          </cell>
          <cell r="F9">
            <v>3.5</v>
          </cell>
          <cell r="G9">
            <v>3.5</v>
          </cell>
          <cell r="H9">
            <v>8</v>
          </cell>
          <cell r="I9">
            <v>10</v>
          </cell>
          <cell r="J9">
            <v>3</v>
          </cell>
          <cell r="K9">
            <v>0</v>
          </cell>
          <cell r="L9">
            <v>3</v>
          </cell>
          <cell r="M9">
            <v>10</v>
          </cell>
          <cell r="N9">
            <v>62</v>
          </cell>
          <cell r="O9">
            <v>7</v>
          </cell>
          <cell r="P9" t="str">
            <v>7 x 3.5 x 8 x 10</v>
          </cell>
          <cell r="Q9" t="str">
            <v>Vuông liền, 10 hàng dao liền có 1 răng cưa</v>
          </cell>
          <cell r="R9" t="str">
            <v>Ngang 8 tem, vuông liền, 10 hàng tem có 1 gáp, răng cưa</v>
          </cell>
          <cell r="S9" t="str">
            <v>D18</v>
          </cell>
          <cell r="T9">
            <v>1</v>
          </cell>
          <cell r="U9">
            <v>44123</v>
          </cell>
          <cell r="V9" t="str">
            <v>Sài Gòn precision</v>
          </cell>
          <cell r="X9">
            <v>38</v>
          </cell>
          <cell r="Y9">
            <v>80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</row>
        <row r="10">
          <cell r="A10" t="str">
            <v>I0007T011</v>
          </cell>
          <cell r="B10" t="str">
            <v>0008</v>
          </cell>
          <cell r="C10">
            <v>1</v>
          </cell>
          <cell r="D10">
            <v>7</v>
          </cell>
          <cell r="E10">
            <v>7</v>
          </cell>
          <cell r="F10">
            <v>18</v>
          </cell>
          <cell r="G10">
            <v>18</v>
          </cell>
          <cell r="H10">
            <v>10</v>
          </cell>
          <cell r="I10">
            <v>3</v>
          </cell>
          <cell r="J10">
            <v>3</v>
          </cell>
          <cell r="K10">
            <v>0</v>
          </cell>
          <cell r="L10">
            <v>3</v>
          </cell>
          <cell r="M10">
            <v>3</v>
          </cell>
          <cell r="N10">
            <v>76</v>
          </cell>
          <cell r="O10">
            <v>8</v>
          </cell>
          <cell r="P10" t="str">
            <v>7 x 18 x 10 x 3</v>
          </cell>
          <cell r="Q10" t="str">
            <v>Vuông liền, không khoảng cách hàng, không răng cưa</v>
          </cell>
          <cell r="R10" t="str">
            <v>Ngang 10 tem vuông liền, 3 hàng tem có 1 gáp, không răng cưa</v>
          </cell>
          <cell r="S10" t="str">
            <v>D14</v>
          </cell>
          <cell r="T10">
            <v>1</v>
          </cell>
          <cell r="X10">
            <v>57</v>
          </cell>
          <cell r="Y10">
            <v>30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</row>
        <row r="11">
          <cell r="A11" t="str">
            <v>T0008T021/1</v>
          </cell>
          <cell r="B11" t="str">
            <v>0009</v>
          </cell>
          <cell r="C11">
            <v>1</v>
          </cell>
          <cell r="D11">
            <v>8</v>
          </cell>
          <cell r="E11">
            <v>8</v>
          </cell>
          <cell r="F11">
            <v>6.75</v>
          </cell>
          <cell r="G11">
            <v>6.75</v>
          </cell>
          <cell r="H11">
            <v>4</v>
          </cell>
          <cell r="I11">
            <v>3</v>
          </cell>
          <cell r="J11">
            <v>2</v>
          </cell>
          <cell r="K11">
            <v>2</v>
          </cell>
          <cell r="L11">
            <v>3</v>
          </cell>
          <cell r="M11">
            <v>1</v>
          </cell>
          <cell r="N11">
            <v>42</v>
          </cell>
          <cell r="O11">
            <v>9</v>
          </cell>
          <cell r="P11" t="str">
            <v>8 x 6.75 x 4 x 3</v>
          </cell>
          <cell r="Q11" t="str">
            <v>Vuông rời 3mm, răng cưa nhảy</v>
          </cell>
          <cell r="R11" t="str">
            <v>Ngang 4 tem, vuông rời 3mm, răng cưa</v>
          </cell>
          <cell r="S11" t="str">
            <v>C41</v>
          </cell>
          <cell r="T11">
            <v>1</v>
          </cell>
          <cell r="U11">
            <v>44433</v>
          </cell>
          <cell r="V11" t="str">
            <v>MVBD</v>
          </cell>
          <cell r="X11">
            <v>29.25</v>
          </cell>
          <cell r="Y11">
            <v>12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</row>
        <row r="12">
          <cell r="A12" t="str">
            <v>I0008T031/1</v>
          </cell>
          <cell r="B12" t="str">
            <v>0010</v>
          </cell>
          <cell r="C12">
            <v>1</v>
          </cell>
          <cell r="D12">
            <v>8</v>
          </cell>
          <cell r="E12">
            <v>8</v>
          </cell>
          <cell r="F12">
            <v>25</v>
          </cell>
          <cell r="G12">
            <v>25</v>
          </cell>
          <cell r="H12">
            <v>10</v>
          </cell>
          <cell r="I12">
            <v>3</v>
          </cell>
          <cell r="J12">
            <v>3</v>
          </cell>
          <cell r="K12">
            <v>0</v>
          </cell>
          <cell r="L12">
            <v>3</v>
          </cell>
          <cell r="M12">
            <v>3</v>
          </cell>
          <cell r="N12">
            <v>86</v>
          </cell>
          <cell r="O12">
            <v>10</v>
          </cell>
          <cell r="P12" t="str">
            <v>8 x 25 x 10 x 3</v>
          </cell>
          <cell r="Q12" t="str">
            <v>Vuông liền 10 dao ngang và 3 hàng, không răng cưa, dao nhảy</v>
          </cell>
          <cell r="R12" t="str">
            <v>Ngang 10 tem vuông liền, 3 hàng tem có 1 gáp, không răng cưa</v>
          </cell>
          <cell r="S12" t="str">
            <v>C40</v>
          </cell>
          <cell r="T12">
            <v>1</v>
          </cell>
          <cell r="U12">
            <v>44380</v>
          </cell>
          <cell r="V12" t="str">
            <v>Goomi Ehwa</v>
          </cell>
          <cell r="X12">
            <v>78</v>
          </cell>
          <cell r="Y12">
            <v>30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</row>
        <row r="13">
          <cell r="A13" t="str">
            <v>I0008T021/1</v>
          </cell>
          <cell r="B13" t="str">
            <v>0011</v>
          </cell>
          <cell r="C13">
            <v>1</v>
          </cell>
          <cell r="D13">
            <v>8</v>
          </cell>
          <cell r="E13">
            <v>8</v>
          </cell>
          <cell r="F13">
            <v>46</v>
          </cell>
          <cell r="G13">
            <v>46</v>
          </cell>
          <cell r="H13">
            <v>12</v>
          </cell>
          <cell r="I13">
            <v>4</v>
          </cell>
          <cell r="J13">
            <v>3</v>
          </cell>
          <cell r="K13">
            <v>3</v>
          </cell>
          <cell r="L13">
            <v>3</v>
          </cell>
          <cell r="M13">
            <v>1</v>
          </cell>
          <cell r="N13">
            <v>135</v>
          </cell>
          <cell r="O13">
            <v>11</v>
          </cell>
          <cell r="P13" t="str">
            <v>8 x 46 x 12 x 4</v>
          </cell>
          <cell r="Q13" t="str">
            <v>Vuông rời 3mm, không răng cưa</v>
          </cell>
          <cell r="R13" t="str">
            <v>Ngang 12 tem, vuông rời 3mm, không răng cưa</v>
          </cell>
          <cell r="S13" t="str">
            <v>E02</v>
          </cell>
          <cell r="T13">
            <v>1</v>
          </cell>
          <cell r="U13">
            <v>44359</v>
          </cell>
          <cell r="V13" t="str">
            <v>Hùng Tiến Phát</v>
          </cell>
          <cell r="X13">
            <v>196</v>
          </cell>
          <cell r="Y13">
            <v>48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</row>
        <row r="14">
          <cell r="A14" t="str">
            <v>I0008T021/2</v>
          </cell>
          <cell r="B14" t="str">
            <v>0011</v>
          </cell>
          <cell r="C14">
            <v>1</v>
          </cell>
          <cell r="D14">
            <v>8</v>
          </cell>
          <cell r="E14">
            <v>8</v>
          </cell>
          <cell r="F14">
            <v>46</v>
          </cell>
          <cell r="G14">
            <v>46</v>
          </cell>
          <cell r="H14">
            <v>12</v>
          </cell>
          <cell r="I14">
            <v>4</v>
          </cell>
          <cell r="J14">
            <v>3</v>
          </cell>
          <cell r="K14">
            <v>3</v>
          </cell>
          <cell r="L14">
            <v>3</v>
          </cell>
          <cell r="M14">
            <v>1</v>
          </cell>
          <cell r="N14">
            <v>135</v>
          </cell>
          <cell r="O14">
            <v>11</v>
          </cell>
          <cell r="P14" t="str">
            <v>8 x 46 x 12 x 4</v>
          </cell>
          <cell r="Q14" t="str">
            <v>Vuông rời 3mm, không răng cưa</v>
          </cell>
          <cell r="R14" t="str">
            <v>Ngang 12 tem, vuông rời 3mm, không răng cưa</v>
          </cell>
          <cell r="S14" t="str">
            <v>E02</v>
          </cell>
          <cell r="T14">
            <v>1</v>
          </cell>
          <cell r="U14">
            <v>44359</v>
          </cell>
          <cell r="V14" t="str">
            <v>Hùng Tiến Phát</v>
          </cell>
          <cell r="X14">
            <v>196</v>
          </cell>
          <cell r="Y14">
            <v>48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</row>
        <row r="15">
          <cell r="A15" t="str">
            <v>T0008T011</v>
          </cell>
          <cell r="B15" t="str">
            <v>0012</v>
          </cell>
          <cell r="C15">
            <v>1</v>
          </cell>
          <cell r="D15">
            <v>8</v>
          </cell>
          <cell r="E15">
            <v>8</v>
          </cell>
          <cell r="F15">
            <v>50</v>
          </cell>
          <cell r="G15">
            <v>50</v>
          </cell>
          <cell r="H15">
            <v>5</v>
          </cell>
          <cell r="I15">
            <v>2</v>
          </cell>
          <cell r="J15">
            <v>2</v>
          </cell>
          <cell r="K15">
            <v>2</v>
          </cell>
          <cell r="L15">
            <v>3</v>
          </cell>
          <cell r="M15">
            <v>1</v>
          </cell>
          <cell r="N15">
            <v>52</v>
          </cell>
          <cell r="O15">
            <v>12</v>
          </cell>
          <cell r="P15" t="str">
            <v>8 x 50 x 5 x 2</v>
          </cell>
          <cell r="Q15" t="str">
            <v>Bo rời 2mm, răng cưa</v>
          </cell>
          <cell r="R15" t="str">
            <v>Ngang 5 tem, bo rời, răng cưa</v>
          </cell>
          <cell r="S15" t="str">
            <v>B13</v>
          </cell>
          <cell r="T15">
            <v>1</v>
          </cell>
          <cell r="X15">
            <v>106</v>
          </cell>
          <cell r="Y15">
            <v>10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</row>
        <row r="16">
          <cell r="A16" t="str">
            <v>T0009T011/1</v>
          </cell>
          <cell r="B16" t="str">
            <v>0013</v>
          </cell>
          <cell r="C16">
            <v>1</v>
          </cell>
          <cell r="D16">
            <v>9</v>
          </cell>
          <cell r="E16">
            <v>9</v>
          </cell>
          <cell r="F16">
            <v>9</v>
          </cell>
          <cell r="G16">
            <v>9</v>
          </cell>
          <cell r="H16">
            <v>7</v>
          </cell>
          <cell r="I16">
            <v>5</v>
          </cell>
          <cell r="J16">
            <v>2</v>
          </cell>
          <cell r="K16">
            <v>0</v>
          </cell>
          <cell r="L16">
            <v>3</v>
          </cell>
          <cell r="M16">
            <v>5</v>
          </cell>
          <cell r="N16">
            <v>67</v>
          </cell>
          <cell r="O16">
            <v>13</v>
          </cell>
          <cell r="P16" t="str">
            <v>9 x 9 x 7 x 5</v>
          </cell>
          <cell r="Q16" t="str">
            <v>Vuông liền ngang 7 và 5 hàng, không răng cưa, dao nhảy</v>
          </cell>
          <cell r="R16" t="str">
            <v>Ngang 7 tem, vuông liền, 5 hàng tem 1 gáp, không răng cưa</v>
          </cell>
          <cell r="S16" t="str">
            <v>C41</v>
          </cell>
          <cell r="T16">
            <v>1</v>
          </cell>
          <cell r="U16">
            <v>44433</v>
          </cell>
          <cell r="V16" t="str">
            <v>DELTA GALIL,,</v>
          </cell>
          <cell r="X16">
            <v>48</v>
          </cell>
          <cell r="Y16">
            <v>35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</row>
        <row r="17">
          <cell r="A17" t="str">
            <v>I0009T031/1</v>
          </cell>
          <cell r="B17" t="str">
            <v>2293</v>
          </cell>
          <cell r="C17">
            <v>1</v>
          </cell>
          <cell r="D17">
            <v>9.5</v>
          </cell>
          <cell r="E17">
            <v>9.5</v>
          </cell>
          <cell r="F17">
            <v>30.5</v>
          </cell>
          <cell r="G17">
            <v>30.5</v>
          </cell>
          <cell r="H17">
            <v>10</v>
          </cell>
          <cell r="I17">
            <v>2</v>
          </cell>
          <cell r="J17">
            <v>3</v>
          </cell>
          <cell r="K17">
            <v>3</v>
          </cell>
          <cell r="L17">
            <v>3</v>
          </cell>
          <cell r="M17">
            <v>1</v>
          </cell>
          <cell r="N17">
            <v>128</v>
          </cell>
          <cell r="O17">
            <v>2293</v>
          </cell>
          <cell r="P17" t="str">
            <v>9.5 x 30.5 x 10 x 2</v>
          </cell>
          <cell r="Q17" t="str">
            <v>Vuông góc, Ngang 10 tem kc 3mm, không rảng cưa</v>
          </cell>
          <cell r="R17" t="str">
            <v>Vuông góc, không răng cưa</v>
          </cell>
          <cell r="S17" t="str">
            <v>E04</v>
          </cell>
          <cell r="T17">
            <v>1</v>
          </cell>
          <cell r="U17">
            <v>44618</v>
          </cell>
          <cell r="V17" t="str">
            <v>Hùng Tiến Phát</v>
          </cell>
          <cell r="X17">
            <v>67</v>
          </cell>
          <cell r="Y17">
            <v>20</v>
          </cell>
          <cell r="AF17">
            <v>0</v>
          </cell>
          <cell r="AG17">
            <v>0</v>
          </cell>
          <cell r="AH17">
            <v>598.87400000000002</v>
          </cell>
          <cell r="AI17">
            <v>1</v>
          </cell>
          <cell r="AJ17">
            <v>598.87400000000002</v>
          </cell>
          <cell r="AK17">
            <v>1</v>
          </cell>
        </row>
        <row r="18">
          <cell r="A18" t="str">
            <v>T0009T025/1</v>
          </cell>
          <cell r="B18" t="str">
            <v>0014</v>
          </cell>
          <cell r="C18">
            <v>5</v>
          </cell>
          <cell r="D18">
            <v>9.65</v>
          </cell>
          <cell r="E18">
            <v>9.65</v>
          </cell>
          <cell r="F18">
            <v>44.55</v>
          </cell>
          <cell r="G18">
            <v>44.55</v>
          </cell>
          <cell r="H18">
            <v>1</v>
          </cell>
          <cell r="I18">
            <v>3</v>
          </cell>
          <cell r="J18">
            <v>4.18</v>
          </cell>
          <cell r="K18">
            <v>0</v>
          </cell>
          <cell r="L18">
            <v>3</v>
          </cell>
          <cell r="M18">
            <v>1</v>
          </cell>
          <cell r="N18">
            <v>90.049999999999983</v>
          </cell>
          <cell r="O18">
            <v>14</v>
          </cell>
          <cell r="P18" t="str">
            <v>9.65 x 44.55 x 1 x 3</v>
          </cell>
          <cell r="Q18" t="str">
            <v>Vuông góc, không răng cưa, xẻ 5 line 8.35mm</v>
          </cell>
          <cell r="R18" t="str">
            <v>Vuông góc, không răng cưa</v>
          </cell>
          <cell r="S18" t="str">
            <v>C40</v>
          </cell>
          <cell r="T18">
            <v>1</v>
          </cell>
          <cell r="U18">
            <v>44442</v>
          </cell>
          <cell r="V18" t="str">
            <v>ƯU MỸ,,</v>
          </cell>
          <cell r="W18" t="str">
            <v>PVC</v>
          </cell>
          <cell r="X18">
            <v>142.64999999999998</v>
          </cell>
          <cell r="Y18">
            <v>3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</row>
        <row r="19">
          <cell r="A19" t="str">
            <v>T0102T181</v>
          </cell>
          <cell r="B19" t="str">
            <v>0015</v>
          </cell>
          <cell r="C19">
            <v>1</v>
          </cell>
          <cell r="D19">
            <v>9</v>
          </cell>
          <cell r="E19">
            <v>9</v>
          </cell>
          <cell r="F19">
            <v>102</v>
          </cell>
          <cell r="G19">
            <v>102</v>
          </cell>
          <cell r="H19">
            <v>12</v>
          </cell>
          <cell r="I19">
            <v>1</v>
          </cell>
          <cell r="J19">
            <v>4</v>
          </cell>
          <cell r="K19">
            <v>0</v>
          </cell>
          <cell r="L19">
            <v>0</v>
          </cell>
          <cell r="M19">
            <v>1</v>
          </cell>
          <cell r="N19">
            <v>116</v>
          </cell>
          <cell r="O19">
            <v>15</v>
          </cell>
          <cell r="P19" t="str">
            <v>9 x 102 x 12 x 1</v>
          </cell>
          <cell r="Q19" t="str">
            <v>Dao demi, bế liên tục</v>
          </cell>
          <cell r="R19" t="str">
            <v>Tem bế liên tục</v>
          </cell>
          <cell r="S19" t="str">
            <v>B14</v>
          </cell>
          <cell r="T19">
            <v>1</v>
          </cell>
          <cell r="U19">
            <v>43978</v>
          </cell>
          <cell r="V19" t="str">
            <v>Dacongnghiep.com</v>
          </cell>
          <cell r="X19">
            <v>102</v>
          </cell>
          <cell r="Y19">
            <v>12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</row>
        <row r="20">
          <cell r="A20" t="str">
            <v>T0010T011</v>
          </cell>
          <cell r="B20" t="str">
            <v>0016</v>
          </cell>
          <cell r="C20">
            <v>1</v>
          </cell>
          <cell r="D20">
            <v>10</v>
          </cell>
          <cell r="E20">
            <v>10</v>
          </cell>
          <cell r="F20">
            <v>5</v>
          </cell>
          <cell r="G20">
            <v>5</v>
          </cell>
          <cell r="H20">
            <v>5</v>
          </cell>
          <cell r="I20">
            <v>2</v>
          </cell>
          <cell r="J20">
            <v>2</v>
          </cell>
          <cell r="K20">
            <v>0</v>
          </cell>
          <cell r="L20">
            <v>3</v>
          </cell>
          <cell r="M20">
            <v>2</v>
          </cell>
          <cell r="N20">
            <v>54</v>
          </cell>
          <cell r="O20">
            <v>16</v>
          </cell>
          <cell r="P20" t="str">
            <v>10 x 5 x 5 x 2</v>
          </cell>
          <cell r="Q20" t="str">
            <v>Vuông liền, không răng cưa, 10 con thành 01 khối</v>
          </cell>
          <cell r="R20" t="str">
            <v>Ngang 5 tem, vuông liền, không răng cưa, 2 hàng tem có 1 gáp</v>
          </cell>
          <cell r="S20" t="str">
            <v>B07</v>
          </cell>
          <cell r="T20">
            <v>1</v>
          </cell>
          <cell r="V20" t="str">
            <v>DU ÂN NAM,,</v>
          </cell>
          <cell r="X20">
            <v>13</v>
          </cell>
          <cell r="Y20">
            <v>10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</row>
        <row r="21">
          <cell r="A21" t="str">
            <v>T0010T021</v>
          </cell>
          <cell r="B21" t="str">
            <v>0017</v>
          </cell>
          <cell r="C21">
            <v>1</v>
          </cell>
          <cell r="D21">
            <v>10</v>
          </cell>
          <cell r="E21">
            <v>10</v>
          </cell>
          <cell r="F21">
            <v>10</v>
          </cell>
          <cell r="G21">
            <v>10</v>
          </cell>
          <cell r="H21">
            <v>5</v>
          </cell>
          <cell r="I21">
            <v>3</v>
          </cell>
          <cell r="J21">
            <v>2</v>
          </cell>
          <cell r="K21">
            <v>2</v>
          </cell>
          <cell r="L21">
            <v>3</v>
          </cell>
          <cell r="M21">
            <v>1</v>
          </cell>
          <cell r="N21">
            <v>62</v>
          </cell>
          <cell r="O21">
            <v>17</v>
          </cell>
          <cell r="P21" t="str">
            <v>10 x 10 x 5 x 3</v>
          </cell>
          <cell r="V21" t="str">
            <v>ZIONCOM,,</v>
          </cell>
          <cell r="X21">
            <v>39</v>
          </cell>
          <cell r="Y21">
            <v>15</v>
          </cell>
          <cell r="Z21" t="str">
            <v>cùn</v>
          </cell>
          <cell r="AB21" t="str">
            <v>B07</v>
          </cell>
          <cell r="AF21">
            <v>0</v>
          </cell>
          <cell r="AG21">
            <v>0</v>
          </cell>
          <cell r="AH21">
            <v>79</v>
          </cell>
          <cell r="AI21">
            <v>1</v>
          </cell>
          <cell r="AJ21">
            <v>79</v>
          </cell>
          <cell r="AK21">
            <v>1</v>
          </cell>
        </row>
        <row r="22">
          <cell r="A22" t="str">
            <v>T0010T021/2</v>
          </cell>
          <cell r="B22" t="str">
            <v>0017</v>
          </cell>
          <cell r="C22">
            <v>1</v>
          </cell>
          <cell r="D22">
            <v>10</v>
          </cell>
          <cell r="E22">
            <v>10</v>
          </cell>
          <cell r="F22">
            <v>10</v>
          </cell>
          <cell r="G22">
            <v>10</v>
          </cell>
          <cell r="H22">
            <v>5</v>
          </cell>
          <cell r="I22">
            <v>3</v>
          </cell>
          <cell r="J22">
            <v>2</v>
          </cell>
          <cell r="K22">
            <v>2</v>
          </cell>
          <cell r="L22">
            <v>3</v>
          </cell>
          <cell r="M22">
            <v>1</v>
          </cell>
          <cell r="N22">
            <v>62</v>
          </cell>
          <cell r="O22">
            <v>17</v>
          </cell>
          <cell r="P22" t="str">
            <v>10 x 10 x 5 x 3</v>
          </cell>
          <cell r="Q22" t="str">
            <v>Bo 1mm rời 2mm, 3 hàng 1 răng cưa</v>
          </cell>
          <cell r="R22" t="str">
            <v>Ngang 5 tem, bo 1mm rời, 3 hàng 1 răng cưa</v>
          </cell>
          <cell r="S22" t="str">
            <v>E05</v>
          </cell>
          <cell r="T22">
            <v>1</v>
          </cell>
          <cell r="U22">
            <v>44652</v>
          </cell>
          <cell r="V22" t="str">
            <v>BOW</v>
          </cell>
          <cell r="X22">
            <v>39</v>
          </cell>
          <cell r="Y22">
            <v>15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</row>
        <row r="23">
          <cell r="A23" t="str">
            <v>I0010T041</v>
          </cell>
          <cell r="B23" t="str">
            <v>0018</v>
          </cell>
          <cell r="C23">
            <v>1</v>
          </cell>
          <cell r="D23">
            <v>10</v>
          </cell>
          <cell r="E23">
            <v>10</v>
          </cell>
          <cell r="F23">
            <v>10</v>
          </cell>
          <cell r="G23">
            <v>10</v>
          </cell>
          <cell r="H23">
            <v>10</v>
          </cell>
          <cell r="I23">
            <v>5</v>
          </cell>
          <cell r="J23">
            <v>2</v>
          </cell>
          <cell r="K23">
            <v>0</v>
          </cell>
          <cell r="L23">
            <v>3</v>
          </cell>
          <cell r="M23">
            <v>5</v>
          </cell>
          <cell r="N23">
            <v>104</v>
          </cell>
          <cell r="O23">
            <v>18</v>
          </cell>
          <cell r="P23" t="str">
            <v>10 x 10 x 10 x 5</v>
          </cell>
          <cell r="Q23" t="str">
            <v>Vuông liền, không răng cưa, 5 hàng dao 1 gáp</v>
          </cell>
          <cell r="R23" t="str">
            <v>Ngang 10 tem, vuông liền, 5 hàng tem 1 gáp, không răng cưa</v>
          </cell>
          <cell r="S23" t="str">
            <v>D07</v>
          </cell>
          <cell r="T23">
            <v>1</v>
          </cell>
          <cell r="U23">
            <v>44228</v>
          </cell>
          <cell r="V23" t="str">
            <v>MVTB</v>
          </cell>
          <cell r="W23" t="str">
            <v>ko có hư</v>
          </cell>
          <cell r="X23">
            <v>53</v>
          </cell>
          <cell r="Y23">
            <v>50</v>
          </cell>
          <cell r="AA23">
            <v>44651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</row>
        <row r="24">
          <cell r="A24" t="str">
            <v>I0010T041/2</v>
          </cell>
          <cell r="B24" t="str">
            <v>0018</v>
          </cell>
          <cell r="C24">
            <v>1</v>
          </cell>
          <cell r="D24">
            <v>10</v>
          </cell>
          <cell r="E24">
            <v>10</v>
          </cell>
          <cell r="F24">
            <v>10</v>
          </cell>
          <cell r="G24">
            <v>10</v>
          </cell>
          <cell r="H24">
            <v>10</v>
          </cell>
          <cell r="I24">
            <v>5</v>
          </cell>
          <cell r="J24">
            <v>2</v>
          </cell>
          <cell r="K24">
            <v>0</v>
          </cell>
          <cell r="L24">
            <v>3</v>
          </cell>
          <cell r="M24">
            <v>5</v>
          </cell>
          <cell r="N24">
            <v>104</v>
          </cell>
          <cell r="O24">
            <v>18</v>
          </cell>
          <cell r="P24" t="str">
            <v>10 x 10 x 10 x 5</v>
          </cell>
          <cell r="Q24" t="str">
            <v>Vuông liền, không răng cưa, 5 hàng dao 1 gáp</v>
          </cell>
          <cell r="R24" t="str">
            <v>Ngang 10 tem, vuông liền, 5 hàng tem 1 gáp, không răng cưa</v>
          </cell>
          <cell r="S24" t="str">
            <v>E05</v>
          </cell>
          <cell r="T24">
            <v>1</v>
          </cell>
          <cell r="U24">
            <v>44651</v>
          </cell>
          <cell r="V24" t="str">
            <v>BOW</v>
          </cell>
          <cell r="W24" t="str">
            <v>PVC</v>
          </cell>
          <cell r="X24">
            <v>53</v>
          </cell>
          <cell r="Y24">
            <v>50</v>
          </cell>
          <cell r="AA24" t="str">
            <v>xuân báo nhầm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</row>
        <row r="25">
          <cell r="A25" t="str">
            <v>T0010T032</v>
          </cell>
          <cell r="B25" t="str">
            <v>0019</v>
          </cell>
          <cell r="C25">
            <v>2</v>
          </cell>
          <cell r="D25">
            <v>10</v>
          </cell>
          <cell r="E25">
            <v>10</v>
          </cell>
          <cell r="F25">
            <v>25</v>
          </cell>
          <cell r="G25">
            <v>25</v>
          </cell>
          <cell r="H25">
            <v>7</v>
          </cell>
          <cell r="I25">
            <v>3</v>
          </cell>
          <cell r="J25">
            <v>2</v>
          </cell>
          <cell r="K25">
            <v>2</v>
          </cell>
          <cell r="L25">
            <v>3</v>
          </cell>
          <cell r="M25">
            <v>1</v>
          </cell>
          <cell r="N25">
            <v>172</v>
          </cell>
          <cell r="O25">
            <v>19</v>
          </cell>
          <cell r="P25" t="str">
            <v>10 x 25 x 7 x 3</v>
          </cell>
          <cell r="Q25" t="str">
            <v>Vuông liền, răng cưa, chẻ đôi 4mm</v>
          </cell>
          <cell r="R25" t="str">
            <v>Ngang 7 tem vuông liền, răng cưa</v>
          </cell>
          <cell r="S25" t="str">
            <v>D30</v>
          </cell>
          <cell r="T25">
            <v>1</v>
          </cell>
          <cell r="U25">
            <v>44221</v>
          </cell>
          <cell r="V25" t="str">
            <v>Sun Do</v>
          </cell>
          <cell r="X25">
            <v>84</v>
          </cell>
          <cell r="Y25">
            <v>21</v>
          </cell>
          <cell r="AF25">
            <v>1540</v>
          </cell>
          <cell r="AG25">
            <v>1</v>
          </cell>
          <cell r="AH25">
            <v>0</v>
          </cell>
          <cell r="AI25">
            <v>0</v>
          </cell>
          <cell r="AJ25">
            <v>1540</v>
          </cell>
          <cell r="AK25">
            <v>1</v>
          </cell>
        </row>
        <row r="26">
          <cell r="A26" t="str">
            <v>I0010T051/1</v>
          </cell>
          <cell r="B26" t="str">
            <v>0020</v>
          </cell>
          <cell r="C26">
            <v>1</v>
          </cell>
          <cell r="D26">
            <v>10</v>
          </cell>
          <cell r="E26">
            <v>10</v>
          </cell>
          <cell r="F26">
            <v>69</v>
          </cell>
          <cell r="G26">
            <v>69</v>
          </cell>
          <cell r="H26">
            <v>10</v>
          </cell>
          <cell r="I26">
            <v>2</v>
          </cell>
          <cell r="J26">
            <v>3</v>
          </cell>
          <cell r="K26">
            <v>3</v>
          </cell>
          <cell r="L26">
            <v>3</v>
          </cell>
          <cell r="M26">
            <v>1</v>
          </cell>
          <cell r="N26">
            <v>133</v>
          </cell>
          <cell r="O26">
            <v>20</v>
          </cell>
          <cell r="P26" t="str">
            <v>10 x 69 x 10 x 2</v>
          </cell>
          <cell r="Q26" t="str">
            <v>Vuông rời 3mm, không răng cưa</v>
          </cell>
          <cell r="R26" t="str">
            <v>Ngang 10 tem, vuông rời 3mm, không răng cưa</v>
          </cell>
          <cell r="S26" t="str">
            <v>C34</v>
          </cell>
          <cell r="T26">
            <v>1</v>
          </cell>
          <cell r="U26">
            <v>44342</v>
          </cell>
          <cell r="V26" t="str">
            <v>Hùng Tiến Phát</v>
          </cell>
          <cell r="X26">
            <v>144</v>
          </cell>
          <cell r="Y26">
            <v>20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</row>
        <row r="27">
          <cell r="A27" t="str">
            <v>T0010T062/1</v>
          </cell>
          <cell r="B27" t="str">
            <v>0021</v>
          </cell>
          <cell r="C27">
            <v>2</v>
          </cell>
          <cell r="D27">
            <v>10</v>
          </cell>
          <cell r="E27">
            <v>10</v>
          </cell>
          <cell r="F27">
            <v>25</v>
          </cell>
          <cell r="G27">
            <v>25</v>
          </cell>
          <cell r="H27">
            <v>10</v>
          </cell>
          <cell r="I27">
            <v>4</v>
          </cell>
          <cell r="J27">
            <v>2</v>
          </cell>
          <cell r="K27">
            <v>0</v>
          </cell>
          <cell r="L27">
            <v>3</v>
          </cell>
          <cell r="M27">
            <v>1</v>
          </cell>
          <cell r="N27">
            <v>208</v>
          </cell>
          <cell r="O27">
            <v>21</v>
          </cell>
          <cell r="P27" t="str">
            <v>10 x 25 x 10 x 4</v>
          </cell>
          <cell r="Q27" t="str">
            <v>Vuông liền, răng cưa, xẻ 2 line 4mm</v>
          </cell>
          <cell r="R27" t="str">
            <v>Ngang 10 tem, vuông liền, răng cưa</v>
          </cell>
          <cell r="S27" t="str">
            <v>C43</v>
          </cell>
          <cell r="T27">
            <v>1</v>
          </cell>
          <cell r="U27">
            <v>44574</v>
          </cell>
          <cell r="V27" t="str">
            <v>Sun Do</v>
          </cell>
          <cell r="X27">
            <v>112</v>
          </cell>
          <cell r="Y27">
            <v>40</v>
          </cell>
          <cell r="AC27" t="str">
            <v>rồi</v>
          </cell>
          <cell r="AF27">
            <v>0</v>
          </cell>
          <cell r="AG27">
            <v>0</v>
          </cell>
          <cell r="AH27">
            <v>8112.5</v>
          </cell>
          <cell r="AI27">
            <v>4</v>
          </cell>
          <cell r="AJ27">
            <v>8112.5</v>
          </cell>
          <cell r="AK27">
            <v>4</v>
          </cell>
        </row>
        <row r="28">
          <cell r="A28" t="str">
            <v>I0011T41/1</v>
          </cell>
          <cell r="B28" t="str">
            <v>0022</v>
          </cell>
          <cell r="C28">
            <v>1</v>
          </cell>
          <cell r="D28">
            <v>11</v>
          </cell>
          <cell r="E28">
            <v>11</v>
          </cell>
          <cell r="F28">
            <v>5.5</v>
          </cell>
          <cell r="G28">
            <v>5.5</v>
          </cell>
          <cell r="H28">
            <v>5</v>
          </cell>
          <cell r="I28">
            <v>10</v>
          </cell>
          <cell r="J28">
            <v>3</v>
          </cell>
          <cell r="K28">
            <v>0</v>
          </cell>
          <cell r="L28">
            <v>3</v>
          </cell>
          <cell r="M28">
            <v>1</v>
          </cell>
          <cell r="N28">
            <v>61</v>
          </cell>
          <cell r="O28">
            <v>22</v>
          </cell>
          <cell r="P28" t="str">
            <v>11 x 5.5 x 5 x 10</v>
          </cell>
          <cell r="Q28" t="str">
            <v>Vuông liền, không răng cưa</v>
          </cell>
          <cell r="R28" t="str">
            <v>Ngang 7 tem, vuông liền, không răng cưa</v>
          </cell>
          <cell r="S28" t="str">
            <v>C40</v>
          </cell>
          <cell r="T28">
            <v>1</v>
          </cell>
          <cell r="U28">
            <v>44530</v>
          </cell>
          <cell r="V28" t="str">
            <v>G.M Global</v>
          </cell>
          <cell r="X28">
            <v>85</v>
          </cell>
          <cell r="Y28">
            <v>50</v>
          </cell>
          <cell r="AF28">
            <v>0</v>
          </cell>
          <cell r="AG28">
            <v>0</v>
          </cell>
          <cell r="AH28">
            <v>130.80799999999999</v>
          </cell>
          <cell r="AI28">
            <v>2</v>
          </cell>
          <cell r="AJ28">
            <v>130.80799999999999</v>
          </cell>
          <cell r="AK28">
            <v>2</v>
          </cell>
        </row>
        <row r="29">
          <cell r="A29" t="str">
            <v>T0011T031</v>
          </cell>
          <cell r="B29" t="str">
            <v>0023</v>
          </cell>
          <cell r="C29">
            <v>1</v>
          </cell>
          <cell r="D29">
            <v>11</v>
          </cell>
          <cell r="E29">
            <v>11</v>
          </cell>
          <cell r="F29">
            <v>7</v>
          </cell>
          <cell r="G29">
            <v>7</v>
          </cell>
          <cell r="H29">
            <v>5</v>
          </cell>
          <cell r="I29">
            <v>6</v>
          </cell>
          <cell r="J29">
            <v>2</v>
          </cell>
          <cell r="K29">
            <v>2</v>
          </cell>
          <cell r="L29">
            <v>3</v>
          </cell>
          <cell r="M29">
            <v>1</v>
          </cell>
          <cell r="N29">
            <v>67</v>
          </cell>
          <cell r="O29">
            <v>23</v>
          </cell>
          <cell r="P29" t="str">
            <v>11 x 7 x 5 x 6</v>
          </cell>
          <cell r="Q29" t="str">
            <v>Bo 1.5mm rời 2mm, không răng cưa</v>
          </cell>
          <cell r="R29" t="str">
            <v>Ngang 5 tem, bo 1.5mm rời, không răng cưa</v>
          </cell>
          <cell r="S29" t="str">
            <v>C32</v>
          </cell>
          <cell r="T29">
            <v>1</v>
          </cell>
          <cell r="U29">
            <v>44207</v>
          </cell>
          <cell r="V29" t="str">
            <v>VICTORY PRINTING,,</v>
          </cell>
          <cell r="X29">
            <v>60</v>
          </cell>
          <cell r="Y29">
            <v>30</v>
          </cell>
          <cell r="AF29">
            <v>265.03999999999996</v>
          </cell>
          <cell r="AG29">
            <v>2</v>
          </cell>
          <cell r="AH29">
            <v>0</v>
          </cell>
          <cell r="AI29">
            <v>0</v>
          </cell>
          <cell r="AJ29">
            <v>265.03999999999996</v>
          </cell>
          <cell r="AK29">
            <v>2</v>
          </cell>
        </row>
        <row r="30">
          <cell r="A30" t="str">
            <v>I0011T021</v>
          </cell>
          <cell r="B30" t="str">
            <v>0024</v>
          </cell>
          <cell r="C30">
            <v>1</v>
          </cell>
          <cell r="D30">
            <v>11</v>
          </cell>
          <cell r="E30">
            <v>11</v>
          </cell>
          <cell r="F30">
            <v>8</v>
          </cell>
          <cell r="G30">
            <v>8</v>
          </cell>
          <cell r="H30">
            <v>8</v>
          </cell>
          <cell r="I30">
            <v>5</v>
          </cell>
          <cell r="J30">
            <v>3</v>
          </cell>
          <cell r="K30">
            <v>0</v>
          </cell>
          <cell r="L30">
            <v>3</v>
          </cell>
          <cell r="M30">
            <v>5</v>
          </cell>
          <cell r="N30">
            <v>94</v>
          </cell>
          <cell r="O30">
            <v>24</v>
          </cell>
          <cell r="P30" t="str">
            <v>11 x 8 x 8 x 5</v>
          </cell>
          <cell r="Q30" t="str">
            <v>Vuông liền, không răng cưa, không khoảng cách hàng</v>
          </cell>
          <cell r="R30" t="str">
            <v>Ngang 8 tem, vuông liền, 5 hàng tem có 1 gáp, không rang cưa</v>
          </cell>
          <cell r="S30" t="str">
            <v>D15</v>
          </cell>
          <cell r="T30">
            <v>1</v>
          </cell>
          <cell r="V30" t="str">
            <v>Mã Vạch Thái Bình</v>
          </cell>
          <cell r="X30">
            <v>43</v>
          </cell>
          <cell r="Y30">
            <v>40</v>
          </cell>
          <cell r="AF30">
            <v>1737.84193</v>
          </cell>
          <cell r="AG30">
            <v>2</v>
          </cell>
          <cell r="AH30">
            <v>2350.5353</v>
          </cell>
          <cell r="AI30">
            <v>2</v>
          </cell>
          <cell r="AJ30">
            <v>4088.3772300000001</v>
          </cell>
          <cell r="AK30">
            <v>4</v>
          </cell>
        </row>
        <row r="31">
          <cell r="A31" t="str">
            <v>I0011T011</v>
          </cell>
          <cell r="B31" t="str">
            <v>0025</v>
          </cell>
          <cell r="C31">
            <v>1</v>
          </cell>
          <cell r="D31">
            <v>11.2</v>
          </cell>
          <cell r="E31">
            <v>11.2</v>
          </cell>
          <cell r="F31">
            <v>13</v>
          </cell>
          <cell r="G31">
            <v>13</v>
          </cell>
          <cell r="H31">
            <v>4</v>
          </cell>
          <cell r="I31">
            <v>2</v>
          </cell>
          <cell r="J31">
            <v>3</v>
          </cell>
          <cell r="K31">
            <v>2</v>
          </cell>
          <cell r="L31">
            <v>3</v>
          </cell>
          <cell r="M31">
            <v>1</v>
          </cell>
          <cell r="N31">
            <v>56.8</v>
          </cell>
          <cell r="O31">
            <v>25</v>
          </cell>
          <cell r="P31" t="str">
            <v>11.2 x 13 x 4 x 2</v>
          </cell>
          <cell r="Q31" t="str">
            <v>Dao đặc biệt, xem thêm bảng vẽ</v>
          </cell>
          <cell r="R31" t="str">
            <v>Tem hình thù đặc biệt, không răng cưa</v>
          </cell>
          <cell r="S31" t="str">
            <v>D17</v>
          </cell>
          <cell r="T31">
            <v>1</v>
          </cell>
          <cell r="V31" t="str">
            <v>TRUNG NGUYÊN,,</v>
          </cell>
          <cell r="X31">
            <v>32</v>
          </cell>
          <cell r="Y31">
            <v>8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</row>
        <row r="32">
          <cell r="A32" t="str">
            <v>T0011T051/1</v>
          </cell>
          <cell r="B32" t="str">
            <v>2453</v>
          </cell>
          <cell r="C32">
            <v>1</v>
          </cell>
          <cell r="D32">
            <v>11</v>
          </cell>
          <cell r="E32">
            <v>11</v>
          </cell>
          <cell r="F32">
            <v>20</v>
          </cell>
          <cell r="G32">
            <v>20</v>
          </cell>
          <cell r="H32">
            <v>8</v>
          </cell>
          <cell r="I32">
            <v>5</v>
          </cell>
          <cell r="J32">
            <v>3</v>
          </cell>
          <cell r="K32">
            <v>1.5</v>
          </cell>
          <cell r="L32">
            <v>3</v>
          </cell>
          <cell r="M32">
            <v>1</v>
          </cell>
          <cell r="N32">
            <v>104.5</v>
          </cell>
          <cell r="O32">
            <v>2453</v>
          </cell>
          <cell r="P32" t="str">
            <v>11 x 20 x 8 x 5</v>
          </cell>
          <cell r="Q32" t="str">
            <v>Bo 1mm rời 1.5mm, răng cưa nhảy</v>
          </cell>
          <cell r="R32" t="str">
            <v>Bo 1mm rời 8tem, răng cưa</v>
          </cell>
          <cell r="S32" t="str">
            <v>E08</v>
          </cell>
          <cell r="T32">
            <v>1</v>
          </cell>
          <cell r="U32">
            <v>44707</v>
          </cell>
          <cell r="V32" t="str">
            <v>FABTEK</v>
          </cell>
          <cell r="W32" t="str">
            <v>dao tốt</v>
          </cell>
          <cell r="X32">
            <v>115</v>
          </cell>
          <cell r="Y32">
            <v>40</v>
          </cell>
          <cell r="AC32" t="str">
            <v>rồi</v>
          </cell>
          <cell r="AF32">
            <v>0</v>
          </cell>
          <cell r="AG32">
            <v>0</v>
          </cell>
          <cell r="AH32">
            <v>248</v>
          </cell>
          <cell r="AI32">
            <v>1</v>
          </cell>
          <cell r="AJ32">
            <v>248</v>
          </cell>
          <cell r="AK32">
            <v>1</v>
          </cell>
        </row>
        <row r="33">
          <cell r="A33" t="str">
            <v>T0012T061</v>
          </cell>
          <cell r="B33" t="str">
            <v>0026</v>
          </cell>
          <cell r="C33">
            <v>1</v>
          </cell>
          <cell r="D33">
            <v>12</v>
          </cell>
          <cell r="E33">
            <v>12</v>
          </cell>
          <cell r="F33">
            <v>4</v>
          </cell>
          <cell r="G33">
            <v>4</v>
          </cell>
          <cell r="H33">
            <v>5</v>
          </cell>
          <cell r="I33">
            <v>10</v>
          </cell>
          <cell r="J33">
            <v>2</v>
          </cell>
          <cell r="K33">
            <v>0</v>
          </cell>
          <cell r="L33">
            <v>3</v>
          </cell>
          <cell r="M33">
            <v>10</v>
          </cell>
          <cell r="N33">
            <v>64</v>
          </cell>
          <cell r="O33">
            <v>26</v>
          </cell>
          <cell r="P33" t="str">
            <v>12 x 4 x 5 x 10</v>
          </cell>
          <cell r="Q33" t="str">
            <v>Vuông liền 5 dao ngang và 10 hàng dao, không răng cưa</v>
          </cell>
          <cell r="R33" t="str">
            <v>Ngang 5 tem vuông liền, 10 hàng tem 1 gáp, không răng cưa</v>
          </cell>
          <cell r="S33" t="str">
            <v>D18</v>
          </cell>
          <cell r="T33">
            <v>1</v>
          </cell>
          <cell r="U33">
            <v>44191</v>
          </cell>
          <cell r="V33" t="str">
            <v>VICTORY PRINTING,,</v>
          </cell>
          <cell r="X33">
            <v>43</v>
          </cell>
          <cell r="Y33">
            <v>50</v>
          </cell>
          <cell r="AF33">
            <v>548.59999999999991</v>
          </cell>
          <cell r="AG33">
            <v>2</v>
          </cell>
          <cell r="AH33">
            <v>0</v>
          </cell>
          <cell r="AI33">
            <v>0</v>
          </cell>
          <cell r="AJ33">
            <v>548.59999999999991</v>
          </cell>
          <cell r="AK33">
            <v>2</v>
          </cell>
        </row>
        <row r="34">
          <cell r="A34" t="str">
            <v>T0012T051</v>
          </cell>
          <cell r="B34" t="str">
            <v>0027</v>
          </cell>
          <cell r="C34">
            <v>1</v>
          </cell>
          <cell r="D34">
            <v>12</v>
          </cell>
          <cell r="E34">
            <v>12</v>
          </cell>
          <cell r="F34">
            <v>5</v>
          </cell>
          <cell r="G34">
            <v>5</v>
          </cell>
          <cell r="H34">
            <v>6</v>
          </cell>
          <cell r="I34">
            <v>7</v>
          </cell>
          <cell r="J34">
            <v>2</v>
          </cell>
          <cell r="K34">
            <v>2</v>
          </cell>
          <cell r="L34">
            <v>3</v>
          </cell>
          <cell r="M34">
            <v>1</v>
          </cell>
          <cell r="N34">
            <v>86</v>
          </cell>
          <cell r="O34">
            <v>27</v>
          </cell>
          <cell r="P34" t="str">
            <v>12 x 5 x 6 x 7</v>
          </cell>
          <cell r="Q34" t="str">
            <v>Vuông rời 2mm, không răng cưa</v>
          </cell>
          <cell r="R34" t="str">
            <v>Ngang 6 tem rời, vuông góc, không răng cưa</v>
          </cell>
          <cell r="S34" t="str">
            <v>B16</v>
          </cell>
          <cell r="T34">
            <v>1</v>
          </cell>
          <cell r="U34">
            <v>44130</v>
          </cell>
          <cell r="V34" t="str">
            <v>Daeha cable</v>
          </cell>
          <cell r="X34">
            <v>56</v>
          </cell>
          <cell r="Y34">
            <v>42</v>
          </cell>
          <cell r="AF34">
            <v>8753.44</v>
          </cell>
          <cell r="AG34">
            <v>4</v>
          </cell>
          <cell r="AH34">
            <v>0</v>
          </cell>
          <cell r="AI34">
            <v>0</v>
          </cell>
          <cell r="AJ34">
            <v>8753.44</v>
          </cell>
          <cell r="AK34">
            <v>4</v>
          </cell>
        </row>
        <row r="35">
          <cell r="A35" t="str">
            <v>I0012T041</v>
          </cell>
          <cell r="B35" t="str">
            <v>0028</v>
          </cell>
          <cell r="C35">
            <v>1</v>
          </cell>
          <cell r="D35">
            <v>12</v>
          </cell>
          <cell r="E35">
            <v>12</v>
          </cell>
          <cell r="F35">
            <v>6</v>
          </cell>
          <cell r="G35">
            <v>6</v>
          </cell>
          <cell r="H35">
            <v>5</v>
          </cell>
          <cell r="I35">
            <v>10</v>
          </cell>
          <cell r="J35">
            <v>3</v>
          </cell>
          <cell r="K35">
            <v>0</v>
          </cell>
          <cell r="L35">
            <v>3</v>
          </cell>
          <cell r="M35">
            <v>10</v>
          </cell>
          <cell r="N35">
            <v>66</v>
          </cell>
          <cell r="O35">
            <v>28</v>
          </cell>
          <cell r="P35" t="str">
            <v>12 x 6 x 5 x 10</v>
          </cell>
          <cell r="Q35" t="str">
            <v>Vuông liền, 10 hàng dao liền có 1 răng cưa</v>
          </cell>
          <cell r="R35" t="str">
            <v>Ngang 6 tem, vuông liền, 10 hàng tem có 1 gáp và răng cưa</v>
          </cell>
          <cell r="S35" t="str">
            <v>D18</v>
          </cell>
          <cell r="T35">
            <v>1</v>
          </cell>
          <cell r="U35">
            <v>44123</v>
          </cell>
          <cell r="V35" t="str">
            <v>Sài Gòn precision</v>
          </cell>
          <cell r="X35">
            <v>63</v>
          </cell>
          <cell r="Y35">
            <v>50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</row>
        <row r="36">
          <cell r="A36" t="str">
            <v>I0012T021</v>
          </cell>
          <cell r="B36" t="str">
            <v>0029</v>
          </cell>
          <cell r="C36">
            <v>1</v>
          </cell>
          <cell r="D36">
            <v>12</v>
          </cell>
          <cell r="E36">
            <v>12</v>
          </cell>
          <cell r="F36">
            <v>12</v>
          </cell>
          <cell r="G36">
            <v>12</v>
          </cell>
          <cell r="H36">
            <v>5</v>
          </cell>
          <cell r="I36">
            <v>3</v>
          </cell>
          <cell r="J36">
            <v>3</v>
          </cell>
          <cell r="K36">
            <v>0</v>
          </cell>
          <cell r="L36">
            <v>3</v>
          </cell>
          <cell r="M36">
            <v>1</v>
          </cell>
          <cell r="N36">
            <v>66</v>
          </cell>
          <cell r="O36">
            <v>29</v>
          </cell>
          <cell r="P36" t="str">
            <v>12 x 12 x 5 x 3</v>
          </cell>
          <cell r="Q36" t="str">
            <v>Vuông liền, không răng cưa, dao nhảy</v>
          </cell>
          <cell r="R36" t="str">
            <v>Ngang 5 tem, vuông liền, không răng cưa</v>
          </cell>
          <cell r="S36" t="str">
            <v>D13</v>
          </cell>
          <cell r="T36">
            <v>1</v>
          </cell>
          <cell r="X36">
            <v>45</v>
          </cell>
          <cell r="Y36">
            <v>15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</row>
        <row r="37">
          <cell r="A37" t="str">
            <v>I0012T071/2</v>
          </cell>
          <cell r="B37" t="str">
            <v>0030</v>
          </cell>
          <cell r="C37">
            <v>1</v>
          </cell>
          <cell r="D37">
            <v>12</v>
          </cell>
          <cell r="E37">
            <v>12</v>
          </cell>
          <cell r="F37">
            <v>27</v>
          </cell>
          <cell r="G37">
            <v>27</v>
          </cell>
          <cell r="H37">
            <v>10</v>
          </cell>
          <cell r="I37">
            <v>3</v>
          </cell>
          <cell r="J37">
            <v>3</v>
          </cell>
          <cell r="K37">
            <v>0</v>
          </cell>
          <cell r="L37">
            <v>3</v>
          </cell>
          <cell r="M37">
            <v>3</v>
          </cell>
          <cell r="N37">
            <v>126</v>
          </cell>
          <cell r="O37">
            <v>30</v>
          </cell>
          <cell r="P37" t="str">
            <v>12 x 27 x 10 x 3</v>
          </cell>
          <cell r="Q37" t="str">
            <v>Vuông liền, 3 hàng dao 1 gáp, không răng cưa, dao nhảy</v>
          </cell>
          <cell r="R37" t="str">
            <v>Ngang 10 tem, vuông liền, 3 hàng tem 1 gáp, không răng cưa</v>
          </cell>
          <cell r="S37" t="str">
            <v>D24</v>
          </cell>
          <cell r="T37">
            <v>1</v>
          </cell>
          <cell r="U37">
            <v>44370</v>
          </cell>
          <cell r="V37" t="str">
            <v>Goomi Ehwa</v>
          </cell>
          <cell r="X37">
            <v>84</v>
          </cell>
          <cell r="Y37">
            <v>30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</row>
        <row r="38">
          <cell r="A38" t="str">
            <v>I0012T071A</v>
          </cell>
          <cell r="B38" t="str">
            <v>0030</v>
          </cell>
          <cell r="C38">
            <v>1</v>
          </cell>
          <cell r="D38">
            <v>12</v>
          </cell>
          <cell r="E38">
            <v>12</v>
          </cell>
          <cell r="F38">
            <v>27</v>
          </cell>
          <cell r="G38">
            <v>27</v>
          </cell>
          <cell r="H38">
            <v>10</v>
          </cell>
          <cell r="I38">
            <v>6</v>
          </cell>
          <cell r="J38">
            <v>3</v>
          </cell>
          <cell r="K38">
            <v>0</v>
          </cell>
          <cell r="L38">
            <v>3</v>
          </cell>
          <cell r="M38">
            <v>3</v>
          </cell>
          <cell r="N38">
            <v>126</v>
          </cell>
          <cell r="O38">
            <v>30</v>
          </cell>
          <cell r="P38" t="str">
            <v>12 x 27 x 10 x 6</v>
          </cell>
          <cell r="Q38" t="str">
            <v>Vuông liền, 3 hàng dao 1 gáp, không răng cưa</v>
          </cell>
          <cell r="R38" t="str">
            <v>Ngang 10 tem, vuông liền, 3 hàng tem 1 gáp, không răng cưa</v>
          </cell>
          <cell r="S38" t="str">
            <v>D29</v>
          </cell>
          <cell r="T38">
            <v>1</v>
          </cell>
          <cell r="U38">
            <v>44301</v>
          </cell>
          <cell r="V38" t="str">
            <v>Goomi Ehwa</v>
          </cell>
          <cell r="X38">
            <v>168</v>
          </cell>
          <cell r="Y38">
            <v>60</v>
          </cell>
          <cell r="AF38">
            <v>8713</v>
          </cell>
          <cell r="AG38">
            <v>2</v>
          </cell>
          <cell r="AH38">
            <v>0</v>
          </cell>
          <cell r="AI38">
            <v>0</v>
          </cell>
          <cell r="AJ38">
            <v>8713</v>
          </cell>
          <cell r="AK38">
            <v>2</v>
          </cell>
        </row>
        <row r="39">
          <cell r="A39" t="str">
            <v>I0012T011</v>
          </cell>
          <cell r="B39" t="str">
            <v>0031</v>
          </cell>
          <cell r="C39">
            <v>1</v>
          </cell>
          <cell r="D39">
            <v>12</v>
          </cell>
          <cell r="E39">
            <v>12</v>
          </cell>
          <cell r="F39">
            <v>32</v>
          </cell>
          <cell r="G39">
            <v>32</v>
          </cell>
          <cell r="H39">
            <v>10</v>
          </cell>
          <cell r="I39">
            <v>2</v>
          </cell>
          <cell r="J39">
            <v>3</v>
          </cell>
          <cell r="K39">
            <v>2</v>
          </cell>
          <cell r="L39">
            <v>3</v>
          </cell>
          <cell r="M39">
            <v>1</v>
          </cell>
          <cell r="N39">
            <v>144</v>
          </cell>
          <cell r="O39">
            <v>31</v>
          </cell>
          <cell r="P39" t="str">
            <v>12 x 32 x 10 x 2</v>
          </cell>
          <cell r="Q39" t="str">
            <v>Ngang 10 dao, bo rời 2mm, không răng cưa</v>
          </cell>
          <cell r="R39" t="str">
            <v>Ngang 10 tem, bo rời, không răng cưa</v>
          </cell>
          <cell r="S39" t="str">
            <v>D09</v>
          </cell>
          <cell r="T39">
            <v>1</v>
          </cell>
          <cell r="X39">
            <v>70</v>
          </cell>
          <cell r="Y39">
            <v>20</v>
          </cell>
          <cell r="AF39">
            <v>540.5</v>
          </cell>
          <cell r="AG39">
            <v>1</v>
          </cell>
          <cell r="AH39">
            <v>1208</v>
          </cell>
          <cell r="AI39">
            <v>2</v>
          </cell>
          <cell r="AJ39">
            <v>1748.5</v>
          </cell>
          <cell r="AK39">
            <v>3</v>
          </cell>
        </row>
        <row r="40">
          <cell r="A40" t="str">
            <v>T0012T081/1</v>
          </cell>
          <cell r="B40" t="str">
            <v>0032</v>
          </cell>
          <cell r="C40">
            <v>1</v>
          </cell>
          <cell r="D40">
            <v>12.7</v>
          </cell>
          <cell r="E40">
            <v>12.7</v>
          </cell>
          <cell r="F40">
            <v>34.924999999999997</v>
          </cell>
          <cell r="G40">
            <v>34.924999999999997</v>
          </cell>
          <cell r="H40">
            <v>8</v>
          </cell>
          <cell r="I40">
            <v>3</v>
          </cell>
          <cell r="J40">
            <v>2</v>
          </cell>
          <cell r="K40">
            <v>2</v>
          </cell>
          <cell r="L40">
            <v>3</v>
          </cell>
          <cell r="M40">
            <v>1</v>
          </cell>
          <cell r="N40">
            <v>119.6</v>
          </cell>
          <cell r="O40">
            <v>32</v>
          </cell>
          <cell r="P40" t="str">
            <v>12.7 x 34.925 x 8 x 3</v>
          </cell>
          <cell r="Q40" t="str">
            <v>Bo rời 2mm, không răng cưa</v>
          </cell>
          <cell r="R40" t="str">
            <v>Ngang 8 tem, bo rời, răng cưa</v>
          </cell>
          <cell r="S40" t="str">
            <v>C34</v>
          </cell>
          <cell r="T40">
            <v>1</v>
          </cell>
          <cell r="U40">
            <v>44339</v>
          </cell>
          <cell r="V40" t="str">
            <v>Hùng Tiến Phát</v>
          </cell>
          <cell r="X40">
            <v>113.77499999999999</v>
          </cell>
          <cell r="Y40">
            <v>24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</row>
        <row r="41">
          <cell r="A41" t="str">
            <v>T0012T031</v>
          </cell>
          <cell r="B41" t="str">
            <v>0033</v>
          </cell>
          <cell r="C41">
            <v>1</v>
          </cell>
          <cell r="D41">
            <v>12</v>
          </cell>
          <cell r="E41">
            <v>12</v>
          </cell>
          <cell r="F41">
            <v>37</v>
          </cell>
          <cell r="G41">
            <v>37</v>
          </cell>
          <cell r="H41">
            <v>7</v>
          </cell>
          <cell r="I41">
            <v>2</v>
          </cell>
          <cell r="J41">
            <v>2</v>
          </cell>
          <cell r="K41">
            <v>2</v>
          </cell>
          <cell r="L41">
            <v>3</v>
          </cell>
          <cell r="M41">
            <v>1</v>
          </cell>
          <cell r="N41">
            <v>100</v>
          </cell>
          <cell r="O41">
            <v>33</v>
          </cell>
          <cell r="P41" t="str">
            <v>12 x 37 x 7 x 2</v>
          </cell>
          <cell r="Q41" t="str">
            <v>Bo rời 2mm, răng cưa nhảy</v>
          </cell>
          <cell r="R41" t="str">
            <v>Ngang 7 tem, bo rời, răng cưa</v>
          </cell>
          <cell r="S41" t="str">
            <v>D29</v>
          </cell>
          <cell r="T41">
            <v>1</v>
          </cell>
          <cell r="U41">
            <v>43979</v>
          </cell>
          <cell r="V41" t="str">
            <v>MVTB</v>
          </cell>
          <cell r="X41">
            <v>80</v>
          </cell>
          <cell r="Y41">
            <v>14</v>
          </cell>
          <cell r="AC41" t="str">
            <v>rồi</v>
          </cell>
          <cell r="AF41">
            <v>2450</v>
          </cell>
          <cell r="AG41">
            <v>1</v>
          </cell>
          <cell r="AH41">
            <v>3150</v>
          </cell>
          <cell r="AI41">
            <v>2</v>
          </cell>
          <cell r="AJ41">
            <v>5600</v>
          </cell>
          <cell r="AK41">
            <v>3</v>
          </cell>
        </row>
        <row r="42">
          <cell r="A42" t="str">
            <v>I0013T041/1</v>
          </cell>
          <cell r="B42" t="str">
            <v>0034</v>
          </cell>
          <cell r="C42">
            <v>1</v>
          </cell>
          <cell r="D42">
            <v>13</v>
          </cell>
          <cell r="E42">
            <v>13</v>
          </cell>
          <cell r="F42">
            <v>8</v>
          </cell>
          <cell r="G42">
            <v>8</v>
          </cell>
          <cell r="H42">
            <v>10</v>
          </cell>
          <cell r="I42">
            <v>10</v>
          </cell>
          <cell r="J42">
            <v>3</v>
          </cell>
          <cell r="K42">
            <v>0</v>
          </cell>
          <cell r="L42">
            <v>3</v>
          </cell>
          <cell r="M42">
            <v>10</v>
          </cell>
          <cell r="N42">
            <v>136</v>
          </cell>
          <cell r="O42">
            <v>34</v>
          </cell>
          <cell r="P42" t="str">
            <v>13 x 8 x 10 x 10</v>
          </cell>
          <cell r="Q42" t="str">
            <v>Vuông liền, liền 10 hàng dao 1 gáp, không răng cưa, dao nhảy</v>
          </cell>
          <cell r="R42" t="str">
            <v>Ngang 10 tem, vuông liền, 10 hàng tem 1 gáp, không răng cưa</v>
          </cell>
          <cell r="S42" t="str">
            <v>C18</v>
          </cell>
          <cell r="T42">
            <v>1</v>
          </cell>
          <cell r="U42">
            <v>44328</v>
          </cell>
          <cell r="V42" t="str">
            <v>INZI VINA,,</v>
          </cell>
          <cell r="X42">
            <v>83</v>
          </cell>
          <cell r="Y42">
            <v>100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</row>
        <row r="43">
          <cell r="A43" t="str">
            <v>I0013T031</v>
          </cell>
          <cell r="B43" t="str">
            <v>0035</v>
          </cell>
          <cell r="C43">
            <v>1</v>
          </cell>
          <cell r="D43">
            <v>13</v>
          </cell>
          <cell r="E43">
            <v>13</v>
          </cell>
          <cell r="F43">
            <v>16</v>
          </cell>
          <cell r="G43">
            <v>16</v>
          </cell>
          <cell r="H43">
            <v>4</v>
          </cell>
          <cell r="I43">
            <v>2</v>
          </cell>
          <cell r="J43">
            <v>3</v>
          </cell>
          <cell r="K43">
            <v>2</v>
          </cell>
          <cell r="L43">
            <v>3</v>
          </cell>
          <cell r="M43">
            <v>1</v>
          </cell>
          <cell r="N43">
            <v>64</v>
          </cell>
          <cell r="O43">
            <v>35</v>
          </cell>
          <cell r="P43" t="str">
            <v>13 x 16 x 4 x 2</v>
          </cell>
          <cell r="Q43" t="str">
            <v>Dao hình giọt nước rời 4 tem kc 2mm, không răng cưa</v>
          </cell>
          <cell r="R43" t="str">
            <v>Ngang 4 tem rời, tem hình giọt nước, không răng cưa</v>
          </cell>
          <cell r="S43" t="str">
            <v>D19</v>
          </cell>
          <cell r="T43">
            <v>1</v>
          </cell>
          <cell r="U43">
            <v>43997</v>
          </cell>
          <cell r="V43" t="str">
            <v>Vạn Phúc</v>
          </cell>
          <cell r="X43">
            <v>38</v>
          </cell>
          <cell r="Y43">
            <v>8</v>
          </cell>
          <cell r="AF43">
            <v>203.45</v>
          </cell>
          <cell r="AG43">
            <v>1</v>
          </cell>
          <cell r="AH43">
            <v>551.57500000000005</v>
          </cell>
          <cell r="AI43">
            <v>1</v>
          </cell>
          <cell r="AJ43">
            <v>755.02500000000009</v>
          </cell>
          <cell r="AK43">
            <v>2</v>
          </cell>
        </row>
        <row r="44">
          <cell r="A44" t="str">
            <v>T0013T021</v>
          </cell>
          <cell r="B44" t="str">
            <v>0036</v>
          </cell>
          <cell r="C44">
            <v>1</v>
          </cell>
          <cell r="D44">
            <v>13</v>
          </cell>
          <cell r="E44">
            <v>13</v>
          </cell>
          <cell r="F44">
            <v>37</v>
          </cell>
          <cell r="G44">
            <v>37</v>
          </cell>
          <cell r="H44">
            <v>11</v>
          </cell>
          <cell r="I44">
            <v>1</v>
          </cell>
          <cell r="J44">
            <v>2</v>
          </cell>
          <cell r="K44">
            <v>2</v>
          </cell>
          <cell r="L44">
            <v>3</v>
          </cell>
          <cell r="M44">
            <v>1</v>
          </cell>
          <cell r="N44">
            <v>167</v>
          </cell>
          <cell r="O44">
            <v>36</v>
          </cell>
          <cell r="P44" t="str">
            <v>13 x 37 x 11 x 1</v>
          </cell>
          <cell r="Q44" t="str">
            <v>Bo rời 2mm, không RC</v>
          </cell>
          <cell r="R44" t="str">
            <v>Ngang 11 tem, bo rời, không răng cưa</v>
          </cell>
          <cell r="S44" t="str">
            <v>B12</v>
          </cell>
          <cell r="T44">
            <v>1</v>
          </cell>
          <cell r="X44">
            <v>40</v>
          </cell>
          <cell r="Y44">
            <v>11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</row>
        <row r="45">
          <cell r="A45" t="str">
            <v>I0013T011</v>
          </cell>
          <cell r="B45" t="str">
            <v>0037</v>
          </cell>
          <cell r="C45">
            <v>1</v>
          </cell>
          <cell r="D45">
            <v>13</v>
          </cell>
          <cell r="E45">
            <v>13</v>
          </cell>
          <cell r="F45">
            <v>38</v>
          </cell>
          <cell r="G45">
            <v>38</v>
          </cell>
          <cell r="H45">
            <v>8</v>
          </cell>
          <cell r="I45">
            <v>1</v>
          </cell>
          <cell r="J45">
            <v>3</v>
          </cell>
          <cell r="K45">
            <v>0</v>
          </cell>
          <cell r="L45">
            <v>3</v>
          </cell>
          <cell r="M45">
            <v>1</v>
          </cell>
          <cell r="N45">
            <v>110</v>
          </cell>
          <cell r="O45">
            <v>37</v>
          </cell>
          <cell r="P45" t="str">
            <v>13 x 38 x 8 x 1</v>
          </cell>
          <cell r="Q45" t="str">
            <v>Vuông liền, không răng cưa, dao nhảy</v>
          </cell>
          <cell r="R45" t="str">
            <v>Vuông liền 8 tem, không răng cưa</v>
          </cell>
          <cell r="S45" t="str">
            <v>D13</v>
          </cell>
          <cell r="T45">
            <v>2</v>
          </cell>
          <cell r="V45" t="str">
            <v>THẮNG ĐẠT,TRIPLE,</v>
          </cell>
          <cell r="W45" t="str">
            <v>1 con dao nhảy</v>
          </cell>
          <cell r="X45">
            <v>41</v>
          </cell>
          <cell r="Y45">
            <v>8</v>
          </cell>
          <cell r="AF45">
            <v>1055.5</v>
          </cell>
          <cell r="AG45">
            <v>1</v>
          </cell>
          <cell r="AH45">
            <v>1189.5</v>
          </cell>
          <cell r="AI45">
            <v>1</v>
          </cell>
          <cell r="AJ45">
            <v>2245</v>
          </cell>
          <cell r="AK45">
            <v>2</v>
          </cell>
        </row>
        <row r="46">
          <cell r="A46" t="str">
            <v>T0014A041/1</v>
          </cell>
          <cell r="B46" t="str">
            <v>2371</v>
          </cell>
          <cell r="C46">
            <v>1</v>
          </cell>
          <cell r="D46">
            <v>14</v>
          </cell>
          <cell r="E46">
            <v>14</v>
          </cell>
          <cell r="F46">
            <v>6</v>
          </cell>
          <cell r="G46">
            <v>6</v>
          </cell>
          <cell r="H46">
            <v>7</v>
          </cell>
          <cell r="I46">
            <v>8</v>
          </cell>
          <cell r="J46">
            <v>3</v>
          </cell>
          <cell r="K46">
            <v>0</v>
          </cell>
          <cell r="L46">
            <v>3</v>
          </cell>
          <cell r="M46">
            <v>4</v>
          </cell>
          <cell r="N46">
            <v>104</v>
          </cell>
          <cell r="O46">
            <v>2371</v>
          </cell>
          <cell r="P46" t="str">
            <v>14 x 6 x 7 x 8</v>
          </cell>
          <cell r="Q46" t="str">
            <v>4 hàng tem Vuông liền tạo 1 khối, dao đặc biệt như mũi tên ngang</v>
          </cell>
          <cell r="R46" t="str">
            <v>4 hàng tem Vuông liền tạo 1 khối, dao đặc biệt như mũi tên ngang</v>
          </cell>
          <cell r="S46" t="str">
            <v>E05</v>
          </cell>
          <cell r="T46">
            <v>1</v>
          </cell>
          <cell r="U46">
            <v>44663</v>
          </cell>
          <cell r="V46" t="str">
            <v>CHEMTRO VINA</v>
          </cell>
          <cell r="X46">
            <v>54</v>
          </cell>
          <cell r="Y46">
            <v>56</v>
          </cell>
          <cell r="AF46">
            <v>0</v>
          </cell>
          <cell r="AG46">
            <v>0</v>
          </cell>
          <cell r="AH46">
            <v>222.16</v>
          </cell>
          <cell r="AI46">
            <v>1</v>
          </cell>
          <cell r="AJ46">
            <v>222.16</v>
          </cell>
          <cell r="AK46">
            <v>1</v>
          </cell>
        </row>
        <row r="47">
          <cell r="A47" t="str">
            <v>I0014T021</v>
          </cell>
          <cell r="B47" t="str">
            <v>0038</v>
          </cell>
          <cell r="C47">
            <v>1</v>
          </cell>
          <cell r="D47">
            <v>14</v>
          </cell>
          <cell r="E47">
            <v>14</v>
          </cell>
          <cell r="F47">
            <v>12</v>
          </cell>
          <cell r="G47">
            <v>12</v>
          </cell>
          <cell r="H47">
            <v>5</v>
          </cell>
          <cell r="I47">
            <v>4</v>
          </cell>
          <cell r="J47">
            <v>3</v>
          </cell>
          <cell r="K47">
            <v>3</v>
          </cell>
          <cell r="L47">
            <v>3</v>
          </cell>
          <cell r="M47">
            <v>1</v>
          </cell>
          <cell r="N47">
            <v>88</v>
          </cell>
          <cell r="O47">
            <v>38</v>
          </cell>
          <cell r="P47" t="str">
            <v>14 x 12 x 5 x 4</v>
          </cell>
          <cell r="Q47" t="str">
            <v>Dao hình dáng đặc biệt, không răng cưa</v>
          </cell>
          <cell r="R47" t="str">
            <v>Tem hình dáng đăc biệt, ngang 5 tem rời, khoảng cách 3mm, không răng cưa</v>
          </cell>
          <cell r="S47" t="str">
            <v>B07</v>
          </cell>
          <cell r="T47">
            <v>1</v>
          </cell>
          <cell r="U47">
            <v>44139</v>
          </cell>
          <cell r="V47" t="str">
            <v>Trung Nguyên</v>
          </cell>
          <cell r="X47">
            <v>60</v>
          </cell>
          <cell r="Y47">
            <v>20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</row>
        <row r="48">
          <cell r="A48" t="str">
            <v>T0014A032/1</v>
          </cell>
          <cell r="B48" t="str">
            <v>0039</v>
          </cell>
          <cell r="C48">
            <v>2</v>
          </cell>
          <cell r="D48">
            <v>14</v>
          </cell>
          <cell r="E48">
            <v>14</v>
          </cell>
          <cell r="F48">
            <v>15</v>
          </cell>
          <cell r="G48">
            <v>15</v>
          </cell>
          <cell r="H48">
            <v>5</v>
          </cell>
          <cell r="I48">
            <v>4</v>
          </cell>
          <cell r="J48">
            <v>2</v>
          </cell>
          <cell r="K48">
            <v>0</v>
          </cell>
          <cell r="L48">
            <v>4</v>
          </cell>
          <cell r="M48">
            <v>1</v>
          </cell>
          <cell r="N48">
            <v>148</v>
          </cell>
          <cell r="O48">
            <v>39</v>
          </cell>
          <cell r="P48" t="str">
            <v>14 x 15 x 5 x 4</v>
          </cell>
          <cell r="Q48" t="str">
            <v>Vuông liền, không răng cưa, gáp 4mm</v>
          </cell>
          <cell r="R48" t="str">
            <v>Ngang 5 tem, vuông liền, không răng cưa, gáp 4mm</v>
          </cell>
          <cell r="S48" t="str">
            <v>C33</v>
          </cell>
          <cell r="T48">
            <v>1</v>
          </cell>
          <cell r="U48">
            <v>44325</v>
          </cell>
          <cell r="V48" t="str">
            <v>Daeyoung</v>
          </cell>
          <cell r="X48">
            <v>76</v>
          </cell>
          <cell r="Y48">
            <v>20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</row>
        <row r="49">
          <cell r="A49" t="str">
            <v>I0014T011</v>
          </cell>
          <cell r="B49" t="str">
            <v>0040</v>
          </cell>
          <cell r="C49">
            <v>1</v>
          </cell>
          <cell r="D49">
            <v>14</v>
          </cell>
          <cell r="E49">
            <v>14</v>
          </cell>
          <cell r="F49">
            <v>30</v>
          </cell>
          <cell r="G49">
            <v>30</v>
          </cell>
          <cell r="H49">
            <v>12</v>
          </cell>
          <cell r="I49">
            <v>2</v>
          </cell>
          <cell r="J49">
            <v>3</v>
          </cell>
          <cell r="K49">
            <v>3</v>
          </cell>
          <cell r="L49">
            <v>2</v>
          </cell>
          <cell r="M49">
            <v>1</v>
          </cell>
          <cell r="N49">
            <v>207</v>
          </cell>
          <cell r="O49">
            <v>40</v>
          </cell>
          <cell r="P49" t="str">
            <v>14 x 30 x 12 x 2</v>
          </cell>
          <cell r="Q49" t="str">
            <v>Bo góc 1mm, không răng cưa</v>
          </cell>
          <cell r="R49" t="str">
            <v>Ngang 12 tem, bo 1mm rời, gáp 2mm</v>
          </cell>
          <cell r="S49" t="str">
            <v>C18</v>
          </cell>
          <cell r="T49">
            <v>1</v>
          </cell>
          <cell r="U49">
            <v>43971</v>
          </cell>
          <cell r="V49" t="str">
            <v>Phú Thịnh</v>
          </cell>
          <cell r="X49">
            <v>64</v>
          </cell>
          <cell r="Y49">
            <v>24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</row>
        <row r="50">
          <cell r="A50" t="str">
            <v>I0015T061</v>
          </cell>
          <cell r="B50" t="str">
            <v>0041</v>
          </cell>
          <cell r="C50">
            <v>1</v>
          </cell>
          <cell r="D50">
            <v>15</v>
          </cell>
          <cell r="E50">
            <v>15</v>
          </cell>
          <cell r="F50">
            <v>4</v>
          </cell>
          <cell r="G50">
            <v>4</v>
          </cell>
          <cell r="H50">
            <v>4</v>
          </cell>
          <cell r="I50">
            <v>5</v>
          </cell>
          <cell r="J50">
            <v>3</v>
          </cell>
          <cell r="K50">
            <v>0</v>
          </cell>
          <cell r="L50">
            <v>3</v>
          </cell>
          <cell r="M50">
            <v>5</v>
          </cell>
          <cell r="N50">
            <v>66</v>
          </cell>
          <cell r="O50">
            <v>41</v>
          </cell>
          <cell r="P50" t="str">
            <v>15 x 4 x 4 x 5</v>
          </cell>
          <cell r="Q50" t="str">
            <v>Vuông liền, không RC, không khoảng cách hàng</v>
          </cell>
          <cell r="R50" t="str">
            <v>Vuông liền 4 tem, không răng cưa, 5 hàng tem có 1 gáp</v>
          </cell>
          <cell r="S50" t="str">
            <v>D17</v>
          </cell>
          <cell r="T50">
            <v>1</v>
          </cell>
          <cell r="X50">
            <v>23</v>
          </cell>
          <cell r="Y50">
            <v>20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</row>
        <row r="51">
          <cell r="A51" t="str">
            <v>T0015T011</v>
          </cell>
          <cell r="B51" t="str">
            <v>0042</v>
          </cell>
          <cell r="C51">
            <v>1</v>
          </cell>
          <cell r="D51">
            <v>15</v>
          </cell>
          <cell r="E51">
            <v>15</v>
          </cell>
          <cell r="F51">
            <v>7.5</v>
          </cell>
          <cell r="G51">
            <v>7.5</v>
          </cell>
          <cell r="H51">
            <v>4</v>
          </cell>
          <cell r="I51">
            <v>4</v>
          </cell>
          <cell r="J51">
            <v>2</v>
          </cell>
          <cell r="K51">
            <v>0</v>
          </cell>
          <cell r="L51">
            <v>3</v>
          </cell>
          <cell r="M51">
            <v>1</v>
          </cell>
          <cell r="N51">
            <v>64</v>
          </cell>
          <cell r="O51">
            <v>42</v>
          </cell>
          <cell r="P51" t="str">
            <v>15 x 7.5 x 4 x 4</v>
          </cell>
          <cell r="Q51" t="str">
            <v>Vuông liền, 2 hàng răng cưa, dao nhảy</v>
          </cell>
          <cell r="R51" t="str">
            <v>Ngang 4 tem, vuông liền, 2 hàng tem 1 răng cưa</v>
          </cell>
          <cell r="S51" t="str">
            <v>B07</v>
          </cell>
          <cell r="T51">
            <v>1</v>
          </cell>
          <cell r="V51" t="str">
            <v>WELLBEING,,</v>
          </cell>
          <cell r="X51">
            <v>42</v>
          </cell>
          <cell r="Y51">
            <v>16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</row>
        <row r="52">
          <cell r="A52" t="str">
            <v>T0015T082</v>
          </cell>
          <cell r="B52" t="str">
            <v>0043</v>
          </cell>
          <cell r="C52">
            <v>2</v>
          </cell>
          <cell r="D52">
            <v>15</v>
          </cell>
          <cell r="E52">
            <v>15</v>
          </cell>
          <cell r="F52">
            <v>12</v>
          </cell>
          <cell r="G52">
            <v>12</v>
          </cell>
          <cell r="H52">
            <v>6</v>
          </cell>
          <cell r="I52">
            <v>3</v>
          </cell>
          <cell r="J52">
            <v>1.7</v>
          </cell>
          <cell r="K52">
            <v>0</v>
          </cell>
          <cell r="L52">
            <v>3</v>
          </cell>
          <cell r="M52">
            <v>1</v>
          </cell>
          <cell r="N52">
            <v>186.8</v>
          </cell>
          <cell r="O52">
            <v>43</v>
          </cell>
          <cell r="P52" t="str">
            <v>15 x 12 x 6 x 3</v>
          </cell>
          <cell r="Q52" t="str">
            <v>vuông liền, 3 hàng 3 răng cưa, dao nhảy, chẻ đôi 3mm</v>
          </cell>
          <cell r="R52" t="str">
            <v>Ngang 6 tem, vuông liền, răng cưa</v>
          </cell>
          <cell r="S52" t="str">
            <v>C05</v>
          </cell>
          <cell r="T52">
            <v>2</v>
          </cell>
          <cell r="V52" t="str">
            <v>HKP</v>
          </cell>
          <cell r="X52">
            <v>45</v>
          </cell>
          <cell r="Y52">
            <v>18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</row>
        <row r="53">
          <cell r="A53" t="str">
            <v>T0015T021</v>
          </cell>
          <cell r="B53" t="str">
            <v>0044</v>
          </cell>
          <cell r="C53">
            <v>1</v>
          </cell>
          <cell r="D53">
            <v>15</v>
          </cell>
          <cell r="E53">
            <v>15</v>
          </cell>
          <cell r="F53">
            <v>15</v>
          </cell>
          <cell r="G53">
            <v>15</v>
          </cell>
          <cell r="H53">
            <v>5</v>
          </cell>
          <cell r="I53">
            <v>3</v>
          </cell>
          <cell r="J53">
            <v>2</v>
          </cell>
          <cell r="K53">
            <v>2</v>
          </cell>
          <cell r="L53">
            <v>3</v>
          </cell>
          <cell r="M53">
            <v>1</v>
          </cell>
          <cell r="N53">
            <v>87</v>
          </cell>
          <cell r="O53">
            <v>44</v>
          </cell>
          <cell r="P53" t="str">
            <v>15 x 15 x 5 x 3</v>
          </cell>
          <cell r="Q53" t="str">
            <v>Bo góc nghiêng, không răng cưa</v>
          </cell>
          <cell r="R53" t="str">
            <v>Bo góc nghiêng, không răng cưa (tem hình thoi)</v>
          </cell>
          <cell r="S53" t="str">
            <v>B07</v>
          </cell>
          <cell r="T53">
            <v>1</v>
          </cell>
          <cell r="V53" t="str">
            <v>DELTA GALIL,,</v>
          </cell>
          <cell r="X53">
            <v>54</v>
          </cell>
          <cell r="Y53">
            <v>15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</row>
        <row r="54">
          <cell r="A54" t="str">
            <v>I0015T071</v>
          </cell>
          <cell r="B54" t="str">
            <v>0045</v>
          </cell>
          <cell r="C54">
            <v>1</v>
          </cell>
          <cell r="D54">
            <v>15</v>
          </cell>
          <cell r="E54">
            <v>15</v>
          </cell>
          <cell r="F54">
            <v>15</v>
          </cell>
          <cell r="G54">
            <v>15</v>
          </cell>
          <cell r="H54">
            <v>8</v>
          </cell>
          <cell r="I54">
            <v>5</v>
          </cell>
          <cell r="J54">
            <v>3</v>
          </cell>
          <cell r="K54">
            <v>2</v>
          </cell>
          <cell r="L54">
            <v>2</v>
          </cell>
          <cell r="M54">
            <v>1</v>
          </cell>
          <cell r="N54">
            <v>140</v>
          </cell>
          <cell r="O54">
            <v>45</v>
          </cell>
          <cell r="P54" t="str">
            <v>15 x 15 x 8 x 5</v>
          </cell>
          <cell r="Q54" t="str">
            <v>Bo góc, không răng cưa</v>
          </cell>
          <cell r="R54" t="str">
            <v>Ngang 8 tem, bo rời, không răng cưa</v>
          </cell>
          <cell r="S54" t="str">
            <v>D10</v>
          </cell>
          <cell r="T54">
            <v>1</v>
          </cell>
          <cell r="X54">
            <v>85</v>
          </cell>
          <cell r="Y54">
            <v>40</v>
          </cell>
          <cell r="AF54">
            <v>2970.5004999999996</v>
          </cell>
          <cell r="AG54">
            <v>2</v>
          </cell>
          <cell r="AH54">
            <v>0</v>
          </cell>
          <cell r="AI54">
            <v>0</v>
          </cell>
          <cell r="AJ54">
            <v>2970.5004999999996</v>
          </cell>
          <cell r="AK54">
            <v>2</v>
          </cell>
        </row>
        <row r="55">
          <cell r="A55" t="str">
            <v>T0015T111</v>
          </cell>
          <cell r="B55" t="str">
            <v>0046</v>
          </cell>
          <cell r="C55">
            <v>1</v>
          </cell>
          <cell r="D55">
            <v>15</v>
          </cell>
          <cell r="E55">
            <v>15</v>
          </cell>
          <cell r="F55">
            <v>15</v>
          </cell>
          <cell r="G55">
            <v>15</v>
          </cell>
          <cell r="H55">
            <v>7</v>
          </cell>
          <cell r="I55">
            <v>3</v>
          </cell>
          <cell r="J55">
            <v>2</v>
          </cell>
          <cell r="K55">
            <v>0</v>
          </cell>
          <cell r="L55">
            <v>3</v>
          </cell>
          <cell r="M55">
            <v>1</v>
          </cell>
          <cell r="N55">
            <v>109</v>
          </cell>
          <cell r="O55">
            <v>46</v>
          </cell>
          <cell r="P55" t="str">
            <v>15 x 15 x 7 x 3</v>
          </cell>
          <cell r="Q55" t="str">
            <v>Vuông liền, 3 hàng dao 1 răng cưa, dao nhảy</v>
          </cell>
          <cell r="R55" t="str">
            <v>Ngang 7 tem vuông liền, 3 hàng tem 1 răng cưa</v>
          </cell>
          <cell r="S55" t="str">
            <v>B04</v>
          </cell>
          <cell r="T55">
            <v>1</v>
          </cell>
          <cell r="U55">
            <v>43979</v>
          </cell>
          <cell r="V55" t="str">
            <v>HKP</v>
          </cell>
          <cell r="X55">
            <v>54</v>
          </cell>
          <cell r="Y55">
            <v>21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</row>
        <row r="56">
          <cell r="A56" t="str">
            <v>T0015T112A</v>
          </cell>
          <cell r="B56" t="str">
            <v>0046</v>
          </cell>
          <cell r="C56">
            <v>2</v>
          </cell>
          <cell r="D56">
            <v>15</v>
          </cell>
          <cell r="E56">
            <v>15</v>
          </cell>
          <cell r="F56">
            <v>15</v>
          </cell>
          <cell r="G56">
            <v>15</v>
          </cell>
          <cell r="H56">
            <v>7</v>
          </cell>
          <cell r="I56">
            <v>3</v>
          </cell>
          <cell r="J56">
            <v>1.7</v>
          </cell>
          <cell r="K56">
            <v>0</v>
          </cell>
          <cell r="L56">
            <v>3</v>
          </cell>
          <cell r="M56">
            <v>1</v>
          </cell>
          <cell r="N56">
            <v>216.8</v>
          </cell>
          <cell r="O56">
            <v>46</v>
          </cell>
          <cell r="P56" t="str">
            <v>15 x 15 x 7 x 3</v>
          </cell>
          <cell r="Q56" t="str">
            <v>Vuông liền, 3 hàng dao 1 răng cưa, chẻ đôi 3mm</v>
          </cell>
          <cell r="R56" t="str">
            <v>Ngang 7 tem vuông liền, 3 hàng tem 1 răng cưa</v>
          </cell>
          <cell r="S56" t="str">
            <v>C24</v>
          </cell>
          <cell r="T56">
            <v>1</v>
          </cell>
          <cell r="U56">
            <v>44208</v>
          </cell>
          <cell r="V56" t="str">
            <v>HKP</v>
          </cell>
          <cell r="X56">
            <v>54</v>
          </cell>
          <cell r="Y56">
            <v>21</v>
          </cell>
          <cell r="AF56">
            <v>11495</v>
          </cell>
          <cell r="AG56">
            <v>4</v>
          </cell>
          <cell r="AH56">
            <v>0</v>
          </cell>
          <cell r="AI56">
            <v>0</v>
          </cell>
          <cell r="AJ56">
            <v>11495</v>
          </cell>
          <cell r="AK56">
            <v>4</v>
          </cell>
        </row>
        <row r="57">
          <cell r="A57" t="str">
            <v>T0015T112</v>
          </cell>
          <cell r="B57" t="str">
            <v>0046</v>
          </cell>
          <cell r="C57">
            <v>2</v>
          </cell>
          <cell r="D57">
            <v>15</v>
          </cell>
          <cell r="E57">
            <v>15</v>
          </cell>
          <cell r="F57">
            <v>15</v>
          </cell>
          <cell r="G57">
            <v>15</v>
          </cell>
          <cell r="H57">
            <v>7</v>
          </cell>
          <cell r="I57">
            <v>6</v>
          </cell>
          <cell r="J57">
            <v>2</v>
          </cell>
          <cell r="K57">
            <v>0</v>
          </cell>
          <cell r="L57">
            <v>3</v>
          </cell>
          <cell r="M57">
            <v>1</v>
          </cell>
          <cell r="N57">
            <v>218</v>
          </cell>
          <cell r="O57">
            <v>46</v>
          </cell>
          <cell r="P57" t="str">
            <v>15 x 15 x 7 x 6</v>
          </cell>
          <cell r="Q57" t="str">
            <v>Vuông liền, 3 hàng dao 1 răng cưa, dao nhảy, chẻ đôi 4mm</v>
          </cell>
          <cell r="R57" t="str">
            <v>Ngang 7 tem vuông liền, 3 hàng tem 1 răng cưa</v>
          </cell>
          <cell r="S57" t="str">
            <v>C28</v>
          </cell>
          <cell r="T57">
            <v>1</v>
          </cell>
          <cell r="U57">
            <v>44196</v>
          </cell>
          <cell r="V57" t="str">
            <v>HKP</v>
          </cell>
          <cell r="W57" t="str">
            <v xml:space="preserve">Con này Khải báo chạy khó </v>
          </cell>
          <cell r="X57">
            <v>108</v>
          </cell>
          <cell r="Y57">
            <v>42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</row>
        <row r="58">
          <cell r="A58" t="str">
            <v>T0015T031</v>
          </cell>
          <cell r="B58" t="str">
            <v>0047</v>
          </cell>
          <cell r="C58">
            <v>1</v>
          </cell>
          <cell r="D58">
            <v>15</v>
          </cell>
          <cell r="E58">
            <v>15</v>
          </cell>
          <cell r="F58">
            <v>25</v>
          </cell>
          <cell r="G58">
            <v>25</v>
          </cell>
          <cell r="H58">
            <v>5</v>
          </cell>
          <cell r="I58">
            <v>2</v>
          </cell>
          <cell r="J58">
            <v>2</v>
          </cell>
          <cell r="K58">
            <v>3</v>
          </cell>
          <cell r="L58">
            <v>3</v>
          </cell>
          <cell r="M58">
            <v>1</v>
          </cell>
          <cell r="N58">
            <v>91</v>
          </cell>
          <cell r="O58">
            <v>47</v>
          </cell>
          <cell r="P58" t="str">
            <v>15 x 25 x 5 x 2</v>
          </cell>
          <cell r="Q58" t="str">
            <v>Bo góc 03mm, khoảng cách 03mm, răng cưa</v>
          </cell>
          <cell r="R58" t="str">
            <v>Ngang 5 tem, bo rời 3mm, răng cưa</v>
          </cell>
          <cell r="S58" t="str">
            <v>B07</v>
          </cell>
          <cell r="T58">
            <v>1</v>
          </cell>
          <cell r="V58" t="str">
            <v>TEN MA,,</v>
          </cell>
          <cell r="X58">
            <v>56</v>
          </cell>
          <cell r="Y58">
            <v>10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</row>
        <row r="59">
          <cell r="A59" t="str">
            <v>T0015T032/1</v>
          </cell>
          <cell r="B59" t="str">
            <v>0047</v>
          </cell>
          <cell r="C59">
            <v>2</v>
          </cell>
          <cell r="D59">
            <v>15</v>
          </cell>
          <cell r="E59">
            <v>15</v>
          </cell>
          <cell r="F59">
            <v>25</v>
          </cell>
          <cell r="G59">
            <v>25</v>
          </cell>
          <cell r="H59">
            <v>5</v>
          </cell>
          <cell r="I59">
            <v>3</v>
          </cell>
          <cell r="J59">
            <v>2</v>
          </cell>
          <cell r="K59">
            <v>3</v>
          </cell>
          <cell r="L59">
            <v>3</v>
          </cell>
          <cell r="M59">
            <v>1</v>
          </cell>
          <cell r="N59">
            <v>182</v>
          </cell>
          <cell r="O59">
            <v>47</v>
          </cell>
          <cell r="P59" t="str">
            <v>15 x 25 x 5 x 3</v>
          </cell>
          <cell r="Q59" t="str">
            <v>Bo góc 03mm, khoảng cách 03mm, răng cưa nhảy</v>
          </cell>
          <cell r="R59" t="str">
            <v>Ngang 5 tem, bo rời 3mm, răng cưa</v>
          </cell>
          <cell r="S59" t="str">
            <v>C25</v>
          </cell>
          <cell r="T59">
            <v>1</v>
          </cell>
          <cell r="U59">
            <v>44351</v>
          </cell>
          <cell r="V59" t="str">
            <v>TEN MA,,</v>
          </cell>
          <cell r="X59">
            <v>84</v>
          </cell>
          <cell r="Y59">
            <v>15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</row>
        <row r="60">
          <cell r="A60" t="str">
            <v>T0015T041</v>
          </cell>
          <cell r="B60" t="str">
            <v>0048</v>
          </cell>
          <cell r="C60">
            <v>1</v>
          </cell>
          <cell r="D60">
            <v>15</v>
          </cell>
          <cell r="E60">
            <v>15</v>
          </cell>
          <cell r="F60">
            <v>28</v>
          </cell>
          <cell r="G60">
            <v>28</v>
          </cell>
          <cell r="H60">
            <v>7</v>
          </cell>
          <cell r="I60">
            <v>2</v>
          </cell>
          <cell r="J60">
            <v>2</v>
          </cell>
          <cell r="K60">
            <v>0</v>
          </cell>
          <cell r="L60">
            <v>3</v>
          </cell>
          <cell r="M60">
            <v>1</v>
          </cell>
          <cell r="N60">
            <v>109</v>
          </cell>
          <cell r="O60">
            <v>48</v>
          </cell>
          <cell r="P60" t="str">
            <v>15 x 28 x 7 x 2</v>
          </cell>
          <cell r="Q60" t="str">
            <v>Vuông liền, 2 hàng 1 răng cưa. Dao nhảy</v>
          </cell>
          <cell r="R60" t="str">
            <v>Ngang 7 tem, vuông liền, 2 hàng 1 răng cưa</v>
          </cell>
          <cell r="S60" t="str">
            <v>B11</v>
          </cell>
          <cell r="T60">
            <v>1</v>
          </cell>
          <cell r="V60" t="str">
            <v>NHÀ SÁCH THÀNH NGHĨA,,</v>
          </cell>
          <cell r="X60">
            <v>62</v>
          </cell>
          <cell r="Y60">
            <v>14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</row>
        <row r="61">
          <cell r="A61" t="str">
            <v>I0015T101</v>
          </cell>
          <cell r="B61" t="str">
            <v>0049</v>
          </cell>
          <cell r="C61">
            <v>1</v>
          </cell>
          <cell r="D61">
            <v>15</v>
          </cell>
          <cell r="E61">
            <v>15</v>
          </cell>
          <cell r="F61">
            <v>50</v>
          </cell>
          <cell r="G61">
            <v>50</v>
          </cell>
          <cell r="H61">
            <v>7</v>
          </cell>
          <cell r="I61">
            <v>1</v>
          </cell>
          <cell r="J61">
            <v>2</v>
          </cell>
          <cell r="K61">
            <v>2</v>
          </cell>
          <cell r="L61">
            <v>3</v>
          </cell>
          <cell r="M61">
            <v>1</v>
          </cell>
          <cell r="N61">
            <v>121</v>
          </cell>
          <cell r="O61">
            <v>49</v>
          </cell>
          <cell r="P61" t="str">
            <v>15 x 50 x 7 x 1</v>
          </cell>
          <cell r="Q61" t="str">
            <v>Vuông góc rời k/c 2mm, răng cưa</v>
          </cell>
          <cell r="R61" t="str">
            <v>Ngang 7 tem, vuông góc rời k/c 2mm, răng cưa</v>
          </cell>
          <cell r="S61" t="str">
            <v>D12</v>
          </cell>
          <cell r="T61">
            <v>1</v>
          </cell>
          <cell r="V61" t="str">
            <v>Thiên Văn</v>
          </cell>
          <cell r="X61">
            <v>53</v>
          </cell>
          <cell r="Y61">
            <v>7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</row>
        <row r="62">
          <cell r="A62" t="str">
            <v>I0015T131/1</v>
          </cell>
          <cell r="B62" t="str">
            <v>0050</v>
          </cell>
          <cell r="C62">
            <v>1</v>
          </cell>
          <cell r="D62">
            <v>15</v>
          </cell>
          <cell r="E62">
            <v>15</v>
          </cell>
          <cell r="F62">
            <v>55</v>
          </cell>
          <cell r="G62">
            <v>55</v>
          </cell>
          <cell r="H62">
            <v>8</v>
          </cell>
          <cell r="I62">
            <v>1</v>
          </cell>
          <cell r="J62">
            <v>3</v>
          </cell>
          <cell r="K62">
            <v>3</v>
          </cell>
          <cell r="L62">
            <v>3</v>
          </cell>
          <cell r="M62">
            <v>1</v>
          </cell>
          <cell r="N62">
            <v>147</v>
          </cell>
          <cell r="O62">
            <v>50</v>
          </cell>
          <cell r="P62" t="str">
            <v>15 x 55 x 8 x 1</v>
          </cell>
          <cell r="Q62" t="str">
            <v>Vuông rời 3mm, không răng cưa</v>
          </cell>
          <cell r="R62" t="str">
            <v>Ngang 8 tem, vuông rời 3mm, không răng cưa</v>
          </cell>
          <cell r="S62" t="str">
            <v>C40</v>
          </cell>
          <cell r="T62">
            <v>1</v>
          </cell>
          <cell r="U62">
            <v>44496</v>
          </cell>
          <cell r="V62" t="str">
            <v>Long Trường</v>
          </cell>
          <cell r="X62">
            <v>58</v>
          </cell>
          <cell r="Y62">
            <v>8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</row>
        <row r="63">
          <cell r="A63" t="str">
            <v>T0015T121/1</v>
          </cell>
          <cell r="B63" t="str">
            <v>0051</v>
          </cell>
          <cell r="C63">
            <v>1</v>
          </cell>
          <cell r="D63">
            <v>15</v>
          </cell>
          <cell r="E63">
            <v>15</v>
          </cell>
          <cell r="F63">
            <v>55</v>
          </cell>
          <cell r="G63">
            <v>55</v>
          </cell>
          <cell r="H63">
            <v>8</v>
          </cell>
          <cell r="I63">
            <v>1</v>
          </cell>
          <cell r="J63">
            <v>2</v>
          </cell>
          <cell r="K63">
            <v>0</v>
          </cell>
          <cell r="L63">
            <v>3</v>
          </cell>
          <cell r="M63">
            <v>1</v>
          </cell>
          <cell r="N63">
            <v>124</v>
          </cell>
          <cell r="O63">
            <v>51</v>
          </cell>
          <cell r="P63" t="str">
            <v>15 x 55 x 8 x 1</v>
          </cell>
          <cell r="Q63" t="str">
            <v>Vuông liền, không răng cưa</v>
          </cell>
          <cell r="R63" t="str">
            <v>ngang 8 tem vuông liền, không răng cưa</v>
          </cell>
          <cell r="S63" t="str">
            <v>C41</v>
          </cell>
          <cell r="T63">
            <v>1</v>
          </cell>
          <cell r="U63">
            <v>44492</v>
          </cell>
          <cell r="V63" t="str">
            <v>Long Trường</v>
          </cell>
          <cell r="W63" t="str">
            <v>Chí xuất sai phim</v>
          </cell>
          <cell r="X63">
            <v>58</v>
          </cell>
          <cell r="Y63">
            <v>8</v>
          </cell>
          <cell r="AA63">
            <v>44492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</row>
        <row r="64">
          <cell r="A64" t="str">
            <v>T0015T051</v>
          </cell>
          <cell r="B64" t="str">
            <v>0052</v>
          </cell>
          <cell r="C64">
            <v>1</v>
          </cell>
          <cell r="D64">
            <v>15</v>
          </cell>
          <cell r="E64">
            <v>15</v>
          </cell>
          <cell r="F64">
            <v>70</v>
          </cell>
          <cell r="G64">
            <v>70</v>
          </cell>
          <cell r="H64">
            <v>5</v>
          </cell>
          <cell r="I64">
            <v>2</v>
          </cell>
          <cell r="J64">
            <v>2</v>
          </cell>
          <cell r="K64">
            <v>0</v>
          </cell>
          <cell r="L64">
            <v>3</v>
          </cell>
          <cell r="M64">
            <v>2</v>
          </cell>
          <cell r="N64">
            <v>79</v>
          </cell>
          <cell r="O64">
            <v>52</v>
          </cell>
          <cell r="P64" t="str">
            <v>15 x 70 x 5 x 2</v>
          </cell>
          <cell r="Q64" t="str">
            <v>Vuông liền, 10 con thành 01 khối, răng cưa, không khoảng cách hàng</v>
          </cell>
          <cell r="R64" t="str">
            <v>Ngang 5 tem, vuông liền, 2 hàng tem có 1 răng cưa và 1 gáp</v>
          </cell>
          <cell r="S64" t="str">
            <v>B11</v>
          </cell>
          <cell r="T64">
            <v>1</v>
          </cell>
          <cell r="V64" t="str">
            <v>ALKANA,,</v>
          </cell>
          <cell r="X64">
            <v>143</v>
          </cell>
          <cell r="Y64">
            <v>10</v>
          </cell>
          <cell r="AF64">
            <v>3038.9859999999999</v>
          </cell>
          <cell r="AG64">
            <v>1</v>
          </cell>
          <cell r="AH64">
            <v>0</v>
          </cell>
          <cell r="AI64">
            <v>0</v>
          </cell>
          <cell r="AJ64">
            <v>3038.9859999999999</v>
          </cell>
          <cell r="AK64">
            <v>1</v>
          </cell>
        </row>
        <row r="65">
          <cell r="A65" t="str">
            <v>I0016T031/1</v>
          </cell>
          <cell r="B65" t="str">
            <v>2468</v>
          </cell>
          <cell r="C65">
            <v>1</v>
          </cell>
          <cell r="D65">
            <v>16</v>
          </cell>
          <cell r="E65">
            <v>16</v>
          </cell>
          <cell r="F65">
            <v>8</v>
          </cell>
          <cell r="G65">
            <v>8</v>
          </cell>
          <cell r="H65">
            <v>6</v>
          </cell>
          <cell r="I65">
            <v>10</v>
          </cell>
          <cell r="J65">
            <v>2</v>
          </cell>
          <cell r="K65">
            <v>0</v>
          </cell>
          <cell r="L65">
            <v>3</v>
          </cell>
          <cell r="M65">
            <v>10</v>
          </cell>
          <cell r="N65">
            <v>100</v>
          </cell>
          <cell r="O65">
            <v>2468</v>
          </cell>
          <cell r="P65" t="str">
            <v>16 x 8 x 6 x 10</v>
          </cell>
          <cell r="Q65" t="str">
            <v>Vuông liền tạo 1 khối 60 tem, răng cưa, dao nhảy</v>
          </cell>
          <cell r="R65" t="str">
            <v>Vuông liền tạo 1 khối 60 tem, răng cưa, dao nhảy</v>
          </cell>
          <cell r="S65" t="str">
            <v>E09</v>
          </cell>
          <cell r="T65">
            <v>1</v>
          </cell>
          <cell r="U65">
            <v>44719</v>
          </cell>
          <cell r="V65" t="str">
            <v>SOFTCOM</v>
          </cell>
          <cell r="W65" t="str">
            <v>dao tốt</v>
          </cell>
          <cell r="X65">
            <v>83</v>
          </cell>
          <cell r="Y65">
            <v>60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</row>
        <row r="66">
          <cell r="A66" t="str">
            <v>I0016T011</v>
          </cell>
          <cell r="B66" t="str">
            <v>0053</v>
          </cell>
          <cell r="C66">
            <v>1</v>
          </cell>
          <cell r="D66">
            <v>16</v>
          </cell>
          <cell r="E66">
            <v>16</v>
          </cell>
          <cell r="F66">
            <v>18.5</v>
          </cell>
          <cell r="G66">
            <v>18.5</v>
          </cell>
          <cell r="H66">
            <v>4</v>
          </cell>
          <cell r="I66">
            <v>2</v>
          </cell>
          <cell r="J66">
            <v>3</v>
          </cell>
          <cell r="K66">
            <v>2</v>
          </cell>
          <cell r="L66">
            <v>3</v>
          </cell>
          <cell r="M66">
            <v>1</v>
          </cell>
          <cell r="N66">
            <v>76</v>
          </cell>
          <cell r="O66">
            <v>53</v>
          </cell>
          <cell r="P66" t="str">
            <v>16 x 18.5 x 4 x 2</v>
          </cell>
          <cell r="Q66" t="str">
            <v>Dao đặc biệt, xem thêm bảng vẽ</v>
          </cell>
          <cell r="R66" t="str">
            <v>Tem hình thù đặc biệt, không răng cưa</v>
          </cell>
          <cell r="S66" t="str">
            <v>D17</v>
          </cell>
          <cell r="T66">
            <v>1</v>
          </cell>
          <cell r="V66" t="str">
            <v>TRUNG NGUYÊN,,</v>
          </cell>
          <cell r="X66">
            <v>43</v>
          </cell>
          <cell r="Y66">
            <v>8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</row>
        <row r="67">
          <cell r="A67" t="str">
            <v>I0016T021/1</v>
          </cell>
          <cell r="B67" t="str">
            <v>0054</v>
          </cell>
          <cell r="C67">
            <v>1</v>
          </cell>
          <cell r="D67">
            <v>16</v>
          </cell>
          <cell r="E67">
            <v>16</v>
          </cell>
          <cell r="F67">
            <v>58</v>
          </cell>
          <cell r="G67">
            <v>58</v>
          </cell>
          <cell r="H67">
            <v>7</v>
          </cell>
          <cell r="I67">
            <v>2</v>
          </cell>
          <cell r="J67">
            <v>3</v>
          </cell>
          <cell r="K67">
            <v>3</v>
          </cell>
          <cell r="L67">
            <v>3</v>
          </cell>
          <cell r="M67">
            <v>1</v>
          </cell>
          <cell r="N67">
            <v>136</v>
          </cell>
          <cell r="O67">
            <v>54</v>
          </cell>
          <cell r="P67" t="str">
            <v>16 x 58 x 7 x 2</v>
          </cell>
          <cell r="Q67" t="str">
            <v>Bo 8mm rời 3mm, không răng cưa</v>
          </cell>
          <cell r="R67" t="str">
            <v>Ngang 7 tem, bo 8mm rời 3mm, không răng cưa</v>
          </cell>
          <cell r="S67" t="str">
            <v>C35</v>
          </cell>
          <cell r="T67">
            <v>1</v>
          </cell>
          <cell r="U67">
            <v>44392</v>
          </cell>
          <cell r="V67" t="str">
            <v>Hùng Tiến Phát</v>
          </cell>
          <cell r="X67">
            <v>122</v>
          </cell>
          <cell r="Y67">
            <v>14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</row>
        <row r="68">
          <cell r="A68" t="str">
            <v>T0017T011</v>
          </cell>
          <cell r="B68" t="str">
            <v>0055</v>
          </cell>
          <cell r="C68">
            <v>1</v>
          </cell>
          <cell r="D68">
            <v>17</v>
          </cell>
          <cell r="E68">
            <v>17</v>
          </cell>
          <cell r="F68">
            <v>9</v>
          </cell>
          <cell r="G68">
            <v>9</v>
          </cell>
          <cell r="H68">
            <v>6</v>
          </cell>
          <cell r="I68">
            <v>4</v>
          </cell>
          <cell r="J68">
            <v>2</v>
          </cell>
          <cell r="K68">
            <v>0</v>
          </cell>
          <cell r="L68">
            <v>3</v>
          </cell>
          <cell r="M68">
            <v>1</v>
          </cell>
          <cell r="N68">
            <v>106</v>
          </cell>
          <cell r="O68">
            <v>55</v>
          </cell>
          <cell r="P68" t="str">
            <v>17 x 9 x 6 x 4</v>
          </cell>
          <cell r="Q68" t="str">
            <v>Vuồng liền, 2 hàng răng cưa, dao nhảy.</v>
          </cell>
          <cell r="R68" t="str">
            <v>Vuông liền 6 tem, 2 hàng tem 1 răng cưa</v>
          </cell>
          <cell r="S68" t="str">
            <v>B10</v>
          </cell>
          <cell r="T68">
            <v>1</v>
          </cell>
          <cell r="V68" t="str">
            <v>TÍN VIỆT,,</v>
          </cell>
          <cell r="X68">
            <v>48</v>
          </cell>
          <cell r="Y68">
            <v>24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</row>
        <row r="69">
          <cell r="A69" t="str">
            <v>T0017T051</v>
          </cell>
          <cell r="B69" t="str">
            <v>0056</v>
          </cell>
          <cell r="C69">
            <v>1</v>
          </cell>
          <cell r="D69">
            <v>17</v>
          </cell>
          <cell r="E69">
            <v>17</v>
          </cell>
          <cell r="F69">
            <v>18</v>
          </cell>
          <cell r="G69">
            <v>18</v>
          </cell>
          <cell r="H69">
            <v>5</v>
          </cell>
          <cell r="I69">
            <v>3</v>
          </cell>
          <cell r="J69">
            <v>2</v>
          </cell>
          <cell r="K69">
            <v>2</v>
          </cell>
          <cell r="L69">
            <v>3</v>
          </cell>
          <cell r="M69">
            <v>1</v>
          </cell>
          <cell r="N69">
            <v>97</v>
          </cell>
          <cell r="O69">
            <v>56</v>
          </cell>
          <cell r="P69" t="str">
            <v>17 x 18 x 5 x 3</v>
          </cell>
          <cell r="Q69" t="str">
            <v>Bo rời, không răng cưa</v>
          </cell>
          <cell r="R69" t="str">
            <v>Ngang 5 tem, bo rời, không răng cưa</v>
          </cell>
          <cell r="S69" t="str">
            <v>B16</v>
          </cell>
          <cell r="T69">
            <v>1</v>
          </cell>
          <cell r="U69">
            <v>43918</v>
          </cell>
          <cell r="V69" t="str">
            <v>Đông Á Pestech</v>
          </cell>
          <cell r="X69">
            <v>63</v>
          </cell>
          <cell r="Y69">
            <v>15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</row>
        <row r="70">
          <cell r="A70" t="str">
            <v>T0017T052</v>
          </cell>
          <cell r="B70" t="str">
            <v>0056</v>
          </cell>
          <cell r="C70">
            <v>2</v>
          </cell>
          <cell r="D70">
            <v>17</v>
          </cell>
          <cell r="E70">
            <v>17</v>
          </cell>
          <cell r="F70">
            <v>18</v>
          </cell>
          <cell r="G70">
            <v>18</v>
          </cell>
          <cell r="H70">
            <v>5</v>
          </cell>
          <cell r="I70">
            <v>3</v>
          </cell>
          <cell r="J70">
            <v>2</v>
          </cell>
          <cell r="K70">
            <v>2</v>
          </cell>
          <cell r="L70">
            <v>3</v>
          </cell>
          <cell r="M70">
            <v>1</v>
          </cell>
          <cell r="N70">
            <v>194</v>
          </cell>
          <cell r="O70">
            <v>56</v>
          </cell>
          <cell r="P70" t="str">
            <v>17 x 18 x 5 x 3</v>
          </cell>
          <cell r="Q70" t="str">
            <v>Bo rời, không răng cưa, chẻ đôi 4mm</v>
          </cell>
          <cell r="R70" t="str">
            <v>Ngang 5 tem, bo rời, không răng cưa</v>
          </cell>
          <cell r="S70" t="str">
            <v>C14</v>
          </cell>
          <cell r="T70">
            <v>1</v>
          </cell>
          <cell r="U70">
            <v>44228</v>
          </cell>
          <cell r="V70" t="str">
            <v>Dong A</v>
          </cell>
          <cell r="X70">
            <v>63</v>
          </cell>
          <cell r="Y70">
            <v>15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</row>
        <row r="71">
          <cell r="A71" t="str">
            <v>T0017T022</v>
          </cell>
          <cell r="B71" t="str">
            <v>0057</v>
          </cell>
          <cell r="C71">
            <v>2</v>
          </cell>
          <cell r="D71">
            <v>17</v>
          </cell>
          <cell r="E71">
            <v>17</v>
          </cell>
          <cell r="F71">
            <v>30</v>
          </cell>
          <cell r="G71">
            <v>30</v>
          </cell>
          <cell r="H71">
            <v>6</v>
          </cell>
          <cell r="I71">
            <v>2</v>
          </cell>
          <cell r="J71">
            <v>2</v>
          </cell>
          <cell r="K71">
            <v>0</v>
          </cell>
          <cell r="L71">
            <v>3</v>
          </cell>
          <cell r="M71">
            <v>1</v>
          </cell>
          <cell r="N71">
            <v>212</v>
          </cell>
          <cell r="O71">
            <v>57</v>
          </cell>
          <cell r="P71" t="str">
            <v>17 x 30 x 6 x 2</v>
          </cell>
          <cell r="Q71" t="str">
            <v>Vuông liền, răng cưa, dao chẻ đôi 03mm</v>
          </cell>
          <cell r="R71" t="str">
            <v>Ngang 6 tem, vuông liền, răng cưa</v>
          </cell>
          <cell r="S71" t="str">
            <v>C05</v>
          </cell>
          <cell r="T71">
            <v>1</v>
          </cell>
          <cell r="V71" t="str">
            <v>NHÀ SÁCH THÀNH NGHĨA,,</v>
          </cell>
          <cell r="X71">
            <v>66</v>
          </cell>
          <cell r="Y71">
            <v>12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</row>
        <row r="72">
          <cell r="A72" t="str">
            <v>I0017T091/1</v>
          </cell>
          <cell r="B72" t="str">
            <v>2294</v>
          </cell>
          <cell r="C72">
            <v>1</v>
          </cell>
          <cell r="D72">
            <v>17</v>
          </cell>
          <cell r="E72">
            <v>17</v>
          </cell>
          <cell r="F72">
            <v>36</v>
          </cell>
          <cell r="G72">
            <v>36</v>
          </cell>
          <cell r="H72">
            <v>7</v>
          </cell>
          <cell r="I72">
            <v>2</v>
          </cell>
          <cell r="J72">
            <v>3</v>
          </cell>
          <cell r="K72">
            <v>3</v>
          </cell>
          <cell r="L72">
            <v>3</v>
          </cell>
          <cell r="M72">
            <v>1</v>
          </cell>
          <cell r="N72">
            <v>143</v>
          </cell>
          <cell r="O72">
            <v>2294</v>
          </cell>
          <cell r="P72" t="str">
            <v>17 x 36 x 7 x 2</v>
          </cell>
          <cell r="Q72" t="str">
            <v>Vuông góc, ngang 7 tem kc 3mm, không răng cưa</v>
          </cell>
          <cell r="R72" t="str">
            <v>Vuông góc, không răng cưa</v>
          </cell>
          <cell r="S72" t="str">
            <v>E04</v>
          </cell>
          <cell r="T72">
            <v>1</v>
          </cell>
          <cell r="U72">
            <v>44625</v>
          </cell>
          <cell r="V72" t="str">
            <v>Hùng Tiến Phát</v>
          </cell>
          <cell r="X72">
            <v>78</v>
          </cell>
          <cell r="Y72">
            <v>14</v>
          </cell>
          <cell r="AF72">
            <v>0</v>
          </cell>
          <cell r="AG72">
            <v>0</v>
          </cell>
          <cell r="AH72">
            <v>762.24523428571422</v>
          </cell>
          <cell r="AI72">
            <v>2</v>
          </cell>
          <cell r="AJ72">
            <v>762.24523428571422</v>
          </cell>
          <cell r="AK72">
            <v>2</v>
          </cell>
        </row>
        <row r="73">
          <cell r="A73" t="str">
            <v>T0017T031</v>
          </cell>
          <cell r="B73" t="str">
            <v>0058</v>
          </cell>
          <cell r="C73">
            <v>1</v>
          </cell>
          <cell r="D73">
            <v>17</v>
          </cell>
          <cell r="E73">
            <v>17</v>
          </cell>
          <cell r="F73">
            <v>75</v>
          </cell>
          <cell r="G73">
            <v>75</v>
          </cell>
          <cell r="H73">
            <v>6</v>
          </cell>
          <cell r="I73">
            <v>1</v>
          </cell>
          <cell r="J73">
            <v>3</v>
          </cell>
          <cell r="K73">
            <v>0</v>
          </cell>
          <cell r="L73">
            <v>3</v>
          </cell>
          <cell r="M73">
            <v>1</v>
          </cell>
          <cell r="N73">
            <v>108</v>
          </cell>
          <cell r="O73">
            <v>58</v>
          </cell>
          <cell r="P73" t="str">
            <v>17 x 75 x 6 x 1</v>
          </cell>
          <cell r="Q73" t="str">
            <v>Vuông liền, răng cưa</v>
          </cell>
          <cell r="R73" t="str">
            <v>Ngang 6 tem, vuông liền, răng cưa</v>
          </cell>
          <cell r="S73" t="str">
            <v>B06</v>
          </cell>
          <cell r="T73">
            <v>1</v>
          </cell>
          <cell r="X73">
            <v>78</v>
          </cell>
          <cell r="Y73">
            <v>6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</row>
        <row r="74">
          <cell r="A74" t="str">
            <v>I0017T041</v>
          </cell>
          <cell r="B74" t="str">
            <v>0059</v>
          </cell>
          <cell r="C74">
            <v>1</v>
          </cell>
          <cell r="D74">
            <v>17</v>
          </cell>
          <cell r="E74">
            <v>17</v>
          </cell>
          <cell r="F74">
            <v>75</v>
          </cell>
          <cell r="G74">
            <v>75</v>
          </cell>
          <cell r="H74">
            <v>6</v>
          </cell>
          <cell r="I74">
            <v>1</v>
          </cell>
          <cell r="J74">
            <v>3</v>
          </cell>
          <cell r="K74">
            <v>0</v>
          </cell>
          <cell r="L74">
            <v>3</v>
          </cell>
          <cell r="M74">
            <v>1</v>
          </cell>
          <cell r="N74">
            <v>108</v>
          </cell>
          <cell r="O74">
            <v>59</v>
          </cell>
          <cell r="P74" t="str">
            <v>17 x 75 x 6 x 1</v>
          </cell>
          <cell r="Q74" t="str">
            <v>Vuông liền, răng cưa, có 3 dao chữ V bên trong</v>
          </cell>
          <cell r="R74" t="str">
            <v>Ngang 6 tem, vuông liền, răng cưa, có 3 đường dao chữ V trong tem</v>
          </cell>
          <cell r="S74" t="str">
            <v>D15</v>
          </cell>
          <cell r="T74">
            <v>1</v>
          </cell>
          <cell r="V74" t="str">
            <v>DƯỢC PHẨM
 BẾN TRE,,</v>
          </cell>
          <cell r="X74">
            <v>78</v>
          </cell>
          <cell r="Y74">
            <v>6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</row>
        <row r="75">
          <cell r="A75" t="str">
            <v>I0017T071/1</v>
          </cell>
          <cell r="B75" t="str">
            <v>0060</v>
          </cell>
          <cell r="C75">
            <v>1</v>
          </cell>
          <cell r="D75">
            <v>17.018000000000001</v>
          </cell>
          <cell r="E75">
            <v>17.018000000000001</v>
          </cell>
          <cell r="F75">
            <v>66.040000000000006</v>
          </cell>
          <cell r="G75">
            <v>66.040000000000006</v>
          </cell>
          <cell r="H75">
            <v>15</v>
          </cell>
          <cell r="I75">
            <v>2</v>
          </cell>
          <cell r="J75">
            <v>3</v>
          </cell>
          <cell r="K75">
            <v>2</v>
          </cell>
          <cell r="L75">
            <v>3</v>
          </cell>
          <cell r="M75">
            <v>1</v>
          </cell>
          <cell r="N75">
            <v>289.27</v>
          </cell>
          <cell r="O75">
            <v>60</v>
          </cell>
          <cell r="P75" t="str">
            <v>17.018 x 66.04 x 15 x 2</v>
          </cell>
          <cell r="Q75" t="str">
            <v>Vuông rời, không răng cưa</v>
          </cell>
          <cell r="R75" t="str">
            <v>Ngang 15 tem, vuông rời, không răng cưa</v>
          </cell>
          <cell r="S75" t="str">
            <v>C28</v>
          </cell>
          <cell r="T75">
            <v>1</v>
          </cell>
          <cell r="U75">
            <v>44357</v>
          </cell>
          <cell r="V75" t="str">
            <v>Hùng Tiến Phát</v>
          </cell>
          <cell r="X75">
            <v>138.08000000000001</v>
          </cell>
          <cell r="Y75">
            <v>30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</row>
        <row r="76">
          <cell r="A76" t="str">
            <v>I0017T081/1</v>
          </cell>
          <cell r="B76" t="str">
            <v>0061</v>
          </cell>
          <cell r="C76">
            <v>1</v>
          </cell>
          <cell r="D76">
            <v>17.462499999999999</v>
          </cell>
          <cell r="E76">
            <v>17.462499999999999</v>
          </cell>
          <cell r="F76">
            <v>17.462499999999999</v>
          </cell>
          <cell r="G76">
            <v>17.462499999999999</v>
          </cell>
          <cell r="H76">
            <v>7</v>
          </cell>
          <cell r="I76">
            <v>3</v>
          </cell>
          <cell r="J76">
            <v>3</v>
          </cell>
          <cell r="K76">
            <v>3</v>
          </cell>
          <cell r="L76">
            <v>3</v>
          </cell>
          <cell r="M76">
            <v>1</v>
          </cell>
          <cell r="N76">
            <v>146.23749999999998</v>
          </cell>
          <cell r="O76">
            <v>61</v>
          </cell>
          <cell r="P76" t="str">
            <v>17.4625 x 17.4625 x 7 x 3</v>
          </cell>
          <cell r="Q76" t="str">
            <v>Bo 1.27mm rời 3mm, không răng cưa</v>
          </cell>
          <cell r="R76" t="str">
            <v>Ngang 7 tem, bo 1.27mm rời 3mm, không răng cưa</v>
          </cell>
          <cell r="S76" t="str">
            <v>C39</v>
          </cell>
          <cell r="T76">
            <v>1</v>
          </cell>
          <cell r="U76">
            <v>44530</v>
          </cell>
          <cell r="V76" t="str">
            <v>Hùng Tiến Phát</v>
          </cell>
          <cell r="X76">
            <v>61.387499999999996</v>
          </cell>
          <cell r="Y76">
            <v>21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</row>
        <row r="77">
          <cell r="A77" t="str">
            <v>I0017T061</v>
          </cell>
          <cell r="B77" t="str">
            <v>0062</v>
          </cell>
          <cell r="C77">
            <v>1</v>
          </cell>
          <cell r="D77">
            <v>17.475200000000001</v>
          </cell>
          <cell r="E77">
            <v>17.475200000000001</v>
          </cell>
          <cell r="F77">
            <v>69.849999999999994</v>
          </cell>
          <cell r="G77">
            <v>69.849999999999994</v>
          </cell>
          <cell r="H77">
            <v>6</v>
          </cell>
          <cell r="I77">
            <v>2</v>
          </cell>
          <cell r="J77">
            <v>3</v>
          </cell>
          <cell r="K77">
            <v>2</v>
          </cell>
          <cell r="L77">
            <v>3</v>
          </cell>
          <cell r="M77">
            <v>1</v>
          </cell>
          <cell r="N77">
            <v>120.85120000000001</v>
          </cell>
          <cell r="O77">
            <v>62</v>
          </cell>
          <cell r="P77" t="str">
            <v>17.4752 x 69.85 x 6 x 2</v>
          </cell>
          <cell r="Q77" t="str">
            <v>Dao dạng hình cánh cửa 1 đầu tròn 1 đầu vuông, dao rời, không răng cưa</v>
          </cell>
          <cell r="R77" t="str">
            <v>Ngang 6 tem rời, hình dạng cánh cửa 1 đầu tròn 1 đầu vuông, không răng cưa</v>
          </cell>
          <cell r="S77" t="str">
            <v>D07</v>
          </cell>
          <cell r="T77">
            <v>1</v>
          </cell>
          <cell r="U77">
            <v>44212</v>
          </cell>
          <cell r="V77" t="str">
            <v>Hùng Tiến Phát</v>
          </cell>
          <cell r="X77">
            <v>145.69999999999999</v>
          </cell>
          <cell r="Y77">
            <v>12</v>
          </cell>
          <cell r="AF77">
            <v>2283.6569089999998</v>
          </cell>
          <cell r="AG77">
            <v>1</v>
          </cell>
          <cell r="AH77">
            <v>9202.1567340000001</v>
          </cell>
          <cell r="AI77">
            <v>9</v>
          </cell>
          <cell r="AJ77">
            <v>11485.813643</v>
          </cell>
          <cell r="AK77">
            <v>10</v>
          </cell>
        </row>
        <row r="78">
          <cell r="A78" t="str">
            <v>T0018T112</v>
          </cell>
          <cell r="B78" t="str">
            <v>0063</v>
          </cell>
          <cell r="C78">
            <v>2</v>
          </cell>
          <cell r="D78">
            <v>18</v>
          </cell>
          <cell r="E78">
            <v>18</v>
          </cell>
          <cell r="F78">
            <v>8</v>
          </cell>
          <cell r="G78">
            <v>8</v>
          </cell>
          <cell r="H78">
            <v>5</v>
          </cell>
          <cell r="I78">
            <v>5</v>
          </cell>
          <cell r="J78">
            <v>3</v>
          </cell>
          <cell r="K78">
            <v>0</v>
          </cell>
          <cell r="L78">
            <v>3</v>
          </cell>
          <cell r="M78">
            <v>1</v>
          </cell>
          <cell r="N78">
            <v>192</v>
          </cell>
          <cell r="O78">
            <v>63</v>
          </cell>
          <cell r="P78" t="str">
            <v>18 x 8 x 5 x 5</v>
          </cell>
          <cell r="Q78" t="str">
            <v>Vuồng liền, răng cưa nhảy, chẻ đôi 4mm</v>
          </cell>
          <cell r="R78" t="str">
            <v>Ngang 5 tem, vuông liền, răng cưa nhảy</v>
          </cell>
          <cell r="S78" t="str">
            <v>C25</v>
          </cell>
          <cell r="T78">
            <v>1</v>
          </cell>
          <cell r="U78">
            <v>44259</v>
          </cell>
          <cell r="V78" t="str">
            <v>MVTB</v>
          </cell>
          <cell r="X78">
            <v>55</v>
          </cell>
          <cell r="Y78">
            <v>25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</row>
        <row r="79">
          <cell r="A79" t="str">
            <v>I0018T011</v>
          </cell>
          <cell r="B79" t="str">
            <v>0064</v>
          </cell>
          <cell r="C79">
            <v>1</v>
          </cell>
          <cell r="D79">
            <v>18</v>
          </cell>
          <cell r="E79">
            <v>18</v>
          </cell>
          <cell r="F79">
            <v>9</v>
          </cell>
          <cell r="G79">
            <v>9</v>
          </cell>
          <cell r="H79">
            <v>3</v>
          </cell>
          <cell r="I79">
            <v>2</v>
          </cell>
          <cell r="J79">
            <v>3</v>
          </cell>
          <cell r="K79">
            <v>2</v>
          </cell>
          <cell r="L79">
            <v>3</v>
          </cell>
          <cell r="M79">
            <v>1</v>
          </cell>
          <cell r="N79">
            <v>64</v>
          </cell>
          <cell r="O79">
            <v>64</v>
          </cell>
          <cell r="P79" t="str">
            <v>18 x 9 x 3 x 2</v>
          </cell>
          <cell r="Q79" t="str">
            <v>Vuông rời, không răng cưa</v>
          </cell>
          <cell r="R79" t="str">
            <v>Vuông rời 3 tem, không răng cưa</v>
          </cell>
          <cell r="S79" t="str">
            <v>D17</v>
          </cell>
          <cell r="T79">
            <v>1</v>
          </cell>
          <cell r="V79" t="str">
            <v>BANDO VINA,,</v>
          </cell>
          <cell r="W79" t="str">
            <v>Hư 1 hàng dao
3 &gt;&gt; 2</v>
          </cell>
          <cell r="X79">
            <v>24</v>
          </cell>
          <cell r="Y79">
            <v>6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</row>
        <row r="80">
          <cell r="A80" t="str">
            <v>T0018T071</v>
          </cell>
          <cell r="B80" t="str">
            <v>0065</v>
          </cell>
          <cell r="C80">
            <v>1</v>
          </cell>
          <cell r="D80">
            <v>18</v>
          </cell>
          <cell r="E80">
            <v>18</v>
          </cell>
          <cell r="F80">
            <v>10</v>
          </cell>
          <cell r="G80">
            <v>10</v>
          </cell>
          <cell r="H80">
            <v>5</v>
          </cell>
          <cell r="I80">
            <v>3</v>
          </cell>
          <cell r="J80">
            <v>2</v>
          </cell>
          <cell r="K80">
            <v>2</v>
          </cell>
          <cell r="L80">
            <v>3</v>
          </cell>
          <cell r="M80">
            <v>1</v>
          </cell>
          <cell r="N80">
            <v>102</v>
          </cell>
          <cell r="O80">
            <v>65</v>
          </cell>
          <cell r="P80" t="str">
            <v>18 x 10 x 5 x 3</v>
          </cell>
          <cell r="Q80" t="str">
            <v>Bo rời, răng cưa nhảy</v>
          </cell>
          <cell r="R80" t="str">
            <v>Ngang 5 tem, bo rời, răng cưa</v>
          </cell>
          <cell r="S80" t="str">
            <v>B14</v>
          </cell>
          <cell r="T80">
            <v>1</v>
          </cell>
          <cell r="X80">
            <v>39</v>
          </cell>
          <cell r="Y80">
            <v>15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</row>
        <row r="81">
          <cell r="A81" t="str">
            <v>T0018T091</v>
          </cell>
          <cell r="B81" t="str">
            <v>0066</v>
          </cell>
          <cell r="C81">
            <v>1</v>
          </cell>
          <cell r="D81">
            <v>18</v>
          </cell>
          <cell r="E81">
            <v>18</v>
          </cell>
          <cell r="F81">
            <v>18</v>
          </cell>
          <cell r="G81">
            <v>18</v>
          </cell>
          <cell r="H81">
            <v>5</v>
          </cell>
          <cell r="I81">
            <v>3</v>
          </cell>
          <cell r="J81">
            <v>2</v>
          </cell>
          <cell r="K81">
            <v>2</v>
          </cell>
          <cell r="L81">
            <v>3</v>
          </cell>
          <cell r="M81">
            <v>1</v>
          </cell>
          <cell r="N81">
            <v>102</v>
          </cell>
          <cell r="O81">
            <v>66</v>
          </cell>
          <cell r="P81" t="str">
            <v>18 x 18 x 5 x 3</v>
          </cell>
          <cell r="Q81" t="str">
            <v>Bo 1mm rời, răng cưa</v>
          </cell>
          <cell r="R81" t="str">
            <v>Ngang 5 tem, bo rời, răng cưa</v>
          </cell>
          <cell r="S81" t="str">
            <v>B11</v>
          </cell>
          <cell r="T81">
            <v>1</v>
          </cell>
          <cell r="U81">
            <v>44137</v>
          </cell>
          <cell r="V81" t="str">
            <v>Kenstone</v>
          </cell>
          <cell r="X81">
            <v>63</v>
          </cell>
          <cell r="Y81">
            <v>15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</row>
        <row r="82">
          <cell r="A82" t="str">
            <v>I0018T061</v>
          </cell>
          <cell r="B82" t="str">
            <v>0067</v>
          </cell>
          <cell r="C82">
            <v>1</v>
          </cell>
          <cell r="D82">
            <v>18</v>
          </cell>
          <cell r="E82">
            <v>18</v>
          </cell>
          <cell r="F82">
            <v>25</v>
          </cell>
          <cell r="G82">
            <v>25</v>
          </cell>
          <cell r="H82">
            <v>4</v>
          </cell>
          <cell r="I82">
            <v>3</v>
          </cell>
          <cell r="J82">
            <v>3</v>
          </cell>
          <cell r="K82">
            <v>2</v>
          </cell>
          <cell r="L82">
            <v>3</v>
          </cell>
          <cell r="M82">
            <v>1</v>
          </cell>
          <cell r="N82">
            <v>84</v>
          </cell>
          <cell r="O82">
            <v>67</v>
          </cell>
          <cell r="P82" t="str">
            <v>18 x 25 x 4 x 3</v>
          </cell>
          <cell r="Q82" t="str">
            <v>Bo rời, không răng cưa, dao đặt biệt có răng cưa trong</v>
          </cell>
          <cell r="R82" t="str">
            <v>Ngang 4 tem, bo rời, tem đặc biệt có đường răng cưa ở giữa</v>
          </cell>
          <cell r="S82" t="str">
            <v>D14</v>
          </cell>
          <cell r="T82">
            <v>1</v>
          </cell>
          <cell r="X82">
            <v>84</v>
          </cell>
          <cell r="Y82">
            <v>12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</row>
        <row r="83">
          <cell r="A83" t="str">
            <v>T0018T032</v>
          </cell>
          <cell r="B83" t="str">
            <v>0068</v>
          </cell>
          <cell r="C83">
            <v>2</v>
          </cell>
          <cell r="D83">
            <v>18</v>
          </cell>
          <cell r="E83">
            <v>18</v>
          </cell>
          <cell r="F83">
            <v>36</v>
          </cell>
          <cell r="G83">
            <v>36</v>
          </cell>
          <cell r="H83">
            <v>4</v>
          </cell>
          <cell r="I83">
            <v>2</v>
          </cell>
          <cell r="J83">
            <v>1.7</v>
          </cell>
          <cell r="K83">
            <v>0</v>
          </cell>
          <cell r="L83">
            <v>3</v>
          </cell>
          <cell r="M83">
            <v>1</v>
          </cell>
          <cell r="N83">
            <v>150.80000000000001</v>
          </cell>
          <cell r="O83">
            <v>68</v>
          </cell>
          <cell r="P83" t="str">
            <v>18 x 36 x 4 x 2</v>
          </cell>
          <cell r="Q83" t="str">
            <v xml:space="preserve">Vuông liền 4 tem, răng cưa, chẻ đôi 3mm </v>
          </cell>
          <cell r="R83" t="str">
            <v>Ngang 4 tem, vuông liền, răng cưa</v>
          </cell>
          <cell r="S83" t="str">
            <v>C13</v>
          </cell>
          <cell r="T83">
            <v>1</v>
          </cell>
          <cell r="V83" t="str">
            <v>Thiên Văn</v>
          </cell>
          <cell r="X83">
            <v>78</v>
          </cell>
          <cell r="Y83">
            <v>8</v>
          </cell>
          <cell r="AC83" t="str">
            <v>rồi</v>
          </cell>
          <cell r="AF83">
            <v>2812.5</v>
          </cell>
          <cell r="AG83">
            <v>4</v>
          </cell>
          <cell r="AH83">
            <v>1590</v>
          </cell>
          <cell r="AI83">
            <v>2</v>
          </cell>
          <cell r="AJ83">
            <v>4402.5</v>
          </cell>
          <cell r="AK83">
            <v>6</v>
          </cell>
        </row>
        <row r="84">
          <cell r="A84" t="str">
            <v>T0018T021</v>
          </cell>
          <cell r="B84" t="str">
            <v>0069</v>
          </cell>
          <cell r="C84">
            <v>1</v>
          </cell>
          <cell r="D84">
            <v>18</v>
          </cell>
          <cell r="E84">
            <v>18</v>
          </cell>
          <cell r="F84">
            <v>120</v>
          </cell>
          <cell r="G84">
            <v>120</v>
          </cell>
          <cell r="H84">
            <v>5</v>
          </cell>
          <cell r="I84">
            <v>1</v>
          </cell>
          <cell r="J84">
            <v>2</v>
          </cell>
          <cell r="K84">
            <v>0</v>
          </cell>
          <cell r="L84">
            <v>3</v>
          </cell>
          <cell r="M84">
            <v>1</v>
          </cell>
          <cell r="N84">
            <v>94</v>
          </cell>
          <cell r="O84">
            <v>69</v>
          </cell>
          <cell r="P84" t="str">
            <v>18 x 120 x 5 x 1</v>
          </cell>
          <cell r="Q84" t="str">
            <v>Vuông liền, răng cưa.</v>
          </cell>
          <cell r="R84" t="str">
            <v>Ngang 5 tem, vuông liền, răng cưa.</v>
          </cell>
          <cell r="S84" t="str">
            <v>B15</v>
          </cell>
          <cell r="T84">
            <v>1</v>
          </cell>
          <cell r="V84" t="str">
            <v>Khang Thịnh Phát</v>
          </cell>
          <cell r="X84">
            <v>123</v>
          </cell>
          <cell r="Y84">
            <v>5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</row>
        <row r="85">
          <cell r="A85" t="str">
            <v>T0018T121/1</v>
          </cell>
          <cell r="B85" t="str">
            <v>2571</v>
          </cell>
          <cell r="C85">
            <v>1</v>
          </cell>
          <cell r="D85">
            <v>18</v>
          </cell>
          <cell r="E85">
            <v>18</v>
          </cell>
          <cell r="F85">
            <v>200</v>
          </cell>
          <cell r="G85">
            <v>200</v>
          </cell>
          <cell r="H85">
            <v>6</v>
          </cell>
          <cell r="I85">
            <v>1</v>
          </cell>
          <cell r="J85">
            <v>1.5</v>
          </cell>
          <cell r="K85">
            <v>0</v>
          </cell>
          <cell r="L85">
            <v>0</v>
          </cell>
          <cell r="M85">
            <v>1</v>
          </cell>
          <cell r="N85">
            <v>111</v>
          </cell>
          <cell r="O85">
            <v>2571</v>
          </cell>
          <cell r="P85" t="str">
            <v>18 x 200 x 6 x 1</v>
          </cell>
          <cell r="Q85" t="str">
            <v>Vuông liền 6tem, dao bế demi</v>
          </cell>
          <cell r="R85" t="str">
            <v>Vuông liền, dao bế demi</v>
          </cell>
          <cell r="S85" t="str">
            <v>E15</v>
          </cell>
          <cell r="T85">
            <v>1</v>
          </cell>
          <cell r="U85">
            <v>44790</v>
          </cell>
          <cell r="V85" t="str">
            <v>DACONGNGHIEP.COM</v>
          </cell>
          <cell r="W85" t="str">
            <v>dao tốt</v>
          </cell>
          <cell r="X85">
            <v>200</v>
          </cell>
          <cell r="Y85">
            <v>6</v>
          </cell>
          <cell r="AC85" t="str">
            <v>rồi</v>
          </cell>
          <cell r="AE85" t="str">
            <v>rồi</v>
          </cell>
          <cell r="AF85">
            <v>0</v>
          </cell>
          <cell r="AG85">
            <v>0</v>
          </cell>
          <cell r="AH85">
            <v>580</v>
          </cell>
          <cell r="AI85">
            <v>1</v>
          </cell>
          <cell r="AJ85">
            <v>580</v>
          </cell>
          <cell r="AK85">
            <v>1</v>
          </cell>
        </row>
        <row r="86">
          <cell r="A86" t="str">
            <v>I0018T082</v>
          </cell>
          <cell r="B86" t="str">
            <v>0070</v>
          </cell>
          <cell r="C86">
            <v>2</v>
          </cell>
          <cell r="D86">
            <v>18</v>
          </cell>
          <cell r="E86">
            <v>18</v>
          </cell>
          <cell r="F86">
            <v>224</v>
          </cell>
          <cell r="G86">
            <v>224</v>
          </cell>
          <cell r="H86">
            <v>5</v>
          </cell>
          <cell r="I86">
            <v>1</v>
          </cell>
          <cell r="J86">
            <v>3</v>
          </cell>
          <cell r="K86">
            <v>1.5</v>
          </cell>
          <cell r="L86">
            <v>3</v>
          </cell>
          <cell r="M86">
            <v>1</v>
          </cell>
          <cell r="N86">
            <v>204</v>
          </cell>
          <cell r="O86">
            <v>70</v>
          </cell>
          <cell r="P86" t="str">
            <v>18 x 224 x 5 x 1</v>
          </cell>
          <cell r="Q86" t="str">
            <v>Vuông rời, răng cưa, chẻ đôi 6mm</v>
          </cell>
          <cell r="R86" t="str">
            <v>Ngang 5 tem, vuông rời, răng cưa</v>
          </cell>
          <cell r="S86" t="str">
            <v>C28</v>
          </cell>
          <cell r="T86">
            <v>1</v>
          </cell>
          <cell r="U86">
            <v>44025</v>
          </cell>
          <cell r="V86" t="str">
            <v>Nghiệp Khởi</v>
          </cell>
          <cell r="X86">
            <v>227</v>
          </cell>
          <cell r="Y86">
            <v>5</v>
          </cell>
          <cell r="AF86">
            <v>1765.24308</v>
          </cell>
          <cell r="AG86">
            <v>1</v>
          </cell>
          <cell r="AH86">
            <v>826.85154</v>
          </cell>
          <cell r="AI86">
            <v>1</v>
          </cell>
          <cell r="AJ86">
            <v>2592.0946199999998</v>
          </cell>
          <cell r="AK86">
            <v>2</v>
          </cell>
        </row>
        <row r="87">
          <cell r="A87" t="str">
            <v>T0018T051</v>
          </cell>
          <cell r="B87" t="str">
            <v>0071</v>
          </cell>
          <cell r="C87">
            <v>1</v>
          </cell>
          <cell r="D87">
            <v>18</v>
          </cell>
          <cell r="E87">
            <v>18</v>
          </cell>
          <cell r="F87">
            <v>227</v>
          </cell>
          <cell r="G87">
            <v>227</v>
          </cell>
          <cell r="H87">
            <v>3</v>
          </cell>
          <cell r="I87">
            <v>1</v>
          </cell>
          <cell r="J87">
            <v>2</v>
          </cell>
          <cell r="K87">
            <v>2</v>
          </cell>
          <cell r="L87">
            <v>3</v>
          </cell>
          <cell r="M87">
            <v>1</v>
          </cell>
          <cell r="N87">
            <v>62</v>
          </cell>
          <cell r="O87">
            <v>71</v>
          </cell>
          <cell r="P87" t="str">
            <v>18 x 227 x 3 x 1</v>
          </cell>
          <cell r="Q87" t="str">
            <v>Vuông góc, răng cưa</v>
          </cell>
          <cell r="R87" t="str">
            <v>Ngang 3 tem, vuông rời, răng cưa</v>
          </cell>
          <cell r="S87" t="str">
            <v>C05</v>
          </cell>
          <cell r="T87">
            <v>1</v>
          </cell>
          <cell r="X87">
            <v>230</v>
          </cell>
          <cell r="Y87">
            <v>3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</row>
        <row r="88">
          <cell r="A88" t="str">
            <v>I0018T041</v>
          </cell>
          <cell r="B88" t="str">
            <v>0072</v>
          </cell>
          <cell r="C88">
            <v>1</v>
          </cell>
          <cell r="D88">
            <v>18.5</v>
          </cell>
          <cell r="E88">
            <v>18.5</v>
          </cell>
          <cell r="F88">
            <v>3.5</v>
          </cell>
          <cell r="G88">
            <v>3.5</v>
          </cell>
          <cell r="H88">
            <v>2</v>
          </cell>
          <cell r="I88">
            <v>7</v>
          </cell>
          <cell r="J88">
            <v>3</v>
          </cell>
          <cell r="K88">
            <v>0</v>
          </cell>
          <cell r="L88">
            <v>3</v>
          </cell>
          <cell r="M88">
            <v>7</v>
          </cell>
          <cell r="N88">
            <v>43</v>
          </cell>
          <cell r="O88">
            <v>72</v>
          </cell>
          <cell r="P88" t="str">
            <v>18.5 x 3.5 x 2 x 7</v>
          </cell>
          <cell r="Q88" t="str">
            <v>Vuông liền, không răng cưa, dao nhảy</v>
          </cell>
          <cell r="R88" t="str">
            <v>Ngang 2 tem, vuông liền không răng cưa, 7 hàng tem 1 gáp</v>
          </cell>
          <cell r="S88" t="str">
            <v>D17</v>
          </cell>
          <cell r="T88">
            <v>1</v>
          </cell>
          <cell r="X88">
            <v>27.5</v>
          </cell>
          <cell r="Y88">
            <v>14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</row>
        <row r="89">
          <cell r="A89" t="str">
            <v>I0018T101</v>
          </cell>
          <cell r="B89" t="str">
            <v>0073</v>
          </cell>
          <cell r="C89">
            <v>1</v>
          </cell>
          <cell r="D89">
            <v>18.940000000000001</v>
          </cell>
          <cell r="E89">
            <v>18.940000000000001</v>
          </cell>
          <cell r="F89">
            <v>20.058</v>
          </cell>
          <cell r="G89">
            <v>20.058</v>
          </cell>
          <cell r="H89">
            <v>6</v>
          </cell>
          <cell r="I89">
            <v>6</v>
          </cell>
          <cell r="J89">
            <v>3</v>
          </cell>
          <cell r="K89">
            <v>2</v>
          </cell>
          <cell r="L89">
            <v>3</v>
          </cell>
          <cell r="M89">
            <v>1</v>
          </cell>
          <cell r="N89">
            <v>129.64000000000001</v>
          </cell>
          <cell r="O89">
            <v>73</v>
          </cell>
          <cell r="P89" t="str">
            <v>18.94 x 20.058 x 6 x 6</v>
          </cell>
          <cell r="Q89" t="str">
            <v>Vuông rời, không răng cưa</v>
          </cell>
          <cell r="R89" t="str">
            <v>Ngang 6 tem, vuông rời, không răng cưa</v>
          </cell>
          <cell r="S89" t="str">
            <v>C17</v>
          </cell>
          <cell r="T89">
            <v>1</v>
          </cell>
          <cell r="U89">
            <v>44214</v>
          </cell>
          <cell r="V89" t="str">
            <v>Hùng Tiến Phát</v>
          </cell>
          <cell r="X89">
            <v>138.34800000000001</v>
          </cell>
          <cell r="Y89">
            <v>36</v>
          </cell>
          <cell r="AF89">
            <v>3697.4003760000005</v>
          </cell>
          <cell r="AG89">
            <v>6</v>
          </cell>
          <cell r="AH89">
            <v>4502.6094760000005</v>
          </cell>
          <cell r="AI89">
            <v>11</v>
          </cell>
          <cell r="AJ89">
            <v>8200.009852000001</v>
          </cell>
          <cell r="AK89">
            <v>17</v>
          </cell>
        </row>
        <row r="90">
          <cell r="A90" t="str">
            <v>T0019T022</v>
          </cell>
          <cell r="B90" t="str">
            <v>0074</v>
          </cell>
          <cell r="C90">
            <v>2</v>
          </cell>
          <cell r="D90">
            <v>19</v>
          </cell>
          <cell r="E90">
            <v>19</v>
          </cell>
          <cell r="F90">
            <v>9</v>
          </cell>
          <cell r="G90">
            <v>9</v>
          </cell>
          <cell r="H90">
            <v>4</v>
          </cell>
          <cell r="I90">
            <v>6</v>
          </cell>
          <cell r="J90">
            <v>2</v>
          </cell>
          <cell r="K90">
            <v>2</v>
          </cell>
          <cell r="L90">
            <v>3</v>
          </cell>
          <cell r="M90">
            <v>1</v>
          </cell>
          <cell r="N90">
            <v>172</v>
          </cell>
          <cell r="O90">
            <v>74</v>
          </cell>
          <cell r="P90" t="str">
            <v>19 x 9 x 4 x 6</v>
          </cell>
          <cell r="Q90" t="str">
            <v>Bo rời, không răng cưa, chẻ đôi 4mm</v>
          </cell>
          <cell r="R90" t="str">
            <v>Ngang 4 tem, bo rời, không răng cưa.</v>
          </cell>
          <cell r="S90" t="str">
            <v>C27</v>
          </cell>
          <cell r="T90">
            <v>1</v>
          </cell>
          <cell r="U90">
            <v>44282</v>
          </cell>
          <cell r="V90" t="str">
            <v>Kiến Hân</v>
          </cell>
          <cell r="X90">
            <v>72</v>
          </cell>
          <cell r="Y90">
            <v>24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</row>
        <row r="91">
          <cell r="A91" t="str">
            <v>I0019T011</v>
          </cell>
          <cell r="B91" t="str">
            <v>0075</v>
          </cell>
          <cell r="C91">
            <v>1</v>
          </cell>
          <cell r="D91">
            <v>19</v>
          </cell>
          <cell r="E91">
            <v>19</v>
          </cell>
          <cell r="F91">
            <v>23</v>
          </cell>
          <cell r="G91">
            <v>23</v>
          </cell>
          <cell r="H91">
            <v>4</v>
          </cell>
          <cell r="I91">
            <v>2</v>
          </cell>
          <cell r="J91">
            <v>3</v>
          </cell>
          <cell r="K91">
            <v>2</v>
          </cell>
          <cell r="L91">
            <v>3</v>
          </cell>
          <cell r="M91">
            <v>1</v>
          </cell>
          <cell r="N91">
            <v>88</v>
          </cell>
          <cell r="O91">
            <v>75</v>
          </cell>
          <cell r="P91" t="str">
            <v>19 x 23 x 4 x 2</v>
          </cell>
          <cell r="Q91" t="str">
            <v>Dao hình giọt nước rời 4 tem kc 2mm, không răng cưa</v>
          </cell>
          <cell r="R91" t="str">
            <v>Ngang 4 tem rời, tem hình giọt nước, không răng cưa</v>
          </cell>
          <cell r="S91" t="str">
            <v>D19</v>
          </cell>
          <cell r="T91">
            <v>1</v>
          </cell>
          <cell r="U91">
            <v>43997</v>
          </cell>
          <cell r="V91" t="str">
            <v>Vạn Phúc</v>
          </cell>
          <cell r="X91">
            <v>52</v>
          </cell>
          <cell r="Y91">
            <v>8</v>
          </cell>
          <cell r="AF91">
            <v>294.61428571428576</v>
          </cell>
          <cell r="AG91">
            <v>1</v>
          </cell>
          <cell r="AH91">
            <v>649.75</v>
          </cell>
          <cell r="AI91">
            <v>2</v>
          </cell>
          <cell r="AJ91">
            <v>944.36428571428576</v>
          </cell>
          <cell r="AK91">
            <v>3</v>
          </cell>
        </row>
        <row r="92">
          <cell r="A92" t="str">
            <v>I0019T041/1</v>
          </cell>
          <cell r="B92" t="str">
            <v>0076</v>
          </cell>
          <cell r="C92">
            <v>1</v>
          </cell>
          <cell r="D92">
            <v>19</v>
          </cell>
          <cell r="E92">
            <v>19</v>
          </cell>
          <cell r="F92">
            <v>44</v>
          </cell>
          <cell r="G92">
            <v>44</v>
          </cell>
          <cell r="H92">
            <v>5</v>
          </cell>
          <cell r="I92">
            <v>2</v>
          </cell>
          <cell r="J92">
            <v>3</v>
          </cell>
          <cell r="K92">
            <v>0</v>
          </cell>
          <cell r="L92">
            <v>3</v>
          </cell>
          <cell r="M92">
            <v>1</v>
          </cell>
          <cell r="N92">
            <v>101</v>
          </cell>
          <cell r="O92">
            <v>76</v>
          </cell>
          <cell r="P92" t="str">
            <v>19 x 44 x 5 x 2</v>
          </cell>
          <cell r="Q92" t="str">
            <v>Bo chung goc, ngang 5 tem bo chung goc, răng cưa</v>
          </cell>
          <cell r="R92" t="str">
            <v>Bo chung góc, răng cưa</v>
          </cell>
          <cell r="S92" t="str">
            <v>C42</v>
          </cell>
          <cell r="T92">
            <v>1</v>
          </cell>
          <cell r="U92">
            <v>44561</v>
          </cell>
          <cell r="V92" t="str">
            <v>DP systems electronic</v>
          </cell>
          <cell r="X92">
            <v>94</v>
          </cell>
          <cell r="Y92">
            <v>10</v>
          </cell>
          <cell r="AF92">
            <v>0</v>
          </cell>
          <cell r="AG92">
            <v>0</v>
          </cell>
          <cell r="AH92">
            <v>941.84900000000005</v>
          </cell>
          <cell r="AI92">
            <v>1</v>
          </cell>
          <cell r="AJ92">
            <v>941.84900000000005</v>
          </cell>
          <cell r="AK92">
            <v>1</v>
          </cell>
        </row>
        <row r="93">
          <cell r="A93" t="str">
            <v>I0019T031</v>
          </cell>
          <cell r="B93" t="str">
            <v>0077</v>
          </cell>
          <cell r="C93">
            <v>1</v>
          </cell>
          <cell r="D93">
            <v>19</v>
          </cell>
          <cell r="E93">
            <v>19</v>
          </cell>
          <cell r="F93">
            <v>130</v>
          </cell>
          <cell r="G93">
            <v>130</v>
          </cell>
          <cell r="H93">
            <v>6</v>
          </cell>
          <cell r="I93">
            <v>1</v>
          </cell>
          <cell r="J93">
            <v>3</v>
          </cell>
          <cell r="K93">
            <v>2</v>
          </cell>
          <cell r="L93">
            <v>3</v>
          </cell>
          <cell r="M93">
            <v>1</v>
          </cell>
          <cell r="N93">
            <v>130</v>
          </cell>
          <cell r="O93">
            <v>77</v>
          </cell>
          <cell r="P93" t="str">
            <v>19 x 130 x 6 x 1</v>
          </cell>
          <cell r="Q93" t="str">
            <v>Vuông rời, không răng cưa</v>
          </cell>
          <cell r="R93" t="str">
            <v>Ngang 6 tem, vuông rời, không răng cưa</v>
          </cell>
          <cell r="S93" t="str">
            <v>C33</v>
          </cell>
          <cell r="T93">
            <v>1</v>
          </cell>
          <cell r="U93">
            <v>44306</v>
          </cell>
          <cell r="V93" t="str">
            <v>Hùng Tiến Phát</v>
          </cell>
          <cell r="X93">
            <v>133</v>
          </cell>
          <cell r="Y93">
            <v>6</v>
          </cell>
          <cell r="AF93">
            <v>1146.6234999999999</v>
          </cell>
          <cell r="AG93">
            <v>1</v>
          </cell>
          <cell r="AH93">
            <v>0</v>
          </cell>
          <cell r="AI93">
            <v>0</v>
          </cell>
          <cell r="AJ93">
            <v>1146.6234999999999</v>
          </cell>
          <cell r="AK93">
            <v>1</v>
          </cell>
        </row>
        <row r="94">
          <cell r="A94" t="str">
            <v>I0019T051/1</v>
          </cell>
          <cell r="B94" t="str">
            <v>2295</v>
          </cell>
          <cell r="C94">
            <v>1</v>
          </cell>
          <cell r="D94">
            <v>19.05</v>
          </cell>
          <cell r="E94">
            <v>19.05</v>
          </cell>
          <cell r="F94">
            <v>101.6</v>
          </cell>
          <cell r="G94">
            <v>101.6</v>
          </cell>
          <cell r="H94">
            <v>6</v>
          </cell>
          <cell r="I94">
            <v>1</v>
          </cell>
          <cell r="J94">
            <v>3</v>
          </cell>
          <cell r="K94">
            <v>3</v>
          </cell>
          <cell r="L94">
            <v>3</v>
          </cell>
          <cell r="M94">
            <v>1</v>
          </cell>
          <cell r="N94">
            <v>135.30000000000001</v>
          </cell>
          <cell r="O94">
            <v>2295</v>
          </cell>
          <cell r="P94" t="str">
            <v>19.05 x 101.6 x 6 x 1</v>
          </cell>
          <cell r="Q94" t="str">
            <v>Bo góc 3mm rời 6 tem kc 3mm, không răng cưa</v>
          </cell>
          <cell r="R94" t="str">
            <v>bo góc, răng cưa</v>
          </cell>
          <cell r="S94" t="str">
            <v>E04</v>
          </cell>
          <cell r="T94">
            <v>1</v>
          </cell>
          <cell r="U94">
            <v>44648</v>
          </cell>
          <cell r="V94" t="str">
            <v>Hùng Tiến Phát</v>
          </cell>
          <cell r="X94">
            <v>104.6</v>
          </cell>
          <cell r="Y94">
            <v>6</v>
          </cell>
          <cell r="AF94">
            <v>0</v>
          </cell>
          <cell r="AG94">
            <v>0</v>
          </cell>
          <cell r="AH94">
            <v>4420.3210399999998</v>
          </cell>
          <cell r="AI94">
            <v>3</v>
          </cell>
          <cell r="AJ94">
            <v>4420.3210399999998</v>
          </cell>
          <cell r="AK94">
            <v>3</v>
          </cell>
        </row>
        <row r="95">
          <cell r="A95" t="str">
            <v>T0020T352/1</v>
          </cell>
          <cell r="B95" t="str">
            <v>2495</v>
          </cell>
          <cell r="C95">
            <v>2</v>
          </cell>
          <cell r="D95">
            <v>20</v>
          </cell>
          <cell r="E95">
            <v>20</v>
          </cell>
          <cell r="F95">
            <v>4</v>
          </cell>
          <cell r="G95">
            <v>4</v>
          </cell>
          <cell r="H95">
            <v>4</v>
          </cell>
          <cell r="I95">
            <v>10</v>
          </cell>
          <cell r="J95">
            <v>3.5</v>
          </cell>
          <cell r="K95">
            <v>0</v>
          </cell>
          <cell r="L95">
            <v>3</v>
          </cell>
          <cell r="M95">
            <v>1</v>
          </cell>
          <cell r="N95">
            <v>174</v>
          </cell>
          <cell r="O95">
            <v>2495</v>
          </cell>
          <cell r="P95" t="str">
            <v>20 x 4 x 4 x 10</v>
          </cell>
          <cell r="Q95" t="str">
            <v>Vuông liền 4 tem, 5 hàng tem có 1 răng cưa, xẻ2 line kc 7mm</v>
          </cell>
          <cell r="R95" t="str">
            <v>Vuông liền 4 tem, 5 hàng tem có 1 răng cưa, xẻ2 line kc 7mm</v>
          </cell>
          <cell r="S95" t="str">
            <v>E10</v>
          </cell>
          <cell r="T95">
            <v>1</v>
          </cell>
          <cell r="U95">
            <v>44729</v>
          </cell>
          <cell r="V95" t="str">
            <v>SOFTCOM</v>
          </cell>
          <cell r="W95" t="str">
            <v>dao tốt</v>
          </cell>
          <cell r="X95">
            <v>70</v>
          </cell>
          <cell r="Y95">
            <v>40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</row>
        <row r="96">
          <cell r="A96" t="str">
            <v>I0020T281/1</v>
          </cell>
          <cell r="B96" t="str">
            <v>0078</v>
          </cell>
          <cell r="C96">
            <v>1</v>
          </cell>
          <cell r="D96">
            <v>20</v>
          </cell>
          <cell r="E96">
            <v>20</v>
          </cell>
          <cell r="F96">
            <v>5</v>
          </cell>
          <cell r="G96">
            <v>5</v>
          </cell>
          <cell r="H96">
            <v>3</v>
          </cell>
          <cell r="I96">
            <v>5</v>
          </cell>
          <cell r="J96">
            <v>3</v>
          </cell>
          <cell r="K96">
            <v>0</v>
          </cell>
          <cell r="L96">
            <v>3</v>
          </cell>
          <cell r="M96">
            <v>5</v>
          </cell>
          <cell r="N96">
            <v>66</v>
          </cell>
          <cell r="O96">
            <v>78</v>
          </cell>
          <cell r="P96" t="str">
            <v>20 x 5 x 3 x 5</v>
          </cell>
          <cell r="Q96" t="str">
            <v>Vuông liền ngang 3 dao và 5 hàng dao, không răng cưa</v>
          </cell>
          <cell r="R96" t="str">
            <v>Ngang 3 tem vuông liền, 5 hàng tem 1 gáp, không răng cưa</v>
          </cell>
          <cell r="S96" t="str">
            <v>D13</v>
          </cell>
          <cell r="T96">
            <v>1</v>
          </cell>
          <cell r="U96">
            <v>44342</v>
          </cell>
          <cell r="V96" t="str">
            <v>Trung Nguyên</v>
          </cell>
          <cell r="X96">
            <v>28</v>
          </cell>
          <cell r="Y96">
            <v>15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</row>
        <row r="97">
          <cell r="A97" t="str">
            <v>T0020T141</v>
          </cell>
          <cell r="B97" t="str">
            <v>0079</v>
          </cell>
          <cell r="C97">
            <v>1</v>
          </cell>
          <cell r="D97">
            <v>20</v>
          </cell>
          <cell r="E97">
            <v>20</v>
          </cell>
          <cell r="F97">
            <v>6</v>
          </cell>
          <cell r="G97">
            <v>6</v>
          </cell>
          <cell r="H97">
            <v>3</v>
          </cell>
          <cell r="I97">
            <v>3</v>
          </cell>
          <cell r="J97">
            <v>2</v>
          </cell>
          <cell r="K97">
            <v>1.9</v>
          </cell>
          <cell r="L97">
            <v>3</v>
          </cell>
          <cell r="M97">
            <v>1</v>
          </cell>
          <cell r="N97">
            <v>67.8</v>
          </cell>
          <cell r="O97">
            <v>79</v>
          </cell>
          <cell r="P97" t="str">
            <v>20 x 6 x 3 x 3</v>
          </cell>
          <cell r="Q97" t="str">
            <v>Bo rời góc 1mm, khoảng cách 1.9mm, răng cưa nhảy</v>
          </cell>
          <cell r="R97" t="str">
            <v>Ngang 3 tem, bo góc 1mm rời, răng cưa (chú ý kiểm tra răng cưa)</v>
          </cell>
          <cell r="S97" t="str">
            <v>B01</v>
          </cell>
          <cell r="T97">
            <v>1</v>
          </cell>
          <cell r="V97" t="str">
            <v>ZIONCOM,,</v>
          </cell>
          <cell r="X97">
            <v>27</v>
          </cell>
          <cell r="Y97">
            <v>9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</row>
        <row r="98">
          <cell r="A98" t="str">
            <v>T0020T011</v>
          </cell>
          <cell r="B98" t="str">
            <v>0080</v>
          </cell>
          <cell r="C98">
            <v>1</v>
          </cell>
          <cell r="D98">
            <v>20</v>
          </cell>
          <cell r="E98">
            <v>20</v>
          </cell>
          <cell r="F98">
            <v>6</v>
          </cell>
          <cell r="G98">
            <v>6</v>
          </cell>
          <cell r="H98">
            <v>3</v>
          </cell>
          <cell r="I98">
            <v>4</v>
          </cell>
          <cell r="J98">
            <v>2</v>
          </cell>
          <cell r="K98">
            <v>2</v>
          </cell>
          <cell r="L98">
            <v>3</v>
          </cell>
          <cell r="M98">
            <v>1</v>
          </cell>
          <cell r="N98">
            <v>68</v>
          </cell>
          <cell r="O98">
            <v>80</v>
          </cell>
          <cell r="P98" t="str">
            <v>20 x 6 x 3 x 4</v>
          </cell>
          <cell r="Q98" t="str">
            <v>Bo góc 1mm, khoảng cách 1.9mm, 4 hàng 1 răng cưa</v>
          </cell>
          <cell r="R98" t="str">
            <v>Bóc góc 1mm, 4 hàng 1 răng cưa</v>
          </cell>
          <cell r="S98" t="str">
            <v>B01</v>
          </cell>
          <cell r="T98">
            <v>1</v>
          </cell>
          <cell r="V98" t="str">
            <v>ZIONCOM,,</v>
          </cell>
          <cell r="X98">
            <v>36</v>
          </cell>
          <cell r="Y98">
            <v>12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</row>
        <row r="99">
          <cell r="A99" t="str">
            <v>T0020T081</v>
          </cell>
          <cell r="B99" t="str">
            <v>0081</v>
          </cell>
          <cell r="C99">
            <v>1</v>
          </cell>
          <cell r="D99">
            <v>20</v>
          </cell>
          <cell r="E99">
            <v>20</v>
          </cell>
          <cell r="F99">
            <v>6</v>
          </cell>
          <cell r="G99">
            <v>6</v>
          </cell>
          <cell r="H99">
            <v>2</v>
          </cell>
          <cell r="I99">
            <v>4</v>
          </cell>
          <cell r="J99">
            <v>2</v>
          </cell>
          <cell r="K99">
            <v>2</v>
          </cell>
          <cell r="L99">
            <v>3</v>
          </cell>
          <cell r="M99">
            <v>1</v>
          </cell>
          <cell r="N99">
            <v>46</v>
          </cell>
          <cell r="O99">
            <v>81</v>
          </cell>
          <cell r="P99" t="str">
            <v>20 x 6 x 2 x 4</v>
          </cell>
          <cell r="Q99" t="str">
            <v>Bo góc 1mm rời, RC nhảy</v>
          </cell>
          <cell r="R99" t="str">
            <v>Ngang 2 tem, Bo góc 1mm rời, răng cưa</v>
          </cell>
          <cell r="S99" t="str">
            <v>D18</v>
          </cell>
          <cell r="T99">
            <v>1</v>
          </cell>
          <cell r="V99" t="str">
            <v>,,</v>
          </cell>
          <cell r="X99">
            <v>36</v>
          </cell>
          <cell r="Y99">
            <v>8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</row>
        <row r="100">
          <cell r="A100" t="str">
            <v>I0020T211</v>
          </cell>
          <cell r="B100" t="str">
            <v>0082</v>
          </cell>
          <cell r="C100">
            <v>1</v>
          </cell>
          <cell r="D100">
            <v>20</v>
          </cell>
          <cell r="E100">
            <v>20</v>
          </cell>
          <cell r="F100">
            <v>7</v>
          </cell>
          <cell r="G100">
            <v>7</v>
          </cell>
          <cell r="H100">
            <v>3</v>
          </cell>
          <cell r="I100">
            <v>5</v>
          </cell>
          <cell r="J100">
            <v>3</v>
          </cell>
          <cell r="K100">
            <v>0</v>
          </cell>
          <cell r="L100">
            <v>3</v>
          </cell>
          <cell r="M100">
            <v>5</v>
          </cell>
          <cell r="N100">
            <v>66</v>
          </cell>
          <cell r="O100">
            <v>82</v>
          </cell>
          <cell r="P100" t="str">
            <v>20 x 7 x 3 x 5</v>
          </cell>
          <cell r="Q100" t="str">
            <v>Vuông liền, không răng cưa, dao nhảy</v>
          </cell>
          <cell r="R100" t="str">
            <v>Ngang 3 tem, vuông liền, không răng cưa, 5 hàng tem 1 gáp</v>
          </cell>
          <cell r="S100" t="str">
            <v>C32</v>
          </cell>
          <cell r="T100">
            <v>1</v>
          </cell>
          <cell r="U100">
            <v>43979</v>
          </cell>
          <cell r="V100" t="str">
            <v>Trung Nguyên</v>
          </cell>
          <cell r="X100">
            <v>38</v>
          </cell>
          <cell r="Y100">
            <v>15</v>
          </cell>
          <cell r="AF100">
            <v>76</v>
          </cell>
          <cell r="AG100">
            <v>1</v>
          </cell>
          <cell r="AH100">
            <v>0</v>
          </cell>
          <cell r="AI100">
            <v>0</v>
          </cell>
          <cell r="AJ100">
            <v>76</v>
          </cell>
          <cell r="AK100">
            <v>1</v>
          </cell>
        </row>
        <row r="101">
          <cell r="A101" t="str">
            <v>I0020T181</v>
          </cell>
          <cell r="B101" t="str">
            <v>0083</v>
          </cell>
          <cell r="C101">
            <v>1</v>
          </cell>
          <cell r="D101">
            <v>20</v>
          </cell>
          <cell r="E101">
            <v>20</v>
          </cell>
          <cell r="F101">
            <v>8</v>
          </cell>
          <cell r="G101">
            <v>8</v>
          </cell>
          <cell r="H101">
            <v>5</v>
          </cell>
          <cell r="I101">
            <v>6</v>
          </cell>
          <cell r="J101">
            <v>3</v>
          </cell>
          <cell r="K101">
            <v>0</v>
          </cell>
          <cell r="L101">
            <v>3</v>
          </cell>
          <cell r="M101">
            <v>6</v>
          </cell>
          <cell r="N101">
            <v>106</v>
          </cell>
          <cell r="O101">
            <v>83</v>
          </cell>
          <cell r="P101" t="str">
            <v>20 x 8 x 5 x 6</v>
          </cell>
          <cell r="Q101" t="str">
            <v>Vuông liền, không răng cưa, dao nhảy</v>
          </cell>
          <cell r="R101" t="str">
            <v>Ngang 5 tem vuông liền, 6 hàng tem có 1 gáp</v>
          </cell>
          <cell r="S101" t="str">
            <v>D11</v>
          </cell>
          <cell r="T101">
            <v>1</v>
          </cell>
          <cell r="U101">
            <v>43886</v>
          </cell>
          <cell r="X101">
            <v>51</v>
          </cell>
          <cell r="Y101">
            <v>30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</row>
        <row r="102">
          <cell r="A102" t="str">
            <v>T0020T372-1</v>
          </cell>
          <cell r="B102" t="str">
            <v>2647</v>
          </cell>
          <cell r="C102">
            <v>2</v>
          </cell>
          <cell r="D102">
            <v>20</v>
          </cell>
          <cell r="E102">
            <v>20</v>
          </cell>
          <cell r="F102">
            <v>10</v>
          </cell>
          <cell r="G102">
            <v>10</v>
          </cell>
          <cell r="H102">
            <v>3</v>
          </cell>
          <cell r="I102">
            <v>5</v>
          </cell>
          <cell r="J102">
            <v>2</v>
          </cell>
          <cell r="K102">
            <v>2</v>
          </cell>
          <cell r="L102">
            <v>3</v>
          </cell>
          <cell r="M102">
            <v>1</v>
          </cell>
          <cell r="N102">
            <v>136</v>
          </cell>
          <cell r="O102">
            <v>2647</v>
          </cell>
          <cell r="P102" t="str">
            <v>20 x 10 x 3 x 5</v>
          </cell>
          <cell r="Q102" t="str">
            <v>Bo rời 3tem kc 2mm, răng cưa nhảy, xẻ 2 line kc 4mm</v>
          </cell>
          <cell r="R102" t="str">
            <v>Bo góc, răng cưa</v>
          </cell>
          <cell r="S102" t="str">
            <v>E18</v>
          </cell>
          <cell r="T102">
            <v>1</v>
          </cell>
          <cell r="U102">
            <v>44851</v>
          </cell>
          <cell r="V102" t="str">
            <v>KERRY</v>
          </cell>
          <cell r="W102" t="str">
            <v>dao tốt</v>
          </cell>
          <cell r="X102">
            <v>65</v>
          </cell>
          <cell r="Y102">
            <v>15</v>
          </cell>
          <cell r="AC102" t="str">
            <v>rồi</v>
          </cell>
          <cell r="AE102" t="str">
            <v>rồi</v>
          </cell>
          <cell r="AF102">
            <v>0</v>
          </cell>
          <cell r="AG102">
            <v>0</v>
          </cell>
          <cell r="AH102">
            <v>330</v>
          </cell>
          <cell r="AI102">
            <v>1</v>
          </cell>
          <cell r="AJ102">
            <v>330</v>
          </cell>
          <cell r="AK102">
            <v>1</v>
          </cell>
        </row>
        <row r="103">
          <cell r="A103" t="str">
            <v>T0020T021</v>
          </cell>
          <cell r="B103" t="str">
            <v>0084</v>
          </cell>
          <cell r="C103">
            <v>1</v>
          </cell>
          <cell r="D103">
            <v>20</v>
          </cell>
          <cell r="E103">
            <v>20</v>
          </cell>
          <cell r="F103">
            <v>10</v>
          </cell>
          <cell r="G103">
            <v>10</v>
          </cell>
          <cell r="H103">
            <v>4</v>
          </cell>
          <cell r="I103">
            <v>3</v>
          </cell>
          <cell r="J103">
            <v>2</v>
          </cell>
          <cell r="K103">
            <v>2</v>
          </cell>
          <cell r="L103">
            <v>3</v>
          </cell>
          <cell r="M103">
            <v>1</v>
          </cell>
          <cell r="N103">
            <v>90</v>
          </cell>
          <cell r="O103">
            <v>84</v>
          </cell>
          <cell r="P103" t="str">
            <v>20 x 10 x 4 x 3</v>
          </cell>
          <cell r="Q103" t="str">
            <v>Bo góc 2mm, 1 răng cưa</v>
          </cell>
          <cell r="R103" t="str">
            <v>Ngang 4 tem, bo góc rời, 3 hàng 1 răng cưa</v>
          </cell>
          <cell r="S103" t="str">
            <v>B01</v>
          </cell>
          <cell r="T103">
            <v>1</v>
          </cell>
          <cell r="V103" t="str">
            <v>QUẢNG CÁO TIN,,</v>
          </cell>
          <cell r="X103">
            <v>39</v>
          </cell>
          <cell r="Y103">
            <v>12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</row>
        <row r="104">
          <cell r="A104" t="str">
            <v>I0020T031</v>
          </cell>
          <cell r="B104" t="str">
            <v>0085</v>
          </cell>
          <cell r="C104">
            <v>1</v>
          </cell>
          <cell r="D104">
            <v>20</v>
          </cell>
          <cell r="E104">
            <v>20</v>
          </cell>
          <cell r="F104">
            <v>10</v>
          </cell>
          <cell r="G104">
            <v>10</v>
          </cell>
          <cell r="H104">
            <v>5</v>
          </cell>
          <cell r="I104">
            <v>2</v>
          </cell>
          <cell r="J104">
            <v>3</v>
          </cell>
          <cell r="K104">
            <v>0</v>
          </cell>
          <cell r="L104">
            <v>3</v>
          </cell>
          <cell r="M104">
            <v>1</v>
          </cell>
          <cell r="N104">
            <v>106</v>
          </cell>
          <cell r="O104">
            <v>85</v>
          </cell>
          <cell r="P104" t="str">
            <v>20 x 10 x 5 x 2</v>
          </cell>
          <cell r="Q104" t="str">
            <v>Vuông liền, răng cưa</v>
          </cell>
          <cell r="R104" t="str">
            <v>Vuông liền 5 tem, răng cưa</v>
          </cell>
          <cell r="S104" t="str">
            <v>D13</v>
          </cell>
          <cell r="T104">
            <v>1</v>
          </cell>
          <cell r="V104" t="str">
            <v>DAEYOUNG,THIÊN HỢP,</v>
          </cell>
          <cell r="X104">
            <v>26</v>
          </cell>
          <cell r="Y104">
            <v>10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</row>
        <row r="105">
          <cell r="A105" t="str">
            <v>T0020T031</v>
          </cell>
          <cell r="B105" t="str">
            <v>0086</v>
          </cell>
          <cell r="C105">
            <v>1</v>
          </cell>
          <cell r="D105">
            <v>20</v>
          </cell>
          <cell r="E105">
            <v>20</v>
          </cell>
          <cell r="F105">
            <v>10</v>
          </cell>
          <cell r="G105">
            <v>10</v>
          </cell>
          <cell r="H105">
            <v>5</v>
          </cell>
          <cell r="I105">
            <v>5</v>
          </cell>
          <cell r="J105">
            <v>2</v>
          </cell>
          <cell r="K105">
            <v>0</v>
          </cell>
          <cell r="L105">
            <v>3</v>
          </cell>
          <cell r="M105">
            <v>1</v>
          </cell>
          <cell r="N105">
            <v>104</v>
          </cell>
          <cell r="O105">
            <v>86</v>
          </cell>
          <cell r="P105" t="str">
            <v>20 x 10 x 5 x 5</v>
          </cell>
          <cell r="Q105" t="str">
            <v>Vuông liền, răng cưa nhảy</v>
          </cell>
          <cell r="R105" t="str">
            <v>Ngang 5 tem, vuông liền, răng cưa</v>
          </cell>
          <cell r="S105" t="str">
            <v>B11</v>
          </cell>
          <cell r="T105">
            <v>1</v>
          </cell>
          <cell r="X105">
            <v>65</v>
          </cell>
          <cell r="Y105">
            <v>25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</row>
        <row r="106">
          <cell r="A106" t="str">
            <v>T0020T261</v>
          </cell>
          <cell r="B106" t="str">
            <v>0087</v>
          </cell>
          <cell r="C106">
            <v>1</v>
          </cell>
          <cell r="D106">
            <v>20</v>
          </cell>
          <cell r="E106">
            <v>20</v>
          </cell>
          <cell r="F106">
            <v>10</v>
          </cell>
          <cell r="G106">
            <v>10</v>
          </cell>
          <cell r="H106">
            <v>5</v>
          </cell>
          <cell r="I106">
            <v>5</v>
          </cell>
          <cell r="J106">
            <v>3</v>
          </cell>
          <cell r="K106">
            <v>0</v>
          </cell>
          <cell r="L106">
            <v>3</v>
          </cell>
          <cell r="M106">
            <v>5</v>
          </cell>
          <cell r="N106">
            <v>106</v>
          </cell>
          <cell r="O106">
            <v>87</v>
          </cell>
          <cell r="P106" t="str">
            <v>20 x 10 x 5 x 5</v>
          </cell>
          <cell r="Q106" t="str">
            <v>Vuông liền, không răng cưa, 5 hàng dao 1 gáp</v>
          </cell>
          <cell r="R106" t="str">
            <v>Ngang 5 tem, vuông liền, 5 hàng tem 1 gáp, không răng cưa</v>
          </cell>
          <cell r="S106" t="str">
            <v>D12</v>
          </cell>
          <cell r="T106">
            <v>1</v>
          </cell>
          <cell r="U106">
            <v>44228</v>
          </cell>
          <cell r="V106" t="str">
            <v>MVTB</v>
          </cell>
          <cell r="X106">
            <v>53</v>
          </cell>
          <cell r="Y106">
            <v>25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</row>
        <row r="107">
          <cell r="A107" t="str">
            <v>T0020T201</v>
          </cell>
          <cell r="B107" t="str">
            <v>0088</v>
          </cell>
          <cell r="C107">
            <v>1</v>
          </cell>
          <cell r="D107">
            <v>20</v>
          </cell>
          <cell r="E107">
            <v>20</v>
          </cell>
          <cell r="F107">
            <v>10</v>
          </cell>
          <cell r="G107">
            <v>10</v>
          </cell>
          <cell r="H107">
            <v>5</v>
          </cell>
          <cell r="I107">
            <v>7</v>
          </cell>
          <cell r="J107">
            <v>2</v>
          </cell>
          <cell r="K107">
            <v>0</v>
          </cell>
          <cell r="L107">
            <v>3</v>
          </cell>
          <cell r="M107">
            <v>7</v>
          </cell>
          <cell r="N107">
            <v>104</v>
          </cell>
          <cell r="O107">
            <v>88</v>
          </cell>
          <cell r="P107" t="str">
            <v>20 x 10 x 5 x 7</v>
          </cell>
          <cell r="Q107" t="str">
            <v>Vuông liền, 7 hàng dao có 1 gáp 1 răng cưa</v>
          </cell>
          <cell r="R107" t="str">
            <v>Ngang 5 tem, vuông liền, 7 hàng tem có 1 gáp 1 răng cưa</v>
          </cell>
          <cell r="S107" t="str">
            <v>D24</v>
          </cell>
          <cell r="T107">
            <v>1</v>
          </cell>
          <cell r="U107">
            <v>43969</v>
          </cell>
          <cell r="V107" t="str">
            <v>Thiên Văn</v>
          </cell>
          <cell r="X107">
            <v>73</v>
          </cell>
          <cell r="Y107">
            <v>35</v>
          </cell>
          <cell r="AF107">
            <v>218.82285714285712</v>
          </cell>
          <cell r="AG107">
            <v>1</v>
          </cell>
          <cell r="AH107">
            <v>331.46857142857141</v>
          </cell>
          <cell r="AI107">
            <v>1</v>
          </cell>
          <cell r="AJ107">
            <v>550.29142857142847</v>
          </cell>
          <cell r="AK107">
            <v>2</v>
          </cell>
        </row>
        <row r="108">
          <cell r="A108" t="str">
            <v>T0020T202</v>
          </cell>
          <cell r="B108" t="str">
            <v>0088</v>
          </cell>
          <cell r="C108">
            <v>2</v>
          </cell>
          <cell r="D108">
            <v>20</v>
          </cell>
          <cell r="E108">
            <v>20</v>
          </cell>
          <cell r="F108">
            <v>10</v>
          </cell>
          <cell r="G108">
            <v>10</v>
          </cell>
          <cell r="H108">
            <v>5</v>
          </cell>
          <cell r="I108">
            <v>7</v>
          </cell>
          <cell r="J108">
            <v>2</v>
          </cell>
          <cell r="K108">
            <v>0</v>
          </cell>
          <cell r="L108">
            <v>3</v>
          </cell>
          <cell r="M108">
            <v>7</v>
          </cell>
          <cell r="N108">
            <v>208</v>
          </cell>
          <cell r="O108">
            <v>88</v>
          </cell>
          <cell r="P108" t="str">
            <v>20 x 10 x 5 x 7</v>
          </cell>
          <cell r="Q108" t="str">
            <v>Vuông liền, 7 hàng dao có 1 gáp 1 răng cưa, chẻ đôi 4mm</v>
          </cell>
          <cell r="R108" t="str">
            <v>Ngang 5 tem, vuông liền, 7 hàng tem có 1 gáp 1 răng cưa</v>
          </cell>
          <cell r="S108" t="str">
            <v>C24</v>
          </cell>
          <cell r="T108">
            <v>1</v>
          </cell>
          <cell r="U108">
            <v>44212</v>
          </cell>
          <cell r="V108" t="str">
            <v>Thiên Văn</v>
          </cell>
          <cell r="X108">
            <v>73</v>
          </cell>
          <cell r="Y108">
            <v>35</v>
          </cell>
          <cell r="AF108">
            <v>6000</v>
          </cell>
          <cell r="AG108">
            <v>1</v>
          </cell>
          <cell r="AH108">
            <v>0</v>
          </cell>
          <cell r="AI108">
            <v>0</v>
          </cell>
          <cell r="AJ108">
            <v>6000</v>
          </cell>
          <cell r="AK108">
            <v>1</v>
          </cell>
        </row>
        <row r="109">
          <cell r="A109" t="str">
            <v>T0020T252</v>
          </cell>
          <cell r="B109" t="str">
            <v>0089</v>
          </cell>
          <cell r="C109">
            <v>2</v>
          </cell>
          <cell r="D109">
            <v>20</v>
          </cell>
          <cell r="E109">
            <v>20</v>
          </cell>
          <cell r="F109">
            <v>11</v>
          </cell>
          <cell r="G109">
            <v>11</v>
          </cell>
          <cell r="H109">
            <v>4</v>
          </cell>
          <cell r="I109">
            <v>5</v>
          </cell>
          <cell r="J109">
            <v>2</v>
          </cell>
          <cell r="K109">
            <v>3</v>
          </cell>
          <cell r="L109">
            <v>3</v>
          </cell>
          <cell r="M109">
            <v>1</v>
          </cell>
          <cell r="N109">
            <v>186</v>
          </cell>
          <cell r="O109">
            <v>89</v>
          </cell>
          <cell r="P109" t="str">
            <v>20 x 11 x 4 x 5</v>
          </cell>
          <cell r="Q109" t="str">
            <v>Vuông rời, không răng cưa, chẻ đôi 4mm</v>
          </cell>
          <cell r="R109" t="str">
            <v>Ngang 4 tem, vuông rời, khoảng cách 3mm, không răng cưa</v>
          </cell>
          <cell r="S109" t="str">
            <v>D30</v>
          </cell>
          <cell r="T109">
            <v>1</v>
          </cell>
          <cell r="U109">
            <v>44137</v>
          </cell>
          <cell r="V109" t="str">
            <v>Daeha cable</v>
          </cell>
          <cell r="X109">
            <v>70</v>
          </cell>
          <cell r="Y109">
            <v>20</v>
          </cell>
          <cell r="AF109">
            <v>12912.612499999999</v>
          </cell>
          <cell r="AG109">
            <v>8</v>
          </cell>
          <cell r="AH109">
            <v>0</v>
          </cell>
          <cell r="AI109">
            <v>0</v>
          </cell>
          <cell r="AJ109">
            <v>12912.612499999999</v>
          </cell>
          <cell r="AK109">
            <v>8</v>
          </cell>
        </row>
        <row r="110">
          <cell r="A110" t="str">
            <v>I0020T311/1</v>
          </cell>
          <cell r="B110" t="str">
            <v>0090</v>
          </cell>
          <cell r="C110">
            <v>1</v>
          </cell>
          <cell r="D110">
            <v>20</v>
          </cell>
          <cell r="E110">
            <v>20</v>
          </cell>
          <cell r="F110">
            <v>12</v>
          </cell>
          <cell r="G110">
            <v>12</v>
          </cell>
          <cell r="H110">
            <v>4</v>
          </cell>
          <cell r="I110">
            <v>4</v>
          </cell>
          <cell r="J110">
            <v>3</v>
          </cell>
          <cell r="K110">
            <v>0</v>
          </cell>
          <cell r="L110">
            <v>3</v>
          </cell>
          <cell r="M110">
            <v>4</v>
          </cell>
          <cell r="N110">
            <v>86</v>
          </cell>
          <cell r="O110">
            <v>90</v>
          </cell>
          <cell r="P110" t="str">
            <v>20 x 12 x 4 x 4</v>
          </cell>
          <cell r="Q110" t="str">
            <v>Vuông liền 4 dao ngang và 4 hàng, không răng cưa</v>
          </cell>
          <cell r="R110" t="str">
            <v>Ngang 4 tem, vuông liền, 4 hàng tem 1 gáp, không răng cưa</v>
          </cell>
          <cell r="S110" t="str">
            <v>C41</v>
          </cell>
          <cell r="T110">
            <v>1</v>
          </cell>
          <cell r="U110">
            <v>44477</v>
          </cell>
          <cell r="V110" t="str">
            <v>Hoàng Phúc</v>
          </cell>
          <cell r="X110">
            <v>51</v>
          </cell>
          <cell r="Y110">
            <v>16</v>
          </cell>
          <cell r="AF110">
            <v>1141.575</v>
          </cell>
          <cell r="AG110">
            <v>2</v>
          </cell>
          <cell r="AH110">
            <v>355.02499999999998</v>
          </cell>
          <cell r="AI110">
            <v>1</v>
          </cell>
          <cell r="AJ110">
            <v>1496.6</v>
          </cell>
          <cell r="AK110">
            <v>3</v>
          </cell>
        </row>
        <row r="111">
          <cell r="A111" t="str">
            <v>T0020T191</v>
          </cell>
          <cell r="B111" t="str">
            <v>0091</v>
          </cell>
          <cell r="C111">
            <v>1</v>
          </cell>
          <cell r="D111">
            <v>20</v>
          </cell>
          <cell r="E111">
            <v>20</v>
          </cell>
          <cell r="F111">
            <v>15</v>
          </cell>
          <cell r="G111">
            <v>15</v>
          </cell>
          <cell r="H111">
            <v>4</v>
          </cell>
          <cell r="I111">
            <v>2</v>
          </cell>
          <cell r="J111">
            <v>2</v>
          </cell>
          <cell r="K111">
            <v>0</v>
          </cell>
          <cell r="L111">
            <v>3</v>
          </cell>
          <cell r="M111">
            <v>1</v>
          </cell>
          <cell r="N111">
            <v>84</v>
          </cell>
          <cell r="O111">
            <v>91</v>
          </cell>
          <cell r="P111" t="str">
            <v>20 x 15 x 4 x 2</v>
          </cell>
          <cell r="Q111" t="str">
            <v>Vuông liền, không răng cưa</v>
          </cell>
          <cell r="R111" t="str">
            <v xml:space="preserve">Ngang 4 tem, vuông liền, không răng cưa </v>
          </cell>
          <cell r="S111" t="str">
            <v>B16</v>
          </cell>
          <cell r="T111">
            <v>1</v>
          </cell>
          <cell r="X111">
            <v>36</v>
          </cell>
          <cell r="Y111">
            <v>8</v>
          </cell>
          <cell r="AF111">
            <v>500</v>
          </cell>
          <cell r="AG111">
            <v>1</v>
          </cell>
          <cell r="AH111">
            <v>0</v>
          </cell>
          <cell r="AI111">
            <v>0</v>
          </cell>
          <cell r="AJ111">
            <v>500</v>
          </cell>
          <cell r="AK111">
            <v>1</v>
          </cell>
        </row>
        <row r="112">
          <cell r="A112" t="str">
            <v>T0020T231</v>
          </cell>
          <cell r="B112" t="str">
            <v>0092</v>
          </cell>
          <cell r="C112">
            <v>1</v>
          </cell>
          <cell r="D112">
            <v>20</v>
          </cell>
          <cell r="E112">
            <v>20</v>
          </cell>
          <cell r="F112">
            <v>15</v>
          </cell>
          <cell r="G112">
            <v>15</v>
          </cell>
          <cell r="H112">
            <v>5</v>
          </cell>
          <cell r="I112">
            <v>5</v>
          </cell>
          <cell r="J112">
            <v>2</v>
          </cell>
          <cell r="K112">
            <v>0</v>
          </cell>
          <cell r="L112">
            <v>3</v>
          </cell>
          <cell r="M112">
            <v>1</v>
          </cell>
          <cell r="N112">
            <v>104</v>
          </cell>
          <cell r="O112">
            <v>92</v>
          </cell>
          <cell r="P112" t="str">
            <v>20 x 15 x 5 x 5</v>
          </cell>
          <cell r="Q112" t="str">
            <v>Vuông liền, răng cưa, dao nhảy</v>
          </cell>
          <cell r="R112" t="str">
            <v>Ngang 5 tem, vuông liền, răng cưa</v>
          </cell>
          <cell r="S112" t="str">
            <v>C07</v>
          </cell>
          <cell r="T112">
            <v>1</v>
          </cell>
          <cell r="U112">
            <v>44014</v>
          </cell>
          <cell r="V112" t="str">
            <v>Thiên Văn</v>
          </cell>
          <cell r="X112">
            <v>90</v>
          </cell>
          <cell r="Y112">
            <v>25</v>
          </cell>
          <cell r="AF112">
            <v>750</v>
          </cell>
          <cell r="AG112">
            <v>1</v>
          </cell>
          <cell r="AH112">
            <v>0</v>
          </cell>
          <cell r="AI112">
            <v>0</v>
          </cell>
          <cell r="AJ112">
            <v>750</v>
          </cell>
          <cell r="AK112">
            <v>1</v>
          </cell>
        </row>
        <row r="113">
          <cell r="A113" t="str">
            <v>T0020T221</v>
          </cell>
          <cell r="B113" t="str">
            <v>0093</v>
          </cell>
          <cell r="C113">
            <v>1</v>
          </cell>
          <cell r="D113">
            <v>20</v>
          </cell>
          <cell r="E113">
            <v>20</v>
          </cell>
          <cell r="F113">
            <v>20</v>
          </cell>
          <cell r="G113">
            <v>20</v>
          </cell>
          <cell r="H113">
            <v>3</v>
          </cell>
          <cell r="I113">
            <v>3</v>
          </cell>
          <cell r="J113">
            <v>2</v>
          </cell>
          <cell r="K113">
            <v>2</v>
          </cell>
          <cell r="L113">
            <v>3</v>
          </cell>
          <cell r="M113">
            <v>1</v>
          </cell>
          <cell r="N113">
            <v>68</v>
          </cell>
          <cell r="O113">
            <v>93</v>
          </cell>
          <cell r="P113" t="str">
            <v>20 x 20 x 3 x 3</v>
          </cell>
          <cell r="Q113" t="str">
            <v>Bo rời 2mm, răng cưa</v>
          </cell>
          <cell r="R113" t="str">
            <v>Ngang 3 tem, bo rời, răng cưa</v>
          </cell>
          <cell r="S113" t="str">
            <v>B16</v>
          </cell>
          <cell r="T113">
            <v>1</v>
          </cell>
          <cell r="U113">
            <v>43979</v>
          </cell>
          <cell r="V113" t="str">
            <v>SG Nam Thiên</v>
          </cell>
          <cell r="X113">
            <v>69</v>
          </cell>
          <cell r="Y113">
            <v>9</v>
          </cell>
          <cell r="AC113" t="str">
            <v>rồi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</row>
        <row r="114">
          <cell r="A114" t="str">
            <v>T0020T222/2</v>
          </cell>
          <cell r="B114" t="str">
            <v>0093</v>
          </cell>
          <cell r="C114">
            <v>2</v>
          </cell>
          <cell r="D114">
            <v>20</v>
          </cell>
          <cell r="E114">
            <v>20</v>
          </cell>
          <cell r="F114">
            <v>20</v>
          </cell>
          <cell r="G114">
            <v>20</v>
          </cell>
          <cell r="H114">
            <v>3</v>
          </cell>
          <cell r="I114">
            <v>4</v>
          </cell>
          <cell r="J114">
            <v>2</v>
          </cell>
          <cell r="K114">
            <v>2</v>
          </cell>
          <cell r="L114">
            <v>3</v>
          </cell>
          <cell r="M114">
            <v>1</v>
          </cell>
          <cell r="N114">
            <v>136</v>
          </cell>
          <cell r="O114">
            <v>93</v>
          </cell>
          <cell r="P114" t="str">
            <v>20 x 20 x 3 x 4</v>
          </cell>
          <cell r="Q114" t="str">
            <v>Bo rời 2mm, răng cưa nhảy, xẻ 2 line kc 4mm</v>
          </cell>
          <cell r="R114" t="str">
            <v>Bo rời 3 tem kc 2mm, răng cưa</v>
          </cell>
          <cell r="S114" t="str">
            <v>E14</v>
          </cell>
          <cell r="T114">
            <v>1</v>
          </cell>
          <cell r="U114">
            <v>44778</v>
          </cell>
          <cell r="V114" t="str">
            <v>GLOBAL</v>
          </cell>
          <cell r="W114" t="str">
            <v>dao tốt</v>
          </cell>
          <cell r="X114">
            <v>92</v>
          </cell>
          <cell r="Y114">
            <v>12</v>
          </cell>
          <cell r="AC114" t="str">
            <v>rồi</v>
          </cell>
          <cell r="AF114">
            <v>0</v>
          </cell>
          <cell r="AG114">
            <v>0</v>
          </cell>
          <cell r="AH114">
            <v>11249.192300000001</v>
          </cell>
          <cell r="AI114">
            <v>3</v>
          </cell>
          <cell r="AJ114">
            <v>11249.192300000001</v>
          </cell>
          <cell r="AK114">
            <v>3</v>
          </cell>
        </row>
        <row r="115">
          <cell r="A115" t="str">
            <v>T0020T364/1</v>
          </cell>
          <cell r="B115" t="str">
            <v>2545</v>
          </cell>
          <cell r="C115">
            <v>4</v>
          </cell>
          <cell r="D115">
            <v>20</v>
          </cell>
          <cell r="E115">
            <v>20</v>
          </cell>
          <cell r="F115">
            <v>20</v>
          </cell>
          <cell r="G115">
            <v>20</v>
          </cell>
          <cell r="H115">
            <v>1</v>
          </cell>
          <cell r="I115">
            <v>4</v>
          </cell>
          <cell r="J115">
            <v>2</v>
          </cell>
          <cell r="K115">
            <v>0</v>
          </cell>
          <cell r="L115">
            <v>3</v>
          </cell>
          <cell r="M115">
            <v>1</v>
          </cell>
          <cell r="N115">
            <v>96</v>
          </cell>
          <cell r="O115">
            <v>2545</v>
          </cell>
          <cell r="P115" t="str">
            <v>20 x 20 x 1 x 4</v>
          </cell>
          <cell r="Q115" t="str">
            <v>Bo góc, răng cưa nhảy, xẻ 4line kc 4mm</v>
          </cell>
          <cell r="R115" t="str">
            <v>Bo góc, răng cưa</v>
          </cell>
          <cell r="S115" t="str">
            <v>E14</v>
          </cell>
          <cell r="T115">
            <v>1</v>
          </cell>
          <cell r="U115">
            <v>44764</v>
          </cell>
          <cell r="V115" t="str">
            <v>GLOBAL</v>
          </cell>
          <cell r="W115" t="str">
            <v>dao tốt</v>
          </cell>
          <cell r="X115">
            <v>92</v>
          </cell>
          <cell r="Y115">
            <v>4</v>
          </cell>
          <cell r="AC115" t="str">
            <v>rồi</v>
          </cell>
          <cell r="AF115">
            <v>0</v>
          </cell>
          <cell r="AG115">
            <v>0</v>
          </cell>
          <cell r="AH115">
            <v>1645.53865</v>
          </cell>
          <cell r="AI115">
            <v>2</v>
          </cell>
          <cell r="AJ115">
            <v>1645.53865</v>
          </cell>
          <cell r="AK115">
            <v>2</v>
          </cell>
        </row>
        <row r="116">
          <cell r="A116" t="str">
            <v>T0020T092</v>
          </cell>
          <cell r="B116" t="str">
            <v>0094</v>
          </cell>
          <cell r="C116">
            <v>2</v>
          </cell>
          <cell r="D116">
            <v>20</v>
          </cell>
          <cell r="E116">
            <v>20</v>
          </cell>
          <cell r="F116">
            <v>20</v>
          </cell>
          <cell r="G116">
            <v>20</v>
          </cell>
          <cell r="H116">
            <v>2</v>
          </cell>
          <cell r="I116">
            <v>3</v>
          </cell>
          <cell r="J116">
            <v>1.7</v>
          </cell>
          <cell r="K116">
            <v>0</v>
          </cell>
          <cell r="L116">
            <v>3</v>
          </cell>
          <cell r="M116">
            <v>1</v>
          </cell>
          <cell r="N116">
            <v>86.800000000000011</v>
          </cell>
          <cell r="O116">
            <v>94</v>
          </cell>
          <cell r="P116" t="str">
            <v>20 x 20 x 2 x 3</v>
          </cell>
          <cell r="Q116" t="str">
            <v>Vuông liền, răng cưa, chẻ đôi 3mm</v>
          </cell>
          <cell r="R116" t="str">
            <v>Vuông liền, ngang 2 tem, răng cưa</v>
          </cell>
          <cell r="S116" t="str">
            <v>B10</v>
          </cell>
          <cell r="T116">
            <v>1</v>
          </cell>
          <cell r="X116">
            <v>69</v>
          </cell>
          <cell r="Y116">
            <v>6</v>
          </cell>
          <cell r="AC116" t="str">
            <v>rồi</v>
          </cell>
          <cell r="AF116">
            <v>4560.1007499999996</v>
          </cell>
          <cell r="AG116">
            <v>6</v>
          </cell>
          <cell r="AH116">
            <v>6603.7502500000001</v>
          </cell>
          <cell r="AI116">
            <v>2</v>
          </cell>
          <cell r="AJ116">
            <v>11163.850999999999</v>
          </cell>
          <cell r="AK116">
            <v>8</v>
          </cell>
        </row>
        <row r="117">
          <cell r="A117" t="str">
            <v>T0020T302/1</v>
          </cell>
          <cell r="B117" t="str">
            <v>0095</v>
          </cell>
          <cell r="C117">
            <v>2</v>
          </cell>
          <cell r="D117">
            <v>20</v>
          </cell>
          <cell r="E117">
            <v>20</v>
          </cell>
          <cell r="F117">
            <v>20</v>
          </cell>
          <cell r="G117">
            <v>20</v>
          </cell>
          <cell r="H117">
            <v>3</v>
          </cell>
          <cell r="I117">
            <v>4</v>
          </cell>
          <cell r="J117">
            <v>2</v>
          </cell>
          <cell r="K117">
            <v>0</v>
          </cell>
          <cell r="L117">
            <v>3</v>
          </cell>
          <cell r="M117">
            <v>1</v>
          </cell>
          <cell r="N117">
            <v>128</v>
          </cell>
          <cell r="O117">
            <v>95</v>
          </cell>
          <cell r="P117" t="str">
            <v>20 x 20 x 3 x 4</v>
          </cell>
          <cell r="Q117" t="str">
            <v>Vuông liền, 4 hàng dao 1 răng cưa, xẻ 2 line 4mm</v>
          </cell>
          <cell r="R117" t="str">
            <v>Ngang 3 tem vuông liền, 4 hàng tem 1 răng cưa</v>
          </cell>
          <cell r="S117" t="str">
            <v>D03</v>
          </cell>
          <cell r="T117">
            <v>1</v>
          </cell>
          <cell r="U117">
            <v>44392</v>
          </cell>
          <cell r="V117" t="str">
            <v>Nguyên Phương</v>
          </cell>
          <cell r="X117">
            <v>92</v>
          </cell>
          <cell r="Y117">
            <v>12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</row>
        <row r="118">
          <cell r="A118" t="str">
            <v>T0020T161</v>
          </cell>
          <cell r="B118" t="str">
            <v>0096</v>
          </cell>
          <cell r="C118">
            <v>1</v>
          </cell>
          <cell r="D118">
            <v>20</v>
          </cell>
          <cell r="E118">
            <v>20</v>
          </cell>
          <cell r="F118">
            <v>20</v>
          </cell>
          <cell r="G118">
            <v>20</v>
          </cell>
          <cell r="H118">
            <v>4</v>
          </cell>
          <cell r="I118">
            <v>4</v>
          </cell>
          <cell r="J118">
            <v>2</v>
          </cell>
          <cell r="K118">
            <v>0</v>
          </cell>
          <cell r="L118">
            <v>3</v>
          </cell>
          <cell r="M118">
            <v>1</v>
          </cell>
          <cell r="N118">
            <v>84</v>
          </cell>
          <cell r="O118">
            <v>96</v>
          </cell>
          <cell r="P118" t="str">
            <v>20 x 20 x 4 x 4</v>
          </cell>
          <cell r="W118" t="str">
            <v>Chạy giấy thường</v>
          </cell>
          <cell r="X118">
            <v>92</v>
          </cell>
          <cell r="Y118">
            <v>16</v>
          </cell>
          <cell r="Z118" t="str">
            <v>h</v>
          </cell>
          <cell r="AB118" t="str">
            <v>B04</v>
          </cell>
          <cell r="AC118" t="str">
            <v>rồi</v>
          </cell>
          <cell r="AF118">
            <v>4204.9091666666664</v>
          </cell>
          <cell r="AG118">
            <v>4</v>
          </cell>
          <cell r="AH118">
            <v>0</v>
          </cell>
          <cell r="AI118">
            <v>0</v>
          </cell>
          <cell r="AJ118">
            <v>4204.9091666666664</v>
          </cell>
          <cell r="AK118">
            <v>4</v>
          </cell>
        </row>
        <row r="119">
          <cell r="A119" t="str">
            <v>T0020T161/2</v>
          </cell>
          <cell r="B119" t="str">
            <v>0096</v>
          </cell>
          <cell r="C119">
            <v>1</v>
          </cell>
          <cell r="D119">
            <v>20</v>
          </cell>
          <cell r="E119">
            <v>20</v>
          </cell>
          <cell r="F119">
            <v>20</v>
          </cell>
          <cell r="G119">
            <v>20</v>
          </cell>
          <cell r="H119">
            <v>4</v>
          </cell>
          <cell r="I119">
            <v>4</v>
          </cell>
          <cell r="J119">
            <v>2</v>
          </cell>
          <cell r="K119">
            <v>0</v>
          </cell>
          <cell r="L119">
            <v>3</v>
          </cell>
          <cell r="M119">
            <v>1</v>
          </cell>
          <cell r="N119">
            <v>84</v>
          </cell>
          <cell r="O119">
            <v>96</v>
          </cell>
          <cell r="P119" t="str">
            <v>20 x 20 x 4 x 4</v>
          </cell>
          <cell r="U119">
            <v>44366</v>
          </cell>
          <cell r="V119" t="str">
            <v>MVTB</v>
          </cell>
          <cell r="W119" t="str">
            <v>PVC</v>
          </cell>
          <cell r="X119">
            <v>92</v>
          </cell>
          <cell r="Y119">
            <v>16</v>
          </cell>
          <cell r="Z119" t="str">
            <v>Mẻ</v>
          </cell>
          <cell r="AB119" t="str">
            <v>C34</v>
          </cell>
          <cell r="AC119" t="str">
            <v>rồi</v>
          </cell>
          <cell r="AF119">
            <v>86.759500000000003</v>
          </cell>
          <cell r="AG119">
            <v>1</v>
          </cell>
          <cell r="AH119">
            <v>960.83450000000005</v>
          </cell>
          <cell r="AI119">
            <v>1</v>
          </cell>
          <cell r="AJ119">
            <v>1047.5940000000001</v>
          </cell>
          <cell r="AK119">
            <v>2</v>
          </cell>
        </row>
        <row r="120">
          <cell r="A120" t="str">
            <v>T0020T161/3</v>
          </cell>
          <cell r="B120" t="str">
            <v>0096</v>
          </cell>
          <cell r="C120">
            <v>1</v>
          </cell>
          <cell r="D120">
            <v>20</v>
          </cell>
          <cell r="E120">
            <v>20</v>
          </cell>
          <cell r="F120">
            <v>20</v>
          </cell>
          <cell r="G120">
            <v>20</v>
          </cell>
          <cell r="H120">
            <v>4</v>
          </cell>
          <cell r="I120">
            <v>4</v>
          </cell>
          <cell r="J120">
            <v>2</v>
          </cell>
          <cell r="K120">
            <v>0</v>
          </cell>
          <cell r="L120">
            <v>3</v>
          </cell>
          <cell r="M120">
            <v>1</v>
          </cell>
          <cell r="N120">
            <v>84</v>
          </cell>
          <cell r="O120">
            <v>96</v>
          </cell>
          <cell r="P120" t="str">
            <v>20 x 20 x 4 x 4</v>
          </cell>
          <cell r="Q120" t="str">
            <v>Vuông liền, có 1 răng cưa</v>
          </cell>
          <cell r="R120" t="str">
            <v>Ngang 4 tem, vuông liền, 4 hàng tem có 1 răng cưa</v>
          </cell>
          <cell r="S120" t="str">
            <v>C42</v>
          </cell>
          <cell r="T120">
            <v>1</v>
          </cell>
          <cell r="U120">
            <v>44561</v>
          </cell>
          <cell r="V120" t="str">
            <v>MVTB</v>
          </cell>
          <cell r="W120" t="str">
            <v>PVC anh khải yêu cầu</v>
          </cell>
          <cell r="X120">
            <v>92</v>
          </cell>
          <cell r="Y120">
            <v>16</v>
          </cell>
          <cell r="AC120" t="str">
            <v>rồi</v>
          </cell>
          <cell r="AF120">
            <v>0</v>
          </cell>
          <cell r="AG120">
            <v>0</v>
          </cell>
          <cell r="AH120">
            <v>2670</v>
          </cell>
          <cell r="AI120">
            <v>2</v>
          </cell>
          <cell r="AJ120">
            <v>2670</v>
          </cell>
          <cell r="AK120">
            <v>2</v>
          </cell>
        </row>
        <row r="121">
          <cell r="A121" t="str">
            <v>T0020T041</v>
          </cell>
          <cell r="B121" t="str">
            <v>0097</v>
          </cell>
          <cell r="C121">
            <v>1</v>
          </cell>
          <cell r="D121">
            <v>20</v>
          </cell>
          <cell r="E121">
            <v>20</v>
          </cell>
          <cell r="F121">
            <v>20</v>
          </cell>
          <cell r="G121">
            <v>20</v>
          </cell>
          <cell r="H121">
            <v>5</v>
          </cell>
          <cell r="I121">
            <v>3</v>
          </cell>
          <cell r="J121">
            <v>2</v>
          </cell>
          <cell r="K121">
            <v>0</v>
          </cell>
          <cell r="L121">
            <v>3</v>
          </cell>
          <cell r="M121">
            <v>1</v>
          </cell>
          <cell r="N121">
            <v>104</v>
          </cell>
          <cell r="O121">
            <v>97</v>
          </cell>
          <cell r="P121" t="str">
            <v>20 x 20 x 5 x 3</v>
          </cell>
          <cell r="Q121" t="str">
            <v>Vuông liền,  3 hàng tem thì có 1 hàng răng cưa</v>
          </cell>
          <cell r="R121" t="str">
            <v>Ngang 5 tem vuông liền, 3 hàng tem 1 răng cưa</v>
          </cell>
          <cell r="S121" t="str">
            <v>B04</v>
          </cell>
          <cell r="T121">
            <v>1</v>
          </cell>
          <cell r="V121" t="str">
            <v>PHAN THỊ,,</v>
          </cell>
          <cell r="X121">
            <v>69</v>
          </cell>
          <cell r="Y121">
            <v>15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</row>
        <row r="122">
          <cell r="A122" t="str">
            <v>T0020T101</v>
          </cell>
          <cell r="B122" t="str">
            <v>0098</v>
          </cell>
          <cell r="C122">
            <v>1</v>
          </cell>
          <cell r="D122">
            <v>20</v>
          </cell>
          <cell r="E122">
            <v>20</v>
          </cell>
          <cell r="F122">
            <v>20</v>
          </cell>
          <cell r="G122">
            <v>20</v>
          </cell>
          <cell r="H122">
            <v>5</v>
          </cell>
          <cell r="I122">
            <v>3</v>
          </cell>
          <cell r="J122">
            <v>2</v>
          </cell>
          <cell r="K122">
            <v>0</v>
          </cell>
          <cell r="L122">
            <v>3</v>
          </cell>
          <cell r="M122">
            <v>1</v>
          </cell>
          <cell r="N122">
            <v>104</v>
          </cell>
          <cell r="O122">
            <v>98</v>
          </cell>
          <cell r="P122" t="str">
            <v>20 x 20 x 5 x 3</v>
          </cell>
          <cell r="Q122" t="str">
            <v>Vuông liền, răng cưa</v>
          </cell>
          <cell r="R122" t="str">
            <v>Ngang 5 tem vuông liền, 1 hàng tem 1 răng cưa</v>
          </cell>
          <cell r="S122" t="str">
            <v>B01</v>
          </cell>
          <cell r="T122">
            <v>1</v>
          </cell>
          <cell r="X122">
            <v>69</v>
          </cell>
          <cell r="Y122">
            <v>15</v>
          </cell>
          <cell r="AC122" t="str">
            <v>rồi</v>
          </cell>
          <cell r="AF122">
            <v>10024.2268</v>
          </cell>
          <cell r="AG122">
            <v>7</v>
          </cell>
          <cell r="AH122">
            <v>6236.9196000000002</v>
          </cell>
          <cell r="AI122">
            <v>5</v>
          </cell>
          <cell r="AJ122">
            <v>16261.146400000001</v>
          </cell>
          <cell r="AK122">
            <v>12</v>
          </cell>
        </row>
        <row r="123">
          <cell r="A123" t="str">
            <v>I0025T151</v>
          </cell>
          <cell r="B123" t="str">
            <v>0099</v>
          </cell>
          <cell r="C123">
            <v>1</v>
          </cell>
          <cell r="D123">
            <v>20</v>
          </cell>
          <cell r="E123">
            <v>20</v>
          </cell>
          <cell r="F123">
            <v>25</v>
          </cell>
          <cell r="G123">
            <v>25</v>
          </cell>
          <cell r="H123">
            <v>1</v>
          </cell>
          <cell r="I123">
            <v>1</v>
          </cell>
          <cell r="J123">
            <v>3</v>
          </cell>
          <cell r="K123">
            <v>0</v>
          </cell>
          <cell r="L123">
            <v>3</v>
          </cell>
          <cell r="M123">
            <v>1</v>
          </cell>
          <cell r="N123">
            <v>26</v>
          </cell>
          <cell r="O123">
            <v>99</v>
          </cell>
          <cell r="P123" t="str">
            <v>20 x 25 x 1 x 1</v>
          </cell>
          <cell r="Q123" t="str">
            <v>Dao hình mũi tên, không răng cưa</v>
          </cell>
          <cell r="R123" t="str">
            <v>Tem hình mũi tên, không răng cưa</v>
          </cell>
          <cell r="S123" t="str">
            <v>D17</v>
          </cell>
          <cell r="T123">
            <v>1</v>
          </cell>
          <cell r="V123" t="str">
            <v>AN AN SƠN,,</v>
          </cell>
          <cell r="X123">
            <v>28</v>
          </cell>
          <cell r="Y123">
            <v>1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</row>
        <row r="124">
          <cell r="A124" t="str">
            <v>T0020T131</v>
          </cell>
          <cell r="B124" t="str">
            <v>0100</v>
          </cell>
          <cell r="C124">
            <v>1</v>
          </cell>
          <cell r="D124">
            <v>20</v>
          </cell>
          <cell r="E124">
            <v>20</v>
          </cell>
          <cell r="F124">
            <v>30</v>
          </cell>
          <cell r="G124">
            <v>30</v>
          </cell>
          <cell r="H124">
            <v>5</v>
          </cell>
          <cell r="I124">
            <v>2</v>
          </cell>
          <cell r="J124">
            <v>3</v>
          </cell>
          <cell r="K124">
            <v>0</v>
          </cell>
          <cell r="L124">
            <v>3</v>
          </cell>
          <cell r="M124">
            <v>1</v>
          </cell>
          <cell r="N124">
            <v>106</v>
          </cell>
          <cell r="O124">
            <v>100</v>
          </cell>
          <cell r="P124" t="str">
            <v>20 x 30 x 5 x 2</v>
          </cell>
          <cell r="Q124" t="str">
            <v>Vuông liền, không răng cưa</v>
          </cell>
          <cell r="R124" t="str">
            <v>Ngang 5 tem vuông liền, không răng cưa</v>
          </cell>
          <cell r="S124" t="str">
            <v>D14</v>
          </cell>
          <cell r="T124">
            <v>1</v>
          </cell>
          <cell r="V124" t="str">
            <v>DK Sushin</v>
          </cell>
          <cell r="X124">
            <v>66</v>
          </cell>
          <cell r="Y124">
            <v>10</v>
          </cell>
          <cell r="AF124">
            <v>0</v>
          </cell>
          <cell r="AG124">
            <v>0</v>
          </cell>
          <cell r="AH124">
            <v>122.32</v>
          </cell>
          <cell r="AI124">
            <v>1</v>
          </cell>
          <cell r="AJ124">
            <v>122.32</v>
          </cell>
          <cell r="AK124">
            <v>1</v>
          </cell>
        </row>
        <row r="125">
          <cell r="A125" t="str">
            <v>I0020T171</v>
          </cell>
          <cell r="B125" t="str">
            <v>0101</v>
          </cell>
          <cell r="C125">
            <v>1</v>
          </cell>
          <cell r="D125">
            <v>20</v>
          </cell>
          <cell r="E125">
            <v>20</v>
          </cell>
          <cell r="F125">
            <v>30</v>
          </cell>
          <cell r="G125">
            <v>30</v>
          </cell>
          <cell r="H125">
            <v>2</v>
          </cell>
          <cell r="I125">
            <v>1</v>
          </cell>
          <cell r="J125">
            <v>5</v>
          </cell>
          <cell r="K125">
            <v>0</v>
          </cell>
          <cell r="L125">
            <v>3</v>
          </cell>
          <cell r="M125">
            <v>1</v>
          </cell>
          <cell r="N125">
            <v>50</v>
          </cell>
          <cell r="O125">
            <v>101</v>
          </cell>
          <cell r="P125" t="str">
            <v>20 x 30 x 2 x 1</v>
          </cell>
          <cell r="Q125" t="str">
            <v>Vuông liền, không răng cưa</v>
          </cell>
          <cell r="R125" t="str">
            <v>Ngang 2 tem, vuông liền, không răng cưa</v>
          </cell>
          <cell r="S125" t="str">
            <v>D17</v>
          </cell>
          <cell r="T125">
            <v>1</v>
          </cell>
          <cell r="X125">
            <v>33</v>
          </cell>
          <cell r="Y125">
            <v>2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</row>
        <row r="126">
          <cell r="A126" t="str">
            <v>I0020T051</v>
          </cell>
          <cell r="B126" t="str">
            <v>0102</v>
          </cell>
          <cell r="C126">
            <v>1</v>
          </cell>
          <cell r="D126">
            <v>20</v>
          </cell>
          <cell r="E126">
            <v>20</v>
          </cell>
          <cell r="F126">
            <v>35</v>
          </cell>
          <cell r="G126">
            <v>35</v>
          </cell>
          <cell r="H126">
            <v>4</v>
          </cell>
          <cell r="I126">
            <v>2</v>
          </cell>
          <cell r="J126">
            <v>3</v>
          </cell>
          <cell r="K126">
            <v>0</v>
          </cell>
          <cell r="L126">
            <v>3</v>
          </cell>
          <cell r="M126">
            <v>1</v>
          </cell>
          <cell r="N126">
            <v>86</v>
          </cell>
          <cell r="O126">
            <v>102</v>
          </cell>
          <cell r="P126" t="str">
            <v>20 x 35 x 4 x 2</v>
          </cell>
          <cell r="Q126" t="str">
            <v>Vuông liền, răng cưa 1.1</v>
          </cell>
          <cell r="R126" t="str">
            <v>Vuông liền, răng cưa 1.1mm</v>
          </cell>
          <cell r="S126" t="str">
            <v>D14</v>
          </cell>
          <cell r="T126">
            <v>1</v>
          </cell>
          <cell r="V126" t="str">
            <v>HỒNG KIM PHÁT,ALDILA,</v>
          </cell>
          <cell r="W126" t="str">
            <v>Hàng in</v>
          </cell>
          <cell r="X126">
            <v>76</v>
          </cell>
          <cell r="Y126">
            <v>8</v>
          </cell>
          <cell r="AF126">
            <v>0</v>
          </cell>
          <cell r="AG126">
            <v>0</v>
          </cell>
          <cell r="AH126">
            <v>1121.8</v>
          </cell>
          <cell r="AI126">
            <v>1</v>
          </cell>
          <cell r="AJ126">
            <v>1121.8</v>
          </cell>
          <cell r="AK126">
            <v>1</v>
          </cell>
        </row>
        <row r="127">
          <cell r="A127" t="str">
            <v>T0020T051</v>
          </cell>
          <cell r="B127" t="str">
            <v>0103</v>
          </cell>
          <cell r="C127">
            <v>1</v>
          </cell>
          <cell r="D127">
            <v>20</v>
          </cell>
          <cell r="E127">
            <v>20</v>
          </cell>
          <cell r="F127">
            <v>35</v>
          </cell>
          <cell r="G127">
            <v>35</v>
          </cell>
          <cell r="H127">
            <v>4</v>
          </cell>
          <cell r="I127">
            <v>3</v>
          </cell>
          <cell r="J127">
            <v>2</v>
          </cell>
          <cell r="K127">
            <v>0</v>
          </cell>
          <cell r="L127">
            <v>3</v>
          </cell>
          <cell r="M127">
            <v>1</v>
          </cell>
          <cell r="N127">
            <v>84</v>
          </cell>
          <cell r="O127">
            <v>103</v>
          </cell>
          <cell r="P127" t="str">
            <v>20 x 35 x 4 x 3</v>
          </cell>
          <cell r="Q127" t="str">
            <v>Vuông liền, răng cưa 1.1, dao nhảy</v>
          </cell>
          <cell r="R127" t="str">
            <v>Ngang 4 tem, vuông liền, răng cưa 1.1mm</v>
          </cell>
          <cell r="S127" t="str">
            <v>C05</v>
          </cell>
          <cell r="T127">
            <v>1</v>
          </cell>
          <cell r="V127" t="str">
            <v>,,</v>
          </cell>
          <cell r="X127">
            <v>114</v>
          </cell>
          <cell r="Y127">
            <v>12</v>
          </cell>
          <cell r="AC127" t="str">
            <v>rồi</v>
          </cell>
          <cell r="AF127">
            <v>2950</v>
          </cell>
          <cell r="AG127">
            <v>2</v>
          </cell>
          <cell r="AH127">
            <v>4950</v>
          </cell>
          <cell r="AI127">
            <v>1</v>
          </cell>
          <cell r="AJ127">
            <v>7900</v>
          </cell>
          <cell r="AK127">
            <v>3</v>
          </cell>
        </row>
        <row r="128">
          <cell r="A128" t="str">
            <v>I0020T291/1</v>
          </cell>
          <cell r="B128" t="str">
            <v>0104</v>
          </cell>
          <cell r="C128">
            <v>1</v>
          </cell>
          <cell r="D128">
            <v>20</v>
          </cell>
          <cell r="E128">
            <v>20</v>
          </cell>
          <cell r="F128">
            <v>38</v>
          </cell>
          <cell r="G128">
            <v>38</v>
          </cell>
          <cell r="H128">
            <v>3</v>
          </cell>
          <cell r="I128">
            <v>2</v>
          </cell>
          <cell r="J128">
            <v>3</v>
          </cell>
          <cell r="K128">
            <v>3</v>
          </cell>
          <cell r="L128">
            <v>3</v>
          </cell>
          <cell r="M128">
            <v>1</v>
          </cell>
          <cell r="N128">
            <v>72</v>
          </cell>
          <cell r="O128">
            <v>104</v>
          </cell>
          <cell r="P128" t="str">
            <v>20 x 38 x 3 x 2</v>
          </cell>
          <cell r="Q128" t="str">
            <v>Dao hình dạng chữ T, kích thước theo layout, góc vuông, rời 3mm, không răng cưa</v>
          </cell>
          <cell r="R128" t="str">
            <v>Tem dạng hình chữ T, ngang 3 tem rời 3mm, các góc vuông, không răng cưa</v>
          </cell>
          <cell r="S128" t="str">
            <v>C40</v>
          </cell>
          <cell r="T128">
            <v>1</v>
          </cell>
          <cell r="U128">
            <v>44383</v>
          </cell>
          <cell r="V128" t="str">
            <v>Gốm Long Trường</v>
          </cell>
          <cell r="X128">
            <v>82</v>
          </cell>
          <cell r="Y128">
            <v>6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</row>
        <row r="129">
          <cell r="A129" t="str">
            <v>T0020T072</v>
          </cell>
          <cell r="B129" t="str">
            <v>0105</v>
          </cell>
          <cell r="C129">
            <v>2</v>
          </cell>
          <cell r="D129">
            <v>20</v>
          </cell>
          <cell r="E129">
            <v>20</v>
          </cell>
          <cell r="F129">
            <v>40</v>
          </cell>
          <cell r="G129">
            <v>40</v>
          </cell>
          <cell r="H129">
            <v>5</v>
          </cell>
          <cell r="I129">
            <v>1</v>
          </cell>
          <cell r="J129">
            <v>1.7</v>
          </cell>
          <cell r="K129">
            <v>0</v>
          </cell>
          <cell r="L129">
            <v>3</v>
          </cell>
          <cell r="M129">
            <v>1</v>
          </cell>
          <cell r="N129">
            <v>206.8</v>
          </cell>
          <cell r="O129">
            <v>105</v>
          </cell>
          <cell r="P129" t="str">
            <v>20 x 40 x 5 x 1</v>
          </cell>
          <cell r="Q129" t="str">
            <v>Vuông liền, RC,chẻ đôi 3mm</v>
          </cell>
          <cell r="R129" t="str">
            <v>Ngang 5 tem, vuông liền, răng cưa</v>
          </cell>
          <cell r="S129" t="str">
            <v>C05</v>
          </cell>
          <cell r="T129">
            <v>1</v>
          </cell>
          <cell r="V129" t="str">
            <v>,,</v>
          </cell>
          <cell r="X129">
            <v>43</v>
          </cell>
          <cell r="Y129">
            <v>5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</row>
        <row r="130">
          <cell r="A130" t="str">
            <v>I0020T121</v>
          </cell>
          <cell r="B130" t="str">
            <v>0106</v>
          </cell>
          <cell r="C130">
            <v>1</v>
          </cell>
          <cell r="D130">
            <v>20</v>
          </cell>
          <cell r="E130">
            <v>20</v>
          </cell>
          <cell r="F130">
            <v>42</v>
          </cell>
          <cell r="G130">
            <v>42</v>
          </cell>
          <cell r="H130">
            <v>5</v>
          </cell>
          <cell r="I130">
            <v>2</v>
          </cell>
          <cell r="J130">
            <v>3</v>
          </cell>
          <cell r="K130">
            <v>0</v>
          </cell>
          <cell r="L130">
            <v>3</v>
          </cell>
          <cell r="M130">
            <v>1</v>
          </cell>
          <cell r="N130">
            <v>106</v>
          </cell>
          <cell r="O130">
            <v>106</v>
          </cell>
          <cell r="P130" t="str">
            <v>20 x 42 x 5 x 2</v>
          </cell>
          <cell r="Q130" t="str">
            <v>Vuông liền, không răng cưa</v>
          </cell>
          <cell r="R130" t="str">
            <v>Ngang 5 tem vuông liền, không răng cưa</v>
          </cell>
          <cell r="S130" t="str">
            <v>D11</v>
          </cell>
          <cell r="T130">
            <v>1</v>
          </cell>
          <cell r="V130" t="str">
            <v>DK Sushin</v>
          </cell>
          <cell r="X130">
            <v>90</v>
          </cell>
          <cell r="Y130">
            <v>10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</row>
        <row r="131">
          <cell r="A131" t="str">
            <v>T0020T342/1</v>
          </cell>
          <cell r="B131" t="str">
            <v>2407</v>
          </cell>
          <cell r="C131">
            <v>2</v>
          </cell>
          <cell r="D131">
            <v>20</v>
          </cell>
          <cell r="E131">
            <v>20</v>
          </cell>
          <cell r="F131">
            <v>50</v>
          </cell>
          <cell r="G131">
            <v>50</v>
          </cell>
          <cell r="H131">
            <v>2</v>
          </cell>
          <cell r="I131">
            <v>2</v>
          </cell>
          <cell r="J131">
            <v>3</v>
          </cell>
          <cell r="K131">
            <v>2</v>
          </cell>
          <cell r="L131">
            <v>3</v>
          </cell>
          <cell r="M131">
            <v>1</v>
          </cell>
          <cell r="N131">
            <v>96</v>
          </cell>
          <cell r="O131">
            <v>2407</v>
          </cell>
          <cell r="P131" t="str">
            <v>20 x 50 x 2 x 2</v>
          </cell>
          <cell r="Q131" t="str">
            <v>Bo góc 1mm, răng cưa, Bế Trên ben trong có răng cách đầu mép 20mm, xẻ 2 line kc 6mm, dao bế dưới như chữ U</v>
          </cell>
          <cell r="R131" t="str">
            <v>Bo góc 1mm, răng cưa, Bế Trên ben trong có răng cách đầu mép 20mm, xẻ 2 line kc 6mm, dao bế dưới như chữ U</v>
          </cell>
          <cell r="S131" t="str">
            <v>E08</v>
          </cell>
          <cell r="T131">
            <v>1</v>
          </cell>
          <cell r="U131">
            <v>44687</v>
          </cell>
          <cell r="V131" t="str">
            <v>DỆT MAY WEITAI</v>
          </cell>
          <cell r="X131">
            <v>106</v>
          </cell>
          <cell r="Y131">
            <v>4</v>
          </cell>
          <cell r="AF131">
            <v>0</v>
          </cell>
          <cell r="AG131">
            <v>0</v>
          </cell>
          <cell r="AH131">
            <v>126.79</v>
          </cell>
          <cell r="AI131">
            <v>1</v>
          </cell>
          <cell r="AJ131">
            <v>126.79</v>
          </cell>
          <cell r="AK131">
            <v>1</v>
          </cell>
        </row>
        <row r="132">
          <cell r="A132" t="str">
            <v>T0020T175</v>
          </cell>
          <cell r="B132" t="str">
            <v>0107</v>
          </cell>
          <cell r="C132">
            <v>1</v>
          </cell>
          <cell r="D132">
            <v>20</v>
          </cell>
          <cell r="E132">
            <v>20</v>
          </cell>
          <cell r="F132">
            <v>60</v>
          </cell>
          <cell r="G132">
            <v>60</v>
          </cell>
          <cell r="H132">
            <v>5</v>
          </cell>
          <cell r="I132">
            <v>1</v>
          </cell>
          <cell r="J132">
            <v>2</v>
          </cell>
          <cell r="K132">
            <v>3</v>
          </cell>
          <cell r="L132">
            <v>3</v>
          </cell>
          <cell r="M132">
            <v>1</v>
          </cell>
          <cell r="N132">
            <v>116</v>
          </cell>
          <cell r="O132">
            <v>107</v>
          </cell>
          <cell r="P132" t="str">
            <v>20 x 60 x 5 x 1</v>
          </cell>
          <cell r="Q132" t="str">
            <v>Bo góc rời, răng cưa</v>
          </cell>
          <cell r="R132" t="str">
            <v>Ngang 5 tem, bo rời, khoảng cách 3mm, răng cưa</v>
          </cell>
          <cell r="S132" t="str">
            <v>B06</v>
          </cell>
          <cell r="T132">
            <v>1</v>
          </cell>
          <cell r="V132" t="str">
            <v>MV Thái Bình</v>
          </cell>
          <cell r="X132">
            <v>63</v>
          </cell>
          <cell r="Y132">
            <v>5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</row>
        <row r="133">
          <cell r="A133" t="str">
            <v>I0020T112</v>
          </cell>
          <cell r="B133" t="str">
            <v>0108</v>
          </cell>
          <cell r="C133">
            <v>2</v>
          </cell>
          <cell r="D133">
            <v>20</v>
          </cell>
          <cell r="E133">
            <v>20</v>
          </cell>
          <cell r="F133">
            <v>60</v>
          </cell>
          <cell r="G133">
            <v>60</v>
          </cell>
          <cell r="H133">
            <v>4</v>
          </cell>
          <cell r="I133">
            <v>1</v>
          </cell>
          <cell r="J133">
            <v>3</v>
          </cell>
          <cell r="K133">
            <v>2</v>
          </cell>
          <cell r="L133">
            <v>3</v>
          </cell>
          <cell r="M133">
            <v>1</v>
          </cell>
          <cell r="N133">
            <v>184</v>
          </cell>
          <cell r="O133">
            <v>108</v>
          </cell>
          <cell r="P133" t="str">
            <v>20 x 60 x 4 x 1</v>
          </cell>
          <cell r="Q133" t="str">
            <v>Bo góc 1mm rời kc 2mm, răng cưa, đao chẻ đôi 5mm</v>
          </cell>
          <cell r="R133" t="str">
            <v>Ngang 4 tem, bo góc 1mm rời, răng cửa</v>
          </cell>
          <cell r="S133" t="str">
            <v>D04</v>
          </cell>
          <cell r="T133">
            <v>2</v>
          </cell>
          <cell r="V133" t="str">
            <v>TAEGANG</v>
          </cell>
          <cell r="X133">
            <v>63</v>
          </cell>
          <cell r="Y133">
            <v>4</v>
          </cell>
          <cell r="AB133" t="str">
            <v>phim xuất đúng chẻ đôi 4mm</v>
          </cell>
          <cell r="AC133" t="str">
            <v>rồi</v>
          </cell>
          <cell r="AF133">
            <v>4151.7077249999993</v>
          </cell>
          <cell r="AG133">
            <v>8</v>
          </cell>
          <cell r="AH133">
            <v>2928.6066249999994</v>
          </cell>
          <cell r="AI133">
            <v>5</v>
          </cell>
          <cell r="AJ133">
            <v>7080.3143499999987</v>
          </cell>
          <cell r="AK133">
            <v>13</v>
          </cell>
        </row>
        <row r="134">
          <cell r="A134" t="str">
            <v>I0020T335/1</v>
          </cell>
          <cell r="B134" t="str">
            <v>0109</v>
          </cell>
          <cell r="C134">
            <v>5</v>
          </cell>
          <cell r="D134">
            <v>20</v>
          </cell>
          <cell r="E134">
            <v>20</v>
          </cell>
          <cell r="F134">
            <v>60</v>
          </cell>
          <cell r="G134">
            <v>60</v>
          </cell>
          <cell r="H134">
            <v>1</v>
          </cell>
          <cell r="I134">
            <v>3</v>
          </cell>
          <cell r="J134">
            <v>2</v>
          </cell>
          <cell r="K134">
            <v>0</v>
          </cell>
          <cell r="L134">
            <v>3</v>
          </cell>
          <cell r="M134">
            <v>1</v>
          </cell>
          <cell r="N134">
            <v>120</v>
          </cell>
          <cell r="O134">
            <v>109</v>
          </cell>
          <cell r="P134" t="str">
            <v>20 x 60 x 1 x 3</v>
          </cell>
          <cell r="Q134" t="str">
            <v>Bo góc, ngang 1 tem, xẻ 5 line 4mm, răng cưa</v>
          </cell>
          <cell r="R134" t="str">
            <v>Bo góc, răng cưa</v>
          </cell>
          <cell r="S134" t="str">
            <v>C42</v>
          </cell>
          <cell r="T134">
            <v>1</v>
          </cell>
          <cell r="U134">
            <v>44546</v>
          </cell>
          <cell r="V134" t="str">
            <v>INZI VINA,,</v>
          </cell>
          <cell r="X134">
            <v>189</v>
          </cell>
          <cell r="Y134">
            <v>3</v>
          </cell>
          <cell r="AC134" t="str">
            <v>rồi</v>
          </cell>
          <cell r="AF134">
            <v>0</v>
          </cell>
          <cell r="AG134">
            <v>0</v>
          </cell>
          <cell r="AH134">
            <v>4753.3999999999996</v>
          </cell>
          <cell r="AI134">
            <v>6</v>
          </cell>
          <cell r="AJ134">
            <v>4753.3999999999996</v>
          </cell>
          <cell r="AK134">
            <v>6</v>
          </cell>
        </row>
        <row r="135">
          <cell r="A135" t="str">
            <v>I0020T241</v>
          </cell>
          <cell r="B135" t="str">
            <v>0110</v>
          </cell>
          <cell r="C135">
            <v>1</v>
          </cell>
          <cell r="D135">
            <v>20</v>
          </cell>
          <cell r="E135">
            <v>20</v>
          </cell>
          <cell r="F135">
            <v>60</v>
          </cell>
          <cell r="G135">
            <v>60</v>
          </cell>
          <cell r="H135">
            <v>4</v>
          </cell>
          <cell r="I135">
            <v>1</v>
          </cell>
          <cell r="J135">
            <v>3</v>
          </cell>
          <cell r="K135">
            <v>0</v>
          </cell>
          <cell r="L135">
            <v>3</v>
          </cell>
          <cell r="M135">
            <v>1</v>
          </cell>
          <cell r="N135">
            <v>86</v>
          </cell>
          <cell r="O135">
            <v>110</v>
          </cell>
          <cell r="P135" t="str">
            <v>20 x 60 x 4 x 1</v>
          </cell>
          <cell r="Q135" t="str">
            <v>Vuông liền, răng cưa</v>
          </cell>
          <cell r="R135" t="str">
            <v>Ngang 4 tem, vuông liền, răng cưa</v>
          </cell>
          <cell r="S135" t="str">
            <v>D29</v>
          </cell>
          <cell r="T135">
            <v>1</v>
          </cell>
          <cell r="U135">
            <v>44095</v>
          </cell>
          <cell r="V135" t="str">
            <v>Thiên Văn</v>
          </cell>
          <cell r="X135">
            <v>63</v>
          </cell>
          <cell r="Y135">
            <v>4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</row>
        <row r="136">
          <cell r="A136" t="str">
            <v>I0020T321/1</v>
          </cell>
          <cell r="B136" t="str">
            <v>0111</v>
          </cell>
          <cell r="C136">
            <v>1</v>
          </cell>
          <cell r="D136">
            <v>20.3</v>
          </cell>
          <cell r="E136">
            <v>20.3</v>
          </cell>
          <cell r="F136">
            <v>64</v>
          </cell>
          <cell r="G136">
            <v>64</v>
          </cell>
          <cell r="H136">
            <v>5</v>
          </cell>
          <cell r="I136">
            <v>2</v>
          </cell>
          <cell r="J136">
            <v>3</v>
          </cell>
          <cell r="K136">
            <v>3</v>
          </cell>
          <cell r="L136">
            <v>6</v>
          </cell>
          <cell r="M136">
            <v>1</v>
          </cell>
          <cell r="N136">
            <v>119.5</v>
          </cell>
          <cell r="O136">
            <v>111</v>
          </cell>
          <cell r="P136" t="str">
            <v>20.3 x 64 x 5 x 2</v>
          </cell>
          <cell r="Q136" t="str">
            <v>Dao hình dáng đặc biệt, không răng cưa, gáp 6mm</v>
          </cell>
          <cell r="R136" t="str">
            <v>Tem hình dạng đặc biệt, ngang 5 tem rời 3mm, không răng cưa, gáp 6mm</v>
          </cell>
          <cell r="S136" t="str">
            <v>C41</v>
          </cell>
          <cell r="T136">
            <v>1</v>
          </cell>
          <cell r="U136">
            <v>44492</v>
          </cell>
          <cell r="V136" t="str">
            <v>Duy Khang</v>
          </cell>
          <cell r="X136">
            <v>140</v>
          </cell>
          <cell r="Y136">
            <v>10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</row>
        <row r="137">
          <cell r="A137" t="str">
            <v>I0020T271</v>
          </cell>
          <cell r="B137" t="str">
            <v>0112</v>
          </cell>
          <cell r="C137">
            <v>1</v>
          </cell>
          <cell r="D137">
            <v>20</v>
          </cell>
          <cell r="E137">
            <v>20</v>
          </cell>
          <cell r="F137">
            <v>75</v>
          </cell>
          <cell r="G137">
            <v>75</v>
          </cell>
          <cell r="H137">
            <v>4</v>
          </cell>
          <cell r="I137">
            <v>1</v>
          </cell>
          <cell r="J137">
            <v>3</v>
          </cell>
          <cell r="K137">
            <v>0</v>
          </cell>
          <cell r="L137">
            <v>3</v>
          </cell>
          <cell r="M137">
            <v>1</v>
          </cell>
          <cell r="N137">
            <v>86</v>
          </cell>
          <cell r="O137">
            <v>112</v>
          </cell>
          <cell r="P137" t="str">
            <v>20 x 75 x 4 x 1</v>
          </cell>
          <cell r="Q137" t="str">
            <v>Vuông liền, không răng cưa</v>
          </cell>
          <cell r="R137" t="str">
            <v>Ngang 4 tem, vuông liền, không răng cưa</v>
          </cell>
          <cell r="S137" t="str">
            <v>C27</v>
          </cell>
          <cell r="T137">
            <v>1</v>
          </cell>
          <cell r="U137">
            <v>44282</v>
          </cell>
          <cell r="V137" t="str">
            <v>Trung Nguyên</v>
          </cell>
          <cell r="X137">
            <v>78</v>
          </cell>
          <cell r="Y137">
            <v>4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</row>
        <row r="138">
          <cell r="A138" t="str">
            <v>T0021T041</v>
          </cell>
          <cell r="B138" t="str">
            <v>0113</v>
          </cell>
          <cell r="C138">
            <v>1</v>
          </cell>
          <cell r="D138">
            <v>21</v>
          </cell>
          <cell r="E138">
            <v>21</v>
          </cell>
          <cell r="F138">
            <v>11</v>
          </cell>
          <cell r="G138">
            <v>11</v>
          </cell>
          <cell r="H138">
            <v>5</v>
          </cell>
          <cell r="I138">
            <v>5</v>
          </cell>
          <cell r="J138">
            <v>2</v>
          </cell>
          <cell r="K138">
            <v>0</v>
          </cell>
          <cell r="L138">
            <v>3</v>
          </cell>
          <cell r="M138">
            <v>1</v>
          </cell>
          <cell r="N138">
            <v>109</v>
          </cell>
          <cell r="O138">
            <v>113</v>
          </cell>
          <cell r="P138" t="str">
            <v>21 x 11 x 5 x 5</v>
          </cell>
          <cell r="Q138" t="str">
            <v>Bo chung góc, răng cưa nhảy</v>
          </cell>
          <cell r="R138" t="str">
            <v>Ngang 5 tem, bo chung góc, răng cưa</v>
          </cell>
          <cell r="S138" t="str">
            <v>C06</v>
          </cell>
          <cell r="T138">
            <v>1</v>
          </cell>
          <cell r="U138">
            <v>44047</v>
          </cell>
          <cell r="V138" t="str">
            <v>MVTB</v>
          </cell>
          <cell r="X138">
            <v>70</v>
          </cell>
          <cell r="Y138">
            <v>25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</row>
        <row r="139">
          <cell r="A139" t="str">
            <v>I0021T031</v>
          </cell>
          <cell r="B139" t="str">
            <v>0114</v>
          </cell>
          <cell r="C139">
            <v>1</v>
          </cell>
          <cell r="D139">
            <v>21</v>
          </cell>
          <cell r="E139">
            <v>21</v>
          </cell>
          <cell r="F139">
            <v>13</v>
          </cell>
          <cell r="G139">
            <v>13</v>
          </cell>
          <cell r="H139">
            <v>4</v>
          </cell>
          <cell r="I139">
            <v>2</v>
          </cell>
          <cell r="J139">
            <v>3</v>
          </cell>
          <cell r="K139">
            <v>2</v>
          </cell>
          <cell r="L139">
            <v>3</v>
          </cell>
          <cell r="M139">
            <v>1</v>
          </cell>
          <cell r="N139">
            <v>96</v>
          </cell>
          <cell r="O139">
            <v>114</v>
          </cell>
          <cell r="P139" t="str">
            <v>21 x 13 x 4 x 2</v>
          </cell>
          <cell r="Q139" t="str">
            <v>Dao đặc biệt, xem thêm bảng vẽ</v>
          </cell>
          <cell r="R139" t="str">
            <v>Tem hình thù đặc biệt, không răng cưa</v>
          </cell>
          <cell r="S139" t="str">
            <v>D13</v>
          </cell>
          <cell r="T139">
            <v>1</v>
          </cell>
          <cell r="V139" t="str">
            <v>TRUNG NGUYÊN,,</v>
          </cell>
          <cell r="X139">
            <v>32</v>
          </cell>
          <cell r="Y139">
            <v>8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</row>
        <row r="140">
          <cell r="A140" t="str">
            <v>T0021T011</v>
          </cell>
          <cell r="B140" t="str">
            <v>0115</v>
          </cell>
          <cell r="C140">
            <v>1</v>
          </cell>
          <cell r="D140">
            <v>21</v>
          </cell>
          <cell r="E140">
            <v>21</v>
          </cell>
          <cell r="F140">
            <v>15</v>
          </cell>
          <cell r="G140">
            <v>15</v>
          </cell>
          <cell r="H140">
            <v>4</v>
          </cell>
          <cell r="I140">
            <v>4</v>
          </cell>
          <cell r="J140">
            <v>2</v>
          </cell>
          <cell r="K140">
            <v>0</v>
          </cell>
          <cell r="L140">
            <v>3</v>
          </cell>
          <cell r="M140">
            <v>1</v>
          </cell>
          <cell r="N140">
            <v>88</v>
          </cell>
          <cell r="O140">
            <v>115</v>
          </cell>
          <cell r="P140" t="str">
            <v>21 x 15 x 4 x 4</v>
          </cell>
          <cell r="Q140" t="str">
            <v>Vuông liền, 2 hàng 1 răng cưa</v>
          </cell>
          <cell r="R140" t="str">
            <v>Ngang 4 tem, vuông liền, 2 hàng tem 1 răng cưa</v>
          </cell>
          <cell r="S140" t="str">
            <v>B07</v>
          </cell>
          <cell r="T140">
            <v>1</v>
          </cell>
          <cell r="V140" t="str">
            <v>TÂY NGUYÊN,,</v>
          </cell>
          <cell r="X140">
            <v>72</v>
          </cell>
          <cell r="Y140">
            <v>16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</row>
        <row r="141">
          <cell r="A141" t="str">
            <v>T0021T052/1</v>
          </cell>
          <cell r="B141" t="str">
            <v>2296</v>
          </cell>
          <cell r="C141">
            <v>2</v>
          </cell>
          <cell r="D141">
            <v>21</v>
          </cell>
          <cell r="E141">
            <v>21</v>
          </cell>
          <cell r="F141">
            <v>15</v>
          </cell>
          <cell r="G141">
            <v>15</v>
          </cell>
          <cell r="H141">
            <v>4</v>
          </cell>
          <cell r="I141">
            <v>4</v>
          </cell>
          <cell r="J141">
            <v>2</v>
          </cell>
          <cell r="K141">
            <v>0</v>
          </cell>
          <cell r="L141">
            <v>3</v>
          </cell>
          <cell r="M141">
            <v>1</v>
          </cell>
          <cell r="N141">
            <v>176</v>
          </cell>
          <cell r="O141">
            <v>2296</v>
          </cell>
          <cell r="P141" t="str">
            <v>21 x 15 x 4 x 4</v>
          </cell>
          <cell r="Q141" t="str">
            <v>Vuông liền 4 tem, xẻ 2line kc 4mm, răng cưa</v>
          </cell>
          <cell r="R141" t="str">
            <v>Vuông liền, răng cưa</v>
          </cell>
          <cell r="S141" t="str">
            <v>E04</v>
          </cell>
          <cell r="T141">
            <v>1</v>
          </cell>
          <cell r="U141">
            <v>44641</v>
          </cell>
          <cell r="V141" t="str">
            <v>Bao Bì Mực In</v>
          </cell>
          <cell r="X141">
            <v>72</v>
          </cell>
          <cell r="Y141">
            <v>16</v>
          </cell>
          <cell r="AF141">
            <v>0</v>
          </cell>
          <cell r="AG141">
            <v>0</v>
          </cell>
          <cell r="AH141">
            <v>815</v>
          </cell>
          <cell r="AI141">
            <v>1</v>
          </cell>
          <cell r="AJ141">
            <v>815</v>
          </cell>
          <cell r="AK141">
            <v>1</v>
          </cell>
        </row>
        <row r="142">
          <cell r="A142" t="str">
            <v>T0021T021</v>
          </cell>
          <cell r="B142" t="str">
            <v>0116</v>
          </cell>
          <cell r="C142">
            <v>1</v>
          </cell>
          <cell r="D142">
            <v>21</v>
          </cell>
          <cell r="E142">
            <v>21</v>
          </cell>
          <cell r="F142">
            <v>15</v>
          </cell>
          <cell r="G142">
            <v>15</v>
          </cell>
          <cell r="H142">
            <v>4</v>
          </cell>
          <cell r="I142">
            <v>3</v>
          </cell>
          <cell r="J142">
            <v>2</v>
          </cell>
          <cell r="K142">
            <v>2</v>
          </cell>
          <cell r="L142">
            <v>3</v>
          </cell>
          <cell r="M142">
            <v>1</v>
          </cell>
          <cell r="N142">
            <v>94</v>
          </cell>
          <cell r="O142">
            <v>116</v>
          </cell>
          <cell r="P142" t="str">
            <v>21 x 15 x 4 x 3</v>
          </cell>
          <cell r="Q142" t="str">
            <v>3 hàng 1 RC, Dao hình thù đặc biệt</v>
          </cell>
          <cell r="R142" t="str">
            <v>Tem hình thù đặc biệt, 3 hàng 1 răng cưa</v>
          </cell>
          <cell r="S142" t="str">
            <v>B01</v>
          </cell>
          <cell r="T142">
            <v>1</v>
          </cell>
          <cell r="V142" t="str">
            <v>,,</v>
          </cell>
          <cell r="X142">
            <v>54</v>
          </cell>
          <cell r="Y142">
            <v>12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</row>
        <row r="143">
          <cell r="A143" t="str">
            <v>I0022T011</v>
          </cell>
          <cell r="B143" t="str">
            <v>0117</v>
          </cell>
          <cell r="C143">
            <v>1</v>
          </cell>
          <cell r="D143">
            <v>22</v>
          </cell>
          <cell r="E143">
            <v>22</v>
          </cell>
          <cell r="F143">
            <v>6</v>
          </cell>
          <cell r="G143">
            <v>6</v>
          </cell>
          <cell r="H143">
            <v>3</v>
          </cell>
          <cell r="I143">
            <v>2</v>
          </cell>
          <cell r="J143">
            <v>3</v>
          </cell>
          <cell r="K143">
            <v>0</v>
          </cell>
          <cell r="L143">
            <v>3</v>
          </cell>
          <cell r="M143">
            <v>2</v>
          </cell>
          <cell r="N143">
            <v>72</v>
          </cell>
          <cell r="O143">
            <v>117</v>
          </cell>
          <cell r="P143" t="str">
            <v>22 x 6 x 3 x 2</v>
          </cell>
          <cell r="Q143" t="str">
            <v>Vuông liền, 6 con thành 01 khối, không răng cưa</v>
          </cell>
          <cell r="R143" t="str">
            <v>Vuông liền 3 tem, 2 hàng tem có 1 gáp, không răng cưa</v>
          </cell>
          <cell r="S143" t="str">
            <v>D17</v>
          </cell>
          <cell r="T143">
            <v>1</v>
          </cell>
          <cell r="V143" t="str">
            <v>DAEYOUNG,,</v>
          </cell>
          <cell r="W143" t="str">
            <v>Hàng in</v>
          </cell>
          <cell r="X143">
            <v>15</v>
          </cell>
          <cell r="Y143">
            <v>6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</row>
        <row r="144">
          <cell r="A144" t="str">
            <v>T0022T062</v>
          </cell>
          <cell r="B144" t="str">
            <v>0118</v>
          </cell>
          <cell r="C144">
            <v>2</v>
          </cell>
          <cell r="D144">
            <v>22</v>
          </cell>
          <cell r="E144">
            <v>22</v>
          </cell>
          <cell r="F144">
            <v>8</v>
          </cell>
          <cell r="G144">
            <v>8</v>
          </cell>
          <cell r="H144">
            <v>4</v>
          </cell>
          <cell r="I144">
            <v>5</v>
          </cell>
          <cell r="J144">
            <v>2</v>
          </cell>
          <cell r="K144">
            <v>2</v>
          </cell>
          <cell r="L144">
            <v>3</v>
          </cell>
          <cell r="M144">
            <v>1</v>
          </cell>
          <cell r="N144">
            <v>196</v>
          </cell>
          <cell r="O144">
            <v>118</v>
          </cell>
          <cell r="P144" t="str">
            <v>22 x 8 x 4 x 5</v>
          </cell>
          <cell r="Q144" t="str">
            <v>Bo rời, không răng cưa, chẻ đôi 4mm</v>
          </cell>
          <cell r="R144" t="str">
            <v>Ngang 4 tem, bo rời, không răng cưa</v>
          </cell>
          <cell r="S144" t="str">
            <v>C15</v>
          </cell>
          <cell r="T144">
            <v>1</v>
          </cell>
          <cell r="U144">
            <v>44301</v>
          </cell>
          <cell r="V144" t="str">
            <v>MVTB</v>
          </cell>
          <cell r="X144">
            <v>55</v>
          </cell>
          <cell r="Y144">
            <v>20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</row>
        <row r="145">
          <cell r="A145" t="str">
            <v>I0022T101/1</v>
          </cell>
          <cell r="B145" t="str">
            <v>2584</v>
          </cell>
          <cell r="C145">
            <v>1</v>
          </cell>
          <cell r="D145">
            <v>22</v>
          </cell>
          <cell r="E145">
            <v>22</v>
          </cell>
          <cell r="F145">
            <v>9</v>
          </cell>
          <cell r="G145">
            <v>9</v>
          </cell>
          <cell r="H145">
            <v>4</v>
          </cell>
          <cell r="I145">
            <v>10</v>
          </cell>
          <cell r="J145">
            <v>3</v>
          </cell>
          <cell r="K145">
            <v>0</v>
          </cell>
          <cell r="L145">
            <v>3</v>
          </cell>
          <cell r="M145">
            <v>10</v>
          </cell>
          <cell r="N145">
            <v>94</v>
          </cell>
          <cell r="O145">
            <v>2584</v>
          </cell>
          <cell r="P145" t="str">
            <v>22 x 9 x 4 x 10</v>
          </cell>
          <cell r="Q145" t="str">
            <v>Vuông liền 4 tem hàng 10 tem tạo 1 khối, không răng cưa</v>
          </cell>
          <cell r="R145" t="str">
            <v>Vuông góc, không răng cưa</v>
          </cell>
          <cell r="S145" t="str">
            <v>E15</v>
          </cell>
          <cell r="T145">
            <v>1</v>
          </cell>
          <cell r="U145">
            <v>44798</v>
          </cell>
          <cell r="V145" t="str">
            <v>WIN VINA</v>
          </cell>
          <cell r="W145" t="str">
            <v>dao tốt</v>
          </cell>
          <cell r="X145">
            <v>93</v>
          </cell>
          <cell r="Y145">
            <v>40</v>
          </cell>
          <cell r="AC145" t="str">
            <v>rồi</v>
          </cell>
          <cell r="AE145" t="str">
            <v>rồi</v>
          </cell>
          <cell r="AF145">
            <v>0</v>
          </cell>
          <cell r="AG145">
            <v>0</v>
          </cell>
          <cell r="AH145">
            <v>513.9855500000001</v>
          </cell>
          <cell r="AI145">
            <v>1</v>
          </cell>
          <cell r="AJ145">
            <v>513.9855500000001</v>
          </cell>
          <cell r="AK145">
            <v>1</v>
          </cell>
        </row>
        <row r="146">
          <cell r="A146" t="str">
            <v>T0022T052</v>
          </cell>
          <cell r="B146" t="str">
            <v>0119</v>
          </cell>
          <cell r="C146">
            <v>2</v>
          </cell>
          <cell r="D146">
            <v>22</v>
          </cell>
          <cell r="E146">
            <v>22</v>
          </cell>
          <cell r="F146">
            <v>17</v>
          </cell>
          <cell r="G146">
            <v>17</v>
          </cell>
          <cell r="H146">
            <v>1</v>
          </cell>
          <cell r="I146">
            <v>4</v>
          </cell>
          <cell r="J146">
            <v>4</v>
          </cell>
          <cell r="K146">
            <v>0</v>
          </cell>
          <cell r="L146">
            <v>3</v>
          </cell>
          <cell r="M146">
            <v>1</v>
          </cell>
          <cell r="N146">
            <v>60</v>
          </cell>
          <cell r="O146">
            <v>119</v>
          </cell>
          <cell r="P146" t="str">
            <v>22 x 17 x 1 x 4</v>
          </cell>
          <cell r="Q146" t="str">
            <v>Bo góc, răng cưa, chẻ đôi 8mm</v>
          </cell>
          <cell r="R146" t="str">
            <v>Bo góc, răng cưa, biên 4mm</v>
          </cell>
          <cell r="S146" t="str">
            <v>B03</v>
          </cell>
          <cell r="T146">
            <v>1</v>
          </cell>
          <cell r="U146">
            <v>44140</v>
          </cell>
          <cell r="V146" t="str">
            <v>Sài Gòn precision</v>
          </cell>
          <cell r="X146">
            <v>80</v>
          </cell>
          <cell r="Y146">
            <v>4</v>
          </cell>
          <cell r="AC146" t="str">
            <v>rồi</v>
          </cell>
          <cell r="AF146">
            <v>0</v>
          </cell>
          <cell r="AG146">
            <v>0</v>
          </cell>
          <cell r="AH146">
            <v>126.79</v>
          </cell>
          <cell r="AI146">
            <v>1</v>
          </cell>
          <cell r="AJ146">
            <v>126.79</v>
          </cell>
          <cell r="AK146">
            <v>1</v>
          </cell>
        </row>
        <row r="147">
          <cell r="A147" t="str">
            <v>T0022T055</v>
          </cell>
          <cell r="B147" t="str">
            <v>0119</v>
          </cell>
          <cell r="C147">
            <v>5</v>
          </cell>
          <cell r="D147">
            <v>22</v>
          </cell>
          <cell r="E147">
            <v>22</v>
          </cell>
          <cell r="F147">
            <v>17</v>
          </cell>
          <cell r="G147">
            <v>17</v>
          </cell>
          <cell r="H147">
            <v>1</v>
          </cell>
          <cell r="I147">
            <v>5</v>
          </cell>
          <cell r="J147">
            <v>4</v>
          </cell>
          <cell r="K147">
            <v>0</v>
          </cell>
          <cell r="L147">
            <v>3</v>
          </cell>
          <cell r="M147">
            <v>1</v>
          </cell>
          <cell r="N147">
            <v>150</v>
          </cell>
          <cell r="O147">
            <v>119</v>
          </cell>
          <cell r="P147" t="str">
            <v>22 x 17 x 1 x 5</v>
          </cell>
          <cell r="Q147" t="str">
            <v>Bo góc, răng cưa, xẻ 5 line, khoảng cách 8mm</v>
          </cell>
          <cell r="R147" t="str">
            <v>Bo góc, răng cưa, biên 4mm</v>
          </cell>
          <cell r="S147" t="str">
            <v>C22</v>
          </cell>
          <cell r="T147">
            <v>1</v>
          </cell>
          <cell r="U147">
            <v>44155</v>
          </cell>
          <cell r="V147" t="str">
            <v>Sài Gòn precision</v>
          </cell>
          <cell r="X147">
            <v>100</v>
          </cell>
          <cell r="Y147">
            <v>5</v>
          </cell>
          <cell r="AC147" t="str">
            <v>rồi</v>
          </cell>
          <cell r="AF147">
            <v>22619.200000000001</v>
          </cell>
          <cell r="AG147">
            <v>8</v>
          </cell>
          <cell r="AH147">
            <v>11174.4</v>
          </cell>
          <cell r="AI147">
            <v>6</v>
          </cell>
          <cell r="AJ147">
            <v>33793.599999999999</v>
          </cell>
          <cell r="AK147">
            <v>14</v>
          </cell>
        </row>
        <row r="148">
          <cell r="A148" t="str">
            <v>T0022T071/1</v>
          </cell>
          <cell r="B148" t="str">
            <v>0120</v>
          </cell>
          <cell r="C148">
            <v>1</v>
          </cell>
          <cell r="D148">
            <v>22</v>
          </cell>
          <cell r="E148">
            <v>22</v>
          </cell>
          <cell r="F148">
            <v>27</v>
          </cell>
          <cell r="G148">
            <v>27</v>
          </cell>
          <cell r="H148">
            <v>8</v>
          </cell>
          <cell r="I148">
            <v>3</v>
          </cell>
          <cell r="J148">
            <v>3</v>
          </cell>
          <cell r="K148">
            <v>3</v>
          </cell>
          <cell r="L148">
            <v>3</v>
          </cell>
          <cell r="M148">
            <v>1</v>
          </cell>
          <cell r="N148">
            <v>203</v>
          </cell>
          <cell r="O148">
            <v>120</v>
          </cell>
          <cell r="P148" t="str">
            <v>22 x 27 x 8 x 3</v>
          </cell>
          <cell r="Q148" t="str">
            <v>Dao đặc biệt, 2 đầu dao là 2 cung tròn, không răng cưa</v>
          </cell>
          <cell r="R148" t="str">
            <v>Tem hình đặc biệt, 2 đầu tem, là 2 cung trong, không răng cưa</v>
          </cell>
          <cell r="S148" t="str">
            <v>C39</v>
          </cell>
          <cell r="T148">
            <v>1</v>
          </cell>
          <cell r="U148">
            <v>44530</v>
          </cell>
          <cell r="V148" t="str">
            <v>VẠN THUẬN PHÁT</v>
          </cell>
          <cell r="X148">
            <v>90</v>
          </cell>
          <cell r="Y148">
            <v>24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</row>
        <row r="149">
          <cell r="A149" t="str">
            <v>I0022T081/1</v>
          </cell>
          <cell r="B149" t="str">
            <v>0121</v>
          </cell>
          <cell r="C149">
            <v>1</v>
          </cell>
          <cell r="D149">
            <v>22</v>
          </cell>
          <cell r="E149">
            <v>22</v>
          </cell>
          <cell r="F149">
            <v>25</v>
          </cell>
          <cell r="G149">
            <v>25</v>
          </cell>
          <cell r="H149">
            <v>5</v>
          </cell>
          <cell r="I149">
            <v>5</v>
          </cell>
          <cell r="J149">
            <v>3</v>
          </cell>
          <cell r="K149">
            <v>3</v>
          </cell>
          <cell r="L149">
            <v>3</v>
          </cell>
          <cell r="M149">
            <v>1</v>
          </cell>
          <cell r="N149">
            <v>128</v>
          </cell>
          <cell r="O149">
            <v>121</v>
          </cell>
          <cell r="P149" t="str">
            <v>22 x 25 x 5 x 5</v>
          </cell>
          <cell r="Q149" t="str">
            <v>Dao đặc biệt, 2 đầu dao là 2 cung tròn, không răng cưa</v>
          </cell>
          <cell r="R149" t="str">
            <v>Tem hình đặc biệt, 2 đầu tem, là 2 cung trong, không răng cưa</v>
          </cell>
          <cell r="S149" t="str">
            <v>C42</v>
          </cell>
          <cell r="T149">
            <v>1</v>
          </cell>
          <cell r="U149">
            <v>44539</v>
          </cell>
          <cell r="V149" t="str">
            <v>VẠN THUẬN PHÁT</v>
          </cell>
          <cell r="X149">
            <v>140</v>
          </cell>
          <cell r="Y149">
            <v>25</v>
          </cell>
          <cell r="AF149">
            <v>3186</v>
          </cell>
          <cell r="AG149">
            <v>1</v>
          </cell>
          <cell r="AH149">
            <v>36322</v>
          </cell>
          <cell r="AI149">
            <v>5</v>
          </cell>
          <cell r="AJ149">
            <v>39508</v>
          </cell>
          <cell r="AK149">
            <v>6</v>
          </cell>
        </row>
        <row r="150">
          <cell r="A150" t="str">
            <v>I0022T091/1</v>
          </cell>
          <cell r="B150" t="str">
            <v>0122</v>
          </cell>
          <cell r="C150">
            <v>1</v>
          </cell>
          <cell r="D150">
            <v>22</v>
          </cell>
          <cell r="E150">
            <v>22</v>
          </cell>
          <cell r="F150">
            <v>38</v>
          </cell>
          <cell r="G150">
            <v>38</v>
          </cell>
          <cell r="H150">
            <v>8</v>
          </cell>
          <cell r="I150">
            <v>6</v>
          </cell>
          <cell r="J150">
            <v>3</v>
          </cell>
          <cell r="K150">
            <v>3</v>
          </cell>
          <cell r="L150">
            <v>3</v>
          </cell>
          <cell r="M150">
            <v>1</v>
          </cell>
          <cell r="N150">
            <v>203</v>
          </cell>
          <cell r="O150">
            <v>122</v>
          </cell>
          <cell r="P150" t="str">
            <v>22 x 38 x 8 x 6</v>
          </cell>
          <cell r="Q150" t="str">
            <v>Dao đặc biệt, có 2 tai 2 bên, không răng cưa</v>
          </cell>
          <cell r="R150" t="str">
            <v>Dao đặc biệt, có 2 tai 2 bên, không răng cưa</v>
          </cell>
          <cell r="S150" t="str">
            <v>C38</v>
          </cell>
          <cell r="T150">
            <v>1</v>
          </cell>
          <cell r="U150">
            <v>44568</v>
          </cell>
          <cell r="V150" t="str">
            <v>VẠN THUẬN PHÁT</v>
          </cell>
          <cell r="X150">
            <v>246</v>
          </cell>
          <cell r="Y150">
            <v>48</v>
          </cell>
          <cell r="AF150">
            <v>0</v>
          </cell>
          <cell r="AG150">
            <v>0</v>
          </cell>
          <cell r="AH150">
            <v>49059.25</v>
          </cell>
          <cell r="AI150">
            <v>8</v>
          </cell>
          <cell r="AJ150">
            <v>49059.25</v>
          </cell>
          <cell r="AK150">
            <v>8</v>
          </cell>
        </row>
        <row r="151">
          <cell r="A151" t="str">
            <v>T0022T021</v>
          </cell>
          <cell r="B151" t="str">
            <v>0123</v>
          </cell>
          <cell r="C151">
            <v>1</v>
          </cell>
          <cell r="D151">
            <v>22</v>
          </cell>
          <cell r="E151">
            <v>22</v>
          </cell>
          <cell r="F151">
            <v>30</v>
          </cell>
          <cell r="G151">
            <v>30</v>
          </cell>
          <cell r="H151">
            <v>3</v>
          </cell>
          <cell r="I151">
            <v>2</v>
          </cell>
          <cell r="J151">
            <v>2</v>
          </cell>
          <cell r="K151">
            <v>2</v>
          </cell>
          <cell r="L151">
            <v>3</v>
          </cell>
          <cell r="M151">
            <v>1</v>
          </cell>
          <cell r="N151">
            <v>74</v>
          </cell>
          <cell r="O151">
            <v>123</v>
          </cell>
          <cell r="P151" t="str">
            <v>22 x 30 x 3 x 2</v>
          </cell>
          <cell r="Q151" t="str">
            <v>Bo góc, răng cưa</v>
          </cell>
          <cell r="R151" t="str">
            <v>Bo góc rời, răng cưa</v>
          </cell>
          <cell r="S151" t="str">
            <v>B01</v>
          </cell>
          <cell r="T151">
            <v>1</v>
          </cell>
          <cell r="V151" t="str">
            <v>DUSAN,,</v>
          </cell>
          <cell r="X151">
            <v>66</v>
          </cell>
          <cell r="Y151">
            <v>6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</row>
        <row r="152">
          <cell r="A152" t="str">
            <v>T0022T031</v>
          </cell>
          <cell r="B152" t="str">
            <v>0124</v>
          </cell>
          <cell r="C152">
            <v>1</v>
          </cell>
          <cell r="D152">
            <v>22</v>
          </cell>
          <cell r="E152">
            <v>22</v>
          </cell>
          <cell r="F152">
            <v>120</v>
          </cell>
          <cell r="G152">
            <v>120</v>
          </cell>
          <cell r="H152">
            <v>3</v>
          </cell>
          <cell r="I152">
            <v>1</v>
          </cell>
          <cell r="J152">
            <v>2</v>
          </cell>
          <cell r="K152">
            <v>0</v>
          </cell>
          <cell r="L152">
            <v>3</v>
          </cell>
          <cell r="M152">
            <v>1</v>
          </cell>
          <cell r="N152">
            <v>70</v>
          </cell>
          <cell r="O152">
            <v>124</v>
          </cell>
          <cell r="P152" t="str">
            <v>22 x 120 x 3 x 1</v>
          </cell>
          <cell r="Q152" t="str">
            <v>Vuông liền, răng cưa</v>
          </cell>
          <cell r="R152" t="str">
            <v>Ngang 3 tem, vuông liền, răng cưa</v>
          </cell>
          <cell r="S152" t="str">
            <v>B04</v>
          </cell>
          <cell r="T152">
            <v>1</v>
          </cell>
          <cell r="V152" t="str">
            <v>ALKANA,,</v>
          </cell>
          <cell r="X152">
            <v>123</v>
          </cell>
          <cell r="Y152">
            <v>3</v>
          </cell>
          <cell r="AC152" t="str">
            <v>rồi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</row>
        <row r="153">
          <cell r="A153" t="str">
            <v>T0022T032</v>
          </cell>
          <cell r="B153" t="str">
            <v>0124</v>
          </cell>
          <cell r="C153">
            <v>2</v>
          </cell>
          <cell r="D153">
            <v>22</v>
          </cell>
          <cell r="E153">
            <v>22</v>
          </cell>
          <cell r="F153">
            <v>120</v>
          </cell>
          <cell r="G153">
            <v>120</v>
          </cell>
          <cell r="H153">
            <v>3</v>
          </cell>
          <cell r="I153">
            <v>1</v>
          </cell>
          <cell r="J153">
            <v>2</v>
          </cell>
          <cell r="K153">
            <v>0</v>
          </cell>
          <cell r="L153">
            <v>3</v>
          </cell>
          <cell r="M153">
            <v>1</v>
          </cell>
          <cell r="N153">
            <v>140</v>
          </cell>
          <cell r="O153">
            <v>124</v>
          </cell>
          <cell r="P153" t="str">
            <v>22 x 120 x 3 x 1</v>
          </cell>
          <cell r="Q153" t="str">
            <v>Vuông liền, răng cưa, chẻ đôi 4mm</v>
          </cell>
          <cell r="R153" t="str">
            <v>Ngang 3 tem, vuông liền, răng cưa</v>
          </cell>
          <cell r="S153" t="str">
            <v>C08</v>
          </cell>
          <cell r="T153">
            <v>1</v>
          </cell>
          <cell r="U153">
            <v>44301</v>
          </cell>
          <cell r="V153" t="str">
            <v>ALKANA,,</v>
          </cell>
          <cell r="X153">
            <v>123</v>
          </cell>
          <cell r="Y153">
            <v>3</v>
          </cell>
          <cell r="AC153" t="str">
            <v>rồi</v>
          </cell>
          <cell r="AF153">
            <v>1526.41</v>
          </cell>
          <cell r="AG153">
            <v>1</v>
          </cell>
          <cell r="AH153">
            <v>1566.41</v>
          </cell>
          <cell r="AI153">
            <v>1</v>
          </cell>
          <cell r="AJ153">
            <v>3092.82</v>
          </cell>
          <cell r="AK153">
            <v>2</v>
          </cell>
        </row>
        <row r="154">
          <cell r="A154" t="str">
            <v>I0022T041</v>
          </cell>
          <cell r="B154" t="str">
            <v>0125</v>
          </cell>
          <cell r="C154">
            <v>1</v>
          </cell>
          <cell r="D154">
            <v>22.2</v>
          </cell>
          <cell r="E154">
            <v>22.2</v>
          </cell>
          <cell r="F154">
            <v>12.7</v>
          </cell>
          <cell r="G154">
            <v>12.7</v>
          </cell>
          <cell r="H154">
            <v>3</v>
          </cell>
          <cell r="I154">
            <v>2</v>
          </cell>
          <cell r="J154">
            <v>3</v>
          </cell>
          <cell r="K154">
            <v>2</v>
          </cell>
          <cell r="L154">
            <v>3</v>
          </cell>
          <cell r="M154">
            <v>1</v>
          </cell>
          <cell r="N154">
            <v>76.599999999999994</v>
          </cell>
          <cell r="O154">
            <v>125</v>
          </cell>
          <cell r="P154" t="str">
            <v>22.2 x 12.7 x 3 x 2</v>
          </cell>
          <cell r="Q154" t="str">
            <v>Bo rời, không răng cưa</v>
          </cell>
          <cell r="R154" t="str">
            <v>Bo rời, không răng cưa</v>
          </cell>
          <cell r="S154" t="str">
            <v>D17</v>
          </cell>
          <cell r="T154">
            <v>1</v>
          </cell>
          <cell r="V154" t="str">
            <v>DELTA GALIL,,</v>
          </cell>
          <cell r="W154" t="str">
            <v>Hàng in</v>
          </cell>
          <cell r="X154">
            <v>31.4</v>
          </cell>
          <cell r="Y154">
            <v>6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</row>
        <row r="155">
          <cell r="A155" t="str">
            <v>T0023T011</v>
          </cell>
          <cell r="B155" t="str">
            <v>0126</v>
          </cell>
          <cell r="C155">
            <v>1</v>
          </cell>
          <cell r="D155">
            <v>23</v>
          </cell>
          <cell r="E155">
            <v>23</v>
          </cell>
          <cell r="F155">
            <v>7</v>
          </cell>
          <cell r="G155">
            <v>7</v>
          </cell>
          <cell r="H155">
            <v>2</v>
          </cell>
          <cell r="I155">
            <v>4</v>
          </cell>
          <cell r="J155">
            <v>2</v>
          </cell>
          <cell r="K155">
            <v>2</v>
          </cell>
          <cell r="L155">
            <v>3</v>
          </cell>
          <cell r="M155">
            <v>1</v>
          </cell>
          <cell r="N155">
            <v>52</v>
          </cell>
          <cell r="O155">
            <v>126</v>
          </cell>
          <cell r="P155" t="str">
            <v>23 x 7 x 2 x 4</v>
          </cell>
          <cell r="Q155" t="str">
            <v>Vuông góc, răng cưa</v>
          </cell>
          <cell r="R155" t="str">
            <v>Ngang 2 tem, vuông rời, răng cưa</v>
          </cell>
          <cell r="S155" t="str">
            <v>B07</v>
          </cell>
          <cell r="T155">
            <v>1</v>
          </cell>
          <cell r="V155" t="str">
            <v>ZIONCOM,,</v>
          </cell>
          <cell r="X155">
            <v>40</v>
          </cell>
          <cell r="Y155">
            <v>8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</row>
        <row r="156">
          <cell r="A156" t="str">
            <v>T0023T021</v>
          </cell>
          <cell r="B156" t="str">
            <v>0127</v>
          </cell>
          <cell r="C156">
            <v>1</v>
          </cell>
          <cell r="D156">
            <v>23</v>
          </cell>
          <cell r="E156">
            <v>23</v>
          </cell>
          <cell r="F156">
            <v>15</v>
          </cell>
          <cell r="G156">
            <v>15</v>
          </cell>
          <cell r="H156">
            <v>4</v>
          </cell>
          <cell r="I156">
            <v>4</v>
          </cell>
          <cell r="J156">
            <v>2</v>
          </cell>
          <cell r="K156">
            <v>0</v>
          </cell>
          <cell r="L156">
            <v>3</v>
          </cell>
          <cell r="M156">
            <v>1</v>
          </cell>
          <cell r="N156">
            <v>96</v>
          </cell>
          <cell r="O156">
            <v>127</v>
          </cell>
          <cell r="P156" t="str">
            <v>23 x 15 x 4 x 4</v>
          </cell>
          <cell r="Q156" t="str">
            <v>Vuông liền, răng cưa</v>
          </cell>
          <cell r="R156" t="str">
            <v>Vuông liền, răng cưa</v>
          </cell>
          <cell r="S156" t="str">
            <v>B01</v>
          </cell>
          <cell r="T156">
            <v>1</v>
          </cell>
          <cell r="V156" t="str">
            <v>NESS,,</v>
          </cell>
          <cell r="X156">
            <v>72</v>
          </cell>
          <cell r="Y156">
            <v>16</v>
          </cell>
          <cell r="AF156">
            <v>2500</v>
          </cell>
          <cell r="AG156">
            <v>1</v>
          </cell>
          <cell r="AH156">
            <v>2550</v>
          </cell>
          <cell r="AI156">
            <v>1</v>
          </cell>
          <cell r="AJ156">
            <v>5050</v>
          </cell>
          <cell r="AK156">
            <v>2</v>
          </cell>
        </row>
        <row r="157">
          <cell r="A157" t="str">
            <v>T0023T052/1</v>
          </cell>
          <cell r="B157" t="str">
            <v>0128</v>
          </cell>
          <cell r="C157">
            <v>2</v>
          </cell>
          <cell r="D157">
            <v>23</v>
          </cell>
          <cell r="E157">
            <v>23</v>
          </cell>
          <cell r="F157">
            <v>15</v>
          </cell>
          <cell r="G157">
            <v>15</v>
          </cell>
          <cell r="H157">
            <v>3</v>
          </cell>
          <cell r="I157">
            <v>5</v>
          </cell>
          <cell r="J157">
            <v>2</v>
          </cell>
          <cell r="K157">
            <v>2</v>
          </cell>
          <cell r="L157">
            <v>3</v>
          </cell>
          <cell r="M157">
            <v>1</v>
          </cell>
          <cell r="N157">
            <v>154</v>
          </cell>
          <cell r="O157">
            <v>128</v>
          </cell>
          <cell r="P157" t="str">
            <v>23 x 15 x 3 x 5</v>
          </cell>
          <cell r="Q157" t="str">
            <v>Bo rời, răng cưa nhảy, xẻ 2 line 4mm</v>
          </cell>
          <cell r="R157" t="str">
            <v>Ngang 3 tem, bo rời, răng cưa</v>
          </cell>
          <cell r="S157" t="str">
            <v>C36</v>
          </cell>
          <cell r="T157">
            <v>1</v>
          </cell>
          <cell r="U157">
            <v>44449</v>
          </cell>
          <cell r="V157" t="str">
            <v>HOÀNG KIỀU,,</v>
          </cell>
          <cell r="X157">
            <v>90</v>
          </cell>
          <cell r="Y157">
            <v>15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</row>
        <row r="158">
          <cell r="A158" t="str">
            <v>I0023T031</v>
          </cell>
          <cell r="B158" t="str">
            <v>0129</v>
          </cell>
          <cell r="C158">
            <v>1</v>
          </cell>
          <cell r="D158">
            <v>23</v>
          </cell>
          <cell r="E158">
            <v>23</v>
          </cell>
          <cell r="F158">
            <v>44</v>
          </cell>
          <cell r="G158">
            <v>44</v>
          </cell>
          <cell r="H158">
            <v>5</v>
          </cell>
          <cell r="I158">
            <v>2</v>
          </cell>
          <cell r="J158">
            <v>3</v>
          </cell>
          <cell r="K158">
            <v>2</v>
          </cell>
          <cell r="L158">
            <v>3</v>
          </cell>
          <cell r="M158">
            <v>1</v>
          </cell>
          <cell r="N158">
            <v>129</v>
          </cell>
          <cell r="O158">
            <v>129</v>
          </cell>
          <cell r="P158" t="str">
            <v>23 x 44 x 5 x 2</v>
          </cell>
          <cell r="V158" t="str">
            <v>Hoàng Tiến</v>
          </cell>
          <cell r="X158">
            <v>94</v>
          </cell>
          <cell r="Y158">
            <v>10</v>
          </cell>
          <cell r="Z158" t="str">
            <v>củ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</row>
        <row r="159">
          <cell r="A159" t="str">
            <v>I0023T031/2</v>
          </cell>
          <cell r="B159" t="str">
            <v>0129</v>
          </cell>
          <cell r="C159">
            <v>1</v>
          </cell>
          <cell r="D159">
            <v>23</v>
          </cell>
          <cell r="E159">
            <v>23</v>
          </cell>
          <cell r="F159">
            <v>44</v>
          </cell>
          <cell r="G159">
            <v>44</v>
          </cell>
          <cell r="H159">
            <v>5</v>
          </cell>
          <cell r="I159">
            <v>2</v>
          </cell>
          <cell r="J159">
            <v>3</v>
          </cell>
          <cell r="K159">
            <v>2</v>
          </cell>
          <cell r="L159">
            <v>3</v>
          </cell>
          <cell r="M159">
            <v>1</v>
          </cell>
          <cell r="N159">
            <v>129</v>
          </cell>
          <cell r="O159">
            <v>129</v>
          </cell>
          <cell r="P159" t="str">
            <v>23 x 44 x 5 x 2</v>
          </cell>
          <cell r="Q159" t="str">
            <v>Bo rời 5 tem kc 2mm,  không răng cưa, hàng thứ 3 gáp 4mm</v>
          </cell>
          <cell r="R159" t="str">
            <v>Ngang 5 tem, bo rời, không răng cưa</v>
          </cell>
          <cell r="S159" t="str">
            <v>E05</v>
          </cell>
          <cell r="T159">
            <v>1</v>
          </cell>
          <cell r="U159">
            <v>44665</v>
          </cell>
          <cell r="V159" t="str">
            <v>Hoàn anh tiến</v>
          </cell>
          <cell r="W159" t="str">
            <v>có thêm gáp 4</v>
          </cell>
          <cell r="X159">
            <v>94</v>
          </cell>
          <cell r="Y159">
            <v>10</v>
          </cell>
          <cell r="AF159">
            <v>0</v>
          </cell>
          <cell r="AG159">
            <v>0</v>
          </cell>
          <cell r="AH159">
            <v>1582.2</v>
          </cell>
          <cell r="AI159">
            <v>1</v>
          </cell>
          <cell r="AJ159">
            <v>1582.2</v>
          </cell>
          <cell r="AK159">
            <v>1</v>
          </cell>
        </row>
        <row r="160">
          <cell r="A160" t="str">
            <v>I0023T041/1</v>
          </cell>
          <cell r="B160" t="str">
            <v>0130</v>
          </cell>
          <cell r="C160">
            <v>1</v>
          </cell>
          <cell r="D160">
            <v>23</v>
          </cell>
          <cell r="E160">
            <v>23</v>
          </cell>
          <cell r="F160">
            <v>95</v>
          </cell>
          <cell r="G160">
            <v>95</v>
          </cell>
          <cell r="H160">
            <v>5</v>
          </cell>
          <cell r="I160">
            <v>2</v>
          </cell>
          <cell r="J160">
            <v>3</v>
          </cell>
          <cell r="K160">
            <v>2</v>
          </cell>
          <cell r="L160">
            <v>3</v>
          </cell>
          <cell r="M160">
            <v>1</v>
          </cell>
          <cell r="N160">
            <v>129</v>
          </cell>
          <cell r="O160">
            <v>130</v>
          </cell>
          <cell r="P160" t="str">
            <v>23 x 95 x 5 x 2</v>
          </cell>
          <cell r="Q160" t="str">
            <v>Vuông rời, không răng cưa</v>
          </cell>
          <cell r="R160" t="str">
            <v>Ngang 5 tem, vuông rời, không răng cưa</v>
          </cell>
          <cell r="S160" t="str">
            <v>C36</v>
          </cell>
          <cell r="T160">
            <v>1</v>
          </cell>
          <cell r="U160">
            <v>44449</v>
          </cell>
          <cell r="V160" t="str">
            <v>Hoàng Phúc</v>
          </cell>
          <cell r="X160">
            <v>196</v>
          </cell>
          <cell r="Y160">
            <v>10</v>
          </cell>
          <cell r="AF160">
            <v>4386.3999999999996</v>
          </cell>
          <cell r="AG160">
            <v>2</v>
          </cell>
          <cell r="AH160">
            <v>1081.5999999999999</v>
          </cell>
          <cell r="AI160">
            <v>1</v>
          </cell>
          <cell r="AJ160">
            <v>5468</v>
          </cell>
          <cell r="AK160">
            <v>3</v>
          </cell>
        </row>
        <row r="161">
          <cell r="A161" t="str">
            <v>T0023T064/1</v>
          </cell>
          <cell r="B161" t="str">
            <v>2394</v>
          </cell>
          <cell r="C161">
            <v>4</v>
          </cell>
          <cell r="D161">
            <v>23</v>
          </cell>
          <cell r="E161">
            <v>23</v>
          </cell>
          <cell r="F161">
            <v>198</v>
          </cell>
          <cell r="G161">
            <v>198</v>
          </cell>
          <cell r="H161">
            <v>1</v>
          </cell>
          <cell r="I161">
            <v>1</v>
          </cell>
          <cell r="J161">
            <v>2</v>
          </cell>
          <cell r="K161">
            <v>0</v>
          </cell>
          <cell r="L161">
            <v>3</v>
          </cell>
          <cell r="M161">
            <v>1</v>
          </cell>
          <cell r="N161">
            <v>108</v>
          </cell>
          <cell r="O161">
            <v>2394</v>
          </cell>
          <cell r="P161" t="str">
            <v>23 x 198 x 1 x 1</v>
          </cell>
          <cell r="Q161" t="str">
            <v>Vuông góc, không răng cưa, xẻ 4line kc 4mm</v>
          </cell>
          <cell r="R161" t="str">
            <v>Vuông góc, không răng cưa</v>
          </cell>
          <cell r="S161" t="str">
            <v>E07</v>
          </cell>
          <cell r="T161">
            <v>1</v>
          </cell>
          <cell r="U161">
            <v>44676</v>
          </cell>
          <cell r="V161" t="str">
            <v>Hùng Tiến Phát</v>
          </cell>
          <cell r="X161">
            <v>201</v>
          </cell>
          <cell r="Y161">
            <v>1</v>
          </cell>
          <cell r="AF161">
            <v>0</v>
          </cell>
          <cell r="AG161">
            <v>0</v>
          </cell>
          <cell r="AH161">
            <v>4897.3967999999995</v>
          </cell>
          <cell r="AI161">
            <v>12</v>
          </cell>
          <cell r="AJ161">
            <v>4897.3967999999995</v>
          </cell>
          <cell r="AK161">
            <v>12</v>
          </cell>
        </row>
        <row r="162">
          <cell r="A162" t="str">
            <v>T0024T042/1</v>
          </cell>
          <cell r="B162" t="str">
            <v>0131</v>
          </cell>
          <cell r="C162">
            <v>2</v>
          </cell>
          <cell r="D162">
            <v>24</v>
          </cell>
          <cell r="E162">
            <v>24</v>
          </cell>
          <cell r="F162">
            <v>10</v>
          </cell>
          <cell r="G162">
            <v>10</v>
          </cell>
          <cell r="H162">
            <v>3</v>
          </cell>
          <cell r="I162">
            <v>6</v>
          </cell>
          <cell r="J162">
            <v>2</v>
          </cell>
          <cell r="K162">
            <v>0</v>
          </cell>
          <cell r="L162">
            <v>3</v>
          </cell>
          <cell r="M162">
            <v>1</v>
          </cell>
          <cell r="N162">
            <v>152</v>
          </cell>
          <cell r="O162">
            <v>131</v>
          </cell>
          <cell r="P162" t="str">
            <v>24 x 10 x 3 x 6</v>
          </cell>
          <cell r="Q162" t="str">
            <v>Vuông liền, răng cưa nhảy, chẻ đôi 4mm</v>
          </cell>
          <cell r="R162" t="str">
            <v>Ngang 3 tem, vuông liền, răng cưa</v>
          </cell>
          <cell r="S162" t="str">
            <v>C25</v>
          </cell>
          <cell r="T162">
            <v>1</v>
          </cell>
          <cell r="U162">
            <v>44342</v>
          </cell>
          <cell r="V162" t="str">
            <v>MVTB</v>
          </cell>
          <cell r="X162">
            <v>78</v>
          </cell>
          <cell r="Y162">
            <v>18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</row>
        <row r="163">
          <cell r="A163" t="str">
            <v>I0024T041/1</v>
          </cell>
          <cell r="B163" t="str">
            <v>2529</v>
          </cell>
          <cell r="C163">
            <v>1</v>
          </cell>
          <cell r="D163">
            <v>24</v>
          </cell>
          <cell r="E163">
            <v>24</v>
          </cell>
          <cell r="F163">
            <v>74</v>
          </cell>
          <cell r="G163">
            <v>74</v>
          </cell>
          <cell r="H163">
            <v>5</v>
          </cell>
          <cell r="I163">
            <v>2</v>
          </cell>
          <cell r="J163">
            <v>3</v>
          </cell>
          <cell r="K163">
            <v>3</v>
          </cell>
          <cell r="L163">
            <v>3</v>
          </cell>
          <cell r="M163">
            <v>1</v>
          </cell>
          <cell r="N163">
            <v>138</v>
          </cell>
          <cell r="O163">
            <v>2529</v>
          </cell>
          <cell r="P163" t="str">
            <v>24 x 74 x 5 x 2</v>
          </cell>
          <cell r="Q163" t="str">
            <v>Vuông rời 5 tem kc 3mm, không răng cưa</v>
          </cell>
          <cell r="R163" t="str">
            <v>vuông rời 5 tem, không răng cưa</v>
          </cell>
          <cell r="S163" t="str">
            <v>E12</v>
          </cell>
          <cell r="T163">
            <v>1</v>
          </cell>
          <cell r="U163">
            <v>44758</v>
          </cell>
          <cell r="V163" t="str">
            <v>HOÀNG PHÚC</v>
          </cell>
          <cell r="W163" t="str">
            <v>dao tốt</v>
          </cell>
          <cell r="X163">
            <v>154</v>
          </cell>
          <cell r="Y163">
            <v>10</v>
          </cell>
          <cell r="AF163">
            <v>0</v>
          </cell>
          <cell r="AG163">
            <v>0</v>
          </cell>
          <cell r="AH163">
            <v>1879.9679999999998</v>
          </cell>
          <cell r="AI163">
            <v>2</v>
          </cell>
          <cell r="AJ163">
            <v>1879.9679999999998</v>
          </cell>
          <cell r="AK163">
            <v>2</v>
          </cell>
        </row>
        <row r="164">
          <cell r="A164" t="str">
            <v>I0024T051/1</v>
          </cell>
          <cell r="B164" t="str">
            <v>2585</v>
          </cell>
          <cell r="C164">
            <v>1</v>
          </cell>
          <cell r="D164">
            <v>24</v>
          </cell>
          <cell r="E164">
            <v>24</v>
          </cell>
          <cell r="F164">
            <v>230</v>
          </cell>
          <cell r="G164">
            <v>230</v>
          </cell>
          <cell r="H164">
            <v>4</v>
          </cell>
          <cell r="I164">
            <v>1</v>
          </cell>
          <cell r="J164">
            <v>3</v>
          </cell>
          <cell r="K164">
            <v>0</v>
          </cell>
          <cell r="L164">
            <v>3</v>
          </cell>
          <cell r="M164">
            <v>1</v>
          </cell>
          <cell r="N164">
            <v>102</v>
          </cell>
          <cell r="O164">
            <v>2585</v>
          </cell>
          <cell r="P164" t="str">
            <v>24 x 230 x 4 x 1</v>
          </cell>
          <cell r="Q164" t="str">
            <v>Vuông liền 4 tem, không răng cưa</v>
          </cell>
          <cell r="R164" t="str">
            <v>Vuông góc, không răng cưa</v>
          </cell>
          <cell r="S164" t="str">
            <v>E15</v>
          </cell>
          <cell r="T164">
            <v>1</v>
          </cell>
          <cell r="U164">
            <v>44798</v>
          </cell>
          <cell r="V164" t="str">
            <v>LƯU ANH</v>
          </cell>
          <cell r="W164" t="str">
            <v>dao tốt</v>
          </cell>
          <cell r="X164">
            <v>233</v>
          </cell>
          <cell r="Y164">
            <v>4</v>
          </cell>
          <cell r="AE164" t="str">
            <v>rồi</v>
          </cell>
          <cell r="AF164">
            <v>0</v>
          </cell>
          <cell r="AG164">
            <v>0</v>
          </cell>
          <cell r="AH164">
            <v>1366.0329999999999</v>
          </cell>
          <cell r="AI164">
            <v>4</v>
          </cell>
          <cell r="AJ164">
            <v>1366.0329999999999</v>
          </cell>
          <cell r="AK164">
            <v>4</v>
          </cell>
        </row>
        <row r="165">
          <cell r="A165" t="str">
            <v>I0024T061/1</v>
          </cell>
          <cell r="B165" t="str">
            <v>2586</v>
          </cell>
          <cell r="C165">
            <v>1</v>
          </cell>
          <cell r="D165">
            <v>24</v>
          </cell>
          <cell r="E165">
            <v>24</v>
          </cell>
          <cell r="F165">
            <v>262</v>
          </cell>
          <cell r="G165">
            <v>262</v>
          </cell>
          <cell r="H165">
            <v>4</v>
          </cell>
          <cell r="I165">
            <v>1</v>
          </cell>
          <cell r="J165">
            <v>3</v>
          </cell>
          <cell r="K165">
            <v>0</v>
          </cell>
          <cell r="L165">
            <v>3</v>
          </cell>
          <cell r="M165">
            <v>1</v>
          </cell>
          <cell r="N165">
            <v>102</v>
          </cell>
          <cell r="O165">
            <v>2586</v>
          </cell>
          <cell r="P165" t="str">
            <v>24 x 262 x 4 x 1</v>
          </cell>
          <cell r="Q165" t="str">
            <v>Vuông liền 4 tem, không răng cưa</v>
          </cell>
          <cell r="R165" t="str">
            <v>Vuông góc, không răng cưa</v>
          </cell>
          <cell r="S165" t="str">
            <v>E15</v>
          </cell>
          <cell r="T165">
            <v>1</v>
          </cell>
          <cell r="U165">
            <v>44798</v>
          </cell>
          <cell r="V165" t="str">
            <v>LƯU ANH</v>
          </cell>
          <cell r="W165" t="str">
            <v>dao tốt</v>
          </cell>
          <cell r="X165">
            <v>265</v>
          </cell>
          <cell r="Y165">
            <v>4</v>
          </cell>
          <cell r="AE165" t="str">
            <v>rồi</v>
          </cell>
          <cell r="AH165">
            <v>1449.2649999999999</v>
          </cell>
          <cell r="AI165">
            <v>4</v>
          </cell>
          <cell r="AJ165">
            <v>1449.2649999999999</v>
          </cell>
          <cell r="AK165">
            <v>4</v>
          </cell>
        </row>
        <row r="166">
          <cell r="A166" t="str">
            <v>I0024T071/1</v>
          </cell>
          <cell r="B166" t="str">
            <v>2587</v>
          </cell>
          <cell r="C166">
            <v>1</v>
          </cell>
          <cell r="D166">
            <v>24</v>
          </cell>
          <cell r="E166">
            <v>24</v>
          </cell>
          <cell r="F166">
            <v>368</v>
          </cell>
          <cell r="G166">
            <v>368</v>
          </cell>
          <cell r="H166">
            <v>4</v>
          </cell>
          <cell r="I166">
            <v>1</v>
          </cell>
          <cell r="J166">
            <v>3</v>
          </cell>
          <cell r="K166">
            <v>0</v>
          </cell>
          <cell r="L166">
            <v>13</v>
          </cell>
          <cell r="M166">
            <v>1</v>
          </cell>
          <cell r="N166">
            <v>102</v>
          </cell>
          <cell r="O166">
            <v>2587</v>
          </cell>
          <cell r="P166" t="str">
            <v>24 x 368 x 4 x 1</v>
          </cell>
          <cell r="Q166" t="str">
            <v>Vuông liền 4 tem, không răng cưa, gáp 13mm</v>
          </cell>
          <cell r="R166" t="str">
            <v>Vuông góc, không răng cưa</v>
          </cell>
          <cell r="S166" t="str">
            <v>E13</v>
          </cell>
          <cell r="T166">
            <v>1</v>
          </cell>
          <cell r="U166">
            <v>44798</v>
          </cell>
          <cell r="V166" t="str">
            <v>LƯU ANH</v>
          </cell>
          <cell r="W166" t="str">
            <v>dao tốt</v>
          </cell>
          <cell r="X166">
            <v>381</v>
          </cell>
          <cell r="Y166">
            <v>4</v>
          </cell>
          <cell r="AD166" t="str">
            <v xml:space="preserve">   </v>
          </cell>
          <cell r="AE166" t="str">
            <v>rồi</v>
          </cell>
          <cell r="AH166">
            <v>1750.9809999999998</v>
          </cell>
          <cell r="AI166">
            <v>4</v>
          </cell>
          <cell r="AJ166">
            <v>1750.9809999999998</v>
          </cell>
          <cell r="AK166">
            <v>4</v>
          </cell>
        </row>
        <row r="167">
          <cell r="A167" t="str">
            <v>I0024T011</v>
          </cell>
          <cell r="B167" t="str">
            <v>0132</v>
          </cell>
          <cell r="C167">
            <v>1</v>
          </cell>
          <cell r="D167">
            <v>24</v>
          </cell>
          <cell r="E167">
            <v>24</v>
          </cell>
          <cell r="F167">
            <v>80</v>
          </cell>
          <cell r="G167">
            <v>80</v>
          </cell>
          <cell r="H167">
            <v>3</v>
          </cell>
          <cell r="I167">
            <v>1</v>
          </cell>
          <cell r="J167">
            <v>3</v>
          </cell>
          <cell r="K167">
            <v>0</v>
          </cell>
          <cell r="L167">
            <v>3</v>
          </cell>
          <cell r="M167">
            <v>1</v>
          </cell>
          <cell r="N167">
            <v>78</v>
          </cell>
          <cell r="O167">
            <v>132</v>
          </cell>
          <cell r="P167" t="str">
            <v>24 x 80 x 3 x 1</v>
          </cell>
          <cell r="Q167" t="str">
            <v>Vuông liền, không răng cưa</v>
          </cell>
          <cell r="R167" t="str">
            <v>Ngang 4 tem, vuông liền không răng cưa</v>
          </cell>
          <cell r="S167" t="str">
            <v>D13</v>
          </cell>
          <cell r="T167">
            <v>1</v>
          </cell>
          <cell r="X167">
            <v>83</v>
          </cell>
          <cell r="Y167">
            <v>3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</row>
        <row r="168">
          <cell r="A168" t="str">
            <v>I0024A031/1</v>
          </cell>
          <cell r="B168" t="str">
            <v>0133</v>
          </cell>
          <cell r="C168">
            <v>1</v>
          </cell>
          <cell r="D168">
            <v>24</v>
          </cell>
          <cell r="E168">
            <v>24</v>
          </cell>
          <cell r="F168">
            <v>127</v>
          </cell>
          <cell r="G168">
            <v>127</v>
          </cell>
          <cell r="H168">
            <v>5</v>
          </cell>
          <cell r="I168">
            <v>1</v>
          </cell>
          <cell r="J168">
            <v>3</v>
          </cell>
          <cell r="K168">
            <v>3</v>
          </cell>
          <cell r="L168">
            <v>3</v>
          </cell>
          <cell r="M168">
            <v>1</v>
          </cell>
          <cell r="N168">
            <v>138</v>
          </cell>
          <cell r="O168">
            <v>133</v>
          </cell>
          <cell r="P168" t="str">
            <v>24 x 127 x 5 x 1</v>
          </cell>
          <cell r="Q168" t="str">
            <v>Vuông rời, không răng cưa</v>
          </cell>
          <cell r="R168" t="str">
            <v>Ngang 5 tem, vuông rời 3mm, không răng cưa</v>
          </cell>
          <cell r="S168" t="str">
            <v>C33</v>
          </cell>
          <cell r="T168">
            <v>1</v>
          </cell>
          <cell r="U168">
            <v>44327</v>
          </cell>
          <cell r="V168" t="str">
            <v>Hùng Tiến Phát</v>
          </cell>
          <cell r="W168" t="str">
            <v>DS</v>
          </cell>
          <cell r="X168">
            <v>130</v>
          </cell>
          <cell r="Y168">
            <v>5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</row>
        <row r="169">
          <cell r="A169" t="str">
            <v>T0024T031/1</v>
          </cell>
          <cell r="B169" t="str">
            <v>0134</v>
          </cell>
          <cell r="C169">
            <v>1</v>
          </cell>
          <cell r="D169">
            <v>24</v>
          </cell>
          <cell r="E169">
            <v>24</v>
          </cell>
          <cell r="F169">
            <v>258</v>
          </cell>
          <cell r="G169">
            <v>258</v>
          </cell>
          <cell r="H169">
            <v>8</v>
          </cell>
          <cell r="I169">
            <v>1</v>
          </cell>
          <cell r="J169">
            <v>2</v>
          </cell>
          <cell r="K169">
            <v>0</v>
          </cell>
          <cell r="L169">
            <v>3</v>
          </cell>
          <cell r="M169">
            <v>1</v>
          </cell>
          <cell r="N169">
            <v>196</v>
          </cell>
          <cell r="O169">
            <v>134</v>
          </cell>
          <cell r="P169" t="str">
            <v>24 x 258 x 8 x 1</v>
          </cell>
          <cell r="Q169" t="str">
            <v>Vuôn liền, không răng cưa,ngang 8 tem vuông liền</v>
          </cell>
          <cell r="R169" t="str">
            <v>Vuong liền, không răng cưa</v>
          </cell>
          <cell r="S169" t="str">
            <v>C38</v>
          </cell>
          <cell r="T169">
            <v>1</v>
          </cell>
          <cell r="U169">
            <v>44561</v>
          </cell>
          <cell r="V169" t="str">
            <v>Polytex</v>
          </cell>
          <cell r="X169">
            <v>261</v>
          </cell>
          <cell r="Y169">
            <v>8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</row>
        <row r="170">
          <cell r="A170" t="str">
            <v>I0025T011</v>
          </cell>
          <cell r="B170" t="str">
            <v>0135</v>
          </cell>
          <cell r="C170">
            <v>1</v>
          </cell>
          <cell r="D170">
            <v>25</v>
          </cell>
          <cell r="E170">
            <v>25</v>
          </cell>
          <cell r="F170">
            <v>5</v>
          </cell>
          <cell r="G170">
            <v>5</v>
          </cell>
          <cell r="H170">
            <v>1</v>
          </cell>
          <cell r="I170">
            <v>4</v>
          </cell>
          <cell r="J170">
            <v>3</v>
          </cell>
          <cell r="K170">
            <v>0</v>
          </cell>
          <cell r="L170">
            <v>3</v>
          </cell>
          <cell r="M170">
            <v>4</v>
          </cell>
          <cell r="N170">
            <v>31</v>
          </cell>
          <cell r="O170">
            <v>135</v>
          </cell>
          <cell r="P170" t="str">
            <v>25 x 5 x 1 x 4</v>
          </cell>
          <cell r="Q170" t="str">
            <v>Vuông liền, 04 hàng thành 1 khối, không răng cưa</v>
          </cell>
          <cell r="R170" t="str">
            <v>Vuông góc, 04 hàng tem có 1 gáp, không răng cưa</v>
          </cell>
          <cell r="S170" t="str">
            <v>D17</v>
          </cell>
          <cell r="T170">
            <v>1</v>
          </cell>
          <cell r="V170" t="str">
            <v>BỆNH VIỆN VẠN PHÚC,,</v>
          </cell>
          <cell r="W170" t="str">
            <v>HÀNG IN</v>
          </cell>
          <cell r="X170">
            <v>23</v>
          </cell>
          <cell r="Y170">
            <v>4</v>
          </cell>
          <cell r="AF170">
            <v>1096.0999999999999</v>
          </cell>
          <cell r="AG170">
            <v>5</v>
          </cell>
          <cell r="AH170">
            <v>553.6</v>
          </cell>
          <cell r="AI170">
            <v>3</v>
          </cell>
          <cell r="AJ170">
            <v>1649.6999999999998</v>
          </cell>
          <cell r="AK170">
            <v>8</v>
          </cell>
        </row>
        <row r="171">
          <cell r="A171" t="str">
            <v>I0025T012/2</v>
          </cell>
          <cell r="B171" t="str">
            <v>0135</v>
          </cell>
          <cell r="C171">
            <v>2</v>
          </cell>
          <cell r="D171">
            <v>25</v>
          </cell>
          <cell r="E171">
            <v>25</v>
          </cell>
          <cell r="F171">
            <v>5</v>
          </cell>
          <cell r="G171">
            <v>5</v>
          </cell>
          <cell r="H171">
            <v>1</v>
          </cell>
          <cell r="I171">
            <v>4</v>
          </cell>
          <cell r="J171">
            <v>3</v>
          </cell>
          <cell r="K171">
            <v>0</v>
          </cell>
          <cell r="L171">
            <v>3</v>
          </cell>
          <cell r="M171">
            <v>4</v>
          </cell>
          <cell r="N171">
            <v>62</v>
          </cell>
          <cell r="O171">
            <v>135</v>
          </cell>
          <cell r="P171" t="str">
            <v>25 x 5 x 1 x 4</v>
          </cell>
          <cell r="Q171" t="str">
            <v>Vuông liền, 04 hàng thành 1 khối, không răng cưa, xẻ 2 line kc 6mm</v>
          </cell>
          <cell r="R171" t="str">
            <v>Vuông góc, 04 hàng tem có 1 gáp, không răng cưa</v>
          </cell>
          <cell r="S171" t="str">
            <v>E10</v>
          </cell>
          <cell r="T171">
            <v>1</v>
          </cell>
          <cell r="U171">
            <v>44732</v>
          </cell>
          <cell r="V171" t="str">
            <v>BỆNH VIỆN VẠN PHÚC,,</v>
          </cell>
          <cell r="W171" t="str">
            <v>Dao tốt</v>
          </cell>
          <cell r="X171">
            <v>23</v>
          </cell>
          <cell r="Y171">
            <v>4</v>
          </cell>
          <cell r="AF171">
            <v>0</v>
          </cell>
          <cell r="AG171">
            <v>0</v>
          </cell>
          <cell r="AH171">
            <v>309.99259499999994</v>
          </cell>
          <cell r="AI171">
            <v>2</v>
          </cell>
          <cell r="AJ171">
            <v>309.99259499999994</v>
          </cell>
          <cell r="AK171">
            <v>2</v>
          </cell>
        </row>
        <row r="172">
          <cell r="A172" t="str">
            <v>T0025T242</v>
          </cell>
          <cell r="B172" t="str">
            <v>0136</v>
          </cell>
          <cell r="C172">
            <v>2</v>
          </cell>
          <cell r="D172">
            <v>25</v>
          </cell>
          <cell r="E172">
            <v>25</v>
          </cell>
          <cell r="F172">
            <v>8</v>
          </cell>
          <cell r="G172">
            <v>8</v>
          </cell>
          <cell r="H172">
            <v>1</v>
          </cell>
          <cell r="I172">
            <v>5</v>
          </cell>
          <cell r="J172">
            <v>2</v>
          </cell>
          <cell r="K172">
            <v>0</v>
          </cell>
          <cell r="L172">
            <v>3</v>
          </cell>
          <cell r="M172">
            <v>1</v>
          </cell>
          <cell r="N172">
            <v>58</v>
          </cell>
          <cell r="O172">
            <v>136</v>
          </cell>
          <cell r="P172" t="str">
            <v>25 x 8 x 1 x 5</v>
          </cell>
          <cell r="Q172" t="str">
            <v>Bo góc, không răng cưa, chẻ đôi 4mm</v>
          </cell>
          <cell r="R172" t="str">
            <v>Bo góc, răng cưa</v>
          </cell>
          <cell r="S172" t="str">
            <v>D17</v>
          </cell>
          <cell r="T172">
            <v>1</v>
          </cell>
          <cell r="U172">
            <v>44247</v>
          </cell>
          <cell r="V172" t="str">
            <v>INZI VINA,,</v>
          </cell>
          <cell r="X172">
            <v>55</v>
          </cell>
          <cell r="Y172">
            <v>5</v>
          </cell>
          <cell r="AF172">
            <v>8775</v>
          </cell>
          <cell r="AG172">
            <v>3</v>
          </cell>
          <cell r="AH172">
            <v>0</v>
          </cell>
          <cell r="AI172">
            <v>0</v>
          </cell>
          <cell r="AJ172">
            <v>8775</v>
          </cell>
          <cell r="AK172">
            <v>3</v>
          </cell>
        </row>
        <row r="173">
          <cell r="A173" t="str">
            <v>T0025T364/1</v>
          </cell>
          <cell r="B173" t="str">
            <v>0137</v>
          </cell>
          <cell r="C173">
            <v>4</v>
          </cell>
          <cell r="D173">
            <v>25</v>
          </cell>
          <cell r="E173">
            <v>25</v>
          </cell>
          <cell r="F173">
            <v>8</v>
          </cell>
          <cell r="G173">
            <v>8</v>
          </cell>
          <cell r="H173">
            <v>1</v>
          </cell>
          <cell r="I173">
            <v>5</v>
          </cell>
          <cell r="J173">
            <v>2</v>
          </cell>
          <cell r="K173">
            <v>0</v>
          </cell>
          <cell r="L173">
            <v>3</v>
          </cell>
          <cell r="M173">
            <v>1</v>
          </cell>
          <cell r="N173">
            <v>116</v>
          </cell>
          <cell r="O173">
            <v>137</v>
          </cell>
          <cell r="P173" t="str">
            <v>25 x 8 x 1 x 5</v>
          </cell>
          <cell r="Q173" t="str">
            <v>Bo góc, ngang 1 tem, xẻ 4line 4mm, không răng cưa</v>
          </cell>
          <cell r="R173" t="str">
            <v>Bo góc, không răng cưa</v>
          </cell>
          <cell r="S173" t="str">
            <v>C42</v>
          </cell>
          <cell r="T173">
            <v>1</v>
          </cell>
          <cell r="U173">
            <v>44546</v>
          </cell>
          <cell r="V173" t="str">
            <v>Yes SG</v>
          </cell>
          <cell r="X173">
            <v>55</v>
          </cell>
          <cell r="Y173">
            <v>5</v>
          </cell>
          <cell r="AF173">
            <v>0</v>
          </cell>
          <cell r="AG173">
            <v>0</v>
          </cell>
          <cell r="AH173">
            <v>1375</v>
          </cell>
          <cell r="AI173">
            <v>2</v>
          </cell>
          <cell r="AJ173">
            <v>1375</v>
          </cell>
          <cell r="AK173">
            <v>2</v>
          </cell>
        </row>
        <row r="174">
          <cell r="A174" t="str">
            <v>T0025T331/1</v>
          </cell>
          <cell r="B174" t="str">
            <v>0138</v>
          </cell>
          <cell r="C174">
            <v>1</v>
          </cell>
          <cell r="D174">
            <v>25</v>
          </cell>
          <cell r="E174">
            <v>25</v>
          </cell>
          <cell r="F174">
            <v>10</v>
          </cell>
          <cell r="G174">
            <v>10</v>
          </cell>
          <cell r="H174">
            <v>2</v>
          </cell>
          <cell r="I174">
            <v>5</v>
          </cell>
          <cell r="J174">
            <v>3</v>
          </cell>
          <cell r="K174">
            <v>2</v>
          </cell>
          <cell r="L174">
            <v>3</v>
          </cell>
          <cell r="M174">
            <v>1</v>
          </cell>
          <cell r="N174">
            <v>58</v>
          </cell>
          <cell r="O174">
            <v>138</v>
          </cell>
          <cell r="P174" t="str">
            <v>25 x 10 x 2 x 5</v>
          </cell>
          <cell r="Q174" t="str">
            <v>Bo rời, răng cưa nhảy</v>
          </cell>
          <cell r="R174" t="str">
            <v>Ngang 2 tem, bo rời, răng cưa</v>
          </cell>
          <cell r="S174" t="str">
            <v>C41</v>
          </cell>
          <cell r="T174">
            <v>1</v>
          </cell>
          <cell r="U174">
            <v>44449</v>
          </cell>
          <cell r="V174" t="str">
            <v>SG Auto (Hải Hà)</v>
          </cell>
          <cell r="X174">
            <v>65</v>
          </cell>
          <cell r="Y174">
            <v>10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</row>
        <row r="175">
          <cell r="A175" t="str">
            <v>T0025T021</v>
          </cell>
          <cell r="B175" t="str">
            <v>0139</v>
          </cell>
          <cell r="C175">
            <v>1</v>
          </cell>
          <cell r="D175">
            <v>25</v>
          </cell>
          <cell r="E175">
            <v>25</v>
          </cell>
          <cell r="F175">
            <v>10</v>
          </cell>
          <cell r="G175">
            <v>10</v>
          </cell>
          <cell r="H175">
            <v>4</v>
          </cell>
          <cell r="I175">
            <v>5</v>
          </cell>
          <cell r="J175">
            <v>2</v>
          </cell>
          <cell r="K175">
            <v>0</v>
          </cell>
          <cell r="L175">
            <v>3</v>
          </cell>
          <cell r="M175">
            <v>1</v>
          </cell>
          <cell r="N175">
            <v>104</v>
          </cell>
          <cell r="O175">
            <v>139</v>
          </cell>
          <cell r="P175" t="str">
            <v>25 x 10 x 4 x 5</v>
          </cell>
          <cell r="Q175" t="str">
            <v>Vuông liền, 1 hàng răng cưa</v>
          </cell>
          <cell r="R175" t="str">
            <v>Vuông liền 4 tem, 5 hàng tem có 1 răng cưa</v>
          </cell>
          <cell r="S175" t="str">
            <v>B10</v>
          </cell>
          <cell r="T175">
            <v>1</v>
          </cell>
          <cell r="V175" t="str">
            <v>BỆNH VIỆN HOÀN HẢO,,</v>
          </cell>
          <cell r="X175">
            <v>65</v>
          </cell>
          <cell r="Y175">
            <v>20</v>
          </cell>
          <cell r="AF175">
            <v>2106.4703749999999</v>
          </cell>
          <cell r="AG175">
            <v>2</v>
          </cell>
          <cell r="AH175">
            <v>0</v>
          </cell>
          <cell r="AI175">
            <v>0</v>
          </cell>
          <cell r="AJ175">
            <v>2106.4703749999999</v>
          </cell>
          <cell r="AK175">
            <v>2</v>
          </cell>
        </row>
        <row r="176">
          <cell r="A176" t="str">
            <v>I0025T221</v>
          </cell>
          <cell r="B176" t="str">
            <v>0140</v>
          </cell>
          <cell r="C176">
            <v>1</v>
          </cell>
          <cell r="D176">
            <v>25</v>
          </cell>
          <cell r="E176">
            <v>25</v>
          </cell>
          <cell r="F176">
            <v>12</v>
          </cell>
          <cell r="G176">
            <v>12</v>
          </cell>
          <cell r="H176">
            <v>4</v>
          </cell>
          <cell r="I176">
            <v>4</v>
          </cell>
          <cell r="J176">
            <v>3</v>
          </cell>
          <cell r="K176">
            <v>0</v>
          </cell>
          <cell r="L176">
            <v>3</v>
          </cell>
          <cell r="M176">
            <v>1</v>
          </cell>
          <cell r="N176">
            <v>106</v>
          </cell>
          <cell r="O176">
            <v>140</v>
          </cell>
          <cell r="P176" t="str">
            <v>25 x 12 x 4 x 4</v>
          </cell>
          <cell r="U176">
            <v>44228</v>
          </cell>
          <cell r="V176" t="str">
            <v>DƯỢC PHẨM
 BẾN TRE,,</v>
          </cell>
          <cell r="X176">
            <v>60</v>
          </cell>
          <cell r="Y176">
            <v>16</v>
          </cell>
          <cell r="Z176" t="str">
            <v>Mòn</v>
          </cell>
          <cell r="AA176">
            <v>44442</v>
          </cell>
          <cell r="AB176" t="str">
            <v>D07</v>
          </cell>
          <cell r="AF176">
            <v>21237.445152500004</v>
          </cell>
          <cell r="AG176">
            <v>10</v>
          </cell>
          <cell r="AH176">
            <v>3736.2375000000002</v>
          </cell>
          <cell r="AI176">
            <v>2</v>
          </cell>
          <cell r="AJ176">
            <v>24973.682652500003</v>
          </cell>
          <cell r="AK176">
            <v>12</v>
          </cell>
        </row>
        <row r="177">
          <cell r="A177" t="str">
            <v>I0025T221/2</v>
          </cell>
          <cell r="B177" t="str">
            <v>0140</v>
          </cell>
          <cell r="C177">
            <v>1</v>
          </cell>
          <cell r="D177">
            <v>25</v>
          </cell>
          <cell r="E177">
            <v>25</v>
          </cell>
          <cell r="F177">
            <v>12</v>
          </cell>
          <cell r="G177">
            <v>12</v>
          </cell>
          <cell r="H177">
            <v>4</v>
          </cell>
          <cell r="I177">
            <v>4</v>
          </cell>
          <cell r="J177">
            <v>3</v>
          </cell>
          <cell r="K177">
            <v>0</v>
          </cell>
          <cell r="L177">
            <v>3</v>
          </cell>
          <cell r="M177">
            <v>1</v>
          </cell>
          <cell r="N177">
            <v>106</v>
          </cell>
          <cell r="O177">
            <v>140</v>
          </cell>
          <cell r="P177" t="str">
            <v>25 x 12 x 4 x 4</v>
          </cell>
          <cell r="Q177" t="str">
            <v>Vuông liền, có 2 dao xếp chữ V hở bên trong, răng cưa nhảy</v>
          </cell>
          <cell r="R177" t="str">
            <v>Ngang 4 tem, vuông liền, răng cưa, có 2 đường dao chữ V hở bên trong</v>
          </cell>
          <cell r="T177">
            <v>1</v>
          </cell>
          <cell r="U177">
            <v>44442</v>
          </cell>
          <cell r="V177" t="str">
            <v>DƯỢC PHẨM
 BẾN TRE,,</v>
          </cell>
          <cell r="X177">
            <v>60</v>
          </cell>
          <cell r="Y177">
            <v>16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</row>
        <row r="178">
          <cell r="A178" t="str">
            <v>T0025T032</v>
          </cell>
          <cell r="B178" t="str">
            <v>0141</v>
          </cell>
          <cell r="C178">
            <v>2</v>
          </cell>
          <cell r="D178">
            <v>25</v>
          </cell>
          <cell r="E178">
            <v>25</v>
          </cell>
          <cell r="F178">
            <v>13</v>
          </cell>
          <cell r="G178">
            <v>13</v>
          </cell>
          <cell r="H178">
            <v>3</v>
          </cell>
          <cell r="I178">
            <v>3</v>
          </cell>
          <cell r="J178">
            <v>1.7</v>
          </cell>
          <cell r="K178">
            <v>1</v>
          </cell>
          <cell r="L178">
            <v>3</v>
          </cell>
          <cell r="M178">
            <v>1</v>
          </cell>
          <cell r="N178">
            <v>160.80000000000001</v>
          </cell>
          <cell r="O178">
            <v>141</v>
          </cell>
          <cell r="P178" t="str">
            <v>25 x 13 x 3 x 3</v>
          </cell>
          <cell r="Q178" t="str">
            <v>Bo góc rời, răng cưa nhảy, dao chẻ đôi 3mm</v>
          </cell>
          <cell r="R178" t="str">
            <v>Ngang 3 tem, Bo góc rời, khoảng cách ngang 1mm, răng cưa.</v>
          </cell>
          <cell r="S178" t="str">
            <v>C05</v>
          </cell>
          <cell r="T178">
            <v>2</v>
          </cell>
          <cell r="V178" t="str">
            <v>ADILA,,</v>
          </cell>
          <cell r="W178" t="str">
            <v>1 dao sửa mối nối 1/9/20</v>
          </cell>
          <cell r="X178">
            <v>48</v>
          </cell>
          <cell r="Y178">
            <v>9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</row>
        <row r="179">
          <cell r="A179" t="str">
            <v>T0025T031</v>
          </cell>
          <cell r="B179" t="str">
            <v>0141</v>
          </cell>
          <cell r="C179">
            <v>1</v>
          </cell>
          <cell r="D179">
            <v>25</v>
          </cell>
          <cell r="E179">
            <v>25</v>
          </cell>
          <cell r="F179">
            <v>13</v>
          </cell>
          <cell r="G179">
            <v>13</v>
          </cell>
          <cell r="H179">
            <v>3</v>
          </cell>
          <cell r="I179">
            <v>3</v>
          </cell>
          <cell r="J179">
            <v>2</v>
          </cell>
          <cell r="K179">
            <v>2</v>
          </cell>
          <cell r="L179">
            <v>3</v>
          </cell>
          <cell r="M179">
            <v>1</v>
          </cell>
          <cell r="N179">
            <v>83</v>
          </cell>
          <cell r="O179">
            <v>141</v>
          </cell>
          <cell r="P179" t="str">
            <v>25 x 13 x 3 x 3</v>
          </cell>
          <cell r="Q179" t="str">
            <v>Bo rời 1mm, răng cưa, dao nhảy</v>
          </cell>
          <cell r="R179" t="str">
            <v>Ngang 3 tem, bo rời 1mm, răng cưa</v>
          </cell>
          <cell r="S179" t="str">
            <v>B01</v>
          </cell>
          <cell r="T179">
            <v>2</v>
          </cell>
          <cell r="V179" t="str">
            <v>ADILA,,</v>
          </cell>
          <cell r="X179">
            <v>48</v>
          </cell>
          <cell r="Y179">
            <v>9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</row>
        <row r="180">
          <cell r="A180" t="str">
            <v>T0025T292/1</v>
          </cell>
          <cell r="B180" t="str">
            <v>0142</v>
          </cell>
          <cell r="C180">
            <v>2</v>
          </cell>
          <cell r="D180">
            <v>25</v>
          </cell>
          <cell r="E180">
            <v>25</v>
          </cell>
          <cell r="F180">
            <v>13</v>
          </cell>
          <cell r="G180">
            <v>13</v>
          </cell>
          <cell r="H180">
            <v>2</v>
          </cell>
          <cell r="I180">
            <v>5</v>
          </cell>
          <cell r="J180">
            <v>2</v>
          </cell>
          <cell r="K180">
            <v>0</v>
          </cell>
          <cell r="L180">
            <v>3</v>
          </cell>
          <cell r="M180">
            <v>1</v>
          </cell>
          <cell r="N180">
            <v>108</v>
          </cell>
          <cell r="O180">
            <v>142</v>
          </cell>
          <cell r="P180" t="str">
            <v>25 x 13 x 2 x 5</v>
          </cell>
          <cell r="Q180" t="str">
            <v>Bo chung góc, răng cưa nhảy, xẻ 2 line 4mm</v>
          </cell>
          <cell r="R180" t="str">
            <v>Ngang 2 tem, bo chung góc, răng cưa</v>
          </cell>
          <cell r="S180" t="str">
            <v>C40</v>
          </cell>
          <cell r="T180">
            <v>1</v>
          </cell>
          <cell r="U180">
            <v>44349</v>
          </cell>
          <cell r="V180" t="str">
            <v>IRIS</v>
          </cell>
          <cell r="X180">
            <v>80</v>
          </cell>
          <cell r="Y180">
            <v>10</v>
          </cell>
          <cell r="AF180">
            <v>313.74336</v>
          </cell>
          <cell r="AG180">
            <v>2</v>
          </cell>
          <cell r="AH180">
            <v>0</v>
          </cell>
          <cell r="AI180">
            <v>0</v>
          </cell>
          <cell r="AJ180">
            <v>313.74336</v>
          </cell>
          <cell r="AK180">
            <v>2</v>
          </cell>
        </row>
        <row r="181">
          <cell r="A181" t="str">
            <v>T0025T171</v>
          </cell>
          <cell r="B181" t="str">
            <v>0143</v>
          </cell>
          <cell r="C181">
            <v>1</v>
          </cell>
          <cell r="D181">
            <v>25</v>
          </cell>
          <cell r="E181">
            <v>25</v>
          </cell>
          <cell r="F181">
            <v>14</v>
          </cell>
          <cell r="G181">
            <v>14</v>
          </cell>
          <cell r="H181">
            <v>3</v>
          </cell>
          <cell r="I181">
            <v>3</v>
          </cell>
          <cell r="J181">
            <v>2</v>
          </cell>
          <cell r="K181">
            <v>0</v>
          </cell>
          <cell r="L181">
            <v>3</v>
          </cell>
          <cell r="M181">
            <v>1</v>
          </cell>
          <cell r="N181">
            <v>79</v>
          </cell>
          <cell r="O181">
            <v>143</v>
          </cell>
          <cell r="P181" t="str">
            <v>25 x 14 x 3 x 3</v>
          </cell>
          <cell r="Q181" t="str">
            <v>Bo chung góc, răng cưa nhảy</v>
          </cell>
          <cell r="R181" t="str">
            <v>Ngang 3 tem, bo chung góc, răng cưa</v>
          </cell>
          <cell r="S181" t="str">
            <v>C31</v>
          </cell>
          <cell r="T181">
            <v>1</v>
          </cell>
          <cell r="V181" t="str">
            <v>MVTB</v>
          </cell>
          <cell r="X181">
            <v>51</v>
          </cell>
          <cell r="Y181">
            <v>9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</row>
        <row r="182">
          <cell r="A182" t="str">
            <v>I0025T161</v>
          </cell>
          <cell r="B182" t="str">
            <v>0144</v>
          </cell>
          <cell r="C182">
            <v>1</v>
          </cell>
          <cell r="D182">
            <v>25</v>
          </cell>
          <cell r="E182">
            <v>25</v>
          </cell>
          <cell r="F182">
            <v>15</v>
          </cell>
          <cell r="G182">
            <v>15</v>
          </cell>
          <cell r="H182">
            <v>4</v>
          </cell>
          <cell r="I182">
            <v>5</v>
          </cell>
          <cell r="J182">
            <v>3</v>
          </cell>
          <cell r="K182">
            <v>2</v>
          </cell>
          <cell r="L182">
            <v>2</v>
          </cell>
          <cell r="M182">
            <v>1</v>
          </cell>
          <cell r="N182">
            <v>112</v>
          </cell>
          <cell r="O182">
            <v>144</v>
          </cell>
          <cell r="P182" t="str">
            <v>25 x 15 x 4 x 5</v>
          </cell>
          <cell r="Q182" t="str">
            <v>Bo rời, không răng cưa</v>
          </cell>
          <cell r="R182" t="str">
            <v>Ngang 4 tem, bo rời, không răng cưa, gáp 2mm</v>
          </cell>
          <cell r="S182" t="str">
            <v>D01</v>
          </cell>
          <cell r="T182">
            <v>1</v>
          </cell>
          <cell r="X182">
            <v>85</v>
          </cell>
          <cell r="Y182">
            <v>20</v>
          </cell>
          <cell r="AF182">
            <v>0</v>
          </cell>
          <cell r="AG182">
            <v>0</v>
          </cell>
          <cell r="AH182">
            <v>2436.8200000000002</v>
          </cell>
          <cell r="AI182">
            <v>2</v>
          </cell>
          <cell r="AJ182">
            <v>2436.8200000000002</v>
          </cell>
          <cell r="AK182">
            <v>2</v>
          </cell>
        </row>
        <row r="183">
          <cell r="A183" t="str">
            <v>T0025T181</v>
          </cell>
          <cell r="B183" t="str">
            <v>0145</v>
          </cell>
          <cell r="C183">
            <v>1</v>
          </cell>
          <cell r="D183">
            <v>25</v>
          </cell>
          <cell r="E183">
            <v>25</v>
          </cell>
          <cell r="F183">
            <v>15</v>
          </cell>
          <cell r="G183">
            <v>15</v>
          </cell>
          <cell r="H183">
            <v>4</v>
          </cell>
          <cell r="I183">
            <v>3</v>
          </cell>
          <cell r="J183">
            <v>2</v>
          </cell>
          <cell r="K183">
            <v>0</v>
          </cell>
          <cell r="L183">
            <v>3</v>
          </cell>
          <cell r="M183">
            <v>1</v>
          </cell>
          <cell r="N183">
            <v>104</v>
          </cell>
          <cell r="O183">
            <v>145</v>
          </cell>
          <cell r="P183" t="str">
            <v>25 x 15 x 4 x 3</v>
          </cell>
          <cell r="Q183" t="str">
            <v>Bo chung góc, răng cưa nhảy</v>
          </cell>
          <cell r="R183" t="str">
            <v>Ngang 4 tem, bo chung góc, răng cưa nhảy</v>
          </cell>
          <cell r="S183" t="str">
            <v>D24</v>
          </cell>
          <cell r="T183">
            <v>1</v>
          </cell>
          <cell r="V183" t="str">
            <v>MVTB</v>
          </cell>
          <cell r="X183">
            <v>54</v>
          </cell>
          <cell r="Y183">
            <v>12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</row>
        <row r="184">
          <cell r="A184" t="str">
            <v>T0025T041</v>
          </cell>
          <cell r="B184" t="str">
            <v>0146</v>
          </cell>
          <cell r="C184">
            <v>1</v>
          </cell>
          <cell r="D184">
            <v>25</v>
          </cell>
          <cell r="E184">
            <v>25</v>
          </cell>
          <cell r="F184">
            <v>15</v>
          </cell>
          <cell r="G184">
            <v>15</v>
          </cell>
          <cell r="H184">
            <v>4</v>
          </cell>
          <cell r="I184">
            <v>4</v>
          </cell>
          <cell r="J184">
            <v>2</v>
          </cell>
          <cell r="K184">
            <v>0</v>
          </cell>
          <cell r="L184">
            <v>3</v>
          </cell>
          <cell r="M184">
            <v>1</v>
          </cell>
          <cell r="N184">
            <v>104</v>
          </cell>
          <cell r="O184">
            <v>146</v>
          </cell>
          <cell r="P184" t="str">
            <v>25 x 15 x 4 x 4</v>
          </cell>
          <cell r="Q184" t="str">
            <v>Vuông liền, răng cưa nhảy</v>
          </cell>
          <cell r="R184" t="str">
            <v>Ngang 4 tem, vuông liền, răng cưa</v>
          </cell>
          <cell r="S184" t="str">
            <v>B10</v>
          </cell>
          <cell r="T184">
            <v>2</v>
          </cell>
          <cell r="V184" t="str">
            <v>BCC,,</v>
          </cell>
          <cell r="W184" t="str">
            <v>Thanh toán ngày 23.01.2017</v>
          </cell>
          <cell r="X184">
            <v>72</v>
          </cell>
          <cell r="Y184">
            <v>16</v>
          </cell>
          <cell r="AC184" t="str">
            <v>rồi</v>
          </cell>
          <cell r="AF184">
            <v>0</v>
          </cell>
          <cell r="AG184">
            <v>0</v>
          </cell>
          <cell r="AH184">
            <v>358</v>
          </cell>
          <cell r="AI184">
            <v>2</v>
          </cell>
          <cell r="AJ184">
            <v>358</v>
          </cell>
          <cell r="AK184">
            <v>2</v>
          </cell>
        </row>
        <row r="185">
          <cell r="A185" t="str">
            <v>T0025T042</v>
          </cell>
          <cell r="B185" t="str">
            <v>0146</v>
          </cell>
          <cell r="C185">
            <v>2</v>
          </cell>
          <cell r="D185">
            <v>25</v>
          </cell>
          <cell r="E185">
            <v>25</v>
          </cell>
          <cell r="F185">
            <v>15</v>
          </cell>
          <cell r="G185">
            <v>15</v>
          </cell>
          <cell r="H185">
            <v>4</v>
          </cell>
          <cell r="I185">
            <v>5</v>
          </cell>
          <cell r="J185">
            <v>2</v>
          </cell>
          <cell r="K185">
            <v>0</v>
          </cell>
          <cell r="L185">
            <v>3</v>
          </cell>
          <cell r="M185">
            <v>1</v>
          </cell>
          <cell r="N185">
            <v>208</v>
          </cell>
          <cell r="O185">
            <v>146</v>
          </cell>
          <cell r="P185" t="str">
            <v>25 x 15 x 4 x 5</v>
          </cell>
          <cell r="Q185" t="str">
            <v>Vuông liền, răng cưa nhảy, chẻ đôi 4mm</v>
          </cell>
          <cell r="R185" t="str">
            <v>Ngang 4 tem, vuông liền, răng cưa</v>
          </cell>
          <cell r="S185" t="str">
            <v>C23</v>
          </cell>
          <cell r="T185">
            <v>1</v>
          </cell>
          <cell r="U185">
            <v>44172</v>
          </cell>
          <cell r="V185" t="str">
            <v>MVTB</v>
          </cell>
          <cell r="X185">
            <v>90</v>
          </cell>
          <cell r="Y185">
            <v>20</v>
          </cell>
          <cell r="AC185" t="str">
            <v>rồi</v>
          </cell>
          <cell r="AF185">
            <v>13875</v>
          </cell>
          <cell r="AG185">
            <v>9</v>
          </cell>
          <cell r="AH185">
            <v>10945</v>
          </cell>
          <cell r="AI185">
            <v>7</v>
          </cell>
          <cell r="AJ185">
            <v>24820</v>
          </cell>
          <cell r="AK185">
            <v>16</v>
          </cell>
        </row>
        <row r="186">
          <cell r="A186" t="str">
            <v>T0025T412/1</v>
          </cell>
          <cell r="B186" t="str">
            <v>2297</v>
          </cell>
          <cell r="C186">
            <v>2</v>
          </cell>
          <cell r="D186">
            <v>25</v>
          </cell>
          <cell r="E186">
            <v>25</v>
          </cell>
          <cell r="F186">
            <v>15</v>
          </cell>
          <cell r="G186">
            <v>15</v>
          </cell>
          <cell r="H186">
            <v>3</v>
          </cell>
          <cell r="I186">
            <v>5</v>
          </cell>
          <cell r="J186">
            <v>2</v>
          </cell>
          <cell r="K186">
            <v>0</v>
          </cell>
          <cell r="L186">
            <v>3</v>
          </cell>
          <cell r="M186">
            <v>1</v>
          </cell>
          <cell r="N186">
            <v>158</v>
          </cell>
          <cell r="O186">
            <v>2297</v>
          </cell>
          <cell r="P186" t="str">
            <v>25 x 15 x 3 x 5</v>
          </cell>
          <cell r="Q186" t="str">
            <v>Vuông liền 3 tem, xẻ 2 line kc 4mm, răng cưa nhảy</v>
          </cell>
          <cell r="R186" t="str">
            <v>Vuông liền, răng cưa nhảy</v>
          </cell>
          <cell r="S186" t="str">
            <v>E03</v>
          </cell>
          <cell r="T186">
            <v>1</v>
          </cell>
          <cell r="U186">
            <v>44629</v>
          </cell>
          <cell r="V186" t="str">
            <v>Bao Bì Mực In</v>
          </cell>
          <cell r="X186">
            <v>90</v>
          </cell>
          <cell r="Y186">
            <v>15</v>
          </cell>
          <cell r="AF186">
            <v>0</v>
          </cell>
          <cell r="AG186">
            <v>0</v>
          </cell>
          <cell r="AH186">
            <v>3050</v>
          </cell>
          <cell r="AI186">
            <v>1</v>
          </cell>
          <cell r="AJ186">
            <v>3050</v>
          </cell>
          <cell r="AK186">
            <v>1</v>
          </cell>
        </row>
        <row r="187">
          <cell r="A187" t="str">
            <v>I0025T051</v>
          </cell>
          <cell r="B187" t="str">
            <v>0147</v>
          </cell>
          <cell r="C187">
            <v>1</v>
          </cell>
          <cell r="D187">
            <v>25</v>
          </cell>
          <cell r="E187">
            <v>25</v>
          </cell>
          <cell r="F187">
            <v>18</v>
          </cell>
          <cell r="G187">
            <v>18</v>
          </cell>
          <cell r="H187">
            <v>4</v>
          </cell>
          <cell r="I187">
            <v>4</v>
          </cell>
          <cell r="J187">
            <v>2</v>
          </cell>
          <cell r="K187">
            <v>0</v>
          </cell>
          <cell r="L187">
            <v>3</v>
          </cell>
          <cell r="M187">
            <v>1</v>
          </cell>
          <cell r="N187">
            <v>104</v>
          </cell>
          <cell r="O187">
            <v>147</v>
          </cell>
          <cell r="P187" t="str">
            <v>25 x 18 x 4 x 4</v>
          </cell>
          <cell r="Q187" t="str">
            <v>Vuông liền, 02 hàng 1 răng cưa</v>
          </cell>
          <cell r="R187" t="str">
            <v>Ngang 4 tem, vuông liền, 2 hàng tem có 1 răng cưa</v>
          </cell>
          <cell r="S187" t="str">
            <v>D14</v>
          </cell>
          <cell r="T187">
            <v>1</v>
          </cell>
          <cell r="V187" t="str">
            <v>KIM PHÁT,,</v>
          </cell>
          <cell r="X187">
            <v>84</v>
          </cell>
          <cell r="Y187">
            <v>16</v>
          </cell>
          <cell r="AC187" t="str">
            <v>rồi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</row>
        <row r="188">
          <cell r="A188" t="str">
            <v>I0025T052</v>
          </cell>
          <cell r="B188" t="str">
            <v>0147</v>
          </cell>
          <cell r="C188">
            <v>2</v>
          </cell>
          <cell r="D188">
            <v>25</v>
          </cell>
          <cell r="E188">
            <v>25</v>
          </cell>
          <cell r="F188">
            <v>18</v>
          </cell>
          <cell r="G188">
            <v>18</v>
          </cell>
          <cell r="H188">
            <v>4</v>
          </cell>
          <cell r="I188">
            <v>4</v>
          </cell>
          <cell r="J188">
            <v>2</v>
          </cell>
          <cell r="K188">
            <v>0</v>
          </cell>
          <cell r="L188">
            <v>3</v>
          </cell>
          <cell r="M188">
            <v>1</v>
          </cell>
          <cell r="N188">
            <v>208</v>
          </cell>
          <cell r="O188">
            <v>147</v>
          </cell>
          <cell r="P188" t="str">
            <v>25 x 18 x 4 x 4</v>
          </cell>
          <cell r="Q188" t="str">
            <v>Vuông liền, 2 hàng dao có 1 răng cưa nhảy, chẻ đôi 4mm</v>
          </cell>
          <cell r="R188" t="str">
            <v>Ngang 4 tem, vuông liền, 2 hàng tem có 1 răng cưa</v>
          </cell>
          <cell r="S188" t="str">
            <v>C23</v>
          </cell>
          <cell r="T188">
            <v>1</v>
          </cell>
          <cell r="U188">
            <v>44172</v>
          </cell>
          <cell r="V188" t="str">
            <v>KIM PHÁT,,</v>
          </cell>
          <cell r="X188">
            <v>84</v>
          </cell>
          <cell r="Y188">
            <v>16</v>
          </cell>
          <cell r="AC188" t="str">
            <v>rồi</v>
          </cell>
          <cell r="AF188">
            <v>2080</v>
          </cell>
          <cell r="AG188">
            <v>2</v>
          </cell>
          <cell r="AH188">
            <v>3125</v>
          </cell>
          <cell r="AI188">
            <v>2</v>
          </cell>
          <cell r="AJ188">
            <v>5205</v>
          </cell>
          <cell r="AK188">
            <v>4</v>
          </cell>
        </row>
        <row r="189">
          <cell r="A189" t="str">
            <v>T0025T061</v>
          </cell>
          <cell r="B189" t="str">
            <v>0148</v>
          </cell>
          <cell r="C189">
            <v>1</v>
          </cell>
          <cell r="D189">
            <v>25</v>
          </cell>
          <cell r="E189">
            <v>25</v>
          </cell>
          <cell r="F189">
            <v>20</v>
          </cell>
          <cell r="G189">
            <v>20</v>
          </cell>
          <cell r="H189">
            <v>3</v>
          </cell>
          <cell r="I189">
            <v>2</v>
          </cell>
          <cell r="J189">
            <v>2</v>
          </cell>
          <cell r="K189">
            <v>2</v>
          </cell>
          <cell r="L189">
            <v>3</v>
          </cell>
          <cell r="M189">
            <v>1</v>
          </cell>
          <cell r="N189">
            <v>83</v>
          </cell>
          <cell r="O189">
            <v>148</v>
          </cell>
          <cell r="P189" t="str">
            <v>25 x 20 x 3 x 2</v>
          </cell>
          <cell r="Q189" t="str">
            <v>Bo góc, răng cưa</v>
          </cell>
          <cell r="R189" t="str">
            <v>Ngang 3 tem, bo rời khoảng cách ngang 1mm, răng cưa</v>
          </cell>
          <cell r="S189" t="str">
            <v>B07</v>
          </cell>
          <cell r="T189">
            <v>1</v>
          </cell>
          <cell r="V189" t="str">
            <v>DUSAN,,</v>
          </cell>
          <cell r="X189">
            <v>46</v>
          </cell>
          <cell r="Y189">
            <v>6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</row>
        <row r="190">
          <cell r="A190" t="str">
            <v>T0025T141</v>
          </cell>
          <cell r="B190" t="str">
            <v>0149</v>
          </cell>
          <cell r="C190">
            <v>1</v>
          </cell>
          <cell r="D190">
            <v>25</v>
          </cell>
          <cell r="E190">
            <v>25</v>
          </cell>
          <cell r="F190">
            <v>20</v>
          </cell>
          <cell r="G190">
            <v>20</v>
          </cell>
          <cell r="H190">
            <v>4</v>
          </cell>
          <cell r="I190">
            <v>4</v>
          </cell>
          <cell r="J190">
            <v>2</v>
          </cell>
          <cell r="K190">
            <v>0</v>
          </cell>
          <cell r="L190">
            <v>3</v>
          </cell>
          <cell r="M190">
            <v>1</v>
          </cell>
          <cell r="N190">
            <v>104</v>
          </cell>
          <cell r="O190">
            <v>149</v>
          </cell>
          <cell r="P190" t="str">
            <v>25 x 20 x 4 x 4</v>
          </cell>
          <cell r="Q190" t="str">
            <v>Vuông liền, răng cưa nhảy.</v>
          </cell>
          <cell r="R190" t="str">
            <v>Ngang 4 tem vuông liền, răng cưa</v>
          </cell>
          <cell r="S190" t="str">
            <v>C05</v>
          </cell>
          <cell r="T190">
            <v>1</v>
          </cell>
          <cell r="V190" t="str">
            <v>Mã Vạch Thái Bình</v>
          </cell>
          <cell r="X190">
            <v>92</v>
          </cell>
          <cell r="Y190">
            <v>16</v>
          </cell>
          <cell r="AC190" t="str">
            <v xml:space="preserve">rồi </v>
          </cell>
          <cell r="AF190">
            <v>8150</v>
          </cell>
          <cell r="AG190">
            <v>4</v>
          </cell>
          <cell r="AH190">
            <v>10370</v>
          </cell>
          <cell r="AI190">
            <v>5</v>
          </cell>
          <cell r="AJ190">
            <v>18520</v>
          </cell>
          <cell r="AK190">
            <v>9</v>
          </cell>
        </row>
        <row r="191">
          <cell r="A191" t="str">
            <v>T0025T202</v>
          </cell>
          <cell r="B191" t="str">
            <v>0150</v>
          </cell>
          <cell r="C191">
            <v>2</v>
          </cell>
          <cell r="D191">
            <v>25</v>
          </cell>
          <cell r="E191">
            <v>25</v>
          </cell>
          <cell r="F191">
            <v>22</v>
          </cell>
          <cell r="G191">
            <v>22</v>
          </cell>
          <cell r="H191">
            <v>1</v>
          </cell>
          <cell r="I191">
            <v>3</v>
          </cell>
          <cell r="J191">
            <v>2</v>
          </cell>
          <cell r="K191">
            <v>0</v>
          </cell>
          <cell r="L191">
            <v>3</v>
          </cell>
          <cell r="M191">
            <v>1</v>
          </cell>
          <cell r="N191">
            <v>58</v>
          </cell>
          <cell r="O191">
            <v>150</v>
          </cell>
          <cell r="P191" t="str">
            <v>25 x 22 x 1 x 3</v>
          </cell>
          <cell r="Q191" t="str">
            <v>Bo góc, răng cưa nhảy, chẻ đôi 4mm</v>
          </cell>
          <cell r="R191" t="str">
            <v>Bo góc, răng cưa</v>
          </cell>
          <cell r="S191" t="str">
            <v>D30</v>
          </cell>
          <cell r="T191">
            <v>1</v>
          </cell>
          <cell r="U191">
            <v>44137</v>
          </cell>
          <cell r="V191" t="str">
            <v>Thịnh An Phát</v>
          </cell>
          <cell r="X191">
            <v>75</v>
          </cell>
          <cell r="Y191">
            <v>3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</row>
        <row r="192">
          <cell r="A192" t="str">
            <v>T0025T101</v>
          </cell>
          <cell r="B192" t="str">
            <v>0151</v>
          </cell>
          <cell r="C192">
            <v>1</v>
          </cell>
          <cell r="D192">
            <v>25</v>
          </cell>
          <cell r="E192">
            <v>25</v>
          </cell>
          <cell r="F192">
            <v>25</v>
          </cell>
          <cell r="G192">
            <v>25</v>
          </cell>
          <cell r="H192">
            <v>4</v>
          </cell>
          <cell r="I192">
            <v>3</v>
          </cell>
          <cell r="J192">
            <v>2</v>
          </cell>
          <cell r="K192">
            <v>2</v>
          </cell>
          <cell r="L192">
            <v>3</v>
          </cell>
          <cell r="M192">
            <v>1</v>
          </cell>
          <cell r="N192">
            <v>110</v>
          </cell>
          <cell r="O192">
            <v>151</v>
          </cell>
          <cell r="P192" t="str">
            <v>25 x 25 x 4 x 3</v>
          </cell>
          <cell r="Q192" t="str">
            <v>Bo góc, RC</v>
          </cell>
          <cell r="R192" t="str">
            <v>Ngang 4 tem, bo rời, răng cưa</v>
          </cell>
          <cell r="S192" t="str">
            <v>B04</v>
          </cell>
          <cell r="T192">
            <v>1</v>
          </cell>
          <cell r="X192">
            <v>84</v>
          </cell>
          <cell r="Y192">
            <v>12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</row>
        <row r="193">
          <cell r="A193" t="str">
            <v>T0025T214</v>
          </cell>
          <cell r="B193" t="str">
            <v>0152</v>
          </cell>
          <cell r="C193">
            <v>4</v>
          </cell>
          <cell r="D193">
            <v>25</v>
          </cell>
          <cell r="E193">
            <v>25</v>
          </cell>
          <cell r="F193">
            <v>25</v>
          </cell>
          <cell r="G193">
            <v>25</v>
          </cell>
          <cell r="H193">
            <v>1</v>
          </cell>
          <cell r="I193">
            <v>3</v>
          </cell>
          <cell r="J193">
            <v>2</v>
          </cell>
          <cell r="K193">
            <v>0</v>
          </cell>
          <cell r="L193">
            <v>3</v>
          </cell>
          <cell r="M193">
            <v>1</v>
          </cell>
          <cell r="N193">
            <v>116</v>
          </cell>
          <cell r="O193">
            <v>152</v>
          </cell>
          <cell r="P193" t="str">
            <v>25 x 25 x 1 x 3</v>
          </cell>
          <cell r="Q193" t="str">
            <v>Vuông góc, răng cưa nhảy, xẻ 4 line, khoảng cách 4mm</v>
          </cell>
          <cell r="R193" t="str">
            <v>Vuông góc, răng cưa</v>
          </cell>
          <cell r="S193" t="str">
            <v>C22</v>
          </cell>
          <cell r="T193">
            <v>1</v>
          </cell>
          <cell r="U193">
            <v>44155</v>
          </cell>
          <cell r="V193" t="str">
            <v>Dong A</v>
          </cell>
          <cell r="X193">
            <v>84</v>
          </cell>
          <cell r="Y193">
            <v>3</v>
          </cell>
          <cell r="AC193" t="str">
            <v>rồi</v>
          </cell>
          <cell r="AF193">
            <v>2126.25</v>
          </cell>
          <cell r="AG193">
            <v>5</v>
          </cell>
          <cell r="AH193">
            <v>792.5</v>
          </cell>
          <cell r="AI193">
            <v>1</v>
          </cell>
          <cell r="AJ193">
            <v>2918.75</v>
          </cell>
          <cell r="AK193">
            <v>6</v>
          </cell>
        </row>
        <row r="194">
          <cell r="A194" t="str">
            <v>I0025T301/1</v>
          </cell>
          <cell r="B194" t="str">
            <v>0153</v>
          </cell>
          <cell r="C194">
            <v>1</v>
          </cell>
          <cell r="D194">
            <v>25</v>
          </cell>
          <cell r="E194">
            <v>25</v>
          </cell>
          <cell r="F194">
            <v>25</v>
          </cell>
          <cell r="G194">
            <v>25</v>
          </cell>
          <cell r="H194">
            <v>4</v>
          </cell>
          <cell r="I194">
            <v>3</v>
          </cell>
          <cell r="J194">
            <v>3</v>
          </cell>
          <cell r="K194">
            <v>0</v>
          </cell>
          <cell r="L194">
            <v>3</v>
          </cell>
          <cell r="M194">
            <v>1</v>
          </cell>
          <cell r="N194">
            <v>106</v>
          </cell>
          <cell r="O194">
            <v>153</v>
          </cell>
          <cell r="P194" t="str">
            <v>25 x 25 x 4 x 3</v>
          </cell>
          <cell r="Q194" t="str">
            <v>Vuông liền, không răng cưa</v>
          </cell>
          <cell r="R194" t="str">
            <v>Ngang 4 tem, vuông liền, không răng cưa</v>
          </cell>
          <cell r="S194" t="str">
            <v>C34</v>
          </cell>
          <cell r="T194">
            <v>1</v>
          </cell>
          <cell r="U194">
            <v>44349</v>
          </cell>
          <cell r="V194" t="str">
            <v>Nam Đông Á</v>
          </cell>
          <cell r="W194" t="str">
            <v>DS</v>
          </cell>
          <cell r="X194">
            <v>84</v>
          </cell>
          <cell r="Y194">
            <v>12</v>
          </cell>
          <cell r="AF194">
            <v>1602.7049999999999</v>
          </cell>
          <cell r="AG194">
            <v>3</v>
          </cell>
          <cell r="AH194" t="e">
            <v>#VALUE!</v>
          </cell>
          <cell r="AI194">
            <v>10</v>
          </cell>
          <cell r="AJ194" t="e">
            <v>#VALUE!</v>
          </cell>
          <cell r="AK194">
            <v>13</v>
          </cell>
        </row>
        <row r="195">
          <cell r="A195" t="str">
            <v>I0025T091</v>
          </cell>
          <cell r="B195" t="str">
            <v>0154</v>
          </cell>
          <cell r="C195">
            <v>1</v>
          </cell>
          <cell r="D195">
            <v>25</v>
          </cell>
          <cell r="E195">
            <v>25</v>
          </cell>
          <cell r="F195">
            <v>26</v>
          </cell>
          <cell r="G195">
            <v>26</v>
          </cell>
          <cell r="H195">
            <v>2</v>
          </cell>
          <cell r="I195">
            <v>1</v>
          </cell>
          <cell r="J195">
            <v>3</v>
          </cell>
          <cell r="K195">
            <v>0</v>
          </cell>
          <cell r="L195">
            <v>3</v>
          </cell>
          <cell r="M195">
            <v>1</v>
          </cell>
          <cell r="N195">
            <v>56</v>
          </cell>
          <cell r="O195">
            <v>154</v>
          </cell>
          <cell r="P195" t="str">
            <v>25 x 26 x 2 x 1</v>
          </cell>
          <cell r="Q195" t="str">
            <v>Bo liền, không răng cưa, dao đặc biệt</v>
          </cell>
          <cell r="R195" t="str">
            <v>Tem có kích thước ngang 50mm có góc bo chung giữa tem, cao 26mm, không răng cưa</v>
          </cell>
          <cell r="S195" t="str">
            <v>D17</v>
          </cell>
          <cell r="T195">
            <v>1</v>
          </cell>
          <cell r="V195" t="str">
            <v>,,</v>
          </cell>
          <cell r="X195">
            <v>29</v>
          </cell>
          <cell r="Y195">
            <v>2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</row>
        <row r="196">
          <cell r="A196" t="str">
            <v>I0025T351/1</v>
          </cell>
          <cell r="B196" t="str">
            <v>0155</v>
          </cell>
          <cell r="C196">
            <v>1</v>
          </cell>
          <cell r="D196">
            <v>25</v>
          </cell>
          <cell r="E196">
            <v>25</v>
          </cell>
          <cell r="F196">
            <v>28</v>
          </cell>
          <cell r="G196">
            <v>28</v>
          </cell>
          <cell r="H196">
            <v>8</v>
          </cell>
          <cell r="I196">
            <v>8</v>
          </cell>
          <cell r="J196">
            <v>3</v>
          </cell>
          <cell r="K196">
            <v>3</v>
          </cell>
          <cell r="L196">
            <v>3</v>
          </cell>
          <cell r="M196">
            <v>1</v>
          </cell>
          <cell r="N196">
            <v>227</v>
          </cell>
          <cell r="O196">
            <v>155</v>
          </cell>
          <cell r="P196" t="str">
            <v>25 x 28 x 8 x 8</v>
          </cell>
          <cell r="Q196" t="str">
            <v>Ngang 8 dao rời, không răng cưa, dao có 2 cung tròn 2 đầu</v>
          </cell>
          <cell r="R196" t="str">
            <v>Ngang 8 dao rời, không răng cưa, dao có 2 cung tròn 2 đầu</v>
          </cell>
          <cell r="S196" t="str">
            <v>C39</v>
          </cell>
          <cell r="T196">
            <v>1</v>
          </cell>
          <cell r="U196">
            <v>44536</v>
          </cell>
          <cell r="V196" t="str">
            <v>VẠN THUẬN PHÁT</v>
          </cell>
          <cell r="X196">
            <v>248</v>
          </cell>
          <cell r="Y196">
            <v>64</v>
          </cell>
          <cell r="AF196">
            <v>0</v>
          </cell>
          <cell r="AG196">
            <v>0</v>
          </cell>
          <cell r="AH196">
            <v>20744.835999999999</v>
          </cell>
          <cell r="AI196">
            <v>3</v>
          </cell>
          <cell r="AJ196">
            <v>20744.835999999999</v>
          </cell>
          <cell r="AK196">
            <v>3</v>
          </cell>
        </row>
        <row r="197">
          <cell r="A197" t="str">
            <v>I0025T261</v>
          </cell>
          <cell r="B197" t="str">
            <v>0156</v>
          </cell>
          <cell r="C197">
            <v>1</v>
          </cell>
          <cell r="D197">
            <v>25</v>
          </cell>
          <cell r="E197">
            <v>25</v>
          </cell>
          <cell r="F197">
            <v>30</v>
          </cell>
          <cell r="G197">
            <v>30</v>
          </cell>
          <cell r="H197">
            <v>4</v>
          </cell>
          <cell r="I197">
            <v>3</v>
          </cell>
          <cell r="J197">
            <v>3</v>
          </cell>
          <cell r="K197">
            <v>0</v>
          </cell>
          <cell r="L197">
            <v>3</v>
          </cell>
          <cell r="M197">
            <v>3</v>
          </cell>
          <cell r="N197">
            <v>106</v>
          </cell>
          <cell r="O197">
            <v>156</v>
          </cell>
          <cell r="P197" t="str">
            <v>25 x 30 x 4 x 3</v>
          </cell>
          <cell r="Q197" t="str">
            <v>Vuông liền, 3 hàng dao 1 gáp, không răng cưa</v>
          </cell>
          <cell r="R197" t="str">
            <v>Ngang 4 tem, vuông liền, 3 hàng tem 1 gáp</v>
          </cell>
          <cell r="S197" t="str">
            <v>D30</v>
          </cell>
          <cell r="T197">
            <v>1</v>
          </cell>
          <cell r="U197">
            <v>44293</v>
          </cell>
          <cell r="V197" t="str">
            <v>Aruna</v>
          </cell>
          <cell r="X197">
            <v>93</v>
          </cell>
          <cell r="Y197">
            <v>12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</row>
        <row r="198">
          <cell r="A198" t="str">
            <v>I0025T433/1</v>
          </cell>
          <cell r="B198" t="str">
            <v>1767</v>
          </cell>
          <cell r="C198">
            <v>3</v>
          </cell>
          <cell r="D198">
            <v>25</v>
          </cell>
          <cell r="E198">
            <v>25</v>
          </cell>
          <cell r="F198">
            <v>30</v>
          </cell>
          <cell r="G198">
            <v>30</v>
          </cell>
          <cell r="H198">
            <v>1</v>
          </cell>
          <cell r="I198">
            <v>3</v>
          </cell>
          <cell r="J198">
            <v>4.5</v>
          </cell>
          <cell r="K198">
            <v>0</v>
          </cell>
          <cell r="L198">
            <v>4</v>
          </cell>
          <cell r="M198">
            <v>1</v>
          </cell>
          <cell r="N198">
            <v>102</v>
          </cell>
          <cell r="O198">
            <v>1767</v>
          </cell>
          <cell r="P198" t="str">
            <v>25 x 30 x 1 x 3</v>
          </cell>
          <cell r="Q198" t="str">
            <v>Dao đặc biệt, 1 đầu có vòng cung, không răng cưa, xẻ 3 line kc 9mm</v>
          </cell>
          <cell r="R198" t="str">
            <v>Dao đặc biệt, 1 đầu có vòng cung, không răng cưa, xẻ 2 line kc 9mm</v>
          </cell>
          <cell r="S198" t="str">
            <v>E16</v>
          </cell>
          <cell r="T198">
            <v>1</v>
          </cell>
          <cell r="U198">
            <v>44805</v>
          </cell>
          <cell r="V198" t="str">
            <v>MÃ VẠCH ĐỒNG NAI</v>
          </cell>
          <cell r="W198" t="str">
            <v>dao tốt</v>
          </cell>
          <cell r="X198">
            <v>102</v>
          </cell>
          <cell r="Y198">
            <v>3</v>
          </cell>
          <cell r="AE198" t="str">
            <v>rồi</v>
          </cell>
          <cell r="AF198">
            <v>0</v>
          </cell>
          <cell r="AG198">
            <v>0</v>
          </cell>
          <cell r="AH198">
            <v>763.4476719999999</v>
          </cell>
          <cell r="AI198">
            <v>1</v>
          </cell>
          <cell r="AJ198">
            <v>763.4476719999999</v>
          </cell>
          <cell r="AK198">
            <v>1</v>
          </cell>
        </row>
        <row r="199">
          <cell r="A199" t="str">
            <v>I0025T443/1</v>
          </cell>
          <cell r="B199" t="str">
            <v>1767</v>
          </cell>
          <cell r="C199">
            <v>3</v>
          </cell>
          <cell r="D199">
            <v>25</v>
          </cell>
          <cell r="E199">
            <v>25</v>
          </cell>
          <cell r="F199">
            <v>30</v>
          </cell>
          <cell r="G199">
            <v>30</v>
          </cell>
          <cell r="H199">
            <v>1</v>
          </cell>
          <cell r="I199">
            <v>6</v>
          </cell>
          <cell r="J199">
            <v>4.5</v>
          </cell>
          <cell r="K199">
            <v>0</v>
          </cell>
          <cell r="L199">
            <v>4.3959999999999999</v>
          </cell>
          <cell r="M199">
            <v>1</v>
          </cell>
          <cell r="N199">
            <v>102</v>
          </cell>
          <cell r="O199">
            <v>1767</v>
          </cell>
          <cell r="P199" t="str">
            <v>25 x 30 x 1 x 6</v>
          </cell>
          <cell r="Q199" t="str">
            <v>Dao đặc biệt, 1 đầu có vòng cung, không răng cưa, xẻ 3 line kc 9mm</v>
          </cell>
          <cell r="R199" t="str">
            <v>Dao đặc biệt, 1 đầu có vòng cung, không răng cưa, xẻ 2 line kc 9mm</v>
          </cell>
          <cell r="S199" t="str">
            <v>E16</v>
          </cell>
          <cell r="T199">
            <v>1</v>
          </cell>
          <cell r="U199">
            <v>44805</v>
          </cell>
          <cell r="V199" t="str">
            <v>MÃ VẠCH ĐỒNG NAI</v>
          </cell>
          <cell r="W199" t="str">
            <v>dao tốt</v>
          </cell>
          <cell r="X199">
            <v>206.376</v>
          </cell>
          <cell r="Y199">
            <v>6</v>
          </cell>
          <cell r="AE199" t="str">
            <v>rồi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</row>
        <row r="200">
          <cell r="A200" t="str">
            <v>T0025T151</v>
          </cell>
          <cell r="B200" t="str">
            <v>0157</v>
          </cell>
          <cell r="C200">
            <v>1</v>
          </cell>
          <cell r="D200">
            <v>25</v>
          </cell>
          <cell r="E200">
            <v>25</v>
          </cell>
          <cell r="F200">
            <v>35</v>
          </cell>
          <cell r="G200">
            <v>35</v>
          </cell>
          <cell r="H200">
            <v>4</v>
          </cell>
          <cell r="I200">
            <v>2</v>
          </cell>
          <cell r="J200">
            <v>2</v>
          </cell>
          <cell r="K200">
            <v>0</v>
          </cell>
          <cell r="L200">
            <v>3</v>
          </cell>
          <cell r="M200">
            <v>1</v>
          </cell>
          <cell r="N200">
            <v>104</v>
          </cell>
          <cell r="O200">
            <v>157</v>
          </cell>
          <cell r="P200" t="str">
            <v>25 x 35 x 4 x 2</v>
          </cell>
          <cell r="Q200" t="str">
            <v>Vuông liền răng cưa nhảy</v>
          </cell>
          <cell r="R200" t="str">
            <v>Ngang 4 tem, vuông liền, răng cưa</v>
          </cell>
          <cell r="S200" t="str">
            <v>B15</v>
          </cell>
          <cell r="T200">
            <v>1</v>
          </cell>
          <cell r="X200">
            <v>76</v>
          </cell>
          <cell r="Y200">
            <v>8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</row>
        <row r="201">
          <cell r="A201" t="str">
            <v>T0025T112</v>
          </cell>
          <cell r="B201" t="str">
            <v>0158</v>
          </cell>
          <cell r="C201">
            <v>2</v>
          </cell>
          <cell r="D201">
            <v>25</v>
          </cell>
          <cell r="E201">
            <v>25</v>
          </cell>
          <cell r="F201">
            <v>40</v>
          </cell>
          <cell r="G201">
            <v>40</v>
          </cell>
          <cell r="H201">
            <v>1</v>
          </cell>
          <cell r="I201">
            <v>2</v>
          </cell>
          <cell r="J201">
            <v>2</v>
          </cell>
          <cell r="K201">
            <v>0</v>
          </cell>
          <cell r="L201">
            <v>3</v>
          </cell>
          <cell r="M201">
            <v>1</v>
          </cell>
          <cell r="N201">
            <v>58</v>
          </cell>
          <cell r="O201">
            <v>158</v>
          </cell>
          <cell r="P201" t="str">
            <v>25 x 40 x 1 x 2</v>
          </cell>
          <cell r="Q201" t="str">
            <v>Vuông góc, răng cưa</v>
          </cell>
          <cell r="R201" t="str">
            <v>Vuông góc, răng cưa</v>
          </cell>
          <cell r="S201" t="str">
            <v>B07</v>
          </cell>
          <cell r="T201">
            <v>1</v>
          </cell>
          <cell r="X201">
            <v>86</v>
          </cell>
          <cell r="Y201">
            <v>2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</row>
        <row r="202">
          <cell r="A202" t="str">
            <v>T0025T282</v>
          </cell>
          <cell r="B202" t="str">
            <v>0159</v>
          </cell>
          <cell r="C202">
            <v>2</v>
          </cell>
          <cell r="D202">
            <v>25</v>
          </cell>
          <cell r="E202">
            <v>25</v>
          </cell>
          <cell r="F202">
            <v>50</v>
          </cell>
          <cell r="G202">
            <v>50</v>
          </cell>
          <cell r="H202">
            <v>4</v>
          </cell>
          <cell r="I202">
            <v>3</v>
          </cell>
          <cell r="J202">
            <v>2</v>
          </cell>
          <cell r="K202">
            <v>2</v>
          </cell>
          <cell r="L202">
            <v>3</v>
          </cell>
          <cell r="M202">
            <v>1</v>
          </cell>
          <cell r="N202">
            <v>220</v>
          </cell>
          <cell r="O202">
            <v>159</v>
          </cell>
          <cell r="P202" t="str">
            <v>25 x 50 x 4 x 3</v>
          </cell>
          <cell r="Q202" t="str">
            <v>Bo rời, không răng cưa, chẻ đôi 4mm</v>
          </cell>
          <cell r="R202" t="str">
            <v>Ngang 4 tem, bo rời, không răng cưa</v>
          </cell>
          <cell r="S202" t="str">
            <v>C28</v>
          </cell>
          <cell r="T202">
            <v>1</v>
          </cell>
          <cell r="U202">
            <v>44305</v>
          </cell>
          <cell r="V202" t="str">
            <v>MVTB</v>
          </cell>
          <cell r="X202">
            <v>159</v>
          </cell>
          <cell r="Y202">
            <v>12</v>
          </cell>
          <cell r="AC202" t="str">
            <v>rồi</v>
          </cell>
          <cell r="AF202">
            <v>7400</v>
          </cell>
          <cell r="AG202">
            <v>4</v>
          </cell>
          <cell r="AH202">
            <v>7100</v>
          </cell>
          <cell r="AI202">
            <v>4</v>
          </cell>
          <cell r="AJ202">
            <v>14500</v>
          </cell>
          <cell r="AK202">
            <v>8</v>
          </cell>
        </row>
        <row r="203">
          <cell r="A203" t="str">
            <v>I0025T131</v>
          </cell>
          <cell r="B203" t="str">
            <v>0160</v>
          </cell>
          <cell r="C203">
            <v>1</v>
          </cell>
          <cell r="D203">
            <v>25</v>
          </cell>
          <cell r="E203">
            <v>25</v>
          </cell>
          <cell r="F203">
            <v>50</v>
          </cell>
          <cell r="G203">
            <v>50</v>
          </cell>
          <cell r="H203">
            <v>4</v>
          </cell>
          <cell r="I203">
            <v>1</v>
          </cell>
          <cell r="J203">
            <v>3</v>
          </cell>
          <cell r="K203">
            <v>0</v>
          </cell>
          <cell r="L203">
            <v>3</v>
          </cell>
          <cell r="M203">
            <v>1</v>
          </cell>
          <cell r="N203">
            <v>106</v>
          </cell>
          <cell r="O203">
            <v>160</v>
          </cell>
          <cell r="P203" t="str">
            <v>25 x 50 x 4 x 1</v>
          </cell>
          <cell r="Q203" t="str">
            <v>Vuông liền, không răng cưa</v>
          </cell>
          <cell r="R203" t="str">
            <v>Vuông liền 4 tem, không răng cưa</v>
          </cell>
          <cell r="S203" t="str">
            <v>D13</v>
          </cell>
          <cell r="T203">
            <v>1</v>
          </cell>
          <cell r="X203">
            <v>53</v>
          </cell>
          <cell r="Y203">
            <v>4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</row>
        <row r="204">
          <cell r="A204" t="str">
            <v>I0025T341/1</v>
          </cell>
          <cell r="B204" t="str">
            <v>0161</v>
          </cell>
          <cell r="C204">
            <v>1</v>
          </cell>
          <cell r="D204">
            <v>25</v>
          </cell>
          <cell r="E204">
            <v>25</v>
          </cell>
          <cell r="F204">
            <v>50</v>
          </cell>
          <cell r="G204">
            <v>50</v>
          </cell>
          <cell r="H204">
            <v>4</v>
          </cell>
          <cell r="I204">
            <v>2</v>
          </cell>
          <cell r="J204">
            <v>3</v>
          </cell>
          <cell r="K204">
            <v>0</v>
          </cell>
          <cell r="L204">
            <v>3</v>
          </cell>
          <cell r="M204">
            <v>1</v>
          </cell>
          <cell r="N204">
            <v>106</v>
          </cell>
          <cell r="O204">
            <v>161</v>
          </cell>
          <cell r="P204" t="str">
            <v>25 x 50 x 4 x 2</v>
          </cell>
          <cell r="Q204" t="str">
            <v>Vuông liền, răng cưa</v>
          </cell>
          <cell r="R204" t="str">
            <v>Ngang 4 tem, vuông liền, răng cưa</v>
          </cell>
          <cell r="S204" t="str">
            <v>C40</v>
          </cell>
          <cell r="T204">
            <v>1</v>
          </cell>
          <cell r="U204">
            <v>44496</v>
          </cell>
          <cell r="V204" t="str">
            <v>Thiên Văn</v>
          </cell>
          <cell r="X204">
            <v>106</v>
          </cell>
          <cell r="Y204">
            <v>8</v>
          </cell>
          <cell r="AF204">
            <v>0</v>
          </cell>
          <cell r="AG204">
            <v>0</v>
          </cell>
          <cell r="AH204">
            <v>2275.1999999999998</v>
          </cell>
          <cell r="AI204">
            <v>2</v>
          </cell>
          <cell r="AJ204">
            <v>2275.1999999999998</v>
          </cell>
          <cell r="AK204">
            <v>2</v>
          </cell>
        </row>
        <row r="205">
          <cell r="A205" t="str">
            <v>I0025T311/1</v>
          </cell>
          <cell r="B205" t="str">
            <v>0162</v>
          </cell>
          <cell r="C205">
            <v>1</v>
          </cell>
          <cell r="D205">
            <v>25</v>
          </cell>
          <cell r="E205">
            <v>25</v>
          </cell>
          <cell r="F205">
            <v>52</v>
          </cell>
          <cell r="G205">
            <v>52</v>
          </cell>
          <cell r="H205">
            <v>5</v>
          </cell>
          <cell r="I205">
            <v>4</v>
          </cell>
          <cell r="J205">
            <v>3</v>
          </cell>
          <cell r="K205">
            <v>3</v>
          </cell>
          <cell r="L205">
            <v>3</v>
          </cell>
          <cell r="M205">
            <v>1</v>
          </cell>
          <cell r="N205">
            <v>143</v>
          </cell>
          <cell r="O205">
            <v>162</v>
          </cell>
          <cell r="P205" t="str">
            <v>25 x 52 x 5 x 4</v>
          </cell>
          <cell r="Q205" t="str">
            <v>Bo 3mm rời, không răng cưa</v>
          </cell>
          <cell r="R205" t="str">
            <v>Ngang 5 tem, bo 3mm rời 3mm, không răng cưa</v>
          </cell>
          <cell r="S205" t="str">
            <v>E01</v>
          </cell>
          <cell r="T205">
            <v>1</v>
          </cell>
          <cell r="U205">
            <v>44361</v>
          </cell>
          <cell r="V205" t="str">
            <v>Hùng Tiến Phát</v>
          </cell>
          <cell r="X205">
            <v>220</v>
          </cell>
          <cell r="Y205">
            <v>20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</row>
        <row r="206">
          <cell r="A206" t="str">
            <v>I0025T194</v>
          </cell>
          <cell r="B206" t="str">
            <v>0163</v>
          </cell>
          <cell r="C206">
            <v>4</v>
          </cell>
          <cell r="D206">
            <v>25</v>
          </cell>
          <cell r="E206">
            <v>25</v>
          </cell>
          <cell r="F206">
            <v>55</v>
          </cell>
          <cell r="G206">
            <v>55</v>
          </cell>
          <cell r="H206">
            <v>1</v>
          </cell>
          <cell r="I206">
            <v>2</v>
          </cell>
          <cell r="J206">
            <v>2</v>
          </cell>
          <cell r="K206">
            <v>0</v>
          </cell>
          <cell r="L206">
            <v>3</v>
          </cell>
          <cell r="M206">
            <v>1</v>
          </cell>
          <cell r="N206">
            <v>116</v>
          </cell>
          <cell r="O206">
            <v>163</v>
          </cell>
          <cell r="P206" t="str">
            <v>25 x 55 x 1 x 2</v>
          </cell>
          <cell r="Q206" t="str">
            <v>Vuông góc, không răng cưa</v>
          </cell>
          <cell r="R206" t="str">
            <v>Vuông góc, không răng cưa</v>
          </cell>
          <cell r="S206" t="str">
            <v>D29</v>
          </cell>
          <cell r="T206">
            <v>1</v>
          </cell>
          <cell r="U206">
            <v>44084</v>
          </cell>
          <cell r="V206" t="str">
            <v>Trường Thành BD</v>
          </cell>
          <cell r="X206">
            <v>116</v>
          </cell>
          <cell r="Y206">
            <v>2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</row>
        <row r="207">
          <cell r="A207" t="str">
            <v>I0025T371/1</v>
          </cell>
          <cell r="B207" t="str">
            <v>0164</v>
          </cell>
          <cell r="C207">
            <v>1</v>
          </cell>
          <cell r="D207">
            <v>25</v>
          </cell>
          <cell r="E207">
            <v>25</v>
          </cell>
          <cell r="F207">
            <v>58</v>
          </cell>
          <cell r="G207">
            <v>58</v>
          </cell>
          <cell r="H207">
            <v>4</v>
          </cell>
          <cell r="I207">
            <v>2</v>
          </cell>
          <cell r="J207">
            <v>3</v>
          </cell>
          <cell r="K207">
            <v>0</v>
          </cell>
          <cell r="L207">
            <v>3</v>
          </cell>
          <cell r="M207">
            <v>1</v>
          </cell>
          <cell r="N207">
            <v>106</v>
          </cell>
          <cell r="O207">
            <v>164</v>
          </cell>
          <cell r="P207" t="str">
            <v>25 x 58 x 4 x 2</v>
          </cell>
          <cell r="Q207" t="str">
            <v>Bo góc chung, ngang 4 tem bo chung góc, răng cưa</v>
          </cell>
          <cell r="R207" t="str">
            <v>Bo goc, răng cưa</v>
          </cell>
          <cell r="S207" t="str">
            <v>C42</v>
          </cell>
          <cell r="T207">
            <v>1</v>
          </cell>
          <cell r="U207">
            <v>44561</v>
          </cell>
          <cell r="V207" t="str">
            <v>DP systems electronic</v>
          </cell>
          <cell r="X207">
            <v>122</v>
          </cell>
          <cell r="Y207">
            <v>8</v>
          </cell>
          <cell r="AF207">
            <v>0</v>
          </cell>
          <cell r="AG207">
            <v>0</v>
          </cell>
          <cell r="AH207">
            <v>941.70619999999997</v>
          </cell>
          <cell r="AI207">
            <v>1</v>
          </cell>
          <cell r="AJ207">
            <v>941.70619999999997</v>
          </cell>
          <cell r="AK207">
            <v>1</v>
          </cell>
        </row>
        <row r="208">
          <cell r="A208" t="str">
            <v>I0025T381/1</v>
          </cell>
          <cell r="B208" t="str">
            <v>0165</v>
          </cell>
          <cell r="C208">
            <v>1</v>
          </cell>
          <cell r="D208">
            <v>25</v>
          </cell>
          <cell r="E208">
            <v>25</v>
          </cell>
          <cell r="F208">
            <v>24</v>
          </cell>
          <cell r="G208">
            <v>24</v>
          </cell>
          <cell r="H208">
            <v>7</v>
          </cell>
          <cell r="I208">
            <v>7</v>
          </cell>
          <cell r="J208">
            <v>3</v>
          </cell>
          <cell r="K208">
            <v>3</v>
          </cell>
          <cell r="L208">
            <v>3</v>
          </cell>
          <cell r="M208">
            <v>1</v>
          </cell>
          <cell r="N208">
            <v>199</v>
          </cell>
          <cell r="O208">
            <v>165</v>
          </cell>
          <cell r="P208" t="str">
            <v>25 x 24 x 7 x 7</v>
          </cell>
          <cell r="Q208" t="str">
            <v>Dao đặc biệt, hình tròn ra vô như nắp chai , không răng cưa</v>
          </cell>
          <cell r="R208" t="str">
            <v>Dao đặc biệt, không răng cưa</v>
          </cell>
          <cell r="S208" t="str">
            <v>C43</v>
          </cell>
          <cell r="T208">
            <v>1</v>
          </cell>
          <cell r="U208">
            <v>44576</v>
          </cell>
          <cell r="V208" t="str">
            <v>Vạn Thuận Phát</v>
          </cell>
          <cell r="X208">
            <v>189</v>
          </cell>
          <cell r="Y208">
            <v>49</v>
          </cell>
          <cell r="AF208">
            <v>0</v>
          </cell>
          <cell r="AG208">
            <v>0</v>
          </cell>
          <cell r="AH208">
            <v>4500</v>
          </cell>
          <cell r="AI208">
            <v>1</v>
          </cell>
          <cell r="AJ208">
            <v>4500</v>
          </cell>
          <cell r="AK208">
            <v>1</v>
          </cell>
        </row>
        <row r="209">
          <cell r="A209" t="str">
            <v>T0025T392/1</v>
          </cell>
          <cell r="B209" t="str">
            <v>0166</v>
          </cell>
          <cell r="C209">
            <v>2</v>
          </cell>
          <cell r="D209">
            <v>25</v>
          </cell>
          <cell r="E209">
            <v>25</v>
          </cell>
          <cell r="F209">
            <v>38</v>
          </cell>
          <cell r="G209">
            <v>38</v>
          </cell>
          <cell r="H209">
            <v>4</v>
          </cell>
          <cell r="I209">
            <v>3</v>
          </cell>
          <cell r="J209">
            <v>2</v>
          </cell>
          <cell r="K209">
            <v>0</v>
          </cell>
          <cell r="L209">
            <v>3</v>
          </cell>
          <cell r="M209">
            <v>1</v>
          </cell>
          <cell r="N209">
            <v>208</v>
          </cell>
          <cell r="O209">
            <v>166</v>
          </cell>
          <cell r="P209" t="str">
            <v>25 x 38 x 4 x 3</v>
          </cell>
          <cell r="Q209" t="str">
            <v>Bo liền 4 tem, răng cưa, xẻ 2 line kc 4mm</v>
          </cell>
          <cell r="R209" t="str">
            <v>Bo góc, răng cưa</v>
          </cell>
          <cell r="S209" t="str">
            <v>C43</v>
          </cell>
          <cell r="T209">
            <v>1</v>
          </cell>
          <cell r="U209">
            <v>44607</v>
          </cell>
          <cell r="V209" t="str">
            <v>Kipa</v>
          </cell>
          <cell r="X209">
            <v>123</v>
          </cell>
          <cell r="Y209">
            <v>12</v>
          </cell>
          <cell r="AF209">
            <v>0</v>
          </cell>
          <cell r="AG209">
            <v>0</v>
          </cell>
          <cell r="AH209">
            <v>1040</v>
          </cell>
          <cell r="AI209">
            <v>1</v>
          </cell>
          <cell r="AJ209">
            <v>1040</v>
          </cell>
          <cell r="AK209">
            <v>1</v>
          </cell>
        </row>
        <row r="210">
          <cell r="A210" t="str">
            <v>T0025T071</v>
          </cell>
          <cell r="B210" t="str">
            <v>0167</v>
          </cell>
          <cell r="C210">
            <v>1</v>
          </cell>
          <cell r="D210">
            <v>25</v>
          </cell>
          <cell r="E210">
            <v>25</v>
          </cell>
          <cell r="F210">
            <v>60</v>
          </cell>
          <cell r="G210">
            <v>60</v>
          </cell>
          <cell r="H210">
            <v>4</v>
          </cell>
          <cell r="I210">
            <v>2</v>
          </cell>
          <cell r="J210">
            <v>2</v>
          </cell>
          <cell r="K210">
            <v>0</v>
          </cell>
          <cell r="L210">
            <v>3</v>
          </cell>
          <cell r="M210">
            <v>1</v>
          </cell>
          <cell r="N210">
            <v>104</v>
          </cell>
          <cell r="O210">
            <v>167</v>
          </cell>
          <cell r="P210" t="str">
            <v>25 x 60 x 4 x 2</v>
          </cell>
          <cell r="Q210" t="str">
            <v>Vuông liền, răng cưa</v>
          </cell>
          <cell r="R210" t="str">
            <v>Ngang 4 tem, vuông liền, răng cưa</v>
          </cell>
          <cell r="S210" t="str">
            <v>B15</v>
          </cell>
          <cell r="T210">
            <v>1</v>
          </cell>
          <cell r="V210" t="str">
            <v>AN PHÁT,,</v>
          </cell>
          <cell r="X210">
            <v>126</v>
          </cell>
          <cell r="Y210">
            <v>8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</row>
        <row r="211">
          <cell r="A211" t="str">
            <v>I0025T361/1</v>
          </cell>
          <cell r="B211" t="str">
            <v>0168</v>
          </cell>
          <cell r="C211">
            <v>1</v>
          </cell>
          <cell r="D211">
            <v>25</v>
          </cell>
          <cell r="E211">
            <v>25</v>
          </cell>
          <cell r="F211">
            <v>70</v>
          </cell>
          <cell r="G211">
            <v>70</v>
          </cell>
          <cell r="H211">
            <v>5</v>
          </cell>
          <cell r="I211">
            <v>2</v>
          </cell>
          <cell r="J211">
            <v>3</v>
          </cell>
          <cell r="K211">
            <v>3</v>
          </cell>
          <cell r="L211">
            <v>3</v>
          </cell>
          <cell r="M211">
            <v>1</v>
          </cell>
          <cell r="N211">
            <v>143</v>
          </cell>
          <cell r="O211">
            <v>168</v>
          </cell>
          <cell r="P211" t="str">
            <v>25 x 70 x 5 x 2</v>
          </cell>
          <cell r="Q211" t="str">
            <v>Vuông góc, ngang 5 tem rời ,Không răng cưa</v>
          </cell>
          <cell r="R211" t="str">
            <v>Vuông góc, không răng cưa</v>
          </cell>
          <cell r="S211" t="str">
            <v>C42</v>
          </cell>
          <cell r="T211">
            <v>1</v>
          </cell>
          <cell r="U211">
            <v>44557</v>
          </cell>
          <cell r="V211" t="str">
            <v>HKP</v>
          </cell>
          <cell r="X211">
            <v>146</v>
          </cell>
          <cell r="Y211">
            <v>10</v>
          </cell>
          <cell r="AF211">
            <v>0</v>
          </cell>
          <cell r="AG211">
            <v>0</v>
          </cell>
          <cell r="AH211">
            <v>7712.7212</v>
          </cell>
          <cell r="AI211">
            <v>6</v>
          </cell>
          <cell r="AJ211">
            <v>7712.7212</v>
          </cell>
          <cell r="AK211">
            <v>6</v>
          </cell>
        </row>
        <row r="212">
          <cell r="A212" t="str">
            <v>I0025T321/1</v>
          </cell>
          <cell r="B212" t="str">
            <v>0169</v>
          </cell>
          <cell r="C212">
            <v>1</v>
          </cell>
          <cell r="D212">
            <v>25</v>
          </cell>
          <cell r="E212">
            <v>25</v>
          </cell>
          <cell r="F212">
            <v>150</v>
          </cell>
          <cell r="G212">
            <v>150</v>
          </cell>
          <cell r="H212">
            <v>7</v>
          </cell>
          <cell r="I212">
            <v>1</v>
          </cell>
          <cell r="J212">
            <v>3</v>
          </cell>
          <cell r="K212">
            <v>4</v>
          </cell>
          <cell r="L212">
            <v>3</v>
          </cell>
          <cell r="M212">
            <v>1</v>
          </cell>
          <cell r="N212">
            <v>205</v>
          </cell>
          <cell r="O212">
            <v>169</v>
          </cell>
          <cell r="P212" t="str">
            <v>25 x 150 x 7 x 1</v>
          </cell>
          <cell r="Q212" t="str">
            <v>Vuông rời 4mm, không răng cưa</v>
          </cell>
          <cell r="R212" t="str">
            <v>Ngang 7 tem, vuông rời 4mm, không răng cưa</v>
          </cell>
          <cell r="S212" t="str">
            <v>E02</v>
          </cell>
          <cell r="T212">
            <v>1</v>
          </cell>
          <cell r="U212">
            <v>44378</v>
          </cell>
          <cell r="V212" t="str">
            <v>Hùng Tiến Phát</v>
          </cell>
          <cell r="X212">
            <v>153</v>
          </cell>
          <cell r="Y212">
            <v>7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</row>
        <row r="213">
          <cell r="A213" t="str">
            <v>I0025T251</v>
          </cell>
          <cell r="B213" t="str">
            <v>0170</v>
          </cell>
          <cell r="C213">
            <v>1</v>
          </cell>
          <cell r="D213">
            <v>25</v>
          </cell>
          <cell r="E213">
            <v>25</v>
          </cell>
          <cell r="F213">
            <v>163</v>
          </cell>
          <cell r="G213">
            <v>163</v>
          </cell>
          <cell r="H213">
            <v>5</v>
          </cell>
          <cell r="I213">
            <v>1</v>
          </cell>
          <cell r="J213">
            <v>3</v>
          </cell>
          <cell r="K213">
            <v>2</v>
          </cell>
          <cell r="L213">
            <v>3</v>
          </cell>
          <cell r="M213">
            <v>1</v>
          </cell>
          <cell r="N213">
            <v>139</v>
          </cell>
          <cell r="O213">
            <v>170</v>
          </cell>
          <cell r="P213" t="str">
            <v>25 x 163 x 5 x 1</v>
          </cell>
          <cell r="Q213" t="str">
            <v>Vuông rời, không răng cưa</v>
          </cell>
          <cell r="R213" t="str">
            <v>Ngang 5 tem, vuông rời, không răng cưa</v>
          </cell>
          <cell r="S213" t="str">
            <v>C25</v>
          </cell>
          <cell r="T213">
            <v>1</v>
          </cell>
          <cell r="U213">
            <v>44270</v>
          </cell>
          <cell r="V213" t="str">
            <v>Hùng Tiến Phát</v>
          </cell>
          <cell r="X213">
            <v>166</v>
          </cell>
          <cell r="Y213">
            <v>5</v>
          </cell>
          <cell r="AF213">
            <v>451.65</v>
          </cell>
          <cell r="AG213">
            <v>1</v>
          </cell>
          <cell r="AH213">
            <v>0</v>
          </cell>
          <cell r="AI213">
            <v>0</v>
          </cell>
          <cell r="AJ213">
            <v>451.65</v>
          </cell>
          <cell r="AK213">
            <v>1</v>
          </cell>
        </row>
        <row r="214">
          <cell r="A214" t="str">
            <v>I0025T401/1</v>
          </cell>
          <cell r="B214" t="str">
            <v>2298</v>
          </cell>
          <cell r="C214">
            <v>2</v>
          </cell>
          <cell r="D214">
            <v>25.4</v>
          </cell>
          <cell r="E214">
            <v>25.4</v>
          </cell>
          <cell r="F214">
            <v>127</v>
          </cell>
          <cell r="G214">
            <v>127</v>
          </cell>
          <cell r="H214">
            <v>5</v>
          </cell>
          <cell r="I214">
            <v>1</v>
          </cell>
          <cell r="J214">
            <v>3</v>
          </cell>
          <cell r="K214">
            <v>3</v>
          </cell>
          <cell r="L214">
            <v>3</v>
          </cell>
          <cell r="M214">
            <v>1</v>
          </cell>
          <cell r="N214">
            <v>290</v>
          </cell>
          <cell r="O214">
            <v>2298</v>
          </cell>
          <cell r="P214" t="str">
            <v>25.4 x 127 x 5 x 1</v>
          </cell>
          <cell r="Q214" t="str">
            <v>Vuông góc, ngang 5 tem rời Kc 3mm ,Không răng cưa ( bên trong có răng cưa cách mép dao 6mm rc 1:02mm)</v>
          </cell>
          <cell r="R214" t="str">
            <v>Vuông góc, không răng cưa</v>
          </cell>
          <cell r="S214" t="str">
            <v>E03</v>
          </cell>
          <cell r="T214">
            <v>1</v>
          </cell>
          <cell r="U214">
            <v>44622</v>
          </cell>
          <cell r="V214" t="str">
            <v>Hùng Tiến Phát</v>
          </cell>
          <cell r="W214" t="str">
            <v>khách đặt dùm</v>
          </cell>
          <cell r="X214">
            <v>130</v>
          </cell>
          <cell r="Y214">
            <v>5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</row>
        <row r="215">
          <cell r="A215" t="str">
            <v>I0025T231</v>
          </cell>
          <cell r="B215" t="str">
            <v>0171</v>
          </cell>
          <cell r="C215">
            <v>1</v>
          </cell>
          <cell r="D215">
            <v>25.4</v>
          </cell>
          <cell r="E215">
            <v>25.4</v>
          </cell>
          <cell r="F215">
            <v>177.8</v>
          </cell>
          <cell r="G215">
            <v>177.8</v>
          </cell>
          <cell r="H215">
            <v>4</v>
          </cell>
          <cell r="I215">
            <v>1</v>
          </cell>
          <cell r="J215">
            <v>3</v>
          </cell>
          <cell r="K215">
            <v>3</v>
          </cell>
          <cell r="L215">
            <v>3</v>
          </cell>
          <cell r="M215">
            <v>1</v>
          </cell>
          <cell r="N215">
            <v>116.6</v>
          </cell>
          <cell r="O215">
            <v>171</v>
          </cell>
          <cell r="P215" t="str">
            <v>25.4 x 177.8 x 4 x 1</v>
          </cell>
          <cell r="Q215" t="str">
            <v>Bo rời khoảng cách 3mm, không răng cưa</v>
          </cell>
          <cell r="R215" t="str">
            <v>Ngang 4 tem, bo rời, khoảng cách 3mm, không răng cưa</v>
          </cell>
          <cell r="S215" t="str">
            <v>C25</v>
          </cell>
          <cell r="T215">
            <v>1</v>
          </cell>
          <cell r="U215">
            <v>44247</v>
          </cell>
          <cell r="V215" t="str">
            <v>Hùng Tiến Phát</v>
          </cell>
          <cell r="W215" t="str">
            <v>Kiếm không thấy</v>
          </cell>
          <cell r="X215">
            <v>180.8</v>
          </cell>
          <cell r="Y215">
            <v>4</v>
          </cell>
          <cell r="AF215">
            <v>6801.2954239999999</v>
          </cell>
          <cell r="AG215">
            <v>1</v>
          </cell>
          <cell r="AH215">
            <v>0</v>
          </cell>
          <cell r="AI215">
            <v>0</v>
          </cell>
          <cell r="AJ215">
            <v>6801.2954239999999</v>
          </cell>
          <cell r="AK215">
            <v>1</v>
          </cell>
        </row>
        <row r="216">
          <cell r="A216" t="str">
            <v>I0025T271</v>
          </cell>
          <cell r="B216" t="str">
            <v>0172</v>
          </cell>
          <cell r="C216">
            <v>1</v>
          </cell>
          <cell r="D216">
            <v>25.4</v>
          </cell>
          <cell r="E216">
            <v>25.4</v>
          </cell>
          <cell r="F216">
            <v>177.8</v>
          </cell>
          <cell r="G216">
            <v>177.8</v>
          </cell>
          <cell r="H216">
            <v>5</v>
          </cell>
          <cell r="I216">
            <v>1</v>
          </cell>
          <cell r="J216">
            <v>3</v>
          </cell>
          <cell r="K216">
            <v>3</v>
          </cell>
          <cell r="L216">
            <v>3</v>
          </cell>
          <cell r="M216">
            <v>1</v>
          </cell>
          <cell r="N216">
            <v>145</v>
          </cell>
          <cell r="O216">
            <v>172</v>
          </cell>
          <cell r="P216" t="str">
            <v>25.4 x 177.8 x 5 x 1</v>
          </cell>
          <cell r="U216">
            <v>44298</v>
          </cell>
          <cell r="V216" t="str">
            <v>Hùng Tiến Phát</v>
          </cell>
          <cell r="X216">
            <v>180.8</v>
          </cell>
          <cell r="Y216">
            <v>5</v>
          </cell>
          <cell r="Z216" t="str">
            <v>mòn</v>
          </cell>
          <cell r="AB216" t="str">
            <v>D29</v>
          </cell>
          <cell r="AF216">
            <v>42075.544448000001</v>
          </cell>
          <cell r="AG216">
            <v>14</v>
          </cell>
          <cell r="AH216">
            <v>3476.4479999999999</v>
          </cell>
          <cell r="AI216">
            <v>2</v>
          </cell>
          <cell r="AJ216">
            <v>45551.992447999997</v>
          </cell>
          <cell r="AK216">
            <v>16</v>
          </cell>
        </row>
        <row r="217">
          <cell r="A217" t="str">
            <v>I0025T271/2</v>
          </cell>
          <cell r="B217" t="str">
            <v>0172</v>
          </cell>
          <cell r="C217">
            <v>1</v>
          </cell>
          <cell r="D217">
            <v>25.4</v>
          </cell>
          <cell r="E217">
            <v>25.4</v>
          </cell>
          <cell r="F217">
            <v>177.8</v>
          </cell>
          <cell r="G217">
            <v>177.8</v>
          </cell>
          <cell r="H217">
            <v>5</v>
          </cell>
          <cell r="I217">
            <v>1</v>
          </cell>
          <cell r="J217">
            <v>3</v>
          </cell>
          <cell r="K217">
            <v>3</v>
          </cell>
          <cell r="L217">
            <v>3</v>
          </cell>
          <cell r="M217">
            <v>1</v>
          </cell>
          <cell r="N217">
            <v>145</v>
          </cell>
          <cell r="O217">
            <v>172</v>
          </cell>
          <cell r="P217" t="str">
            <v>25.4 x 177.8 x 5 x 1</v>
          </cell>
          <cell r="Q217" t="str">
            <v>Bo rời khoảng cách 3mm, không răng cưa</v>
          </cell>
          <cell r="R217" t="str">
            <v>Ngang 5 tem, bo rời, khoảng cách 3mm, không răng cưa</v>
          </cell>
          <cell r="S217" t="str">
            <v>C39</v>
          </cell>
          <cell r="T217">
            <v>2</v>
          </cell>
          <cell r="U217">
            <v>44538</v>
          </cell>
          <cell r="V217" t="str">
            <v>Hùng Tiến Phát</v>
          </cell>
          <cell r="X217">
            <v>180.8</v>
          </cell>
          <cell r="Y217">
            <v>5</v>
          </cell>
          <cell r="AF217">
            <v>0</v>
          </cell>
          <cell r="AG217">
            <v>0</v>
          </cell>
          <cell r="AH217">
            <v>48422.646208000006</v>
          </cell>
          <cell r="AI217">
            <v>10</v>
          </cell>
          <cell r="AJ217">
            <v>48422.646208000006</v>
          </cell>
          <cell r="AK217">
            <v>10</v>
          </cell>
        </row>
        <row r="218">
          <cell r="A218" t="str">
            <v>I0025T421/1</v>
          </cell>
          <cell r="B218" t="str">
            <v>2299</v>
          </cell>
          <cell r="C218">
            <v>1</v>
          </cell>
          <cell r="D218">
            <v>25.7</v>
          </cell>
          <cell r="E218">
            <v>25.7</v>
          </cell>
          <cell r="F218">
            <v>25.7</v>
          </cell>
          <cell r="G218">
            <v>25.7</v>
          </cell>
          <cell r="H218">
            <v>4</v>
          </cell>
          <cell r="I218">
            <v>5</v>
          </cell>
          <cell r="J218">
            <v>3</v>
          </cell>
          <cell r="K218">
            <v>0</v>
          </cell>
          <cell r="L218">
            <v>3</v>
          </cell>
          <cell r="M218">
            <v>5</v>
          </cell>
          <cell r="N218">
            <v>108.8</v>
          </cell>
          <cell r="O218">
            <v>2299</v>
          </cell>
          <cell r="P218" t="str">
            <v>25.7 x 25.7 x 4 x 5</v>
          </cell>
          <cell r="Q218" t="str">
            <v xml:space="preserve">Vuông liền  4 tem, 5 hàng tạo thành 1 khối, dao nhảy không răng cưa, </v>
          </cell>
          <cell r="R218" t="str">
            <v>Vuông liền, không răng cưa</v>
          </cell>
          <cell r="S218" t="str">
            <v>E03</v>
          </cell>
          <cell r="T218">
            <v>1</v>
          </cell>
          <cell r="U218">
            <v>44656</v>
          </cell>
          <cell r="V218" t="str">
            <v>SOFTCOM</v>
          </cell>
          <cell r="W218" t="str">
            <v>dao tốt</v>
          </cell>
          <cell r="X218">
            <v>131.5</v>
          </cell>
          <cell r="Y218">
            <v>20</v>
          </cell>
          <cell r="AF218">
            <v>0</v>
          </cell>
          <cell r="AG218">
            <v>0</v>
          </cell>
          <cell r="AH218">
            <v>1149.585</v>
          </cell>
          <cell r="AI218">
            <v>3</v>
          </cell>
          <cell r="AJ218">
            <v>1149.585</v>
          </cell>
          <cell r="AK218">
            <v>3</v>
          </cell>
        </row>
        <row r="219">
          <cell r="A219" t="str">
            <v>T0026T091/1</v>
          </cell>
          <cell r="B219" t="str">
            <v>0173</v>
          </cell>
          <cell r="C219">
            <v>1</v>
          </cell>
          <cell r="D219">
            <v>26</v>
          </cell>
          <cell r="E219">
            <v>26</v>
          </cell>
          <cell r="F219">
            <v>5</v>
          </cell>
          <cell r="G219">
            <v>5</v>
          </cell>
          <cell r="H219">
            <v>3</v>
          </cell>
          <cell r="I219">
            <v>10</v>
          </cell>
          <cell r="J219">
            <v>2</v>
          </cell>
          <cell r="K219">
            <v>2</v>
          </cell>
          <cell r="L219">
            <v>3</v>
          </cell>
          <cell r="M219">
            <v>1</v>
          </cell>
          <cell r="N219">
            <v>86</v>
          </cell>
          <cell r="O219">
            <v>173</v>
          </cell>
          <cell r="P219" t="str">
            <v>26 x 5 x 3 x 10</v>
          </cell>
          <cell r="Q219" t="str">
            <v>Bo rời, răng cưa nhảy</v>
          </cell>
          <cell r="R219" t="str">
            <v>Ngang 3 tem, bo rời, răng cưa</v>
          </cell>
          <cell r="S219" t="str">
            <v>D06</v>
          </cell>
          <cell r="T219">
            <v>1</v>
          </cell>
          <cell r="U219">
            <v>44386</v>
          </cell>
          <cell r="V219" t="str">
            <v>FM Supply Chain</v>
          </cell>
          <cell r="X219">
            <v>80</v>
          </cell>
          <cell r="Y219">
            <v>30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</row>
        <row r="220">
          <cell r="A220" t="str">
            <v>T0026T051</v>
          </cell>
          <cell r="B220" t="str">
            <v>0174</v>
          </cell>
          <cell r="C220">
            <v>1</v>
          </cell>
          <cell r="D220">
            <v>26</v>
          </cell>
          <cell r="E220">
            <v>26</v>
          </cell>
          <cell r="F220">
            <v>10</v>
          </cell>
          <cell r="G220">
            <v>10</v>
          </cell>
          <cell r="H220">
            <v>4</v>
          </cell>
          <cell r="I220">
            <v>10</v>
          </cell>
          <cell r="J220">
            <v>2</v>
          </cell>
          <cell r="K220">
            <v>0</v>
          </cell>
          <cell r="L220">
            <v>3</v>
          </cell>
          <cell r="M220">
            <v>10</v>
          </cell>
          <cell r="N220">
            <v>108</v>
          </cell>
          <cell r="O220">
            <v>174</v>
          </cell>
          <cell r="P220" t="str">
            <v>26 x 10 x 4 x 10</v>
          </cell>
          <cell r="Q220" t="str">
            <v>Vuông liền, răng cưa, dao nhảy, 10 hàng 1 gáp</v>
          </cell>
          <cell r="R220" t="str">
            <v>Ngang 4 tem, vuông liền, 10 hàng tem 1 gáp</v>
          </cell>
          <cell r="S220" t="str">
            <v>B12</v>
          </cell>
          <cell r="T220">
            <v>2</v>
          </cell>
          <cell r="V220" t="str">
            <v>Kumho</v>
          </cell>
          <cell r="X220">
            <v>103</v>
          </cell>
          <cell r="Y220">
            <v>40</v>
          </cell>
          <cell r="AC220" t="str">
            <v>rồi</v>
          </cell>
          <cell r="AF220">
            <v>28565.232942500021</v>
          </cell>
          <cell r="AG220">
            <v>45</v>
          </cell>
          <cell r="AH220">
            <v>25032.139200000005</v>
          </cell>
          <cell r="AI220">
            <v>39</v>
          </cell>
          <cell r="AJ220">
            <v>53597.372142500026</v>
          </cell>
          <cell r="AK220">
            <v>84</v>
          </cell>
        </row>
        <row r="221">
          <cell r="A221" t="str">
            <v>T0026T071</v>
          </cell>
          <cell r="B221" t="str">
            <v>0175</v>
          </cell>
          <cell r="C221">
            <v>1</v>
          </cell>
          <cell r="D221">
            <v>26</v>
          </cell>
          <cell r="E221">
            <v>26</v>
          </cell>
          <cell r="F221">
            <v>15</v>
          </cell>
          <cell r="G221">
            <v>15</v>
          </cell>
          <cell r="H221">
            <v>4</v>
          </cell>
          <cell r="I221">
            <v>3</v>
          </cell>
          <cell r="J221">
            <v>2</v>
          </cell>
          <cell r="K221">
            <v>0</v>
          </cell>
          <cell r="L221">
            <v>3</v>
          </cell>
          <cell r="M221">
            <v>1</v>
          </cell>
          <cell r="N221">
            <v>108</v>
          </cell>
          <cell r="O221">
            <v>175</v>
          </cell>
          <cell r="P221" t="str">
            <v>26 x 15 x 4 x 3</v>
          </cell>
          <cell r="Q221" t="str">
            <v>Bo liền, răng cưa nhảy</v>
          </cell>
          <cell r="R221" t="str">
            <v>Ngang 4 tem, bo liền, răng cưa</v>
          </cell>
          <cell r="S221" t="str">
            <v>B06</v>
          </cell>
          <cell r="T221">
            <v>1</v>
          </cell>
          <cell r="U221">
            <v>44137</v>
          </cell>
          <cell r="V221" t="str">
            <v>Nam Nguyễn</v>
          </cell>
          <cell r="X221">
            <v>54</v>
          </cell>
          <cell r="Y221">
            <v>12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</row>
        <row r="222">
          <cell r="A222" t="str">
            <v>T0026T011</v>
          </cell>
          <cell r="B222" t="str">
            <v>0176</v>
          </cell>
          <cell r="C222">
            <v>1</v>
          </cell>
          <cell r="D222">
            <v>26</v>
          </cell>
          <cell r="E222">
            <v>26</v>
          </cell>
          <cell r="F222">
            <v>15</v>
          </cell>
          <cell r="G222">
            <v>15</v>
          </cell>
          <cell r="H222">
            <v>4</v>
          </cell>
          <cell r="I222">
            <v>3</v>
          </cell>
          <cell r="J222">
            <v>2.5</v>
          </cell>
          <cell r="K222">
            <v>0</v>
          </cell>
          <cell r="L222">
            <v>3</v>
          </cell>
          <cell r="M222">
            <v>1</v>
          </cell>
          <cell r="N222">
            <v>109</v>
          </cell>
          <cell r="O222">
            <v>176</v>
          </cell>
          <cell r="P222" t="str">
            <v>26 x 15 x 4 x 3</v>
          </cell>
          <cell r="Q222" t="str">
            <v>Vuông liền, răng cưa, 3 hàng 1 răng cưa, chữ V bên trong, dao nhảy</v>
          </cell>
          <cell r="R222" t="str">
            <v>Vuông liền 4 tem, 3 hàng tem 1 răng cưa, tem có dao chữ V</v>
          </cell>
          <cell r="S222" t="str">
            <v>B06</v>
          </cell>
          <cell r="T222">
            <v>1</v>
          </cell>
          <cell r="V222" t="str">
            <v>DƯỢC PHẨM
 BẾN TRE,,</v>
          </cell>
          <cell r="X222">
            <v>54</v>
          </cell>
          <cell r="Y222">
            <v>12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</row>
        <row r="223">
          <cell r="A223" t="str">
            <v>T0026T061</v>
          </cell>
          <cell r="B223" t="str">
            <v>0176</v>
          </cell>
          <cell r="C223">
            <v>1</v>
          </cell>
          <cell r="D223">
            <v>26</v>
          </cell>
          <cell r="E223">
            <v>26</v>
          </cell>
          <cell r="F223">
            <v>15</v>
          </cell>
          <cell r="G223">
            <v>15</v>
          </cell>
          <cell r="H223">
            <v>4</v>
          </cell>
          <cell r="I223">
            <v>4</v>
          </cell>
          <cell r="J223">
            <v>2.5</v>
          </cell>
          <cell r="K223">
            <v>0</v>
          </cell>
          <cell r="L223">
            <v>3</v>
          </cell>
          <cell r="M223">
            <v>1</v>
          </cell>
          <cell r="N223">
            <v>109</v>
          </cell>
          <cell r="O223">
            <v>176</v>
          </cell>
          <cell r="P223" t="str">
            <v>26 x 15 x 4 x 4</v>
          </cell>
          <cell r="Q223" t="str">
            <v>Vuông liền, 2 hàng 1 răng cưa, có dao chữ V bên trong, dao nhảy</v>
          </cell>
          <cell r="R223" t="str">
            <v>Ngang 4 tem, vuông liền, 2 hàng tem 1 răng cưa, tem có dao chữ V</v>
          </cell>
          <cell r="S223" t="str">
            <v>B11</v>
          </cell>
          <cell r="T223">
            <v>1</v>
          </cell>
          <cell r="U223">
            <v>43896</v>
          </cell>
          <cell r="X223">
            <v>72</v>
          </cell>
          <cell r="Y223">
            <v>16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</row>
        <row r="224">
          <cell r="A224" t="str">
            <v>T0026T012</v>
          </cell>
          <cell r="B224" t="str">
            <v>0176</v>
          </cell>
          <cell r="C224">
            <v>2</v>
          </cell>
          <cell r="D224">
            <v>26</v>
          </cell>
          <cell r="E224">
            <v>26</v>
          </cell>
          <cell r="F224">
            <v>15</v>
          </cell>
          <cell r="G224">
            <v>15</v>
          </cell>
          <cell r="H224">
            <v>4</v>
          </cell>
          <cell r="I224">
            <v>3</v>
          </cell>
          <cell r="J224">
            <v>2.5</v>
          </cell>
          <cell r="K224">
            <v>0</v>
          </cell>
          <cell r="L224">
            <v>3</v>
          </cell>
          <cell r="M224">
            <v>1</v>
          </cell>
          <cell r="N224">
            <v>218</v>
          </cell>
          <cell r="O224">
            <v>176</v>
          </cell>
          <cell r="P224" t="str">
            <v>26 x 15 x 4 x 3</v>
          </cell>
          <cell r="Q224" t="str">
            <v>Vuông liền, 3 hàng 1 răng cưa, chữ V, dao chẻ đôi 5mm, dao nhảy</v>
          </cell>
          <cell r="R224" t="str">
            <v>Vuông liền 4 tem, 3 hàng tem 1 răng cưa, tem có dao chữ V</v>
          </cell>
          <cell r="S224" t="str">
            <v>C19</v>
          </cell>
          <cell r="T224">
            <v>1</v>
          </cell>
          <cell r="V224" t="str">
            <v>DƯỢC PHẨM
 BẾN TRE,,</v>
          </cell>
          <cell r="X224">
            <v>54</v>
          </cell>
          <cell r="Y224">
            <v>12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</row>
        <row r="225">
          <cell r="A225" t="str">
            <v>T0026T022</v>
          </cell>
          <cell r="B225" t="str">
            <v>0177</v>
          </cell>
          <cell r="C225">
            <v>2</v>
          </cell>
          <cell r="D225">
            <v>26</v>
          </cell>
          <cell r="E225">
            <v>26</v>
          </cell>
          <cell r="F225">
            <v>15</v>
          </cell>
          <cell r="G225">
            <v>15</v>
          </cell>
          <cell r="H225">
            <v>4</v>
          </cell>
          <cell r="I225">
            <v>3</v>
          </cell>
          <cell r="J225">
            <v>1.7</v>
          </cell>
          <cell r="K225">
            <v>0</v>
          </cell>
          <cell r="L225">
            <v>3</v>
          </cell>
          <cell r="M225">
            <v>1</v>
          </cell>
          <cell r="N225">
            <v>214.8</v>
          </cell>
          <cell r="O225">
            <v>177</v>
          </cell>
          <cell r="P225" t="str">
            <v>26 x 15 x 4 x 3</v>
          </cell>
          <cell r="Q225" t="str">
            <v>Vuông liền, 1 răng cưa, 
dao chẻ đôi 3mm</v>
          </cell>
          <cell r="R225" t="str">
            <v>Ngang 4 tem, vuông liền, răng cưa, 3 hàng 1 răng cưa</v>
          </cell>
          <cell r="S225" t="str">
            <v>C05</v>
          </cell>
          <cell r="T225">
            <v>1</v>
          </cell>
          <cell r="V225" t="str">
            <v>TÍN VIỆT,,</v>
          </cell>
          <cell r="X225">
            <v>54</v>
          </cell>
          <cell r="Y225">
            <v>12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</row>
        <row r="226">
          <cell r="A226" t="str">
            <v>T0026T041</v>
          </cell>
          <cell r="B226" t="str">
            <v>0178</v>
          </cell>
          <cell r="C226">
            <v>1</v>
          </cell>
          <cell r="D226">
            <v>26</v>
          </cell>
          <cell r="E226">
            <v>26</v>
          </cell>
          <cell r="F226">
            <v>20</v>
          </cell>
          <cell r="G226">
            <v>20</v>
          </cell>
          <cell r="H226">
            <v>4</v>
          </cell>
          <cell r="I226">
            <v>2</v>
          </cell>
          <cell r="J226">
            <v>2</v>
          </cell>
          <cell r="K226">
            <v>0</v>
          </cell>
          <cell r="L226">
            <v>3</v>
          </cell>
          <cell r="M226">
            <v>1</v>
          </cell>
          <cell r="N226">
            <v>108</v>
          </cell>
          <cell r="O226">
            <v>178</v>
          </cell>
          <cell r="P226" t="str">
            <v>26 x 20 x 4 x 2</v>
          </cell>
          <cell r="Q226" t="str">
            <v>Vuông liền, răng cưa nhảy, bên trong có dao hình xương cá</v>
          </cell>
          <cell r="R226" t="str">
            <v>Ngang 4 tem, vuông liền, trong tem có 2 dao hình xương cá, răng cưa</v>
          </cell>
          <cell r="S226" t="str">
            <v>B02</v>
          </cell>
          <cell r="T226">
            <v>1</v>
          </cell>
          <cell r="X226">
            <v>46</v>
          </cell>
          <cell r="Y226">
            <v>8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</row>
        <row r="227">
          <cell r="A227" t="str">
            <v>I0026T081/1</v>
          </cell>
          <cell r="B227" t="str">
            <v>0179</v>
          </cell>
          <cell r="C227">
            <v>1</v>
          </cell>
          <cell r="D227">
            <v>26</v>
          </cell>
          <cell r="E227">
            <v>26</v>
          </cell>
          <cell r="F227">
            <v>32</v>
          </cell>
          <cell r="G227">
            <v>32</v>
          </cell>
          <cell r="H227">
            <v>5</v>
          </cell>
          <cell r="I227">
            <v>4</v>
          </cell>
          <cell r="J227">
            <v>3</v>
          </cell>
          <cell r="K227">
            <v>3</v>
          </cell>
          <cell r="L227">
            <v>3</v>
          </cell>
          <cell r="M227">
            <v>1</v>
          </cell>
          <cell r="N227">
            <v>148</v>
          </cell>
          <cell r="O227">
            <v>179</v>
          </cell>
          <cell r="P227" t="str">
            <v>26 x 32 x 5 x 4</v>
          </cell>
          <cell r="Q227" t="str">
            <v>Dao hình dạng đặc biệt, dao rời 3mm, không răng cưa</v>
          </cell>
          <cell r="R227" t="str">
            <v>Tem hình dạng đặc biệt, ngang 5 tem rời, không răng cưa</v>
          </cell>
          <cell r="S227" t="str">
            <v>C25</v>
          </cell>
          <cell r="T227">
            <v>1</v>
          </cell>
          <cell r="U227">
            <v>44357</v>
          </cell>
          <cell r="V227" t="str">
            <v>Trung Nguyên</v>
          </cell>
          <cell r="X227">
            <v>140</v>
          </cell>
          <cell r="Y227">
            <v>20</v>
          </cell>
          <cell r="AF227">
            <v>1792.7199999999998</v>
          </cell>
          <cell r="AG227">
            <v>5</v>
          </cell>
          <cell r="AH227">
            <v>1728.46</v>
          </cell>
          <cell r="AI227">
            <v>5</v>
          </cell>
          <cell r="AJ227">
            <v>3521.18</v>
          </cell>
          <cell r="AK227">
            <v>10</v>
          </cell>
        </row>
        <row r="228">
          <cell r="A228" t="str">
            <v>I0026T031</v>
          </cell>
          <cell r="B228" t="str">
            <v>0180</v>
          </cell>
          <cell r="C228">
            <v>1</v>
          </cell>
          <cell r="D228">
            <v>26</v>
          </cell>
          <cell r="E228">
            <v>26</v>
          </cell>
          <cell r="F228">
            <v>50</v>
          </cell>
          <cell r="G228">
            <v>50</v>
          </cell>
          <cell r="H228">
            <v>4</v>
          </cell>
          <cell r="I228">
            <v>2</v>
          </cell>
          <cell r="J228">
            <v>3</v>
          </cell>
          <cell r="K228">
            <v>0</v>
          </cell>
          <cell r="L228">
            <v>3</v>
          </cell>
          <cell r="M228">
            <v>1</v>
          </cell>
          <cell r="N228">
            <v>110</v>
          </cell>
          <cell r="O228">
            <v>180</v>
          </cell>
          <cell r="P228" t="str">
            <v>26 x 50 x 4 x 2</v>
          </cell>
          <cell r="Q228" t="str">
            <v>Vuông liền, không răng cưa</v>
          </cell>
          <cell r="R228" t="str">
            <v>Ngang 4 tem vuông liền, không răng cưa</v>
          </cell>
          <cell r="S228" t="str">
            <v>D02</v>
          </cell>
          <cell r="T228">
            <v>1</v>
          </cell>
          <cell r="V228" t="str">
            <v>DK Sushin</v>
          </cell>
          <cell r="X228">
            <v>106</v>
          </cell>
          <cell r="Y228">
            <v>8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</row>
        <row r="229">
          <cell r="A229" t="str">
            <v>I0026T061</v>
          </cell>
          <cell r="B229" t="str">
            <v>0181</v>
          </cell>
          <cell r="C229">
            <v>1</v>
          </cell>
          <cell r="D229">
            <v>26</v>
          </cell>
          <cell r="E229">
            <v>26</v>
          </cell>
          <cell r="F229">
            <v>100</v>
          </cell>
          <cell r="G229">
            <v>100</v>
          </cell>
          <cell r="H229">
            <v>2</v>
          </cell>
          <cell r="I229">
            <v>1</v>
          </cell>
          <cell r="J229">
            <v>3</v>
          </cell>
          <cell r="K229">
            <v>0</v>
          </cell>
          <cell r="L229">
            <v>3</v>
          </cell>
          <cell r="M229">
            <v>1</v>
          </cell>
          <cell r="N229">
            <v>58</v>
          </cell>
          <cell r="O229">
            <v>181</v>
          </cell>
          <cell r="P229" t="str">
            <v>26 x 100 x 2 x 1</v>
          </cell>
          <cell r="Q229" t="str">
            <v>Vuông liền, không răng cưa</v>
          </cell>
          <cell r="R229" t="str">
            <v>Ngang 2 tem, vuông liền, không răng cưa</v>
          </cell>
          <cell r="S229" t="str">
            <v>D28</v>
          </cell>
          <cell r="T229">
            <v>1</v>
          </cell>
          <cell r="U229">
            <v>43997</v>
          </cell>
          <cell r="V229" t="str">
            <v>Trung Nguyên</v>
          </cell>
          <cell r="X229">
            <v>103</v>
          </cell>
          <cell r="Y229">
            <v>2</v>
          </cell>
          <cell r="AF229">
            <v>290</v>
          </cell>
          <cell r="AG229">
            <v>1</v>
          </cell>
          <cell r="AH229">
            <v>0</v>
          </cell>
          <cell r="AI229">
            <v>0</v>
          </cell>
          <cell r="AJ229">
            <v>290</v>
          </cell>
          <cell r="AK229">
            <v>1</v>
          </cell>
        </row>
        <row r="230">
          <cell r="A230" t="str">
            <v>I0027T011</v>
          </cell>
          <cell r="B230" t="str">
            <v>0182</v>
          </cell>
          <cell r="C230">
            <v>1</v>
          </cell>
          <cell r="D230">
            <v>27</v>
          </cell>
          <cell r="E230">
            <v>27</v>
          </cell>
          <cell r="F230">
            <v>72</v>
          </cell>
          <cell r="G230">
            <v>72</v>
          </cell>
          <cell r="H230">
            <v>3</v>
          </cell>
          <cell r="I230">
            <v>1</v>
          </cell>
          <cell r="J230">
            <v>3</v>
          </cell>
          <cell r="K230">
            <v>0</v>
          </cell>
          <cell r="L230">
            <v>3</v>
          </cell>
          <cell r="M230">
            <v>1</v>
          </cell>
          <cell r="N230">
            <v>87</v>
          </cell>
          <cell r="O230">
            <v>182</v>
          </cell>
          <cell r="P230" t="str">
            <v>27 x 72 x 3 x 1</v>
          </cell>
          <cell r="Q230" t="str">
            <v>Vuông liền,  không răng cưa</v>
          </cell>
          <cell r="R230" t="str">
            <v>Ngang 3 tem, vuông liền, không răng cưa</v>
          </cell>
          <cell r="S230" t="str">
            <v>D02</v>
          </cell>
          <cell r="T230">
            <v>1</v>
          </cell>
          <cell r="X230">
            <v>75</v>
          </cell>
          <cell r="Y230">
            <v>3</v>
          </cell>
          <cell r="AF230">
            <v>889</v>
          </cell>
          <cell r="AG230">
            <v>6</v>
          </cell>
          <cell r="AH230">
            <v>752.5</v>
          </cell>
          <cell r="AI230">
            <v>3</v>
          </cell>
          <cell r="AJ230">
            <v>1641.5</v>
          </cell>
          <cell r="AK230">
            <v>9</v>
          </cell>
        </row>
        <row r="231">
          <cell r="A231" t="str">
            <v>T0027T023/1</v>
          </cell>
          <cell r="B231" t="str">
            <v>0183</v>
          </cell>
          <cell r="C231">
            <v>3</v>
          </cell>
          <cell r="D231">
            <v>27</v>
          </cell>
          <cell r="E231">
            <v>27</v>
          </cell>
          <cell r="F231">
            <v>203.2</v>
          </cell>
          <cell r="G231">
            <v>203.2</v>
          </cell>
          <cell r="H231">
            <v>1</v>
          </cell>
          <cell r="I231">
            <v>1</v>
          </cell>
          <cell r="J231">
            <v>2.2999999999999998</v>
          </cell>
          <cell r="K231">
            <v>0</v>
          </cell>
          <cell r="L231">
            <v>3</v>
          </cell>
          <cell r="M231">
            <v>1</v>
          </cell>
          <cell r="N231">
            <v>94.800000000000011</v>
          </cell>
          <cell r="O231">
            <v>183</v>
          </cell>
          <cell r="P231" t="str">
            <v>27 x 203.2 x 1 x 1</v>
          </cell>
          <cell r="Q231" t="str">
            <v>Vuông góc, răng cưa, xẻ 3 line 4mm</v>
          </cell>
          <cell r="R231" t="str">
            <v>Vuông góc, răng cưa</v>
          </cell>
          <cell r="S231" t="str">
            <v>C40</v>
          </cell>
          <cell r="T231">
            <v>1</v>
          </cell>
          <cell r="U231">
            <v>44530</v>
          </cell>
          <cell r="V231" t="str">
            <v>BANDO VINA,,</v>
          </cell>
          <cell r="X231">
            <v>206.2</v>
          </cell>
          <cell r="Y231">
            <v>1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</row>
        <row r="232">
          <cell r="A232" t="str">
            <v>T0028T082/1</v>
          </cell>
          <cell r="B232" t="str">
            <v>0184</v>
          </cell>
          <cell r="C232">
            <v>2</v>
          </cell>
          <cell r="D232">
            <v>28</v>
          </cell>
          <cell r="E232">
            <v>28</v>
          </cell>
          <cell r="F232">
            <v>5</v>
          </cell>
          <cell r="G232">
            <v>5</v>
          </cell>
          <cell r="H232">
            <v>3</v>
          </cell>
          <cell r="I232">
            <v>7</v>
          </cell>
          <cell r="J232">
            <v>2</v>
          </cell>
          <cell r="K232">
            <v>0</v>
          </cell>
          <cell r="L232">
            <v>3</v>
          </cell>
          <cell r="M232">
            <v>1</v>
          </cell>
          <cell r="N232">
            <v>176</v>
          </cell>
          <cell r="O232">
            <v>184</v>
          </cell>
          <cell r="P232" t="str">
            <v>28 x 5 x 3 x 7</v>
          </cell>
          <cell r="Q232" t="str">
            <v>Vuông liền 3 tem, răng cưa nhảy, xẻ 2 line  khoảng cách 4mm</v>
          </cell>
          <cell r="R232" t="str">
            <v>vuông góc,r ăng cưa nhảy</v>
          </cell>
          <cell r="S232" t="str">
            <v>C42</v>
          </cell>
          <cell r="T232">
            <v>1</v>
          </cell>
          <cell r="U232">
            <v>44548</v>
          </cell>
          <cell r="V232" t="str">
            <v>Anh trinh bến cát</v>
          </cell>
          <cell r="X232">
            <v>56</v>
          </cell>
          <cell r="Y232">
            <v>21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</row>
        <row r="233">
          <cell r="A233" t="str">
            <v>T0028T102/1</v>
          </cell>
          <cell r="B233" t="str">
            <v>2547</v>
          </cell>
          <cell r="C233">
            <v>2</v>
          </cell>
          <cell r="D233">
            <v>28</v>
          </cell>
          <cell r="E233">
            <v>28</v>
          </cell>
          <cell r="F233">
            <v>6</v>
          </cell>
          <cell r="G233">
            <v>6</v>
          </cell>
          <cell r="H233">
            <v>1</v>
          </cell>
          <cell r="I233">
            <v>5</v>
          </cell>
          <cell r="J233">
            <v>2</v>
          </cell>
          <cell r="K233">
            <v>0</v>
          </cell>
          <cell r="L233">
            <v>3</v>
          </cell>
          <cell r="M233">
            <v>1</v>
          </cell>
          <cell r="N233">
            <v>64</v>
          </cell>
          <cell r="O233">
            <v>2547</v>
          </cell>
          <cell r="P233" t="str">
            <v>28 x 6 x 1 x 5</v>
          </cell>
          <cell r="Q233" t="str">
            <v>Vuông góc, răng cưa nhảy, xẻ 2line kc 4mm</v>
          </cell>
          <cell r="R233" t="str">
            <v>Vuông góc, răng cưa</v>
          </cell>
          <cell r="S233" t="str">
            <v>E14</v>
          </cell>
          <cell r="T233">
            <v>1</v>
          </cell>
          <cell r="U233">
            <v>44765</v>
          </cell>
          <cell r="V233" t="str">
            <v>BOW</v>
          </cell>
          <cell r="W233" t="str">
            <v>dao tốt</v>
          </cell>
          <cell r="X233">
            <v>45</v>
          </cell>
          <cell r="Y233">
            <v>5</v>
          </cell>
          <cell r="AC233" t="str">
            <v>rồi</v>
          </cell>
          <cell r="AF233">
            <v>0</v>
          </cell>
          <cell r="AG233">
            <v>0</v>
          </cell>
          <cell r="AH233">
            <v>125.009</v>
          </cell>
          <cell r="AI233">
            <v>1</v>
          </cell>
          <cell r="AJ233">
            <v>125.009</v>
          </cell>
          <cell r="AK233">
            <v>1</v>
          </cell>
        </row>
        <row r="234">
          <cell r="A234" t="str">
            <v>T0028T061/1</v>
          </cell>
          <cell r="B234" t="str">
            <v>0185</v>
          </cell>
          <cell r="C234">
            <v>1</v>
          </cell>
          <cell r="D234">
            <v>28</v>
          </cell>
          <cell r="E234">
            <v>28</v>
          </cell>
          <cell r="F234">
            <v>10</v>
          </cell>
          <cell r="G234">
            <v>10</v>
          </cell>
          <cell r="H234">
            <v>4</v>
          </cell>
          <cell r="I234">
            <v>5</v>
          </cell>
          <cell r="J234">
            <v>2</v>
          </cell>
          <cell r="K234">
            <v>0</v>
          </cell>
          <cell r="L234">
            <v>3</v>
          </cell>
          <cell r="M234">
            <v>5</v>
          </cell>
          <cell r="N234">
            <v>116</v>
          </cell>
          <cell r="O234">
            <v>185</v>
          </cell>
          <cell r="P234" t="str">
            <v>28 x 10 x 4 x 5</v>
          </cell>
          <cell r="Q234" t="str">
            <v>Vuông liền 4 dao ngang và 5 hàng dao, không răng cưa</v>
          </cell>
          <cell r="R234" t="str">
            <v>Ngang 4 tem, vuông liền, 5 hàng tem 1 gáp, không răng cưa</v>
          </cell>
          <cell r="S234" t="str">
            <v>B13</v>
          </cell>
          <cell r="T234">
            <v>1</v>
          </cell>
          <cell r="U234">
            <v>44370</v>
          </cell>
          <cell r="V234" t="str">
            <v>AN PHÁT,,</v>
          </cell>
          <cell r="X234">
            <v>53</v>
          </cell>
          <cell r="Y234">
            <v>20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</row>
        <row r="235">
          <cell r="A235" t="str">
            <v>I0028T091/1</v>
          </cell>
          <cell r="B235" t="str">
            <v>2412</v>
          </cell>
          <cell r="C235">
            <v>1</v>
          </cell>
          <cell r="D235">
            <v>28</v>
          </cell>
          <cell r="E235">
            <v>28</v>
          </cell>
          <cell r="F235">
            <v>13</v>
          </cell>
          <cell r="G235">
            <v>13</v>
          </cell>
          <cell r="H235">
            <v>1</v>
          </cell>
          <cell r="I235">
            <v>3</v>
          </cell>
          <cell r="J235">
            <v>3</v>
          </cell>
          <cell r="K235">
            <v>0</v>
          </cell>
          <cell r="L235">
            <v>3</v>
          </cell>
          <cell r="M235">
            <v>1</v>
          </cell>
          <cell r="N235">
            <v>34</v>
          </cell>
          <cell r="O235">
            <v>2412</v>
          </cell>
          <cell r="P235" t="str">
            <v>28 x 13 x 1 x 3</v>
          </cell>
          <cell r="Q235" t="str">
            <v>Vuông góc, không răng cưa</v>
          </cell>
          <cell r="R235" t="str">
            <v>Vuông góc, không răng cưa</v>
          </cell>
          <cell r="S235" t="str">
            <v>E08</v>
          </cell>
          <cell r="T235">
            <v>1</v>
          </cell>
          <cell r="U235">
            <v>44688</v>
          </cell>
          <cell r="V235" t="str">
            <v>Moorim vina</v>
          </cell>
          <cell r="W235" t="str">
            <v>dao tốt</v>
          </cell>
          <cell r="X235">
            <v>48</v>
          </cell>
          <cell r="Y235">
            <v>3</v>
          </cell>
          <cell r="AF235">
            <v>0</v>
          </cell>
          <cell r="AG235">
            <v>0</v>
          </cell>
          <cell r="AH235">
            <v>719.93999999999994</v>
          </cell>
          <cell r="AI235">
            <v>3</v>
          </cell>
          <cell r="AJ235">
            <v>719.93999999999994</v>
          </cell>
          <cell r="AK235">
            <v>3</v>
          </cell>
        </row>
        <row r="236">
          <cell r="A236" t="str">
            <v>I0028T092/1</v>
          </cell>
          <cell r="B236" t="str">
            <v>2412</v>
          </cell>
          <cell r="C236">
            <v>2</v>
          </cell>
          <cell r="D236">
            <v>28</v>
          </cell>
          <cell r="E236">
            <v>28</v>
          </cell>
          <cell r="F236">
            <v>13</v>
          </cell>
          <cell r="G236">
            <v>13</v>
          </cell>
          <cell r="H236">
            <v>1</v>
          </cell>
          <cell r="I236">
            <v>6</v>
          </cell>
          <cell r="J236">
            <v>2</v>
          </cell>
          <cell r="K236">
            <v>0</v>
          </cell>
          <cell r="L236">
            <v>3</v>
          </cell>
          <cell r="M236">
            <v>1</v>
          </cell>
          <cell r="N236">
            <v>64</v>
          </cell>
          <cell r="O236">
            <v>2412</v>
          </cell>
          <cell r="P236" t="str">
            <v>28 x 13 x 1 x 6</v>
          </cell>
          <cell r="Q236" t="str">
            <v>Vuông góc, không răng cưa, xẻ 2line kc 4mm</v>
          </cell>
          <cell r="R236" t="str">
            <v>Vuông góc, không răng cưa</v>
          </cell>
          <cell r="S236" t="str">
            <v>E10</v>
          </cell>
          <cell r="T236">
            <v>1</v>
          </cell>
          <cell r="U236">
            <v>44727</v>
          </cell>
          <cell r="V236" t="str">
            <v>Moorim vina</v>
          </cell>
          <cell r="W236" t="str">
            <v>dao tốt</v>
          </cell>
          <cell r="X236">
            <v>96</v>
          </cell>
          <cell r="Y236">
            <v>6</v>
          </cell>
          <cell r="AF236">
            <v>0</v>
          </cell>
          <cell r="AG236">
            <v>0</v>
          </cell>
          <cell r="AH236">
            <v>17198.722880000005</v>
          </cell>
          <cell r="AI236">
            <v>8</v>
          </cell>
          <cell r="AJ236">
            <v>17198.722880000005</v>
          </cell>
          <cell r="AK236">
            <v>8</v>
          </cell>
        </row>
        <row r="237">
          <cell r="A237" t="str">
            <v>IT0028T111-1</v>
          </cell>
          <cell r="B237" t="str">
            <v>2658</v>
          </cell>
          <cell r="C237">
            <v>1</v>
          </cell>
          <cell r="D237">
            <v>28</v>
          </cell>
          <cell r="E237">
            <v>28</v>
          </cell>
          <cell r="F237">
            <v>28</v>
          </cell>
          <cell r="G237">
            <v>28</v>
          </cell>
          <cell r="H237">
            <v>4</v>
          </cell>
          <cell r="I237">
            <v>4</v>
          </cell>
          <cell r="J237">
            <v>3</v>
          </cell>
          <cell r="K237">
            <v>2</v>
          </cell>
          <cell r="L237">
            <v>3</v>
          </cell>
          <cell r="M237">
            <v>1</v>
          </cell>
          <cell r="N237">
            <v>124</v>
          </cell>
          <cell r="O237">
            <v>2658</v>
          </cell>
          <cell r="P237" t="str">
            <v>28 x 28 x 4 x 4</v>
          </cell>
          <cell r="Q237" t="str">
            <v>Vuông rời 4 tem kc 2mm, không răng cưa</v>
          </cell>
          <cell r="R237" t="str">
            <v>Vuông góc, không răng cưa</v>
          </cell>
          <cell r="S237" t="str">
            <v>E18</v>
          </cell>
          <cell r="T237">
            <v>1</v>
          </cell>
          <cell r="U237">
            <v>44858</v>
          </cell>
          <cell r="V237" t="str">
            <v>GIA LỰC</v>
          </cell>
          <cell r="W237" t="str">
            <v>dao tốt</v>
          </cell>
          <cell r="X237">
            <v>124</v>
          </cell>
          <cell r="Y237">
            <v>16</v>
          </cell>
          <cell r="AE237" t="str">
            <v>rồi</v>
          </cell>
          <cell r="AF237">
            <v>0</v>
          </cell>
          <cell r="AG237">
            <v>0</v>
          </cell>
          <cell r="AH237">
            <v>377.15</v>
          </cell>
          <cell r="AI237">
            <v>1</v>
          </cell>
          <cell r="AJ237">
            <v>377.15</v>
          </cell>
          <cell r="AK237">
            <v>1</v>
          </cell>
        </row>
        <row r="238">
          <cell r="A238" t="str">
            <v>T0028T011</v>
          </cell>
          <cell r="B238" t="str">
            <v>0186</v>
          </cell>
          <cell r="C238">
            <v>1</v>
          </cell>
          <cell r="D238">
            <v>28</v>
          </cell>
          <cell r="E238">
            <v>28</v>
          </cell>
          <cell r="F238">
            <v>42</v>
          </cell>
          <cell r="G238">
            <v>42</v>
          </cell>
          <cell r="H238">
            <v>3</v>
          </cell>
          <cell r="I238">
            <v>3</v>
          </cell>
          <cell r="J238">
            <v>2</v>
          </cell>
          <cell r="K238">
            <v>0</v>
          </cell>
          <cell r="L238">
            <v>3</v>
          </cell>
          <cell r="M238">
            <v>3</v>
          </cell>
          <cell r="N238">
            <v>88</v>
          </cell>
          <cell r="O238">
            <v>186</v>
          </cell>
          <cell r="P238" t="str">
            <v>28 x 42 x 3 x 3</v>
          </cell>
          <cell r="Q238" t="str">
            <v>Vuông liền 3 dao và 3 hàng dao, 1 răng cưa</v>
          </cell>
          <cell r="R238" t="str">
            <v>Ngang 3 tem, vuông liền, 3 hàng tem có 1 gáp và 1 răng cưa</v>
          </cell>
          <cell r="S238" t="str">
            <v>B15</v>
          </cell>
          <cell r="T238">
            <v>1</v>
          </cell>
          <cell r="V238" t="str">
            <v>NHỰA CHUAN,,</v>
          </cell>
          <cell r="X238">
            <v>129</v>
          </cell>
          <cell r="Y238">
            <v>9</v>
          </cell>
          <cell r="AC238" t="str">
            <v>rồi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</row>
        <row r="239">
          <cell r="A239" t="str">
            <v>T0028T012</v>
          </cell>
          <cell r="B239" t="str">
            <v>0186</v>
          </cell>
          <cell r="C239">
            <v>2</v>
          </cell>
          <cell r="D239">
            <v>28</v>
          </cell>
          <cell r="E239">
            <v>28</v>
          </cell>
          <cell r="F239">
            <v>42</v>
          </cell>
          <cell r="G239">
            <v>42</v>
          </cell>
          <cell r="H239">
            <v>3</v>
          </cell>
          <cell r="I239">
            <v>3</v>
          </cell>
          <cell r="J239">
            <v>1.7</v>
          </cell>
          <cell r="K239">
            <v>0</v>
          </cell>
          <cell r="L239">
            <v>3</v>
          </cell>
          <cell r="M239">
            <v>3</v>
          </cell>
          <cell r="N239">
            <v>174.8</v>
          </cell>
          <cell r="O239">
            <v>186</v>
          </cell>
          <cell r="P239" t="str">
            <v>28 x 42 x 3 x 3</v>
          </cell>
          <cell r="T239">
            <v>2</v>
          </cell>
          <cell r="U239" t="str">
            <v>4/25/2020, 6/6/2020</v>
          </cell>
          <cell r="V239" t="str">
            <v>NHỰA CHUAN,,</v>
          </cell>
          <cell r="X239">
            <v>129</v>
          </cell>
          <cell r="Y239">
            <v>9</v>
          </cell>
          <cell r="Z239" t="str">
            <v>hư</v>
          </cell>
          <cell r="AA239">
            <v>44726</v>
          </cell>
          <cell r="AB239" t="str">
            <v>C05</v>
          </cell>
          <cell r="AC239" t="str">
            <v>rồi</v>
          </cell>
          <cell r="AF239">
            <v>106560.5</v>
          </cell>
          <cell r="AG239">
            <v>8</v>
          </cell>
          <cell r="AH239">
            <v>28049.5</v>
          </cell>
          <cell r="AI239">
            <v>4</v>
          </cell>
          <cell r="AJ239">
            <v>134610</v>
          </cell>
          <cell r="AK239">
            <v>12</v>
          </cell>
        </row>
        <row r="240">
          <cell r="A240" t="str">
            <v>T0028T012/2</v>
          </cell>
          <cell r="B240" t="str">
            <v>0186</v>
          </cell>
          <cell r="C240">
            <v>2</v>
          </cell>
          <cell r="D240">
            <v>28</v>
          </cell>
          <cell r="E240">
            <v>28</v>
          </cell>
          <cell r="F240">
            <v>42</v>
          </cell>
          <cell r="G240">
            <v>42</v>
          </cell>
          <cell r="H240">
            <v>3</v>
          </cell>
          <cell r="I240">
            <v>3</v>
          </cell>
          <cell r="J240">
            <v>1.7</v>
          </cell>
          <cell r="K240">
            <v>0</v>
          </cell>
          <cell r="L240">
            <v>3</v>
          </cell>
          <cell r="M240">
            <v>3</v>
          </cell>
          <cell r="N240">
            <v>174.8</v>
          </cell>
          <cell r="O240">
            <v>186</v>
          </cell>
          <cell r="P240" t="str">
            <v>28 x 42 x 3 x 3</v>
          </cell>
          <cell r="Q240" t="str">
            <v>9 con thành 1 khối vuông liền, 1 hàng răng cưa. Dao chẻ đôi 3mm</v>
          </cell>
          <cell r="R240" t="str">
            <v>Ngang 3 tem, vuông liền, 3 hàng tem có 1 gáp và 1 răng cưa</v>
          </cell>
          <cell r="S240" t="str">
            <v>E10</v>
          </cell>
          <cell r="T240">
            <v>1</v>
          </cell>
          <cell r="U240">
            <v>44726</v>
          </cell>
          <cell r="V240" t="str">
            <v>NHỰA CHUAN,,</v>
          </cell>
          <cell r="W240" t="str">
            <v>Dao tốt</v>
          </cell>
          <cell r="X240">
            <v>129</v>
          </cell>
          <cell r="Y240">
            <v>9</v>
          </cell>
          <cell r="AC240" t="str">
            <v>rồi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</row>
        <row r="241">
          <cell r="A241" t="str">
            <v>T0028C012</v>
          </cell>
          <cell r="B241" t="str">
            <v>0186</v>
          </cell>
          <cell r="C241">
            <v>2</v>
          </cell>
          <cell r="D241">
            <v>28</v>
          </cell>
          <cell r="E241">
            <v>28</v>
          </cell>
          <cell r="F241">
            <v>42</v>
          </cell>
          <cell r="G241">
            <v>42</v>
          </cell>
          <cell r="H241">
            <v>3</v>
          </cell>
          <cell r="I241">
            <v>3</v>
          </cell>
          <cell r="J241">
            <v>1.7</v>
          </cell>
          <cell r="K241">
            <v>0</v>
          </cell>
          <cell r="L241">
            <v>3</v>
          </cell>
          <cell r="M241">
            <v>3</v>
          </cell>
          <cell r="N241">
            <v>174.8</v>
          </cell>
          <cell r="O241">
            <v>186</v>
          </cell>
          <cell r="P241" t="str">
            <v>28 x 42 x 3 x 3</v>
          </cell>
          <cell r="Q241" t="str">
            <v>Vuông liền ngang và hàng, răng cưa, chẻ đôi 3mm (dao từ cho máy giật bước )</v>
          </cell>
          <cell r="R241" t="str">
            <v>Ngang 3 tem, vuông liền, 3 hàng tem có 1 gáp và 1 răng cưa</v>
          </cell>
          <cell r="S241" t="str">
            <v>VP</v>
          </cell>
          <cell r="T241">
            <v>1</v>
          </cell>
          <cell r="V241" t="str">
            <v>NHỰA CHUAN,,</v>
          </cell>
          <cell r="W241" t="str">
            <v>Nhuộm Zoten</v>
          </cell>
          <cell r="X241">
            <v>129</v>
          </cell>
          <cell r="Y241">
            <v>9</v>
          </cell>
          <cell r="AC241" t="str">
            <v>rồi</v>
          </cell>
          <cell r="AF241">
            <v>48662</v>
          </cell>
          <cell r="AG241">
            <v>5</v>
          </cell>
          <cell r="AH241">
            <v>76167</v>
          </cell>
          <cell r="AI241">
            <v>9</v>
          </cell>
          <cell r="AJ241">
            <v>124829</v>
          </cell>
          <cell r="AK241">
            <v>14</v>
          </cell>
        </row>
        <row r="242">
          <cell r="A242" t="str">
            <v>T0028C013</v>
          </cell>
          <cell r="B242" t="str">
            <v>0186</v>
          </cell>
          <cell r="C242">
            <v>2</v>
          </cell>
          <cell r="D242">
            <v>28</v>
          </cell>
          <cell r="E242">
            <v>28</v>
          </cell>
          <cell r="F242">
            <v>42</v>
          </cell>
          <cell r="G242">
            <v>42</v>
          </cell>
          <cell r="H242">
            <v>3</v>
          </cell>
          <cell r="I242">
            <v>6</v>
          </cell>
          <cell r="J242">
            <v>2</v>
          </cell>
          <cell r="K242">
            <v>0</v>
          </cell>
          <cell r="L242">
            <v>3</v>
          </cell>
          <cell r="M242">
            <v>3</v>
          </cell>
          <cell r="N242">
            <v>176</v>
          </cell>
          <cell r="O242">
            <v>186</v>
          </cell>
          <cell r="P242" t="str">
            <v>28 x 42 x 3 x 6</v>
          </cell>
          <cell r="Q242" t="str">
            <v>Vuông liền ngang và hàng, răng cưa, xẻ 2 line 4mm (dao từ cho máy giật bước )</v>
          </cell>
          <cell r="R242" t="str">
            <v>Ngang 3 tem, vuông liền, 3 hàng tem có 1 gáp và 1 răng cưa</v>
          </cell>
          <cell r="S242" t="str">
            <v>VP</v>
          </cell>
          <cell r="T242">
            <v>1</v>
          </cell>
          <cell r="U242">
            <v>44727</v>
          </cell>
          <cell r="V242" t="str">
            <v>NHỰA CHUAN,,</v>
          </cell>
          <cell r="W242" t="str">
            <v>Nhuộm Zoten</v>
          </cell>
          <cell r="X242">
            <v>258</v>
          </cell>
          <cell r="Y242">
            <v>18</v>
          </cell>
          <cell r="AB242" t="str">
            <v>sữa 3 thành 2line 15/6/22</v>
          </cell>
          <cell r="AC242" t="str">
            <v>rồi</v>
          </cell>
          <cell r="AF242">
            <v>60526</v>
          </cell>
          <cell r="AG242">
            <v>6</v>
          </cell>
          <cell r="AH242">
            <v>85049.31</v>
          </cell>
          <cell r="AI242">
            <v>8</v>
          </cell>
          <cell r="AJ242">
            <v>145575.31</v>
          </cell>
          <cell r="AK242">
            <v>14</v>
          </cell>
        </row>
        <row r="243">
          <cell r="A243" t="str">
            <v>I0028T021</v>
          </cell>
          <cell r="B243" t="str">
            <v>0187</v>
          </cell>
          <cell r="C243">
            <v>1</v>
          </cell>
          <cell r="D243">
            <v>28</v>
          </cell>
          <cell r="E243">
            <v>28</v>
          </cell>
          <cell r="F243">
            <v>47</v>
          </cell>
          <cell r="G243">
            <v>47</v>
          </cell>
          <cell r="H243">
            <v>5</v>
          </cell>
          <cell r="I243">
            <v>1</v>
          </cell>
          <cell r="J243">
            <v>5</v>
          </cell>
          <cell r="K243">
            <v>0</v>
          </cell>
          <cell r="L243">
            <v>3</v>
          </cell>
          <cell r="M243">
            <v>1</v>
          </cell>
          <cell r="N243">
            <v>150</v>
          </cell>
          <cell r="O243">
            <v>187</v>
          </cell>
          <cell r="P243" t="str">
            <v>28 x 47 x 5 x 1</v>
          </cell>
          <cell r="Q243" t="str">
            <v>Bo góc 5mm liền, không răng cưa</v>
          </cell>
          <cell r="R243" t="str">
            <v xml:space="preserve">Ngang 5 tem, bo góc 5mm liền, không răng cưa </v>
          </cell>
          <cell r="S243" t="str">
            <v>D09</v>
          </cell>
          <cell r="T243">
            <v>1</v>
          </cell>
          <cell r="X243">
            <v>50</v>
          </cell>
          <cell r="Y243">
            <v>5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</row>
        <row r="244">
          <cell r="A244" t="str">
            <v>I0028T056</v>
          </cell>
          <cell r="B244" t="str">
            <v>0188</v>
          </cell>
          <cell r="C244">
            <v>6</v>
          </cell>
          <cell r="D244">
            <v>28</v>
          </cell>
          <cell r="E244">
            <v>28</v>
          </cell>
          <cell r="F244">
            <v>89</v>
          </cell>
          <cell r="G244">
            <v>89</v>
          </cell>
          <cell r="H244">
            <v>1</v>
          </cell>
          <cell r="I244">
            <v>3</v>
          </cell>
          <cell r="J244">
            <v>2</v>
          </cell>
          <cell r="K244">
            <v>0</v>
          </cell>
          <cell r="L244">
            <v>3</v>
          </cell>
          <cell r="M244">
            <v>1</v>
          </cell>
          <cell r="N244">
            <v>192</v>
          </cell>
          <cell r="O244">
            <v>188</v>
          </cell>
          <cell r="P244" t="str">
            <v>28 x 89 x 1 x 3</v>
          </cell>
          <cell r="Q244" t="str">
            <v>Vuông góc, không răng cưa, xẻ 6 line 4mm</v>
          </cell>
          <cell r="R244" t="str">
            <v>Vuông góc, không răng cưa</v>
          </cell>
          <cell r="S244" t="str">
            <v>C28</v>
          </cell>
          <cell r="T244">
            <v>1</v>
          </cell>
          <cell r="U244">
            <v>44282</v>
          </cell>
          <cell r="V244" t="str">
            <v>Brother</v>
          </cell>
          <cell r="X244">
            <v>276</v>
          </cell>
          <cell r="Y244">
            <v>3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</row>
        <row r="245">
          <cell r="A245" t="str">
            <v>I0028T042</v>
          </cell>
          <cell r="B245" t="str">
            <v>0189</v>
          </cell>
          <cell r="C245">
            <v>2</v>
          </cell>
          <cell r="D245">
            <v>28</v>
          </cell>
          <cell r="E245">
            <v>28</v>
          </cell>
          <cell r="F245">
            <v>89</v>
          </cell>
          <cell r="G245">
            <v>89</v>
          </cell>
          <cell r="H245">
            <v>1</v>
          </cell>
          <cell r="I245">
            <v>1</v>
          </cell>
          <cell r="J245">
            <v>1.7</v>
          </cell>
          <cell r="K245">
            <v>0</v>
          </cell>
          <cell r="L245">
            <v>5</v>
          </cell>
          <cell r="M245">
            <v>1</v>
          </cell>
          <cell r="N245">
            <v>62.8</v>
          </cell>
          <cell r="O245">
            <v>189</v>
          </cell>
          <cell r="V245" t="str">
            <v>Kim Cương Sao sáng</v>
          </cell>
          <cell r="X245">
            <v>94</v>
          </cell>
          <cell r="Y245">
            <v>1</v>
          </cell>
          <cell r="AB245" t="str">
            <v>D27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</row>
        <row r="246">
          <cell r="A246" t="str">
            <v>I0028T045/1</v>
          </cell>
          <cell r="B246" t="str">
            <v>0189</v>
          </cell>
          <cell r="C246">
            <v>5</v>
          </cell>
          <cell r="D246">
            <v>28</v>
          </cell>
          <cell r="E246">
            <v>28</v>
          </cell>
          <cell r="F246">
            <v>89</v>
          </cell>
          <cell r="G246">
            <v>89</v>
          </cell>
          <cell r="H246">
            <v>1</v>
          </cell>
          <cell r="I246">
            <v>1</v>
          </cell>
          <cell r="J246">
            <v>2</v>
          </cell>
          <cell r="K246">
            <v>0</v>
          </cell>
          <cell r="L246">
            <v>5</v>
          </cell>
          <cell r="M246">
            <v>1</v>
          </cell>
          <cell r="N246">
            <v>160</v>
          </cell>
          <cell r="O246">
            <v>189</v>
          </cell>
          <cell r="P246" t="str">
            <v>28 x 89 x 1 x 1</v>
          </cell>
          <cell r="Q246" t="str">
            <v>Bo góc, không răng cưa - bế trên, Đục 3 lỗ ( 2 elip, 1 hình chữ nhật) - bế dưới, xẻ 5 line 3mm</v>
          </cell>
          <cell r="R246" t="str">
            <v>Bo góc, không răng cưa, gáp 5mm đục 3 lỗ ( 1 hình chữ nhật và 2 elip )</v>
          </cell>
          <cell r="S246" t="str">
            <v>D27</v>
          </cell>
          <cell r="T246">
            <v>1</v>
          </cell>
          <cell r="U246">
            <v>44466</v>
          </cell>
          <cell r="V246" t="str">
            <v>Kim Cương Sao sáng</v>
          </cell>
          <cell r="X246">
            <v>94</v>
          </cell>
          <cell r="Y246">
            <v>1</v>
          </cell>
          <cell r="AF246">
            <v>0</v>
          </cell>
          <cell r="AG246">
            <v>0</v>
          </cell>
          <cell r="AH246">
            <v>1809.4207999999999</v>
          </cell>
          <cell r="AI246">
            <v>1</v>
          </cell>
          <cell r="AJ246">
            <v>1809.4207999999999</v>
          </cell>
          <cell r="AK246">
            <v>1</v>
          </cell>
        </row>
        <row r="247">
          <cell r="A247" t="str">
            <v>I0028T032</v>
          </cell>
          <cell r="B247" t="str">
            <v>0190</v>
          </cell>
          <cell r="C247">
            <v>2</v>
          </cell>
          <cell r="D247">
            <v>28</v>
          </cell>
          <cell r="E247">
            <v>28</v>
          </cell>
          <cell r="F247">
            <v>90</v>
          </cell>
          <cell r="G247">
            <v>90</v>
          </cell>
          <cell r="H247">
            <v>1</v>
          </cell>
          <cell r="I247">
            <v>1</v>
          </cell>
          <cell r="J247">
            <v>1.7</v>
          </cell>
          <cell r="K247">
            <v>0</v>
          </cell>
          <cell r="L247">
            <v>7</v>
          </cell>
          <cell r="M247">
            <v>1</v>
          </cell>
          <cell r="N247">
            <v>62.8</v>
          </cell>
          <cell r="O247">
            <v>190</v>
          </cell>
          <cell r="P247" t="str">
            <v>28 x 90 x 1 x 1</v>
          </cell>
          <cell r="Q247" t="str">
            <v>Bo góc, răng cưa có dao đục lỗ, chẻ đôi 3mm</v>
          </cell>
          <cell r="R247" t="str">
            <v>Bo góc, răng cưa, có đục lỗ trên đường răng cưa, gáp 7mm</v>
          </cell>
          <cell r="S247" t="str">
            <v>D18</v>
          </cell>
          <cell r="T247">
            <v>1</v>
          </cell>
          <cell r="V247" t="str">
            <v>MVDN</v>
          </cell>
          <cell r="X247">
            <v>97</v>
          </cell>
          <cell r="Y247">
            <v>1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</row>
        <row r="248">
          <cell r="A248" t="str">
            <v>I0028T035</v>
          </cell>
          <cell r="B248" t="str">
            <v>0190</v>
          </cell>
          <cell r="C248">
            <v>5</v>
          </cell>
          <cell r="D248">
            <v>28</v>
          </cell>
          <cell r="E248">
            <v>28</v>
          </cell>
          <cell r="F248">
            <v>90</v>
          </cell>
          <cell r="G248">
            <v>90</v>
          </cell>
          <cell r="H248">
            <v>1</v>
          </cell>
          <cell r="I248">
            <v>1</v>
          </cell>
          <cell r="J248">
            <v>2</v>
          </cell>
          <cell r="K248">
            <v>0</v>
          </cell>
          <cell r="L248">
            <v>7</v>
          </cell>
          <cell r="M248">
            <v>1</v>
          </cell>
          <cell r="N248">
            <v>160</v>
          </cell>
          <cell r="O248">
            <v>190</v>
          </cell>
          <cell r="P248" t="str">
            <v>28 x 90 x 1 x 1</v>
          </cell>
          <cell r="Q248" t="str">
            <v>Bo góc, răng cưa có dao đục lỗ, chẻ 5 line 3mm</v>
          </cell>
          <cell r="R248" t="str">
            <v>Bo góc, răng cưa, có đục lỗ trên đường răng cưa, gáp 7mm</v>
          </cell>
          <cell r="S248" t="str">
            <v>D27</v>
          </cell>
          <cell r="T248">
            <v>1</v>
          </cell>
          <cell r="U248">
            <v>43957</v>
          </cell>
          <cell r="V248" t="str">
            <v>MVDN</v>
          </cell>
          <cell r="X248">
            <v>97</v>
          </cell>
          <cell r="Y248">
            <v>1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</row>
        <row r="249">
          <cell r="A249" t="str">
            <v>I0028T036</v>
          </cell>
          <cell r="B249" t="str">
            <v>0190</v>
          </cell>
          <cell r="C249">
            <v>6</v>
          </cell>
          <cell r="D249">
            <v>28</v>
          </cell>
          <cell r="E249">
            <v>28</v>
          </cell>
          <cell r="F249">
            <v>90</v>
          </cell>
          <cell r="G249">
            <v>90</v>
          </cell>
          <cell r="H249">
            <v>1</v>
          </cell>
          <cell r="I249">
            <v>1</v>
          </cell>
          <cell r="J249">
            <v>2</v>
          </cell>
          <cell r="K249">
            <v>0</v>
          </cell>
          <cell r="L249">
            <v>7</v>
          </cell>
          <cell r="M249">
            <v>1</v>
          </cell>
          <cell r="N249">
            <v>192</v>
          </cell>
          <cell r="O249">
            <v>190</v>
          </cell>
          <cell r="P249" t="str">
            <v>28 x 90 x 1 x 1</v>
          </cell>
          <cell r="Q249" t="str">
            <v>Bo 4mm (bế trên), răng cưa có dao đục lỗ (Bế dưới), chẻ 6 line 4mm</v>
          </cell>
          <cell r="R249" t="str">
            <v>Bo góc, răng cưa, có đục lỗ trên đường răng cưa, gáp 7mm</v>
          </cell>
          <cell r="S249" t="str">
            <v>D27</v>
          </cell>
          <cell r="T249">
            <v>1</v>
          </cell>
          <cell r="U249">
            <v>44282</v>
          </cell>
          <cell r="V249" t="str">
            <v>MVDN</v>
          </cell>
          <cell r="X249">
            <v>97</v>
          </cell>
          <cell r="Y249">
            <v>1</v>
          </cell>
          <cell r="AF249">
            <v>9922.3601799999997</v>
          </cell>
          <cell r="AG249">
            <v>1</v>
          </cell>
          <cell r="AH249">
            <v>15064.002899999999</v>
          </cell>
          <cell r="AI249">
            <v>3</v>
          </cell>
          <cell r="AJ249">
            <v>24986.363079999999</v>
          </cell>
          <cell r="AK249">
            <v>4</v>
          </cell>
        </row>
        <row r="250">
          <cell r="A250" t="str">
            <v>I0028T071/1</v>
          </cell>
          <cell r="B250" t="str">
            <v>0191</v>
          </cell>
          <cell r="C250">
            <v>1</v>
          </cell>
          <cell r="D250">
            <v>28.574999999999999</v>
          </cell>
          <cell r="E250">
            <v>28.574999999999999</v>
          </cell>
          <cell r="F250">
            <v>88.9</v>
          </cell>
          <cell r="G250">
            <v>88.9</v>
          </cell>
          <cell r="H250">
            <v>5</v>
          </cell>
          <cell r="I250">
            <v>2</v>
          </cell>
          <cell r="J250">
            <v>3</v>
          </cell>
          <cell r="K250">
            <v>3</v>
          </cell>
          <cell r="L250">
            <v>3</v>
          </cell>
          <cell r="M250">
            <v>1</v>
          </cell>
          <cell r="N250">
            <v>160.875</v>
          </cell>
          <cell r="O250">
            <v>191</v>
          </cell>
          <cell r="P250" t="str">
            <v>28.575 x 88.9 x 5 x 2</v>
          </cell>
          <cell r="Q250" t="str">
            <v>Vuông rời 3mm, không răng cưa</v>
          </cell>
          <cell r="R250" t="str">
            <v>Ngang 5 tem, vuông rời 3mm, không răng cưa</v>
          </cell>
          <cell r="S250" t="str">
            <v>E02</v>
          </cell>
          <cell r="T250">
            <v>1</v>
          </cell>
          <cell r="U250">
            <v>44389</v>
          </cell>
          <cell r="V250" t="str">
            <v>Hùng Tiến Phát</v>
          </cell>
          <cell r="X250">
            <v>183.8</v>
          </cell>
          <cell r="Y250">
            <v>10</v>
          </cell>
          <cell r="AF250">
            <v>664.47023999999999</v>
          </cell>
          <cell r="AG250">
            <v>1</v>
          </cell>
          <cell r="AH250">
            <v>3022.5709600000005</v>
          </cell>
          <cell r="AI250">
            <v>7</v>
          </cell>
          <cell r="AJ250">
            <v>3687.0412000000006</v>
          </cell>
          <cell r="AK250">
            <v>8</v>
          </cell>
        </row>
        <row r="251">
          <cell r="A251" t="str">
            <v>I0029T101/1</v>
          </cell>
          <cell r="B251" t="str">
            <v>2330</v>
          </cell>
          <cell r="C251">
            <v>1</v>
          </cell>
          <cell r="D251">
            <v>29</v>
          </cell>
          <cell r="E251">
            <v>29</v>
          </cell>
          <cell r="F251">
            <v>11</v>
          </cell>
          <cell r="G251">
            <v>11</v>
          </cell>
          <cell r="H251">
            <v>4</v>
          </cell>
          <cell r="I251">
            <v>5</v>
          </cell>
          <cell r="J251">
            <v>3</v>
          </cell>
          <cell r="K251">
            <v>0</v>
          </cell>
          <cell r="L251">
            <v>3</v>
          </cell>
          <cell r="M251">
            <v>5</v>
          </cell>
          <cell r="N251">
            <v>122</v>
          </cell>
          <cell r="O251">
            <v>2330</v>
          </cell>
          <cell r="P251" t="str">
            <v>29 x 11 x 4 x 5</v>
          </cell>
          <cell r="Q251" t="str">
            <v>Vuông liền tạo 1 khối, không răng cưa</v>
          </cell>
          <cell r="R251" t="str">
            <v>Vuông góc, không răng cưa</v>
          </cell>
          <cell r="S251" t="str">
            <v>E14</v>
          </cell>
          <cell r="T251">
            <v>1</v>
          </cell>
          <cell r="U251">
            <v>44783</v>
          </cell>
          <cell r="V251" t="str">
            <v>Trung Nguyên</v>
          </cell>
          <cell r="W251" t="str">
            <v>dao tốt</v>
          </cell>
          <cell r="X251">
            <v>58</v>
          </cell>
          <cell r="Y251">
            <v>20</v>
          </cell>
          <cell r="AF251">
            <v>0</v>
          </cell>
          <cell r="AG251">
            <v>0</v>
          </cell>
          <cell r="AH251">
            <v>146.79000000000002</v>
          </cell>
          <cell r="AI251">
            <v>1</v>
          </cell>
          <cell r="AJ251">
            <v>146.79000000000002</v>
          </cell>
          <cell r="AK251">
            <v>1</v>
          </cell>
        </row>
        <row r="252">
          <cell r="A252" t="str">
            <v>I0029T091/1</v>
          </cell>
          <cell r="B252" t="str">
            <v>0192</v>
          </cell>
          <cell r="C252">
            <v>1</v>
          </cell>
          <cell r="D252">
            <v>29</v>
          </cell>
          <cell r="E252">
            <v>29</v>
          </cell>
          <cell r="F252">
            <v>67</v>
          </cell>
          <cell r="G252">
            <v>67</v>
          </cell>
          <cell r="H252">
            <v>4</v>
          </cell>
          <cell r="I252">
            <v>2</v>
          </cell>
          <cell r="J252">
            <v>3</v>
          </cell>
          <cell r="K252">
            <v>0</v>
          </cell>
          <cell r="L252">
            <v>3</v>
          </cell>
          <cell r="M252">
            <v>1</v>
          </cell>
          <cell r="N252">
            <v>122</v>
          </cell>
          <cell r="O252">
            <v>192</v>
          </cell>
          <cell r="P252" t="str">
            <v>29 x 67 x 4 x 2</v>
          </cell>
          <cell r="Q252" t="str">
            <v>Vuông liền, không răng cưa</v>
          </cell>
          <cell r="R252" t="str">
            <v>Ngang 4 tem, vuông liền, không răng cưa</v>
          </cell>
          <cell r="S252" t="str">
            <v>E02</v>
          </cell>
          <cell r="T252">
            <v>1</v>
          </cell>
          <cell r="U252">
            <v>44363</v>
          </cell>
          <cell r="V252" t="str">
            <v>Trung Nguyên</v>
          </cell>
          <cell r="X252">
            <v>140</v>
          </cell>
          <cell r="Y252">
            <v>8</v>
          </cell>
          <cell r="AF252">
            <v>57.784999999999997</v>
          </cell>
          <cell r="AG252">
            <v>1</v>
          </cell>
          <cell r="AH252">
            <v>0</v>
          </cell>
          <cell r="AI252">
            <v>0</v>
          </cell>
          <cell r="AJ252">
            <v>57.784999999999997</v>
          </cell>
          <cell r="AK252">
            <v>1</v>
          </cell>
        </row>
        <row r="253">
          <cell r="A253" t="str">
            <v>T0029T052</v>
          </cell>
          <cell r="B253" t="str">
            <v>0193</v>
          </cell>
          <cell r="C253">
            <v>2</v>
          </cell>
          <cell r="D253">
            <v>29</v>
          </cell>
          <cell r="E253">
            <v>29</v>
          </cell>
          <cell r="F253">
            <v>72</v>
          </cell>
          <cell r="G253">
            <v>72</v>
          </cell>
          <cell r="H253">
            <v>3</v>
          </cell>
          <cell r="I253">
            <v>1</v>
          </cell>
          <cell r="J253">
            <v>2</v>
          </cell>
          <cell r="K253">
            <v>2</v>
          </cell>
          <cell r="L253">
            <v>3</v>
          </cell>
          <cell r="M253">
            <v>1</v>
          </cell>
          <cell r="N253">
            <v>190</v>
          </cell>
          <cell r="O253">
            <v>193</v>
          </cell>
          <cell r="P253" t="str">
            <v>29 x 72 x 3 x 1</v>
          </cell>
          <cell r="Q253" t="str">
            <v>Vuông rời, răng cưa, dao có 1 răng cưa trong cách mép dao 8.2mm, chẻ đôi 4mm</v>
          </cell>
          <cell r="R253" t="str">
            <v>Ngang 3 tem vuông rời, răng cưa, tem có răng trong cách mép tem 8.2mm</v>
          </cell>
          <cell r="S253" t="str">
            <v>C30</v>
          </cell>
          <cell r="T253">
            <v>1</v>
          </cell>
          <cell r="U253">
            <v>44156</v>
          </cell>
          <cell r="V253" t="str">
            <v>TTP</v>
          </cell>
          <cell r="X253">
            <v>75</v>
          </cell>
          <cell r="Y253">
            <v>3</v>
          </cell>
          <cell r="AF253">
            <v>925.4375</v>
          </cell>
          <cell r="AG253">
            <v>2</v>
          </cell>
          <cell r="AH253">
            <v>1288.09375</v>
          </cell>
          <cell r="AI253">
            <v>2</v>
          </cell>
          <cell r="AJ253">
            <v>2213.53125</v>
          </cell>
          <cell r="AK253">
            <v>4</v>
          </cell>
        </row>
        <row r="254">
          <cell r="A254" t="str">
            <v>I0029T014</v>
          </cell>
          <cell r="B254" t="str">
            <v>0194</v>
          </cell>
          <cell r="C254">
            <v>4</v>
          </cell>
          <cell r="D254">
            <v>29</v>
          </cell>
          <cell r="E254">
            <v>29</v>
          </cell>
          <cell r="F254">
            <v>90</v>
          </cell>
          <cell r="G254">
            <v>90</v>
          </cell>
          <cell r="H254">
            <v>1</v>
          </cell>
          <cell r="I254">
            <v>1</v>
          </cell>
          <cell r="J254">
            <v>2</v>
          </cell>
          <cell r="K254">
            <v>0</v>
          </cell>
          <cell r="L254">
            <v>3</v>
          </cell>
          <cell r="M254">
            <v>1</v>
          </cell>
          <cell r="N254">
            <v>132</v>
          </cell>
          <cell r="O254">
            <v>194</v>
          </cell>
          <cell r="P254" t="str">
            <v>29 x 90 x 1 x 1</v>
          </cell>
          <cell r="Q254" t="str">
            <v>Bo góc, răng cưa, dao chẻ 4, khoảng cách 4mm</v>
          </cell>
          <cell r="R254" t="str">
            <v>Bo góc, răng cưa</v>
          </cell>
          <cell r="S254" t="str">
            <v>D10</v>
          </cell>
          <cell r="T254">
            <v>1</v>
          </cell>
          <cell r="X254">
            <v>93</v>
          </cell>
          <cell r="Y254">
            <v>1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</row>
        <row r="255">
          <cell r="A255" t="str">
            <v>I0029T042</v>
          </cell>
          <cell r="B255" t="str">
            <v>0195</v>
          </cell>
          <cell r="C255">
            <v>2</v>
          </cell>
          <cell r="D255">
            <v>29</v>
          </cell>
          <cell r="E255">
            <v>29</v>
          </cell>
          <cell r="F255">
            <v>90</v>
          </cell>
          <cell r="G255">
            <v>90</v>
          </cell>
          <cell r="H255">
            <v>1</v>
          </cell>
          <cell r="I255">
            <v>1</v>
          </cell>
          <cell r="J255">
            <v>2</v>
          </cell>
          <cell r="K255">
            <v>0</v>
          </cell>
          <cell r="L255">
            <v>6</v>
          </cell>
          <cell r="M255">
            <v>1</v>
          </cell>
          <cell r="N255">
            <v>66</v>
          </cell>
          <cell r="O255">
            <v>195</v>
          </cell>
          <cell r="P255" t="str">
            <v>29 x 90 x 1 x 1</v>
          </cell>
          <cell r="Q255" t="str">
            <v>Bo góc, không răng cưa, chẻ đôi 4mm</v>
          </cell>
          <cell r="R255" t="str">
            <v>Bo góc, không răng cưa, gáp 6mm</v>
          </cell>
          <cell r="S255" t="str">
            <v>D28</v>
          </cell>
          <cell r="T255">
            <v>1</v>
          </cell>
          <cell r="U255">
            <v>44000</v>
          </cell>
          <cell r="V255" t="str">
            <v>Brother</v>
          </cell>
          <cell r="X255">
            <v>96</v>
          </cell>
          <cell r="Y255">
            <v>1</v>
          </cell>
          <cell r="AF255">
            <v>6250</v>
          </cell>
          <cell r="AG255">
            <v>1</v>
          </cell>
          <cell r="AH255">
            <v>0</v>
          </cell>
          <cell r="AI255">
            <v>0</v>
          </cell>
          <cell r="AJ255">
            <v>6250</v>
          </cell>
          <cell r="AK255">
            <v>1</v>
          </cell>
        </row>
        <row r="256">
          <cell r="A256" t="str">
            <v>I0029T046</v>
          </cell>
          <cell r="B256" t="str">
            <v>0195</v>
          </cell>
          <cell r="C256">
            <v>6</v>
          </cell>
          <cell r="D256">
            <v>29</v>
          </cell>
          <cell r="E256">
            <v>29</v>
          </cell>
          <cell r="F256">
            <v>90</v>
          </cell>
          <cell r="G256">
            <v>90</v>
          </cell>
          <cell r="H256">
            <v>1</v>
          </cell>
          <cell r="I256">
            <v>2</v>
          </cell>
          <cell r="J256">
            <v>2</v>
          </cell>
          <cell r="K256">
            <v>0</v>
          </cell>
          <cell r="L256">
            <v>6</v>
          </cell>
          <cell r="M256">
            <v>1</v>
          </cell>
          <cell r="N256">
            <v>198</v>
          </cell>
          <cell r="O256">
            <v>195</v>
          </cell>
          <cell r="P256" t="str">
            <v>29 x 90 x 1 x 2</v>
          </cell>
          <cell r="Q256" t="str">
            <v>Bo góc, không răng cưa, xẻ 6 line 4mm</v>
          </cell>
          <cell r="R256" t="str">
            <v>Bo góc, không răng cưa, gáp 6mm</v>
          </cell>
          <cell r="S256" t="str">
            <v>C28</v>
          </cell>
          <cell r="T256">
            <v>2</v>
          </cell>
          <cell r="U256">
            <v>44223</v>
          </cell>
          <cell r="V256" t="str">
            <v>Brother</v>
          </cell>
          <cell r="W256" t="str">
            <v>dao tốt</v>
          </cell>
          <cell r="X256">
            <v>192</v>
          </cell>
          <cell r="Y256">
            <v>2</v>
          </cell>
          <cell r="AF256">
            <v>28926.493866666664</v>
          </cell>
          <cell r="AG256">
            <v>6</v>
          </cell>
          <cell r="AH256">
            <v>7148.32</v>
          </cell>
          <cell r="AI256">
            <v>2</v>
          </cell>
          <cell r="AJ256">
            <v>36074.813866666664</v>
          </cell>
          <cell r="AK256">
            <v>8</v>
          </cell>
        </row>
        <row r="257">
          <cell r="A257" t="str">
            <v>I0029R046</v>
          </cell>
          <cell r="B257" t="str">
            <v>0195</v>
          </cell>
          <cell r="C257">
            <v>6</v>
          </cell>
          <cell r="D257">
            <v>29</v>
          </cell>
          <cell r="E257">
            <v>29</v>
          </cell>
          <cell r="F257">
            <v>90</v>
          </cell>
          <cell r="G257">
            <v>90</v>
          </cell>
          <cell r="H257">
            <v>1</v>
          </cell>
          <cell r="I257">
            <v>4</v>
          </cell>
          <cell r="J257">
            <v>2</v>
          </cell>
          <cell r="K257">
            <v>0</v>
          </cell>
          <cell r="L257">
            <v>6.05</v>
          </cell>
          <cell r="M257">
            <v>1</v>
          </cell>
          <cell r="N257">
            <v>198</v>
          </cell>
          <cell r="O257">
            <v>195</v>
          </cell>
          <cell r="P257" t="str">
            <v>29 x 90 x 1 x 4</v>
          </cell>
          <cell r="Q257" t="str">
            <v>Bo góc, không răng cưa, xẻ 6 line 4mm (dao từ trục 121T Rotary)</v>
          </cell>
          <cell r="R257" t="str">
            <v>Bo góc, không răng cưa, gáp 6mm</v>
          </cell>
          <cell r="S257" t="str">
            <v>VP</v>
          </cell>
          <cell r="T257">
            <v>1</v>
          </cell>
          <cell r="U257">
            <v>44228</v>
          </cell>
          <cell r="V257" t="str">
            <v>Brother</v>
          </cell>
          <cell r="X257">
            <v>384.2</v>
          </cell>
          <cell r="Y257">
            <v>4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</row>
        <row r="258">
          <cell r="A258" t="str">
            <v>I0029T022</v>
          </cell>
          <cell r="B258" t="str">
            <v>0197</v>
          </cell>
          <cell r="C258">
            <v>2</v>
          </cell>
          <cell r="D258">
            <v>29</v>
          </cell>
          <cell r="E258">
            <v>29</v>
          </cell>
          <cell r="F258">
            <v>100</v>
          </cell>
          <cell r="G258">
            <v>100</v>
          </cell>
          <cell r="H258">
            <v>1</v>
          </cell>
          <cell r="I258">
            <v>1</v>
          </cell>
          <cell r="J258">
            <v>2</v>
          </cell>
          <cell r="K258">
            <v>0</v>
          </cell>
          <cell r="L258">
            <v>0</v>
          </cell>
          <cell r="M258">
            <v>1</v>
          </cell>
          <cell r="N258">
            <v>66</v>
          </cell>
          <cell r="O258">
            <v>197</v>
          </cell>
          <cell r="P258" t="str">
            <v>29 x 100 x 1 x 1</v>
          </cell>
          <cell r="Q258" t="str">
            <v>Dao bế liên tục, chẻ đôi 4mm</v>
          </cell>
          <cell r="R258" t="str">
            <v>Tem bế liên tục, không có gáp</v>
          </cell>
          <cell r="S258" t="str">
            <v>D15</v>
          </cell>
          <cell r="T258">
            <v>1</v>
          </cell>
          <cell r="U258">
            <v>43904</v>
          </cell>
          <cell r="X258">
            <v>100</v>
          </cell>
          <cell r="Y258">
            <v>1</v>
          </cell>
          <cell r="AF258">
            <v>4193.2</v>
          </cell>
          <cell r="AG258">
            <v>2</v>
          </cell>
          <cell r="AH258">
            <v>0</v>
          </cell>
          <cell r="AI258">
            <v>0</v>
          </cell>
          <cell r="AJ258">
            <v>4193.2</v>
          </cell>
          <cell r="AK258">
            <v>2</v>
          </cell>
        </row>
        <row r="259">
          <cell r="A259" t="str">
            <v>T0029T032</v>
          </cell>
          <cell r="B259" t="str">
            <v>0198</v>
          </cell>
          <cell r="C259">
            <v>2</v>
          </cell>
          <cell r="D259">
            <v>29</v>
          </cell>
          <cell r="E259">
            <v>29</v>
          </cell>
          <cell r="F259">
            <v>290</v>
          </cell>
          <cell r="G259">
            <v>290</v>
          </cell>
          <cell r="H259">
            <v>2</v>
          </cell>
          <cell r="I259">
            <v>1</v>
          </cell>
          <cell r="J259">
            <v>2</v>
          </cell>
          <cell r="K259">
            <v>2</v>
          </cell>
          <cell r="L259">
            <v>3</v>
          </cell>
          <cell r="M259">
            <v>1</v>
          </cell>
          <cell r="N259">
            <v>128</v>
          </cell>
          <cell r="O259">
            <v>198</v>
          </cell>
          <cell r="P259" t="str">
            <v>29 x 290 x 2 x 1</v>
          </cell>
          <cell r="Q259" t="str">
            <v>Bo rời, răng cưa</v>
          </cell>
          <cell r="R259" t="str">
            <v>Ngang 2 tem, bo rời, răng cưa</v>
          </cell>
          <cell r="S259" t="str">
            <v>C12</v>
          </cell>
          <cell r="T259">
            <v>1</v>
          </cell>
          <cell r="U259">
            <v>43997</v>
          </cell>
          <cell r="V259" t="str">
            <v>Chân Tâm</v>
          </cell>
          <cell r="X259">
            <v>293</v>
          </cell>
          <cell r="Y259">
            <v>2</v>
          </cell>
          <cell r="AF259">
            <v>2000</v>
          </cell>
          <cell r="AG259">
            <v>2</v>
          </cell>
          <cell r="AH259">
            <v>0</v>
          </cell>
          <cell r="AI259">
            <v>0</v>
          </cell>
          <cell r="AJ259">
            <v>2000</v>
          </cell>
          <cell r="AK259">
            <v>2</v>
          </cell>
        </row>
        <row r="260">
          <cell r="A260" t="str">
            <v>I0029T061</v>
          </cell>
          <cell r="B260" t="str">
            <v>0199</v>
          </cell>
          <cell r="C260">
            <v>1</v>
          </cell>
          <cell r="D260">
            <v>29.97</v>
          </cell>
          <cell r="E260">
            <v>29.97</v>
          </cell>
          <cell r="F260">
            <v>127</v>
          </cell>
          <cell r="G260">
            <v>127</v>
          </cell>
          <cell r="H260">
            <v>4</v>
          </cell>
          <cell r="I260">
            <v>1</v>
          </cell>
          <cell r="J260">
            <v>3</v>
          </cell>
          <cell r="K260">
            <v>3</v>
          </cell>
          <cell r="L260">
            <v>3</v>
          </cell>
          <cell r="M260">
            <v>1</v>
          </cell>
          <cell r="N260">
            <v>134.88</v>
          </cell>
          <cell r="O260">
            <v>199</v>
          </cell>
          <cell r="P260" t="str">
            <v>29.97 x 127 x 4 x 1</v>
          </cell>
          <cell r="Q260" t="str">
            <v>Bo 1mm rời khoảng cách 3mm, không răng cưa</v>
          </cell>
          <cell r="R260" t="str">
            <v>Ngang 4 tem, bo 1mm rời khoảng cách 3mm, không răng cưa</v>
          </cell>
          <cell r="S260" t="str">
            <v>D07</v>
          </cell>
          <cell r="T260">
            <v>1</v>
          </cell>
          <cell r="U260">
            <v>44215</v>
          </cell>
          <cell r="V260" t="str">
            <v>Hùng Tiến Phát</v>
          </cell>
          <cell r="X260">
            <v>130</v>
          </cell>
          <cell r="Y260">
            <v>4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</row>
        <row r="261">
          <cell r="A261" t="str">
            <v>I0029A071</v>
          </cell>
          <cell r="B261" t="str">
            <v>0200</v>
          </cell>
          <cell r="C261">
            <v>1</v>
          </cell>
          <cell r="D261">
            <v>29.97</v>
          </cell>
          <cell r="E261">
            <v>29.97</v>
          </cell>
          <cell r="F261">
            <v>127</v>
          </cell>
          <cell r="G261">
            <v>127</v>
          </cell>
          <cell r="H261">
            <v>6</v>
          </cell>
          <cell r="I261">
            <v>1</v>
          </cell>
          <cell r="J261">
            <v>3</v>
          </cell>
          <cell r="K261">
            <v>3</v>
          </cell>
          <cell r="L261">
            <v>3</v>
          </cell>
          <cell r="M261">
            <v>1</v>
          </cell>
          <cell r="N261">
            <v>200.82</v>
          </cell>
          <cell r="O261">
            <v>200</v>
          </cell>
          <cell r="P261" t="str">
            <v>29.97 x 127 x 6 x 1</v>
          </cell>
          <cell r="Q261" t="str">
            <v>Bo 1mm rời khoảng cách 3mm, không răng cưa</v>
          </cell>
          <cell r="R261" t="str">
            <v>Ngang 6 tem, bo 1mm rời khoảng cách 3mm, không răng cưa</v>
          </cell>
          <cell r="S261" t="str">
            <v>C17</v>
          </cell>
          <cell r="T261">
            <v>1</v>
          </cell>
          <cell r="U261">
            <v>44228</v>
          </cell>
          <cell r="V261" t="str">
            <v>Hùng Tiến Phát</v>
          </cell>
          <cell r="X261">
            <v>130</v>
          </cell>
          <cell r="Y261">
            <v>6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</row>
        <row r="262">
          <cell r="A262" t="str">
            <v>I0029T081</v>
          </cell>
          <cell r="B262" t="str">
            <v>0201</v>
          </cell>
          <cell r="C262">
            <v>1</v>
          </cell>
          <cell r="D262">
            <v>29.972000000000001</v>
          </cell>
          <cell r="E262">
            <v>29.972000000000001</v>
          </cell>
          <cell r="F262">
            <v>139.69999999999999</v>
          </cell>
          <cell r="G262">
            <v>139.69999999999999</v>
          </cell>
          <cell r="H262">
            <v>4</v>
          </cell>
          <cell r="I262">
            <v>1</v>
          </cell>
          <cell r="J262">
            <v>3</v>
          </cell>
          <cell r="K262">
            <v>3</v>
          </cell>
          <cell r="L262">
            <v>3</v>
          </cell>
          <cell r="M262">
            <v>1</v>
          </cell>
          <cell r="N262">
            <v>134.88800000000001</v>
          </cell>
          <cell r="O262">
            <v>201</v>
          </cell>
          <cell r="P262" t="str">
            <v>29.972 x 139.7 x 4 x 1</v>
          </cell>
          <cell r="U262">
            <v>44271</v>
          </cell>
          <cell r="V262" t="str">
            <v>Hùng Tiến Phát</v>
          </cell>
          <cell r="W262" t="str">
            <v>Kiếm không thấy</v>
          </cell>
          <cell r="X262">
            <v>142.69999999999999</v>
          </cell>
          <cell r="Y262">
            <v>4</v>
          </cell>
          <cell r="Z262" t="str">
            <v xml:space="preserve">Mòn </v>
          </cell>
          <cell r="AB262" t="str">
            <v>C24</v>
          </cell>
          <cell r="AF262">
            <v>264737.56494699995</v>
          </cell>
          <cell r="AG262">
            <v>30</v>
          </cell>
          <cell r="AH262">
            <v>0</v>
          </cell>
          <cell r="AI262">
            <v>0</v>
          </cell>
          <cell r="AJ262">
            <v>264737.56494699995</v>
          </cell>
          <cell r="AK262">
            <v>30</v>
          </cell>
        </row>
        <row r="263">
          <cell r="A263" t="str">
            <v>I0029T081/4</v>
          </cell>
          <cell r="B263" t="str">
            <v>0201</v>
          </cell>
          <cell r="C263">
            <v>1</v>
          </cell>
          <cell r="D263">
            <v>29.972000000000001</v>
          </cell>
          <cell r="E263">
            <v>29.972000000000001</v>
          </cell>
          <cell r="F263">
            <v>139.69999999999999</v>
          </cell>
          <cell r="G263">
            <v>139.69999999999999</v>
          </cell>
          <cell r="H263">
            <v>4</v>
          </cell>
          <cell r="I263">
            <v>1</v>
          </cell>
          <cell r="J263">
            <v>3</v>
          </cell>
          <cell r="K263">
            <v>3</v>
          </cell>
          <cell r="L263">
            <v>3</v>
          </cell>
          <cell r="M263">
            <v>1</v>
          </cell>
          <cell r="N263">
            <v>134.88800000000001</v>
          </cell>
          <cell r="O263">
            <v>201</v>
          </cell>
          <cell r="P263" t="str">
            <v>29.972 x 139.7 x 4 x 1</v>
          </cell>
          <cell r="U263">
            <v>44310</v>
          </cell>
          <cell r="V263" t="str">
            <v>Hùng Tiến Phát</v>
          </cell>
          <cell r="W263" t="str">
            <v>PVC</v>
          </cell>
          <cell r="X263">
            <v>142.69999999999999</v>
          </cell>
          <cell r="Y263">
            <v>4</v>
          </cell>
          <cell r="Z263" t="str">
            <v xml:space="preserve">Mòn </v>
          </cell>
          <cell r="AB263" t="str">
            <v>C25</v>
          </cell>
          <cell r="AF263">
            <v>238094.2885</v>
          </cell>
          <cell r="AG263">
            <v>36</v>
          </cell>
          <cell r="AH263">
            <v>0</v>
          </cell>
          <cell r="AI263">
            <v>0</v>
          </cell>
          <cell r="AJ263">
            <v>238094.2885</v>
          </cell>
          <cell r="AK263">
            <v>36</v>
          </cell>
        </row>
        <row r="264">
          <cell r="A264" t="str">
            <v>I0029T081/5</v>
          </cell>
          <cell r="B264" t="str">
            <v>0201</v>
          </cell>
          <cell r="C264">
            <v>1</v>
          </cell>
          <cell r="D264">
            <v>29.972000000000001</v>
          </cell>
          <cell r="E264">
            <v>29.972000000000001</v>
          </cell>
          <cell r="F264">
            <v>139.69999999999999</v>
          </cell>
          <cell r="G264">
            <v>139.69999999999999</v>
          </cell>
          <cell r="H264">
            <v>5</v>
          </cell>
          <cell r="I264">
            <v>1</v>
          </cell>
          <cell r="J264">
            <v>3</v>
          </cell>
          <cell r="K264">
            <v>3</v>
          </cell>
          <cell r="L264">
            <v>3</v>
          </cell>
          <cell r="M264">
            <v>1</v>
          </cell>
          <cell r="N264">
            <v>167.86</v>
          </cell>
          <cell r="O264">
            <v>201</v>
          </cell>
          <cell r="P264" t="str">
            <v>29.972 x 139.7 x 5 x 1</v>
          </cell>
          <cell r="U264">
            <v>44366</v>
          </cell>
          <cell r="V264" t="str">
            <v>Hùng Tiến Phát</v>
          </cell>
          <cell r="W264" t="str">
            <v>PVC</v>
          </cell>
          <cell r="X264">
            <v>142.69999999999999</v>
          </cell>
          <cell r="Y264">
            <v>5</v>
          </cell>
          <cell r="Z264" t="str">
            <v xml:space="preserve">Mòn </v>
          </cell>
          <cell r="AB264" t="str">
            <v>C25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</row>
        <row r="265">
          <cell r="A265" t="str">
            <v>I0029T081A</v>
          </cell>
          <cell r="B265" t="str">
            <v>0201</v>
          </cell>
          <cell r="C265">
            <v>1</v>
          </cell>
          <cell r="D265">
            <v>29.972000000000001</v>
          </cell>
          <cell r="E265">
            <v>29.972000000000001</v>
          </cell>
          <cell r="F265">
            <v>139.69999999999999</v>
          </cell>
          <cell r="G265">
            <v>139.69999999999999</v>
          </cell>
          <cell r="H265">
            <v>4</v>
          </cell>
          <cell r="I265">
            <v>2</v>
          </cell>
          <cell r="J265">
            <v>3</v>
          </cell>
          <cell r="K265">
            <v>3</v>
          </cell>
          <cell r="L265">
            <v>3</v>
          </cell>
          <cell r="M265">
            <v>1</v>
          </cell>
          <cell r="N265">
            <v>134.88800000000001</v>
          </cell>
          <cell r="O265">
            <v>201</v>
          </cell>
          <cell r="P265" t="str">
            <v>29.972 x 139.7 x 4 x 2</v>
          </cell>
          <cell r="U265">
            <v>44298</v>
          </cell>
          <cell r="V265" t="str">
            <v>Hùng Tiến Phát</v>
          </cell>
          <cell r="X265">
            <v>285.39999999999998</v>
          </cell>
          <cell r="Y265">
            <v>8</v>
          </cell>
          <cell r="Z265" t="str">
            <v xml:space="preserve">Mòn </v>
          </cell>
          <cell r="AA265">
            <v>44488</v>
          </cell>
          <cell r="AB265" t="str">
            <v>C26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</row>
        <row r="266">
          <cell r="A266" t="str">
            <v>I0029T081/6</v>
          </cell>
          <cell r="B266" t="str">
            <v>0201</v>
          </cell>
          <cell r="C266">
            <v>1</v>
          </cell>
          <cell r="D266">
            <v>29.972000000000001</v>
          </cell>
          <cell r="E266">
            <v>29.972000000000001</v>
          </cell>
          <cell r="F266">
            <v>139.69999999999999</v>
          </cell>
          <cell r="G266">
            <v>139.69999999999999</v>
          </cell>
          <cell r="H266">
            <v>4</v>
          </cell>
          <cell r="I266">
            <v>1</v>
          </cell>
          <cell r="J266">
            <v>3</v>
          </cell>
          <cell r="K266">
            <v>3</v>
          </cell>
          <cell r="L266">
            <v>3</v>
          </cell>
          <cell r="M266">
            <v>1</v>
          </cell>
          <cell r="N266">
            <v>134.88800000000001</v>
          </cell>
          <cell r="O266">
            <v>201</v>
          </cell>
          <cell r="P266" t="str">
            <v>29.972 x 139.7 x 4 x 1</v>
          </cell>
          <cell r="Q266" t="str">
            <v>Bo 1mm rời khoảng cách 3mm, không răng cưa</v>
          </cell>
          <cell r="R266" t="str">
            <v>Ngang 4 tem, bo 1mm rời khoảng cách 3mm, không răng cưa</v>
          </cell>
          <cell r="S266" t="str">
            <v>C40</v>
          </cell>
          <cell r="T266">
            <v>1</v>
          </cell>
          <cell r="U266">
            <v>44488</v>
          </cell>
          <cell r="V266" t="str">
            <v>Hùng Tiến Phát</v>
          </cell>
          <cell r="X266">
            <v>142.69999999999999</v>
          </cell>
          <cell r="Y266">
            <v>4</v>
          </cell>
          <cell r="AF266">
            <v>7746.537949999999</v>
          </cell>
          <cell r="AG266">
            <v>9</v>
          </cell>
          <cell r="AH266">
            <v>0</v>
          </cell>
          <cell r="AI266">
            <v>0</v>
          </cell>
          <cell r="AJ266">
            <v>7746.537949999999</v>
          </cell>
          <cell r="AK266">
            <v>9</v>
          </cell>
        </row>
        <row r="267">
          <cell r="A267" t="str">
            <v>I0029T081/7</v>
          </cell>
          <cell r="B267" t="str">
            <v>0201</v>
          </cell>
          <cell r="C267">
            <v>1</v>
          </cell>
          <cell r="D267">
            <v>29.972000000000001</v>
          </cell>
          <cell r="E267">
            <v>29.972000000000001</v>
          </cell>
          <cell r="F267">
            <v>139.69999999999999</v>
          </cell>
          <cell r="G267">
            <v>139.69999999999999</v>
          </cell>
          <cell r="H267">
            <v>5</v>
          </cell>
          <cell r="I267">
            <v>1</v>
          </cell>
          <cell r="J267">
            <v>3</v>
          </cell>
          <cell r="K267">
            <v>3</v>
          </cell>
          <cell r="L267">
            <v>3</v>
          </cell>
          <cell r="M267">
            <v>1</v>
          </cell>
          <cell r="N267">
            <v>167.86</v>
          </cell>
          <cell r="O267">
            <v>201</v>
          </cell>
          <cell r="P267" t="str">
            <v>29.972 x 139.7 x 5 x 1</v>
          </cell>
          <cell r="Q267" t="str">
            <v>Bo 1mm rời khoảng cách 3mm, không răng cưa</v>
          </cell>
          <cell r="R267" t="str">
            <v>Ngang 5 tem, bo 1mm rời khoảng cách 3mm, không răng cưa</v>
          </cell>
          <cell r="T267">
            <v>1</v>
          </cell>
          <cell r="U267">
            <v>44530</v>
          </cell>
          <cell r="V267" t="str">
            <v>Hùng Tiến Phát</v>
          </cell>
          <cell r="X267">
            <v>142.69999999999999</v>
          </cell>
          <cell r="Y267">
            <v>5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</row>
        <row r="268">
          <cell r="A268" t="str">
            <v>I0030T011</v>
          </cell>
          <cell r="B268" t="str">
            <v>0202</v>
          </cell>
          <cell r="C268">
            <v>1</v>
          </cell>
          <cell r="D268">
            <v>30</v>
          </cell>
          <cell r="E268">
            <v>30</v>
          </cell>
          <cell r="F268">
            <v>5</v>
          </cell>
          <cell r="G268">
            <v>5</v>
          </cell>
          <cell r="H268">
            <v>1</v>
          </cell>
          <cell r="I268">
            <v>4</v>
          </cell>
          <cell r="J268">
            <v>3</v>
          </cell>
          <cell r="K268">
            <v>0</v>
          </cell>
          <cell r="L268">
            <v>3</v>
          </cell>
          <cell r="M268">
            <v>4</v>
          </cell>
          <cell r="N268">
            <v>36</v>
          </cell>
          <cell r="O268">
            <v>202</v>
          </cell>
          <cell r="P268" t="str">
            <v>30 x 5 x 1 x 4</v>
          </cell>
          <cell r="Q268" t="str">
            <v>Vuông liền, 04 hàng thành 1 khối, không răng cưa</v>
          </cell>
          <cell r="R268" t="str">
            <v>Vuông góc, 04 hàng tem có 1 gáp, không răng cưa</v>
          </cell>
          <cell r="S268" t="str">
            <v>D17</v>
          </cell>
          <cell r="T268">
            <v>1</v>
          </cell>
          <cell r="V268" t="str">
            <v>BỆNH VIỆN VẠN PHÚC,,</v>
          </cell>
          <cell r="X268">
            <v>23</v>
          </cell>
          <cell r="Y268">
            <v>4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</row>
        <row r="269">
          <cell r="A269" t="str">
            <v>T0030T252</v>
          </cell>
          <cell r="B269" t="str">
            <v>0203</v>
          </cell>
          <cell r="C269">
            <v>2</v>
          </cell>
          <cell r="D269">
            <v>30</v>
          </cell>
          <cell r="E269">
            <v>30</v>
          </cell>
          <cell r="F269">
            <v>5</v>
          </cell>
          <cell r="G269">
            <v>5</v>
          </cell>
          <cell r="H269">
            <v>1</v>
          </cell>
          <cell r="I269">
            <v>6</v>
          </cell>
          <cell r="J269">
            <v>1.7</v>
          </cell>
          <cell r="K269">
            <v>0</v>
          </cell>
          <cell r="L269">
            <v>3</v>
          </cell>
          <cell r="M269">
            <v>1</v>
          </cell>
          <cell r="N269">
            <v>66.8</v>
          </cell>
          <cell r="O269">
            <v>203</v>
          </cell>
          <cell r="P269" t="str">
            <v>30 x 5 x 1 x 6</v>
          </cell>
          <cell r="Q269" t="str">
            <v>Vuông góc, không răng cưa, chẻ đôi 3mm</v>
          </cell>
          <cell r="R269" t="str">
            <v>Vuông góc, không răng cưa</v>
          </cell>
          <cell r="S269" t="str">
            <v>B07</v>
          </cell>
          <cell r="T269">
            <v>1</v>
          </cell>
          <cell r="V269" t="str">
            <v>Scon</v>
          </cell>
          <cell r="X269">
            <v>48</v>
          </cell>
          <cell r="Y269">
            <v>6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</row>
        <row r="270">
          <cell r="A270" t="str">
            <v>I0030T431</v>
          </cell>
          <cell r="B270" t="str">
            <v>0204</v>
          </cell>
          <cell r="C270">
            <v>1</v>
          </cell>
          <cell r="D270">
            <v>30</v>
          </cell>
          <cell r="E270">
            <v>30</v>
          </cell>
          <cell r="F270">
            <v>7</v>
          </cell>
          <cell r="G270">
            <v>7</v>
          </cell>
          <cell r="H270">
            <v>2</v>
          </cell>
          <cell r="I270">
            <v>4</v>
          </cell>
          <cell r="J270">
            <v>3</v>
          </cell>
          <cell r="K270">
            <v>0</v>
          </cell>
          <cell r="L270">
            <v>3</v>
          </cell>
          <cell r="M270">
            <v>4</v>
          </cell>
          <cell r="N270">
            <v>66</v>
          </cell>
          <cell r="O270">
            <v>204</v>
          </cell>
          <cell r="P270" t="str">
            <v>30 x 7 x 2 x 4</v>
          </cell>
          <cell r="Q270" t="str">
            <v>Vuông liền, không khoảng cách hàng, không răng cưa</v>
          </cell>
          <cell r="R270" t="str">
            <v>Ngang 2 tem vuông liền, 4 hàng tem có 1 gáp, không răng cưa</v>
          </cell>
          <cell r="S270" t="str">
            <v>D19</v>
          </cell>
          <cell r="T270">
            <v>1</v>
          </cell>
          <cell r="U270">
            <v>44008</v>
          </cell>
          <cell r="V270" t="str">
            <v>Trung Nguyên</v>
          </cell>
          <cell r="X270">
            <v>31</v>
          </cell>
          <cell r="Y270">
            <v>8</v>
          </cell>
          <cell r="AF270">
            <v>694.3</v>
          </cell>
          <cell r="AG270">
            <v>4</v>
          </cell>
          <cell r="AH270">
            <v>211.05</v>
          </cell>
          <cell r="AI270">
            <v>1</v>
          </cell>
          <cell r="AJ270">
            <v>905.34999999999991</v>
          </cell>
          <cell r="AK270">
            <v>5</v>
          </cell>
        </row>
        <row r="271">
          <cell r="A271" t="str">
            <v>T0030T031</v>
          </cell>
          <cell r="B271" t="str">
            <v>0205</v>
          </cell>
          <cell r="C271">
            <v>1</v>
          </cell>
          <cell r="D271">
            <v>30</v>
          </cell>
          <cell r="E271">
            <v>30</v>
          </cell>
          <cell r="F271">
            <v>8</v>
          </cell>
          <cell r="G271">
            <v>8</v>
          </cell>
          <cell r="H271">
            <v>3</v>
          </cell>
          <cell r="I271">
            <v>4</v>
          </cell>
          <cell r="J271">
            <v>2</v>
          </cell>
          <cell r="K271">
            <v>0</v>
          </cell>
          <cell r="L271">
            <v>3</v>
          </cell>
          <cell r="M271">
            <v>1</v>
          </cell>
          <cell r="N271">
            <v>94</v>
          </cell>
          <cell r="O271">
            <v>205</v>
          </cell>
          <cell r="P271" t="str">
            <v>30 x 8 x 3 x 4</v>
          </cell>
          <cell r="Q271" t="str">
            <v>Bo chung góc, 4 hàng 1 răng cưa, dao nhảy</v>
          </cell>
          <cell r="R271" t="str">
            <v>Ngang 3 tem, bo chung góc, 4 hàng 1 răng cưa</v>
          </cell>
          <cell r="S271" t="str">
            <v>B01</v>
          </cell>
          <cell r="T271">
            <v>1</v>
          </cell>
          <cell r="V271" t="str">
            <v>HOÀNG KIỀU,,</v>
          </cell>
          <cell r="X271">
            <v>44</v>
          </cell>
          <cell r="Y271">
            <v>12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</row>
        <row r="272">
          <cell r="A272" t="str">
            <v>T0030T602/1</v>
          </cell>
          <cell r="B272" t="str">
            <v>0206</v>
          </cell>
          <cell r="C272">
            <v>2</v>
          </cell>
          <cell r="D272">
            <v>30</v>
          </cell>
          <cell r="E272">
            <v>30</v>
          </cell>
          <cell r="F272">
            <v>8</v>
          </cell>
          <cell r="G272">
            <v>8</v>
          </cell>
          <cell r="H272">
            <v>3</v>
          </cell>
          <cell r="I272">
            <v>6</v>
          </cell>
          <cell r="J272">
            <v>2</v>
          </cell>
          <cell r="K272">
            <v>2</v>
          </cell>
          <cell r="L272">
            <v>3</v>
          </cell>
          <cell r="M272">
            <v>1</v>
          </cell>
          <cell r="N272">
            <v>196</v>
          </cell>
          <cell r="O272">
            <v>206</v>
          </cell>
          <cell r="P272" t="str">
            <v>30 x 8 x 3 x 6</v>
          </cell>
          <cell r="U272">
            <v>44337</v>
          </cell>
          <cell r="V272" t="str">
            <v>Minh Thuận Phát</v>
          </cell>
          <cell r="X272">
            <v>66</v>
          </cell>
          <cell r="Y272">
            <v>18</v>
          </cell>
          <cell r="Z272" t="str">
            <v>hư</v>
          </cell>
          <cell r="AA272">
            <v>44651</v>
          </cell>
          <cell r="AB272" t="str">
            <v>C25</v>
          </cell>
          <cell r="AF272">
            <v>3428</v>
          </cell>
          <cell r="AG272">
            <v>3</v>
          </cell>
          <cell r="AH272">
            <v>509.17033333333336</v>
          </cell>
          <cell r="AI272">
            <v>2</v>
          </cell>
          <cell r="AJ272">
            <v>3937.1703333333335</v>
          </cell>
          <cell r="AK272">
            <v>5</v>
          </cell>
        </row>
        <row r="273">
          <cell r="A273" t="str">
            <v>T0030T602/2</v>
          </cell>
          <cell r="B273" t="str">
            <v>0206</v>
          </cell>
          <cell r="C273">
            <v>2</v>
          </cell>
          <cell r="D273">
            <v>30</v>
          </cell>
          <cell r="E273">
            <v>30</v>
          </cell>
          <cell r="F273">
            <v>8</v>
          </cell>
          <cell r="G273">
            <v>8</v>
          </cell>
          <cell r="H273">
            <v>3</v>
          </cell>
          <cell r="I273">
            <v>6</v>
          </cell>
          <cell r="J273">
            <v>2</v>
          </cell>
          <cell r="K273">
            <v>2</v>
          </cell>
          <cell r="L273">
            <v>3</v>
          </cell>
          <cell r="M273">
            <v>1</v>
          </cell>
          <cell r="N273">
            <v>196</v>
          </cell>
          <cell r="O273">
            <v>206</v>
          </cell>
          <cell r="P273" t="str">
            <v>30 x 8 x 3 x 6</v>
          </cell>
          <cell r="Q273" t="str">
            <v>Vuông rời, răng cưa nhảy, chẻ đôi 4mm</v>
          </cell>
          <cell r="R273" t="str">
            <v>Ngang 3 tem, vuông rời, răng cưa</v>
          </cell>
          <cell r="S273" t="str">
            <v>E05</v>
          </cell>
          <cell r="T273">
            <v>1</v>
          </cell>
          <cell r="U273">
            <v>44651</v>
          </cell>
          <cell r="V273" t="str">
            <v>BOW</v>
          </cell>
          <cell r="W273" t="str">
            <v>PVC</v>
          </cell>
          <cell r="X273">
            <v>66</v>
          </cell>
          <cell r="Y273">
            <v>18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</row>
        <row r="274">
          <cell r="A274" t="str">
            <v>T0030T041</v>
          </cell>
          <cell r="B274" t="str">
            <v>0207</v>
          </cell>
          <cell r="C274">
            <v>1</v>
          </cell>
          <cell r="D274">
            <v>30</v>
          </cell>
          <cell r="E274">
            <v>30</v>
          </cell>
          <cell r="F274">
            <v>10</v>
          </cell>
          <cell r="G274">
            <v>10</v>
          </cell>
          <cell r="H274">
            <v>3</v>
          </cell>
          <cell r="I274">
            <v>6</v>
          </cell>
          <cell r="J274">
            <v>2</v>
          </cell>
          <cell r="K274">
            <v>2</v>
          </cell>
          <cell r="L274">
            <v>3</v>
          </cell>
          <cell r="M274">
            <v>1</v>
          </cell>
          <cell r="N274">
            <v>98</v>
          </cell>
          <cell r="O274">
            <v>207</v>
          </cell>
          <cell r="P274" t="str">
            <v>30 x 10 x 3 x 6</v>
          </cell>
          <cell r="Q274" t="str">
            <v>Bo góc, 03 hàng 01 răng cưa</v>
          </cell>
          <cell r="R274" t="str">
            <v>Ngang 3 tem, bo rời, 3 hàng 1 răng cưa</v>
          </cell>
          <cell r="S274" t="str">
            <v>B04</v>
          </cell>
          <cell r="T274">
            <v>1</v>
          </cell>
          <cell r="V274" t="str">
            <v>HỒNG KIM PHÁT,,</v>
          </cell>
          <cell r="X274">
            <v>78</v>
          </cell>
          <cell r="Y274">
            <v>18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</row>
        <row r="275">
          <cell r="A275" t="str">
            <v>T0030T622/1</v>
          </cell>
          <cell r="B275" t="str">
            <v>0208</v>
          </cell>
          <cell r="C275">
            <v>2</v>
          </cell>
          <cell r="D275">
            <v>30</v>
          </cell>
          <cell r="E275">
            <v>30</v>
          </cell>
          <cell r="F275">
            <v>10</v>
          </cell>
          <cell r="G275">
            <v>10</v>
          </cell>
          <cell r="H275">
            <v>1</v>
          </cell>
          <cell r="I275">
            <v>5</v>
          </cell>
          <cell r="J275">
            <v>2</v>
          </cell>
          <cell r="K275">
            <v>0</v>
          </cell>
          <cell r="L275">
            <v>3</v>
          </cell>
          <cell r="M275">
            <v>1</v>
          </cell>
          <cell r="N275">
            <v>68</v>
          </cell>
          <cell r="O275">
            <v>208</v>
          </cell>
          <cell r="P275" t="str">
            <v>30 x 10 x 1 x 5</v>
          </cell>
          <cell r="Q275" t="str">
            <v>Bo góc, răng cưa nhảy, xẻ 2 line 4mm</v>
          </cell>
          <cell r="R275" t="str">
            <v>Bo góc, răng cưa</v>
          </cell>
          <cell r="S275" t="str">
            <v>C34</v>
          </cell>
          <cell r="T275">
            <v>1</v>
          </cell>
          <cell r="U275">
            <v>44377</v>
          </cell>
          <cell r="V275" t="str">
            <v>MVTB</v>
          </cell>
          <cell r="X275">
            <v>65</v>
          </cell>
          <cell r="Y275">
            <v>5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</row>
        <row r="276">
          <cell r="A276" t="str">
            <v>T0030T471</v>
          </cell>
          <cell r="B276" t="str">
            <v>0209</v>
          </cell>
          <cell r="C276">
            <v>1</v>
          </cell>
          <cell r="D276">
            <v>30</v>
          </cell>
          <cell r="E276">
            <v>30</v>
          </cell>
          <cell r="F276">
            <v>10</v>
          </cell>
          <cell r="G276">
            <v>10</v>
          </cell>
          <cell r="H276">
            <v>2</v>
          </cell>
          <cell r="I276">
            <v>5</v>
          </cell>
          <cell r="J276">
            <v>3</v>
          </cell>
          <cell r="K276">
            <v>2</v>
          </cell>
          <cell r="L276">
            <v>3</v>
          </cell>
          <cell r="M276">
            <v>1</v>
          </cell>
          <cell r="N276">
            <v>68</v>
          </cell>
          <cell r="O276">
            <v>209</v>
          </cell>
          <cell r="P276" t="str">
            <v>30 x 10 x 2 x 5</v>
          </cell>
          <cell r="Q276" t="str">
            <v>Vuông rời, không răng cưa</v>
          </cell>
          <cell r="R276" t="str">
            <v>Ngang 2 tem, vuông rời, không răng cưa</v>
          </cell>
          <cell r="S276" t="str">
            <v>D18</v>
          </cell>
          <cell r="T276">
            <v>1</v>
          </cell>
          <cell r="U276">
            <v>44102</v>
          </cell>
          <cell r="V276" t="str">
            <v>Vạn Phát Hưng</v>
          </cell>
          <cell r="X276">
            <v>65</v>
          </cell>
          <cell r="Y276">
            <v>10</v>
          </cell>
          <cell r="AF276">
            <v>1651.3500000000001</v>
          </cell>
          <cell r="AG276">
            <v>7</v>
          </cell>
          <cell r="AH276">
            <v>519.45000000000005</v>
          </cell>
          <cell r="AI276">
            <v>3</v>
          </cell>
          <cell r="AJ276">
            <v>2170.8000000000002</v>
          </cell>
          <cell r="AK276">
            <v>10</v>
          </cell>
        </row>
        <row r="277">
          <cell r="A277" t="str">
            <v>T0030T552</v>
          </cell>
          <cell r="B277" t="str">
            <v>0210</v>
          </cell>
          <cell r="C277">
            <v>2</v>
          </cell>
          <cell r="D277">
            <v>30</v>
          </cell>
          <cell r="E277">
            <v>30</v>
          </cell>
          <cell r="F277">
            <v>10</v>
          </cell>
          <cell r="G277">
            <v>10</v>
          </cell>
          <cell r="H277">
            <v>2</v>
          </cell>
          <cell r="I277">
            <v>6</v>
          </cell>
          <cell r="J277">
            <v>2</v>
          </cell>
          <cell r="K277">
            <v>0</v>
          </cell>
          <cell r="L277">
            <v>3</v>
          </cell>
          <cell r="M277">
            <v>1</v>
          </cell>
          <cell r="N277">
            <v>128</v>
          </cell>
          <cell r="O277">
            <v>210</v>
          </cell>
          <cell r="P277" t="str">
            <v>30 x 10 x 2 x 6</v>
          </cell>
          <cell r="Q277" t="str">
            <v>Vuông liền, răng cưa nhảy, xẻ 2 line 4mm</v>
          </cell>
          <cell r="R277" t="str">
            <v>Ngang 2 tem, vuông liền, răng cưa</v>
          </cell>
          <cell r="S277" t="str">
            <v>D30</v>
          </cell>
          <cell r="T277">
            <v>1</v>
          </cell>
          <cell r="U277">
            <v>44182</v>
          </cell>
          <cell r="V277" t="str">
            <v>Đại lý Bình Định</v>
          </cell>
          <cell r="X277">
            <v>78</v>
          </cell>
          <cell r="Y277">
            <v>12</v>
          </cell>
          <cell r="AF277">
            <v>1540</v>
          </cell>
          <cell r="AG277">
            <v>1</v>
          </cell>
          <cell r="AH277">
            <v>0</v>
          </cell>
          <cell r="AI277">
            <v>0</v>
          </cell>
          <cell r="AJ277">
            <v>1540</v>
          </cell>
          <cell r="AK277">
            <v>1</v>
          </cell>
        </row>
        <row r="278">
          <cell r="A278" t="str">
            <v>T0030T521</v>
          </cell>
          <cell r="B278" t="str">
            <v>0211</v>
          </cell>
          <cell r="C278">
            <v>1</v>
          </cell>
          <cell r="D278">
            <v>30</v>
          </cell>
          <cell r="E278">
            <v>30</v>
          </cell>
          <cell r="F278">
            <v>10</v>
          </cell>
          <cell r="G278">
            <v>10</v>
          </cell>
          <cell r="H278">
            <v>3</v>
          </cell>
          <cell r="I278">
            <v>5</v>
          </cell>
          <cell r="J278">
            <v>2</v>
          </cell>
          <cell r="K278">
            <v>0</v>
          </cell>
          <cell r="L278">
            <v>3</v>
          </cell>
          <cell r="M278">
            <v>1</v>
          </cell>
          <cell r="N278">
            <v>94</v>
          </cell>
          <cell r="O278">
            <v>211</v>
          </cell>
          <cell r="P278" t="str">
            <v>30 x 10 x 3 x 5</v>
          </cell>
          <cell r="Q278" t="str">
            <v>Vuông liền, răng cưa nhảy</v>
          </cell>
          <cell r="R278" t="str">
            <v>Ngang 3 tem, vuông liền, răng cưa</v>
          </cell>
          <cell r="S278" t="str">
            <v>B13</v>
          </cell>
          <cell r="T278">
            <v>1</v>
          </cell>
          <cell r="U278">
            <v>44155</v>
          </cell>
          <cell r="V278" t="str">
            <v>MVTB</v>
          </cell>
          <cell r="X278">
            <v>65</v>
          </cell>
          <cell r="Y278">
            <v>15</v>
          </cell>
          <cell r="AF278">
            <v>2079.6</v>
          </cell>
          <cell r="AG278">
            <v>1</v>
          </cell>
          <cell r="AH278">
            <v>0</v>
          </cell>
          <cell r="AI278">
            <v>0</v>
          </cell>
          <cell r="AJ278">
            <v>2079.6</v>
          </cell>
          <cell r="AK278">
            <v>1</v>
          </cell>
        </row>
        <row r="279">
          <cell r="A279" t="str">
            <v>I0030T051</v>
          </cell>
          <cell r="B279" t="str">
            <v>0212</v>
          </cell>
          <cell r="C279">
            <v>1</v>
          </cell>
          <cell r="D279">
            <v>30</v>
          </cell>
          <cell r="E279">
            <v>30</v>
          </cell>
          <cell r="F279">
            <v>11</v>
          </cell>
          <cell r="G279">
            <v>11</v>
          </cell>
          <cell r="H279">
            <v>3</v>
          </cell>
          <cell r="I279">
            <v>4</v>
          </cell>
          <cell r="J279">
            <v>3</v>
          </cell>
          <cell r="K279">
            <v>0</v>
          </cell>
          <cell r="L279">
            <v>3</v>
          </cell>
          <cell r="M279">
            <v>4</v>
          </cell>
          <cell r="N279">
            <v>96</v>
          </cell>
          <cell r="O279">
            <v>212</v>
          </cell>
          <cell r="P279" t="str">
            <v>30 x 11 x 3 x 4</v>
          </cell>
          <cell r="Q279" t="str">
            <v>Vuông liền, không răng cưa, 4 hàng dao có 1 gáp</v>
          </cell>
          <cell r="R279" t="str">
            <v>Ngang 3 tem, vuông liền, 4 hàng tem có 1 gáp</v>
          </cell>
          <cell r="S279" t="str">
            <v>D15</v>
          </cell>
          <cell r="T279">
            <v>1</v>
          </cell>
          <cell r="X279">
            <v>47</v>
          </cell>
          <cell r="Y279">
            <v>12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</row>
        <row r="280">
          <cell r="A280" t="str">
            <v>T0030T351</v>
          </cell>
          <cell r="B280" t="str">
            <v>0213</v>
          </cell>
          <cell r="C280">
            <v>1</v>
          </cell>
          <cell r="D280">
            <v>30</v>
          </cell>
          <cell r="E280">
            <v>30</v>
          </cell>
          <cell r="F280">
            <v>13</v>
          </cell>
          <cell r="G280">
            <v>13</v>
          </cell>
          <cell r="H280">
            <v>3</v>
          </cell>
          <cell r="I280">
            <v>4</v>
          </cell>
          <cell r="J280">
            <v>2</v>
          </cell>
          <cell r="K280">
            <v>2</v>
          </cell>
          <cell r="L280">
            <v>3</v>
          </cell>
          <cell r="M280">
            <v>1</v>
          </cell>
          <cell r="N280">
            <v>98</v>
          </cell>
          <cell r="O280">
            <v>213</v>
          </cell>
          <cell r="P280" t="str">
            <v>30 x 13 x 3 x 4</v>
          </cell>
          <cell r="Q280" t="str">
            <v>Bo rời, răng cưa nhảy</v>
          </cell>
          <cell r="R280" t="str">
            <v>Ngang 3 tem, bo rời, răng cưa</v>
          </cell>
          <cell r="S280" t="str">
            <v>B11</v>
          </cell>
          <cell r="T280">
            <v>1</v>
          </cell>
          <cell r="X280">
            <v>64</v>
          </cell>
          <cell r="Y280">
            <v>12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</row>
        <row r="281">
          <cell r="A281" t="str">
            <v>I0030T635/1</v>
          </cell>
          <cell r="B281" t="str">
            <v>0214</v>
          </cell>
          <cell r="C281">
            <v>5</v>
          </cell>
          <cell r="D281">
            <v>30</v>
          </cell>
          <cell r="E281">
            <v>30</v>
          </cell>
          <cell r="F281">
            <v>15</v>
          </cell>
          <cell r="G281">
            <v>15</v>
          </cell>
          <cell r="H281">
            <v>1</v>
          </cell>
          <cell r="I281">
            <v>5</v>
          </cell>
          <cell r="J281">
            <v>3</v>
          </cell>
          <cell r="K281">
            <v>0</v>
          </cell>
          <cell r="L281">
            <v>3</v>
          </cell>
          <cell r="M281">
            <v>1</v>
          </cell>
          <cell r="N281">
            <v>180</v>
          </cell>
          <cell r="O281">
            <v>214</v>
          </cell>
          <cell r="P281" t="str">
            <v>30 x 15 x 1 x 5</v>
          </cell>
          <cell r="Q281" t="str">
            <v>Bo 1mm, răng cưa nhảy, xẻ 5 line 6mm</v>
          </cell>
          <cell r="R281" t="str">
            <v>Bo 1mm, răng cưa</v>
          </cell>
          <cell r="S281" t="str">
            <v>E02</v>
          </cell>
          <cell r="T281">
            <v>1</v>
          </cell>
          <cell r="U281">
            <v>44380</v>
          </cell>
          <cell r="V281" t="str">
            <v>Chị Thảo</v>
          </cell>
          <cell r="X281">
            <v>90</v>
          </cell>
          <cell r="Y281">
            <v>5</v>
          </cell>
          <cell r="AF281">
            <v>4594.2315999999992</v>
          </cell>
          <cell r="AG281">
            <v>14</v>
          </cell>
          <cell r="AH281">
            <v>9402.2916000000005</v>
          </cell>
          <cell r="AI281">
            <v>11</v>
          </cell>
          <cell r="AJ281">
            <v>13996.5232</v>
          </cell>
          <cell r="AK281">
            <v>25</v>
          </cell>
        </row>
        <row r="282">
          <cell r="A282" t="str">
            <v>I0030T682/1</v>
          </cell>
          <cell r="B282" t="str">
            <v>0215</v>
          </cell>
          <cell r="C282">
            <v>2</v>
          </cell>
          <cell r="D282">
            <v>30</v>
          </cell>
          <cell r="E282">
            <v>30</v>
          </cell>
          <cell r="F282">
            <v>15</v>
          </cell>
          <cell r="G282">
            <v>15</v>
          </cell>
          <cell r="H282">
            <v>1</v>
          </cell>
          <cell r="I282">
            <v>5</v>
          </cell>
          <cell r="J282">
            <v>2</v>
          </cell>
          <cell r="K282">
            <v>0</v>
          </cell>
          <cell r="L282">
            <v>3</v>
          </cell>
          <cell r="M282">
            <v>1</v>
          </cell>
          <cell r="N282">
            <v>68</v>
          </cell>
          <cell r="O282">
            <v>215</v>
          </cell>
          <cell r="P282" t="str">
            <v>30 x 15 x 1 x 5</v>
          </cell>
          <cell r="Q282" t="str">
            <v>Bo góc, không răng cưa, xẻ 2 line 4mm</v>
          </cell>
          <cell r="R282" t="str">
            <v>Bo góc, không răng cưa</v>
          </cell>
          <cell r="S282" t="str">
            <v>C41</v>
          </cell>
          <cell r="T282">
            <v>1</v>
          </cell>
          <cell r="U282">
            <v>44530</v>
          </cell>
          <cell r="V282" t="str">
            <v>HT Việt Nam</v>
          </cell>
          <cell r="X282">
            <v>90</v>
          </cell>
          <cell r="Y282">
            <v>5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</row>
        <row r="283">
          <cell r="A283" t="str">
            <v>I0030T481</v>
          </cell>
          <cell r="B283" t="str">
            <v>0216</v>
          </cell>
          <cell r="C283">
            <v>1</v>
          </cell>
          <cell r="D283">
            <v>30</v>
          </cell>
          <cell r="E283">
            <v>30</v>
          </cell>
          <cell r="F283">
            <v>15</v>
          </cell>
          <cell r="G283">
            <v>15</v>
          </cell>
          <cell r="H283">
            <v>3</v>
          </cell>
          <cell r="I283">
            <v>3</v>
          </cell>
          <cell r="J283">
            <v>3</v>
          </cell>
          <cell r="K283">
            <v>2</v>
          </cell>
          <cell r="L283">
            <v>3</v>
          </cell>
          <cell r="M283">
            <v>1</v>
          </cell>
          <cell r="N283">
            <v>100</v>
          </cell>
          <cell r="O283">
            <v>216</v>
          </cell>
          <cell r="P283" t="str">
            <v>30 x 15 x 3 x 3</v>
          </cell>
          <cell r="Q283" t="str">
            <v>Bo 1mm rời, răng cưa nhảy</v>
          </cell>
          <cell r="R283" t="str">
            <v>Ngang 3 tem, bo 1mm rời, răng cưa</v>
          </cell>
          <cell r="S283" t="str">
            <v>D29</v>
          </cell>
          <cell r="T283">
            <v>1</v>
          </cell>
          <cell r="U283">
            <v>44123</v>
          </cell>
          <cell r="V283" t="str">
            <v>YAO-I</v>
          </cell>
          <cell r="X283">
            <v>54</v>
          </cell>
          <cell r="Y283">
            <v>9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</row>
        <row r="284">
          <cell r="A284" t="str">
            <v>T0030T061</v>
          </cell>
          <cell r="B284" t="str">
            <v>0217</v>
          </cell>
          <cell r="C284">
            <v>1</v>
          </cell>
          <cell r="D284">
            <v>30</v>
          </cell>
          <cell r="E284">
            <v>30</v>
          </cell>
          <cell r="F284">
            <v>15</v>
          </cell>
          <cell r="G284">
            <v>15</v>
          </cell>
          <cell r="H284">
            <v>3</v>
          </cell>
          <cell r="I284">
            <v>4</v>
          </cell>
          <cell r="J284">
            <v>2</v>
          </cell>
          <cell r="K284">
            <v>0</v>
          </cell>
          <cell r="L284">
            <v>3</v>
          </cell>
          <cell r="M284">
            <v>1</v>
          </cell>
          <cell r="N284">
            <v>94</v>
          </cell>
          <cell r="O284">
            <v>217</v>
          </cell>
          <cell r="P284" t="str">
            <v>30 x 15 x 3 x 4</v>
          </cell>
          <cell r="Q284" t="str">
            <v>Vuông liền, 2 hàng 1 răng cưa</v>
          </cell>
          <cell r="R284" t="str">
            <v>Ngang 3 tem, vuông liền, 2 hàng 1 răng cưa</v>
          </cell>
          <cell r="S284" t="str">
            <v>B04</v>
          </cell>
          <cell r="T284">
            <v>1</v>
          </cell>
          <cell r="V284" t="str">
            <v>MVBD,DU ÂN NAM,</v>
          </cell>
          <cell r="X284">
            <v>72</v>
          </cell>
          <cell r="Y284">
            <v>12</v>
          </cell>
          <cell r="AC284" t="str">
            <v>rồi</v>
          </cell>
          <cell r="AF284">
            <v>2090</v>
          </cell>
          <cell r="AG284">
            <v>2</v>
          </cell>
          <cell r="AH284">
            <v>1040</v>
          </cell>
          <cell r="AI284">
            <v>1</v>
          </cell>
          <cell r="AJ284">
            <v>3130</v>
          </cell>
          <cell r="AK284">
            <v>3</v>
          </cell>
        </row>
        <row r="285">
          <cell r="A285" t="str">
            <v>I0030T461</v>
          </cell>
          <cell r="B285" t="str">
            <v>0218</v>
          </cell>
          <cell r="C285">
            <v>1</v>
          </cell>
          <cell r="D285">
            <v>30</v>
          </cell>
          <cell r="E285">
            <v>30</v>
          </cell>
          <cell r="F285">
            <v>15</v>
          </cell>
          <cell r="G285">
            <v>15</v>
          </cell>
          <cell r="H285">
            <v>3</v>
          </cell>
          <cell r="I285">
            <v>3</v>
          </cell>
          <cell r="J285">
            <v>3</v>
          </cell>
          <cell r="K285">
            <v>0</v>
          </cell>
          <cell r="L285">
            <v>3</v>
          </cell>
          <cell r="M285">
            <v>1</v>
          </cell>
          <cell r="N285">
            <v>96</v>
          </cell>
          <cell r="O285">
            <v>218</v>
          </cell>
          <cell r="P285" t="str">
            <v>30 x 15 x 3 x 3</v>
          </cell>
          <cell r="Q285" t="str">
            <v>Vuông liền, răng cưa nhảy</v>
          </cell>
          <cell r="R285" t="str">
            <v>Ngang 3 tem, vuông liền</v>
          </cell>
          <cell r="S285" t="str">
            <v>D02</v>
          </cell>
          <cell r="T285">
            <v>1</v>
          </cell>
          <cell r="U285">
            <v>44067</v>
          </cell>
          <cell r="V285" t="str">
            <v>MVTB</v>
          </cell>
          <cell r="X285">
            <v>54</v>
          </cell>
          <cell r="Y285">
            <v>9</v>
          </cell>
          <cell r="AF285">
            <v>1050</v>
          </cell>
          <cell r="AG285">
            <v>1</v>
          </cell>
          <cell r="AH285">
            <v>0</v>
          </cell>
          <cell r="AI285">
            <v>0</v>
          </cell>
          <cell r="AJ285">
            <v>1050</v>
          </cell>
          <cell r="AK285">
            <v>1</v>
          </cell>
        </row>
        <row r="286">
          <cell r="A286" t="str">
            <v>T0030T072</v>
          </cell>
          <cell r="B286" t="str">
            <v>0219</v>
          </cell>
          <cell r="C286">
            <v>2</v>
          </cell>
          <cell r="D286">
            <v>30</v>
          </cell>
          <cell r="E286">
            <v>30</v>
          </cell>
          <cell r="F286">
            <v>17</v>
          </cell>
          <cell r="G286">
            <v>17</v>
          </cell>
          <cell r="H286">
            <v>3</v>
          </cell>
          <cell r="I286">
            <v>5</v>
          </cell>
          <cell r="J286">
            <v>1.7</v>
          </cell>
          <cell r="K286">
            <v>2</v>
          </cell>
          <cell r="L286">
            <v>3</v>
          </cell>
          <cell r="M286">
            <v>1</v>
          </cell>
          <cell r="N286">
            <v>194.8</v>
          </cell>
          <cell r="O286">
            <v>219</v>
          </cell>
          <cell r="P286" t="str">
            <v>30 x 17 x 3 x 5</v>
          </cell>
          <cell r="Q286" t="str">
            <v>Bo góc, răng cưa 1.1, dao chẻ đôi 3mm</v>
          </cell>
          <cell r="R286" t="str">
            <v>Ngang 3 tem, bo góc rời, răng cưa 1.1mm</v>
          </cell>
          <cell r="S286" t="str">
            <v>C04</v>
          </cell>
          <cell r="T286">
            <v>2</v>
          </cell>
          <cell r="V286" t="str">
            <v>MÃ VẠCH
 ĐỒNG NAI,,</v>
          </cell>
          <cell r="W286" t="str">
            <v>Có 1 dao răng cưa nhảy</v>
          </cell>
          <cell r="X286">
            <v>100</v>
          </cell>
          <cell r="Y286">
            <v>15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</row>
        <row r="287">
          <cell r="A287" t="str">
            <v>T0030R072</v>
          </cell>
          <cell r="B287" t="str">
            <v>0219</v>
          </cell>
          <cell r="C287">
            <v>2</v>
          </cell>
          <cell r="D287">
            <v>30</v>
          </cell>
          <cell r="E287">
            <v>30</v>
          </cell>
          <cell r="F287">
            <v>17</v>
          </cell>
          <cell r="G287">
            <v>17</v>
          </cell>
          <cell r="H287">
            <v>3</v>
          </cell>
          <cell r="I287">
            <v>16</v>
          </cell>
          <cell r="J287">
            <v>2</v>
          </cell>
          <cell r="K287">
            <v>2</v>
          </cell>
          <cell r="L287">
            <v>2.8439999999999999</v>
          </cell>
          <cell r="M287">
            <v>1</v>
          </cell>
          <cell r="N287">
            <v>196</v>
          </cell>
          <cell r="O287">
            <v>219</v>
          </cell>
          <cell r="P287" t="str">
            <v>30 x 17 x 3 x 16</v>
          </cell>
          <cell r="Q287" t="str">
            <v>Bo rời, răng cưa, chẻ đôi 4mm, (dao từ trục từ 100T)</v>
          </cell>
          <cell r="R287" t="str">
            <v>Ngang 3 tem, bo rời, răng cưa</v>
          </cell>
          <cell r="S287" t="str">
            <v>VP</v>
          </cell>
          <cell r="T287">
            <v>1</v>
          </cell>
          <cell r="U287">
            <v>44142</v>
          </cell>
          <cell r="V287" t="str">
            <v>MÃ VẠCH
 ĐỒNG NAI,,</v>
          </cell>
          <cell r="X287">
            <v>317.50400000000002</v>
          </cell>
          <cell r="Y287">
            <v>48</v>
          </cell>
          <cell r="AF287">
            <v>16000</v>
          </cell>
          <cell r="AG287">
            <v>1</v>
          </cell>
          <cell r="AH287">
            <v>0</v>
          </cell>
          <cell r="AI287">
            <v>0</v>
          </cell>
          <cell r="AJ287">
            <v>16000</v>
          </cell>
          <cell r="AK287">
            <v>1</v>
          </cell>
        </row>
        <row r="288">
          <cell r="A288" t="str">
            <v>T0030T072A</v>
          </cell>
          <cell r="B288" t="str">
            <v>0219</v>
          </cell>
          <cell r="C288">
            <v>3</v>
          </cell>
          <cell r="D288">
            <v>30</v>
          </cell>
          <cell r="E288">
            <v>30</v>
          </cell>
          <cell r="F288">
            <v>17</v>
          </cell>
          <cell r="G288">
            <v>17</v>
          </cell>
          <cell r="H288">
            <v>3</v>
          </cell>
          <cell r="I288">
            <v>4</v>
          </cell>
          <cell r="J288">
            <v>1.7</v>
          </cell>
          <cell r="K288">
            <v>2</v>
          </cell>
          <cell r="L288">
            <v>3</v>
          </cell>
          <cell r="M288">
            <v>1</v>
          </cell>
          <cell r="N288">
            <v>292.20000000000005</v>
          </cell>
          <cell r="O288">
            <v>219</v>
          </cell>
          <cell r="P288" t="str">
            <v>30 x 17 x 3 x 4</v>
          </cell>
          <cell r="Q288" t="str">
            <v>Bo góc, răng cưa nhảy, chẻ đôi 3mm</v>
          </cell>
          <cell r="R288" t="str">
            <v>Ngang 3 tem, bo rời, răng cưa</v>
          </cell>
          <cell r="S288" t="str">
            <v>C04</v>
          </cell>
          <cell r="T288">
            <v>1</v>
          </cell>
          <cell r="X288">
            <v>80</v>
          </cell>
          <cell r="Y288">
            <v>12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</row>
        <row r="289">
          <cell r="A289" t="str">
            <v>T0030T072B</v>
          </cell>
          <cell r="B289" t="str">
            <v>0219</v>
          </cell>
          <cell r="C289">
            <v>2</v>
          </cell>
          <cell r="D289">
            <v>30</v>
          </cell>
          <cell r="E289">
            <v>30</v>
          </cell>
          <cell r="F289">
            <v>17</v>
          </cell>
          <cell r="G289">
            <v>17</v>
          </cell>
          <cell r="H289">
            <v>3</v>
          </cell>
          <cell r="I289">
            <v>8</v>
          </cell>
          <cell r="J289">
            <v>1.7</v>
          </cell>
          <cell r="K289">
            <v>2</v>
          </cell>
          <cell r="L289">
            <v>3</v>
          </cell>
          <cell r="M289">
            <v>1</v>
          </cell>
          <cell r="N289">
            <v>194.8</v>
          </cell>
          <cell r="O289">
            <v>219</v>
          </cell>
          <cell r="P289" t="str">
            <v>30 x 17 x 3 x 8</v>
          </cell>
          <cell r="Q289" t="str">
            <v>Bo góc, răng cưa, chẻ đôi 3mm</v>
          </cell>
          <cell r="R289" t="str">
            <v>Ngang 3 tem, bo rời, răng cưa</v>
          </cell>
          <cell r="S289" t="str">
            <v>C19</v>
          </cell>
          <cell r="T289">
            <v>1</v>
          </cell>
          <cell r="W289" t="str">
            <v>Máy SangJo</v>
          </cell>
          <cell r="X289">
            <v>160</v>
          </cell>
          <cell r="Y289">
            <v>24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</row>
        <row r="290">
          <cell r="A290" t="str">
            <v>T0030T082</v>
          </cell>
          <cell r="B290" t="str">
            <v>0220</v>
          </cell>
          <cell r="C290">
            <v>2</v>
          </cell>
          <cell r="D290">
            <v>30</v>
          </cell>
          <cell r="E290">
            <v>30</v>
          </cell>
          <cell r="F290">
            <v>20</v>
          </cell>
          <cell r="G290">
            <v>20</v>
          </cell>
          <cell r="H290">
            <v>1</v>
          </cell>
          <cell r="I290">
            <v>3</v>
          </cell>
          <cell r="J290">
            <v>1.7</v>
          </cell>
          <cell r="K290">
            <v>2</v>
          </cell>
          <cell r="L290">
            <v>3</v>
          </cell>
          <cell r="M290">
            <v>1</v>
          </cell>
          <cell r="N290">
            <v>66.8</v>
          </cell>
          <cell r="O290">
            <v>220</v>
          </cell>
          <cell r="P290" t="str">
            <v>30 x 20 x 1 x 3</v>
          </cell>
          <cell r="Q290" t="str">
            <v>Bo góc, không răng cưa, chẻ đôi 3mm</v>
          </cell>
          <cell r="R290" t="str">
            <v>Bo góc, không răng cưa</v>
          </cell>
          <cell r="S290" t="str">
            <v>B07</v>
          </cell>
          <cell r="T290">
            <v>1</v>
          </cell>
          <cell r="V290" t="str">
            <v>ẮC QUY GS VIỆT NAM,,</v>
          </cell>
          <cell r="X290">
            <v>69</v>
          </cell>
          <cell r="Y290">
            <v>3</v>
          </cell>
          <cell r="AC290" t="str">
            <v>rồi</v>
          </cell>
          <cell r="AF290">
            <v>15083.219999999998</v>
          </cell>
          <cell r="AG290">
            <v>8</v>
          </cell>
          <cell r="AH290">
            <v>0</v>
          </cell>
          <cell r="AI290">
            <v>0</v>
          </cell>
          <cell r="AJ290">
            <v>15083.219999999998</v>
          </cell>
          <cell r="AK290">
            <v>8</v>
          </cell>
        </row>
        <row r="291">
          <cell r="A291" t="str">
            <v>T0030T084/1</v>
          </cell>
          <cell r="B291" t="str">
            <v>0220</v>
          </cell>
          <cell r="C291">
            <v>4</v>
          </cell>
          <cell r="D291">
            <v>30</v>
          </cell>
          <cell r="E291">
            <v>30</v>
          </cell>
          <cell r="F291">
            <v>20</v>
          </cell>
          <cell r="G291">
            <v>20</v>
          </cell>
          <cell r="H291">
            <v>1</v>
          </cell>
          <cell r="I291">
            <v>6</v>
          </cell>
          <cell r="J291">
            <v>2</v>
          </cell>
          <cell r="K291">
            <v>0</v>
          </cell>
          <cell r="L291">
            <v>3</v>
          </cell>
          <cell r="M291">
            <v>1</v>
          </cell>
          <cell r="N291">
            <v>136</v>
          </cell>
          <cell r="O291">
            <v>220</v>
          </cell>
          <cell r="P291" t="str">
            <v>30 x 20 x 1 x 6</v>
          </cell>
          <cell r="T291">
            <v>1</v>
          </cell>
          <cell r="U291">
            <v>44337</v>
          </cell>
          <cell r="V291" t="str">
            <v>Elite Long Thành</v>
          </cell>
          <cell r="X291">
            <v>138</v>
          </cell>
          <cell r="Y291">
            <v>6</v>
          </cell>
          <cell r="Z291" t="str">
            <v>Hư</v>
          </cell>
          <cell r="AA291">
            <v>44695</v>
          </cell>
          <cell r="AC291" t="str">
            <v>rồi</v>
          </cell>
          <cell r="AF291">
            <v>16483.22</v>
          </cell>
          <cell r="AG291">
            <v>12</v>
          </cell>
          <cell r="AH291">
            <v>16838.536250000001</v>
          </cell>
          <cell r="AI291">
            <v>11</v>
          </cell>
          <cell r="AJ291">
            <v>33321.756250000006</v>
          </cell>
          <cell r="AK291">
            <v>23</v>
          </cell>
        </row>
        <row r="292">
          <cell r="A292" t="str">
            <v>T0030T084/2</v>
          </cell>
          <cell r="B292" t="str">
            <v>0220</v>
          </cell>
          <cell r="C292">
            <v>4</v>
          </cell>
          <cell r="D292">
            <v>30</v>
          </cell>
          <cell r="E292">
            <v>30</v>
          </cell>
          <cell r="F292">
            <v>20</v>
          </cell>
          <cell r="G292">
            <v>20</v>
          </cell>
          <cell r="H292">
            <v>1</v>
          </cell>
          <cell r="I292">
            <v>6</v>
          </cell>
          <cell r="J292">
            <v>2</v>
          </cell>
          <cell r="K292">
            <v>0</v>
          </cell>
          <cell r="L292">
            <v>3</v>
          </cell>
          <cell r="M292">
            <v>1</v>
          </cell>
          <cell r="N292">
            <v>136</v>
          </cell>
          <cell r="O292">
            <v>220</v>
          </cell>
          <cell r="P292" t="str">
            <v>30 x 20 x 1 x 6</v>
          </cell>
          <cell r="Q292" t="str">
            <v>Bo góc, không răng cưa, xẻ 4 line 4mm</v>
          </cell>
          <cell r="R292" t="str">
            <v>Bo góc, không răng cưa</v>
          </cell>
          <cell r="S292" t="str">
            <v>E06</v>
          </cell>
          <cell r="T292">
            <v>1</v>
          </cell>
          <cell r="U292">
            <v>44695</v>
          </cell>
          <cell r="V292" t="str">
            <v>Elite Long Thành</v>
          </cell>
          <cell r="X292">
            <v>138</v>
          </cell>
          <cell r="Y292">
            <v>6</v>
          </cell>
          <cell r="AC292" t="str">
            <v>rồi</v>
          </cell>
          <cell r="AF292">
            <v>0</v>
          </cell>
          <cell r="AG292">
            <v>0</v>
          </cell>
          <cell r="AH292">
            <v>10421.545</v>
          </cell>
          <cell r="AI292">
            <v>9</v>
          </cell>
          <cell r="AJ292">
            <v>10421.545</v>
          </cell>
          <cell r="AK292">
            <v>9</v>
          </cell>
        </row>
        <row r="293">
          <cell r="A293" t="str">
            <v>T0030T722/1</v>
          </cell>
          <cell r="B293" t="str">
            <v>2512</v>
          </cell>
          <cell r="C293">
            <v>2</v>
          </cell>
          <cell r="D293">
            <v>30</v>
          </cell>
          <cell r="E293">
            <v>30</v>
          </cell>
          <cell r="F293">
            <v>20</v>
          </cell>
          <cell r="G293">
            <v>20</v>
          </cell>
          <cell r="H293">
            <v>1</v>
          </cell>
          <cell r="I293">
            <v>3</v>
          </cell>
          <cell r="J293">
            <v>2</v>
          </cell>
          <cell r="K293">
            <v>0</v>
          </cell>
          <cell r="L293">
            <v>3</v>
          </cell>
          <cell r="M293">
            <v>1</v>
          </cell>
          <cell r="N293">
            <v>68</v>
          </cell>
          <cell r="O293">
            <v>2512</v>
          </cell>
          <cell r="P293" t="str">
            <v>30 x 20 x 1 x 3</v>
          </cell>
          <cell r="Q293" t="str">
            <v>Bo góc, răng cưa nhảy, xẻ 2 line kc 4mm</v>
          </cell>
          <cell r="R293" t="str">
            <v>Bo góc, răng cưa</v>
          </cell>
          <cell r="S293" t="str">
            <v>E11</v>
          </cell>
          <cell r="T293">
            <v>1</v>
          </cell>
          <cell r="U293">
            <v>44748</v>
          </cell>
          <cell r="V293" t="str">
            <v>BROTHER</v>
          </cell>
          <cell r="W293" t="str">
            <v>dao tốt</v>
          </cell>
          <cell r="X293">
            <v>69</v>
          </cell>
          <cell r="Y293">
            <v>3</v>
          </cell>
          <cell r="AC293" t="str">
            <v>rồi</v>
          </cell>
          <cell r="AF293">
            <v>0</v>
          </cell>
          <cell r="AG293">
            <v>0</v>
          </cell>
          <cell r="AH293">
            <v>99</v>
          </cell>
          <cell r="AI293">
            <v>1</v>
          </cell>
          <cell r="AJ293">
            <v>99</v>
          </cell>
          <cell r="AK293">
            <v>1</v>
          </cell>
        </row>
        <row r="294">
          <cell r="A294" t="str">
            <v>T0030T542</v>
          </cell>
          <cell r="B294" t="str">
            <v>0221</v>
          </cell>
          <cell r="C294">
            <v>2</v>
          </cell>
          <cell r="D294">
            <v>30</v>
          </cell>
          <cell r="E294">
            <v>30</v>
          </cell>
          <cell r="F294">
            <v>20</v>
          </cell>
          <cell r="G294">
            <v>20</v>
          </cell>
          <cell r="H294">
            <v>2</v>
          </cell>
          <cell r="I294">
            <v>4</v>
          </cell>
          <cell r="J294">
            <v>2</v>
          </cell>
          <cell r="K294">
            <v>2</v>
          </cell>
          <cell r="L294">
            <v>3</v>
          </cell>
          <cell r="M294">
            <v>1</v>
          </cell>
          <cell r="N294">
            <v>132</v>
          </cell>
          <cell r="O294">
            <v>221</v>
          </cell>
          <cell r="P294" t="str">
            <v>30 x 20 x 2 x 4</v>
          </cell>
          <cell r="Q294" t="str">
            <v>Bo rời, răng cưa nhảy, chẻ đôi 4mm</v>
          </cell>
          <cell r="R294" t="str">
            <v>Ngang 2 tem, bo rời, răng cưa</v>
          </cell>
          <cell r="S294" t="str">
            <v>D30</v>
          </cell>
          <cell r="T294">
            <v>1</v>
          </cell>
          <cell r="U294">
            <v>44170</v>
          </cell>
          <cell r="V294" t="str">
            <v>Hữu Vinh</v>
          </cell>
          <cell r="X294">
            <v>92</v>
          </cell>
          <cell r="Y294">
            <v>8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</row>
        <row r="295">
          <cell r="A295" t="str">
            <v>T0030T561</v>
          </cell>
          <cell r="B295" t="str">
            <v>0222</v>
          </cell>
          <cell r="C295">
            <v>1</v>
          </cell>
          <cell r="D295">
            <v>30</v>
          </cell>
          <cell r="E295">
            <v>30</v>
          </cell>
          <cell r="F295">
            <v>20</v>
          </cell>
          <cell r="G295">
            <v>20</v>
          </cell>
          <cell r="H295">
            <v>3</v>
          </cell>
          <cell r="I295">
            <v>4</v>
          </cell>
          <cell r="J295">
            <v>2</v>
          </cell>
          <cell r="K295">
            <v>2</v>
          </cell>
          <cell r="L295">
            <v>3</v>
          </cell>
          <cell r="M295">
            <v>1</v>
          </cell>
          <cell r="N295">
            <v>98</v>
          </cell>
          <cell r="O295">
            <v>222</v>
          </cell>
          <cell r="P295" t="str">
            <v>30 x 20 x 3 x 4</v>
          </cell>
          <cell r="Q295" t="str">
            <v>Bo rời 2mm, răng cưa nhảy</v>
          </cell>
          <cell r="R295" t="str">
            <v>Ngang 3 tem, bo rời, răng cưa</v>
          </cell>
          <cell r="S295" t="str">
            <v>C30</v>
          </cell>
          <cell r="T295">
            <v>1</v>
          </cell>
          <cell r="U295">
            <v>44196</v>
          </cell>
          <cell r="V295" t="str">
            <v>MVTB</v>
          </cell>
          <cell r="X295">
            <v>92</v>
          </cell>
          <cell r="Y295">
            <v>12</v>
          </cell>
          <cell r="AC295" t="str">
            <v>rồi</v>
          </cell>
          <cell r="AF295">
            <v>7045.3074999999999</v>
          </cell>
          <cell r="AG295">
            <v>6</v>
          </cell>
          <cell r="AH295">
            <v>1060</v>
          </cell>
          <cell r="AI295">
            <v>1</v>
          </cell>
          <cell r="AJ295">
            <v>8105.3074999999999</v>
          </cell>
          <cell r="AK295">
            <v>7</v>
          </cell>
        </row>
        <row r="296">
          <cell r="A296" t="str">
            <v>T0030T091</v>
          </cell>
          <cell r="B296" t="str">
            <v>0223</v>
          </cell>
          <cell r="C296">
            <v>1</v>
          </cell>
          <cell r="D296">
            <v>30</v>
          </cell>
          <cell r="E296">
            <v>30</v>
          </cell>
          <cell r="F296">
            <v>20</v>
          </cell>
          <cell r="G296">
            <v>20</v>
          </cell>
          <cell r="H296">
            <v>3</v>
          </cell>
          <cell r="I296">
            <v>3</v>
          </cell>
          <cell r="J296">
            <v>2</v>
          </cell>
          <cell r="K296">
            <v>2</v>
          </cell>
          <cell r="L296">
            <v>3</v>
          </cell>
          <cell r="M296">
            <v>1</v>
          </cell>
          <cell r="N296">
            <v>98</v>
          </cell>
          <cell r="O296">
            <v>223</v>
          </cell>
          <cell r="P296" t="str">
            <v>30 x 20 x 3 x 3</v>
          </cell>
          <cell r="Q296" t="str">
            <v>Bo rời, bo 01mm, răng cưa</v>
          </cell>
          <cell r="R296" t="str">
            <v>Bo 1mm rời, răng cưa</v>
          </cell>
          <cell r="S296" t="str">
            <v>B01</v>
          </cell>
          <cell r="T296">
            <v>1</v>
          </cell>
          <cell r="V296" t="str">
            <v>ƯU MỸ,,</v>
          </cell>
          <cell r="X296">
            <v>69</v>
          </cell>
          <cell r="Y296">
            <v>9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</row>
        <row r="297">
          <cell r="A297" t="str">
            <v>T0030T531</v>
          </cell>
          <cell r="B297" t="str">
            <v>0224</v>
          </cell>
          <cell r="C297">
            <v>1</v>
          </cell>
          <cell r="D297">
            <v>30</v>
          </cell>
          <cell r="E297">
            <v>30</v>
          </cell>
          <cell r="F297">
            <v>20</v>
          </cell>
          <cell r="G297">
            <v>20</v>
          </cell>
          <cell r="H297">
            <v>3</v>
          </cell>
          <cell r="I297">
            <v>3</v>
          </cell>
          <cell r="J297">
            <v>2</v>
          </cell>
          <cell r="K297">
            <v>0</v>
          </cell>
          <cell r="L297">
            <v>3</v>
          </cell>
          <cell r="M297">
            <v>1</v>
          </cell>
          <cell r="N297">
            <v>94</v>
          </cell>
          <cell r="O297">
            <v>224</v>
          </cell>
          <cell r="P297" t="str">
            <v>30 x 20 x 3 x 3</v>
          </cell>
          <cell r="Q297" t="str">
            <v>Bo chung góc, dao nhảy, răng cưa nhảy</v>
          </cell>
          <cell r="R297" t="str">
            <v>Ngang 3 tem bo chung góc, răng cưa</v>
          </cell>
          <cell r="S297" t="str">
            <v>B05</v>
          </cell>
          <cell r="T297">
            <v>1</v>
          </cell>
          <cell r="U297">
            <v>44158</v>
          </cell>
          <cell r="V297" t="str">
            <v>MV Phúc An</v>
          </cell>
          <cell r="X297">
            <v>69</v>
          </cell>
          <cell r="Y297">
            <v>9</v>
          </cell>
          <cell r="AF297">
            <v>554.79999999999995</v>
          </cell>
          <cell r="AG297">
            <v>1</v>
          </cell>
          <cell r="AH297">
            <v>0</v>
          </cell>
          <cell r="AI297">
            <v>0</v>
          </cell>
          <cell r="AJ297">
            <v>554.79999999999995</v>
          </cell>
          <cell r="AK297">
            <v>1</v>
          </cell>
        </row>
        <row r="298">
          <cell r="A298" t="str">
            <v>T0030T682/1</v>
          </cell>
          <cell r="B298" t="str">
            <v>0225</v>
          </cell>
          <cell r="C298">
            <v>2</v>
          </cell>
          <cell r="D298">
            <v>30</v>
          </cell>
          <cell r="E298">
            <v>30</v>
          </cell>
          <cell r="F298">
            <v>20</v>
          </cell>
          <cell r="G298">
            <v>20</v>
          </cell>
          <cell r="H298">
            <v>3</v>
          </cell>
          <cell r="I298">
            <v>4</v>
          </cell>
          <cell r="J298">
            <v>2</v>
          </cell>
          <cell r="K298">
            <v>0</v>
          </cell>
          <cell r="L298">
            <v>3</v>
          </cell>
          <cell r="M298">
            <v>1</v>
          </cell>
          <cell r="N298">
            <v>188</v>
          </cell>
          <cell r="O298">
            <v>225</v>
          </cell>
          <cell r="P298" t="str">
            <v>30 x 20 x 3 x 4</v>
          </cell>
          <cell r="Q298" t="str">
            <v>Vuông liền, răng cưa nhảy, xẻ 2 line 4mm</v>
          </cell>
          <cell r="R298" t="str">
            <v>Ngang 3 tem, vuông liền, răng cưa</v>
          </cell>
          <cell r="S298" t="str">
            <v>C38</v>
          </cell>
          <cell r="T298">
            <v>1</v>
          </cell>
          <cell r="U298">
            <v>44536</v>
          </cell>
          <cell r="V298" t="str">
            <v>A.Trinh Bến Cát</v>
          </cell>
          <cell r="X298">
            <v>92</v>
          </cell>
          <cell r="Y298">
            <v>12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</row>
        <row r="299">
          <cell r="A299" t="str">
            <v>T0030T692/1</v>
          </cell>
          <cell r="B299" t="str">
            <v>2300</v>
          </cell>
          <cell r="C299">
            <v>2</v>
          </cell>
          <cell r="D299">
            <v>30</v>
          </cell>
          <cell r="E299">
            <v>30</v>
          </cell>
          <cell r="F299">
            <v>20</v>
          </cell>
          <cell r="G299">
            <v>20</v>
          </cell>
          <cell r="H299">
            <v>3</v>
          </cell>
          <cell r="I299">
            <v>4</v>
          </cell>
          <cell r="J299">
            <v>2</v>
          </cell>
          <cell r="K299">
            <v>2</v>
          </cell>
          <cell r="L299">
            <v>3</v>
          </cell>
          <cell r="M299">
            <v>1</v>
          </cell>
          <cell r="N299">
            <v>196</v>
          </cell>
          <cell r="O299">
            <v>2300</v>
          </cell>
          <cell r="P299" t="str">
            <v>30 x 20 x 3 x 4</v>
          </cell>
          <cell r="Q299" t="str">
            <v>Vuông rời kc 2mm, xẻ 2 line kc 4mm, răng cưa nhảy</v>
          </cell>
          <cell r="R299" t="str">
            <v>Vuông góc , răng cưa</v>
          </cell>
          <cell r="S299" t="str">
            <v>E03</v>
          </cell>
          <cell r="T299">
            <v>1</v>
          </cell>
          <cell r="U299">
            <v>44632</v>
          </cell>
          <cell r="V299" t="str">
            <v>TPP</v>
          </cell>
          <cell r="X299">
            <v>92</v>
          </cell>
          <cell r="Y299">
            <v>12</v>
          </cell>
          <cell r="AF299">
            <v>0</v>
          </cell>
          <cell r="AG299">
            <v>0</v>
          </cell>
          <cell r="AH299">
            <v>785</v>
          </cell>
          <cell r="AI299">
            <v>1</v>
          </cell>
          <cell r="AJ299">
            <v>785</v>
          </cell>
          <cell r="AK299">
            <v>1</v>
          </cell>
        </row>
        <row r="300">
          <cell r="A300" t="str">
            <v>I0030T371</v>
          </cell>
          <cell r="B300" t="str">
            <v>0226</v>
          </cell>
          <cell r="C300">
            <v>1</v>
          </cell>
          <cell r="D300">
            <v>30</v>
          </cell>
          <cell r="E300">
            <v>30</v>
          </cell>
          <cell r="F300">
            <v>20</v>
          </cell>
          <cell r="G300">
            <v>20</v>
          </cell>
          <cell r="H300">
            <v>5</v>
          </cell>
          <cell r="I300">
            <v>3</v>
          </cell>
          <cell r="J300">
            <v>3</v>
          </cell>
          <cell r="K300">
            <v>2</v>
          </cell>
          <cell r="L300">
            <v>3</v>
          </cell>
          <cell r="M300">
            <v>1</v>
          </cell>
          <cell r="N300">
            <v>164</v>
          </cell>
          <cell r="O300">
            <v>226</v>
          </cell>
          <cell r="P300" t="str">
            <v>30 x 20 x 5 x 3</v>
          </cell>
          <cell r="Q300" t="str">
            <v>Dao hình mũi tên, không răng cưa</v>
          </cell>
          <cell r="R300" t="str">
            <v>Tem hình mũi tên, ngang 5 tem, rời, không răng cưa</v>
          </cell>
          <cell r="S300" t="str">
            <v>D04</v>
          </cell>
          <cell r="T300">
            <v>1</v>
          </cell>
          <cell r="X300">
            <v>69</v>
          </cell>
          <cell r="Y300">
            <v>15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</row>
        <row r="301">
          <cell r="A301" t="str">
            <v>T0030T441</v>
          </cell>
          <cell r="B301" t="str">
            <v>0227</v>
          </cell>
          <cell r="C301">
            <v>1</v>
          </cell>
          <cell r="D301">
            <v>30</v>
          </cell>
          <cell r="E301">
            <v>30</v>
          </cell>
          <cell r="F301">
            <v>20</v>
          </cell>
          <cell r="G301">
            <v>20</v>
          </cell>
          <cell r="H301">
            <v>2</v>
          </cell>
          <cell r="I301">
            <v>2</v>
          </cell>
          <cell r="J301">
            <v>4</v>
          </cell>
          <cell r="K301">
            <v>0</v>
          </cell>
          <cell r="L301">
            <v>3</v>
          </cell>
          <cell r="M301">
            <v>1</v>
          </cell>
          <cell r="N301">
            <v>68</v>
          </cell>
          <cell r="O301">
            <v>227</v>
          </cell>
          <cell r="P301" t="str">
            <v>30 x 20 x 2 x 2</v>
          </cell>
          <cell r="Q301" t="str">
            <v>Dao hình thù tam giác đặc biệt, không răng cưa</v>
          </cell>
          <cell r="R301" t="str">
            <v>Ngang 2 tem liền, tem hình tam giác đặc biệt, không răng cưa</v>
          </cell>
          <cell r="S301" t="str">
            <v>B16</v>
          </cell>
          <cell r="T301">
            <v>1</v>
          </cell>
          <cell r="U301">
            <v>44011</v>
          </cell>
          <cell r="V301" t="str">
            <v>MVTB</v>
          </cell>
          <cell r="X301">
            <v>46</v>
          </cell>
          <cell r="Y301">
            <v>4</v>
          </cell>
          <cell r="AF301">
            <v>1448.8</v>
          </cell>
          <cell r="AG301">
            <v>2</v>
          </cell>
          <cell r="AH301">
            <v>0</v>
          </cell>
          <cell r="AI301">
            <v>0</v>
          </cell>
          <cell r="AJ301">
            <v>1448.8</v>
          </cell>
          <cell r="AK301">
            <v>2</v>
          </cell>
        </row>
        <row r="302">
          <cell r="A302" t="str">
            <v>I0030T672/1</v>
          </cell>
          <cell r="B302" t="str">
            <v>0228</v>
          </cell>
          <cell r="C302">
            <v>2</v>
          </cell>
          <cell r="D302">
            <v>30</v>
          </cell>
          <cell r="E302">
            <v>30</v>
          </cell>
          <cell r="F302">
            <v>22</v>
          </cell>
          <cell r="G302">
            <v>22</v>
          </cell>
          <cell r="H302">
            <v>2</v>
          </cell>
          <cell r="I302">
            <v>3</v>
          </cell>
          <cell r="J302">
            <v>2</v>
          </cell>
          <cell r="K302">
            <v>0</v>
          </cell>
          <cell r="L302">
            <v>3</v>
          </cell>
          <cell r="M302">
            <v>1</v>
          </cell>
          <cell r="N302">
            <v>128</v>
          </cell>
          <cell r="O302">
            <v>228</v>
          </cell>
          <cell r="P302" t="str">
            <v>30 x 22 x 2 x 3</v>
          </cell>
          <cell r="Q302" t="str">
            <v>Vuông liền, không răng cưa, xẻ 2 line 4mm</v>
          </cell>
          <cell r="R302" t="str">
            <v>Ngang 2 tem, vuông liền, không răng cưa</v>
          </cell>
          <cell r="S302" t="str">
            <v>C41</v>
          </cell>
          <cell r="T302">
            <v>1</v>
          </cell>
          <cell r="U302">
            <v>44488</v>
          </cell>
          <cell r="V302" t="str">
            <v>Hưng Thịnh NHM</v>
          </cell>
          <cell r="X302">
            <v>75</v>
          </cell>
          <cell r="Y302">
            <v>6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</row>
        <row r="303">
          <cell r="A303" t="str">
            <v>T0030T231</v>
          </cell>
          <cell r="B303" t="str">
            <v>0229</v>
          </cell>
          <cell r="C303">
            <v>1</v>
          </cell>
          <cell r="D303">
            <v>30</v>
          </cell>
          <cell r="E303">
            <v>30</v>
          </cell>
          <cell r="F303">
            <v>25</v>
          </cell>
          <cell r="G303">
            <v>25</v>
          </cell>
          <cell r="H303">
            <v>3</v>
          </cell>
          <cell r="I303">
            <v>1</v>
          </cell>
          <cell r="J303">
            <v>2</v>
          </cell>
          <cell r="K303">
            <v>2</v>
          </cell>
          <cell r="L303">
            <v>3</v>
          </cell>
          <cell r="M303">
            <v>1</v>
          </cell>
          <cell r="N303">
            <v>98</v>
          </cell>
          <cell r="O303">
            <v>229</v>
          </cell>
          <cell r="P303" t="str">
            <v>30 x 25 x 3 x 1</v>
          </cell>
          <cell r="Q303" t="str">
            <v>Bo góc 1mm rời, không RC</v>
          </cell>
          <cell r="R303" t="str">
            <v>Ngang 3 tem, bo góc 1mm rời, không RC</v>
          </cell>
          <cell r="S303" t="str">
            <v>B01</v>
          </cell>
          <cell r="T303">
            <v>1</v>
          </cell>
          <cell r="V303" t="str">
            <v>,,</v>
          </cell>
          <cell r="X303">
            <v>28</v>
          </cell>
          <cell r="Y303">
            <v>3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</row>
        <row r="304">
          <cell r="A304" t="str">
            <v>T0030T261</v>
          </cell>
          <cell r="B304" t="str">
            <v>0230</v>
          </cell>
          <cell r="C304">
            <v>1</v>
          </cell>
          <cell r="D304">
            <v>30</v>
          </cell>
          <cell r="E304">
            <v>30</v>
          </cell>
          <cell r="F304">
            <v>25</v>
          </cell>
          <cell r="G304">
            <v>25</v>
          </cell>
          <cell r="H304">
            <v>3</v>
          </cell>
          <cell r="I304">
            <v>3</v>
          </cell>
          <cell r="J304">
            <v>2</v>
          </cell>
          <cell r="K304">
            <v>2</v>
          </cell>
          <cell r="L304">
            <v>3</v>
          </cell>
          <cell r="M304">
            <v>1</v>
          </cell>
          <cell r="N304">
            <v>98</v>
          </cell>
          <cell r="O304">
            <v>230</v>
          </cell>
          <cell r="P304" t="str">
            <v>30 x 25 x 3 x 3</v>
          </cell>
          <cell r="Q304" t="str">
            <v>Bo rời, răng cưa</v>
          </cell>
          <cell r="R304" t="str">
            <v>Ngang 3 tem, bo rời, răng cưa</v>
          </cell>
          <cell r="S304" t="str">
            <v>B01</v>
          </cell>
          <cell r="T304">
            <v>1</v>
          </cell>
          <cell r="X304">
            <v>84</v>
          </cell>
          <cell r="Y304">
            <v>9</v>
          </cell>
          <cell r="AF304">
            <v>1892.1120000000001</v>
          </cell>
          <cell r="AG304">
            <v>4</v>
          </cell>
          <cell r="AH304">
            <v>0</v>
          </cell>
          <cell r="AI304">
            <v>0</v>
          </cell>
          <cell r="AJ304">
            <v>1892.1120000000001</v>
          </cell>
          <cell r="AK304">
            <v>4</v>
          </cell>
        </row>
        <row r="305">
          <cell r="A305" t="str">
            <v>T0030T712/1</v>
          </cell>
          <cell r="B305" t="str">
            <v>2448</v>
          </cell>
          <cell r="C305">
            <v>2</v>
          </cell>
          <cell r="D305">
            <v>30</v>
          </cell>
          <cell r="E305">
            <v>30</v>
          </cell>
          <cell r="F305">
            <v>28</v>
          </cell>
          <cell r="G305">
            <v>28</v>
          </cell>
          <cell r="H305">
            <v>3</v>
          </cell>
          <cell r="I305">
            <v>3</v>
          </cell>
          <cell r="J305">
            <v>2</v>
          </cell>
          <cell r="K305">
            <v>0</v>
          </cell>
          <cell r="L305">
            <v>3</v>
          </cell>
          <cell r="M305">
            <v>1</v>
          </cell>
          <cell r="N305">
            <v>188</v>
          </cell>
          <cell r="O305">
            <v>2448</v>
          </cell>
          <cell r="P305" t="str">
            <v>30 x 28 x 3 x 3</v>
          </cell>
          <cell r="Q305" t="str">
            <v>Vuông liền 3 tem, răng cưa, xẻ 2line kc 4mm</v>
          </cell>
          <cell r="R305" t="str">
            <v>vuông góc, răng cưa</v>
          </cell>
          <cell r="S305" t="str">
            <v>E08</v>
          </cell>
          <cell r="T305">
            <v>1</v>
          </cell>
          <cell r="U305">
            <v>44704</v>
          </cell>
          <cell r="V305" t="str">
            <v>ĐỨC NHÂN</v>
          </cell>
          <cell r="W305" t="str">
            <v>dao tốt</v>
          </cell>
          <cell r="X305">
            <v>93</v>
          </cell>
          <cell r="Y305">
            <v>9</v>
          </cell>
          <cell r="AF305">
            <v>0</v>
          </cell>
          <cell r="AG305">
            <v>0</v>
          </cell>
          <cell r="AH305">
            <v>1334.78</v>
          </cell>
          <cell r="AI305">
            <v>2</v>
          </cell>
          <cell r="AJ305">
            <v>1334.78</v>
          </cell>
          <cell r="AK305">
            <v>2</v>
          </cell>
        </row>
        <row r="306">
          <cell r="A306" t="str">
            <v>T0030T102</v>
          </cell>
          <cell r="B306" t="str">
            <v>0231</v>
          </cell>
          <cell r="C306">
            <v>2</v>
          </cell>
          <cell r="D306">
            <v>30</v>
          </cell>
          <cell r="E306">
            <v>30</v>
          </cell>
          <cell r="F306">
            <v>28</v>
          </cell>
          <cell r="G306">
            <v>28</v>
          </cell>
          <cell r="H306">
            <v>2</v>
          </cell>
          <cell r="I306">
            <v>2</v>
          </cell>
          <cell r="J306">
            <v>1.7</v>
          </cell>
          <cell r="K306">
            <v>2</v>
          </cell>
          <cell r="L306">
            <v>3</v>
          </cell>
          <cell r="M306">
            <v>1</v>
          </cell>
          <cell r="N306">
            <v>130.80000000000001</v>
          </cell>
          <cell r="O306">
            <v>231</v>
          </cell>
          <cell r="P306" t="str">
            <v>30 x 28 x 2 x 2</v>
          </cell>
          <cell r="Q306" t="str">
            <v>Bo rời, răng cưa, dao chẻ đôi 3mm</v>
          </cell>
          <cell r="R306" t="str">
            <v>Bo rời, răng cưa</v>
          </cell>
          <cell r="S306" t="str">
            <v>B01</v>
          </cell>
          <cell r="T306">
            <v>1</v>
          </cell>
          <cell r="V306" t="str">
            <v>MẪU VIỆT,,</v>
          </cell>
          <cell r="X306">
            <v>62</v>
          </cell>
          <cell r="Y306">
            <v>4</v>
          </cell>
          <cell r="AC306" t="str">
            <v>rồi</v>
          </cell>
          <cell r="AF306">
            <v>5000</v>
          </cell>
          <cell r="AG306">
            <v>2</v>
          </cell>
          <cell r="AH306">
            <v>7477.5</v>
          </cell>
          <cell r="AI306">
            <v>3</v>
          </cell>
          <cell r="AJ306">
            <v>12477.5</v>
          </cell>
          <cell r="AK306">
            <v>5</v>
          </cell>
        </row>
        <row r="307">
          <cell r="A307" t="str">
            <v>T0030T102/2</v>
          </cell>
          <cell r="B307" t="str">
            <v>0231</v>
          </cell>
          <cell r="C307">
            <v>2</v>
          </cell>
          <cell r="D307">
            <v>30</v>
          </cell>
          <cell r="E307">
            <v>30</v>
          </cell>
          <cell r="F307">
            <v>28</v>
          </cell>
          <cell r="G307">
            <v>28</v>
          </cell>
          <cell r="H307">
            <v>2</v>
          </cell>
          <cell r="I307">
            <v>4</v>
          </cell>
          <cell r="J307">
            <v>2</v>
          </cell>
          <cell r="K307">
            <v>2</v>
          </cell>
          <cell r="L307">
            <v>3</v>
          </cell>
          <cell r="M307">
            <v>1</v>
          </cell>
          <cell r="N307">
            <v>132</v>
          </cell>
          <cell r="O307">
            <v>231</v>
          </cell>
          <cell r="P307" t="str">
            <v>30 x 28 x 2 x 4</v>
          </cell>
          <cell r="Q307" t="str">
            <v>Bo rời 2 tem kc 2mm, răng cưa nhảy, dao chẻ đôi 4mm</v>
          </cell>
          <cell r="R307" t="str">
            <v>Bo rời, răng cưa</v>
          </cell>
          <cell r="S307" t="str">
            <v>E14</v>
          </cell>
          <cell r="T307">
            <v>1</v>
          </cell>
          <cell r="U307">
            <v>44779</v>
          </cell>
          <cell r="V307" t="str">
            <v>MẪU VIỆT,,</v>
          </cell>
          <cell r="W307" t="str">
            <v>dao tốt</v>
          </cell>
          <cell r="X307">
            <v>124</v>
          </cell>
          <cell r="Y307">
            <v>8</v>
          </cell>
          <cell r="AA307" t="str">
            <v>cải tiến dao</v>
          </cell>
          <cell r="AC307" t="str">
            <v>rồi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</row>
        <row r="308">
          <cell r="A308" t="str">
            <v>T0030T242</v>
          </cell>
          <cell r="B308" t="str">
            <v>0232</v>
          </cell>
          <cell r="C308">
            <v>2</v>
          </cell>
          <cell r="D308">
            <v>30</v>
          </cell>
          <cell r="E308">
            <v>30</v>
          </cell>
          <cell r="F308">
            <v>30</v>
          </cell>
          <cell r="G308">
            <v>30</v>
          </cell>
          <cell r="H308">
            <v>1</v>
          </cell>
          <cell r="I308">
            <v>3</v>
          </cell>
          <cell r="J308">
            <v>1.7</v>
          </cell>
          <cell r="K308">
            <v>2</v>
          </cell>
          <cell r="L308">
            <v>3</v>
          </cell>
          <cell r="M308">
            <v>1</v>
          </cell>
          <cell r="N308">
            <v>66.8</v>
          </cell>
          <cell r="O308">
            <v>232</v>
          </cell>
          <cell r="P308" t="str">
            <v>30 x 30 x 1 x 3</v>
          </cell>
          <cell r="Q308" t="str">
            <v>Bo góc, răng cưa, chẻ đôi 3mm</v>
          </cell>
          <cell r="R308" t="str">
            <v>Bo góc, răng cưa</v>
          </cell>
          <cell r="T308">
            <v>1</v>
          </cell>
          <cell r="X308">
            <v>99</v>
          </cell>
          <cell r="Y308">
            <v>3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</row>
        <row r="309">
          <cell r="A309" t="str">
            <v>I0030T121</v>
          </cell>
          <cell r="B309" t="str">
            <v>0233</v>
          </cell>
          <cell r="C309">
            <v>1</v>
          </cell>
          <cell r="D309">
            <v>30</v>
          </cell>
          <cell r="E309">
            <v>30</v>
          </cell>
          <cell r="F309">
            <v>30</v>
          </cell>
          <cell r="G309">
            <v>30</v>
          </cell>
          <cell r="H309">
            <v>3</v>
          </cell>
          <cell r="I309">
            <v>3</v>
          </cell>
          <cell r="J309">
            <v>3</v>
          </cell>
          <cell r="K309">
            <v>0</v>
          </cell>
          <cell r="L309">
            <v>3</v>
          </cell>
          <cell r="M309">
            <v>1</v>
          </cell>
          <cell r="N309">
            <v>96</v>
          </cell>
          <cell r="O309">
            <v>233</v>
          </cell>
          <cell r="P309" t="str">
            <v>30 x 30 x 3 x 3</v>
          </cell>
          <cell r="Q309" t="str">
            <v>Vuông liền 3 tem, không răng cưa</v>
          </cell>
          <cell r="R309" t="str">
            <v>vuông liên, không răng cưa</v>
          </cell>
          <cell r="S309" t="str">
            <v>D11</v>
          </cell>
          <cell r="T309">
            <v>1</v>
          </cell>
          <cell r="V309" t="str">
            <v>LOTTE 
PHÚ KHÁNH,,</v>
          </cell>
          <cell r="W309" t="str">
            <v>Hàng in</v>
          </cell>
          <cell r="X309">
            <v>99</v>
          </cell>
          <cell r="Y309">
            <v>9</v>
          </cell>
          <cell r="AF309">
            <v>111.1</v>
          </cell>
          <cell r="AG309">
            <v>1</v>
          </cell>
          <cell r="AH309">
            <v>111.1</v>
          </cell>
          <cell r="AI309">
            <v>1</v>
          </cell>
          <cell r="AJ309">
            <v>222.2</v>
          </cell>
          <cell r="AK309">
            <v>2</v>
          </cell>
        </row>
        <row r="310">
          <cell r="A310" t="str">
            <v>I0030T122</v>
          </cell>
          <cell r="B310" t="str">
            <v>0233</v>
          </cell>
          <cell r="C310">
            <v>2</v>
          </cell>
          <cell r="D310">
            <v>30</v>
          </cell>
          <cell r="E310">
            <v>30</v>
          </cell>
          <cell r="F310">
            <v>30</v>
          </cell>
          <cell r="G310">
            <v>30</v>
          </cell>
          <cell r="H310">
            <v>3</v>
          </cell>
          <cell r="I310">
            <v>3</v>
          </cell>
          <cell r="J310">
            <v>2</v>
          </cell>
          <cell r="K310">
            <v>0</v>
          </cell>
          <cell r="L310">
            <v>3</v>
          </cell>
          <cell r="M310">
            <v>1</v>
          </cell>
          <cell r="N310">
            <v>188</v>
          </cell>
          <cell r="O310">
            <v>233</v>
          </cell>
          <cell r="P310" t="str">
            <v>30 x 30 x 3 x 3</v>
          </cell>
          <cell r="Q310" t="str">
            <v>Vuông liền, không răng cưa, dao chẻ đôi 4mm</v>
          </cell>
          <cell r="R310" t="str">
            <v>Ngang 3 tem, vuông liền, không răng cưa</v>
          </cell>
          <cell r="S310" t="str">
            <v>D04</v>
          </cell>
          <cell r="T310">
            <v>1</v>
          </cell>
          <cell r="V310" t="str">
            <v>LOTTE 
PHÚ KHÁNH,,</v>
          </cell>
          <cell r="W310" t="str">
            <v>Hàng in</v>
          </cell>
          <cell r="X310">
            <v>99</v>
          </cell>
          <cell r="Y310">
            <v>9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</row>
        <row r="311">
          <cell r="A311" t="str">
            <v>T0030T131</v>
          </cell>
          <cell r="B311" t="str">
            <v>0234</v>
          </cell>
          <cell r="C311">
            <v>1</v>
          </cell>
          <cell r="D311">
            <v>30</v>
          </cell>
          <cell r="E311">
            <v>30</v>
          </cell>
          <cell r="F311">
            <v>30</v>
          </cell>
          <cell r="G311">
            <v>30</v>
          </cell>
          <cell r="H311">
            <v>3</v>
          </cell>
          <cell r="I311">
            <v>3</v>
          </cell>
          <cell r="J311">
            <v>2</v>
          </cell>
          <cell r="K311">
            <v>0</v>
          </cell>
          <cell r="L311">
            <v>3</v>
          </cell>
          <cell r="M311">
            <v>1</v>
          </cell>
          <cell r="N311">
            <v>94</v>
          </cell>
          <cell r="O311">
            <v>234</v>
          </cell>
          <cell r="P311" t="str">
            <v>30 x 30 x 3 x 3</v>
          </cell>
          <cell r="Q311" t="str">
            <v>Vuông liền, răng cưa</v>
          </cell>
          <cell r="R311" t="str">
            <v>Vuông liền 3 tem, răng cưa</v>
          </cell>
          <cell r="S311" t="str">
            <v>B10</v>
          </cell>
          <cell r="T311">
            <v>1</v>
          </cell>
          <cell r="V311" t="str">
            <v>UNITED POTTERIES,,</v>
          </cell>
          <cell r="X311">
            <v>99</v>
          </cell>
          <cell r="Y311">
            <v>9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</row>
        <row r="312">
          <cell r="A312" t="str">
            <v>I0030T381</v>
          </cell>
          <cell r="B312" t="str">
            <v>0235</v>
          </cell>
          <cell r="C312">
            <v>1</v>
          </cell>
          <cell r="D312">
            <v>30</v>
          </cell>
          <cell r="E312">
            <v>30</v>
          </cell>
          <cell r="F312">
            <v>30</v>
          </cell>
          <cell r="G312">
            <v>30</v>
          </cell>
          <cell r="H312">
            <v>3</v>
          </cell>
          <cell r="I312">
            <v>3</v>
          </cell>
          <cell r="J312">
            <v>3</v>
          </cell>
          <cell r="K312">
            <v>2</v>
          </cell>
          <cell r="L312">
            <v>3</v>
          </cell>
          <cell r="M312">
            <v>1</v>
          </cell>
          <cell r="N312">
            <v>100</v>
          </cell>
          <cell r="O312">
            <v>235</v>
          </cell>
          <cell r="P312" t="str">
            <v>30 x 30 x 3 x 3</v>
          </cell>
          <cell r="Q312" t="str">
            <v>Bo rời, không răng cưa</v>
          </cell>
          <cell r="R312" t="str">
            <v>Ngang 3 tem, bo rời, không răng cưa</v>
          </cell>
          <cell r="S312" t="str">
            <v>D07</v>
          </cell>
          <cell r="T312">
            <v>1</v>
          </cell>
          <cell r="V312" t="str">
            <v>Polytex</v>
          </cell>
          <cell r="X312">
            <v>99</v>
          </cell>
          <cell r="Y312">
            <v>9</v>
          </cell>
          <cell r="AF312">
            <v>4400</v>
          </cell>
          <cell r="AG312">
            <v>2</v>
          </cell>
          <cell r="AH312">
            <v>0</v>
          </cell>
          <cell r="AI312">
            <v>0</v>
          </cell>
          <cell r="AJ312">
            <v>4400</v>
          </cell>
          <cell r="AK312">
            <v>2</v>
          </cell>
        </row>
        <row r="313">
          <cell r="A313" t="str">
            <v>I0030T581</v>
          </cell>
          <cell r="B313" t="str">
            <v>0236</v>
          </cell>
          <cell r="C313">
            <v>1</v>
          </cell>
          <cell r="D313">
            <v>30</v>
          </cell>
          <cell r="E313">
            <v>30</v>
          </cell>
          <cell r="F313">
            <v>30</v>
          </cell>
          <cell r="G313">
            <v>30</v>
          </cell>
          <cell r="H313">
            <v>8</v>
          </cell>
          <cell r="I313">
            <v>5</v>
          </cell>
          <cell r="J313">
            <v>3</v>
          </cell>
          <cell r="K313">
            <v>2</v>
          </cell>
          <cell r="L313">
            <v>3</v>
          </cell>
          <cell r="M313">
            <v>1</v>
          </cell>
          <cell r="N313">
            <v>260</v>
          </cell>
          <cell r="O313">
            <v>236</v>
          </cell>
          <cell r="P313" t="str">
            <v>30 x 30 x 8 x 5</v>
          </cell>
          <cell r="Q313" t="str">
            <v>Bo rời, không răng cưa</v>
          </cell>
          <cell r="R313" t="str">
            <v>Ngang 8 tem, bo rời, không răng cưa</v>
          </cell>
          <cell r="S313" t="str">
            <v>C26</v>
          </cell>
          <cell r="T313">
            <v>1</v>
          </cell>
          <cell r="U313">
            <v>44274</v>
          </cell>
          <cell r="V313" t="str">
            <v>Polytex</v>
          </cell>
          <cell r="X313">
            <v>165</v>
          </cell>
          <cell r="Y313">
            <v>40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</row>
        <row r="314">
          <cell r="A314" t="str">
            <v>I0030T281</v>
          </cell>
          <cell r="B314" t="str">
            <v>0237</v>
          </cell>
          <cell r="C314">
            <v>1</v>
          </cell>
          <cell r="D314">
            <v>30</v>
          </cell>
          <cell r="E314">
            <v>30</v>
          </cell>
          <cell r="F314">
            <v>30</v>
          </cell>
          <cell r="G314">
            <v>30</v>
          </cell>
          <cell r="H314">
            <v>5</v>
          </cell>
          <cell r="I314">
            <v>2</v>
          </cell>
          <cell r="J314">
            <v>3</v>
          </cell>
          <cell r="K314">
            <v>0</v>
          </cell>
          <cell r="L314">
            <v>3</v>
          </cell>
          <cell r="M314">
            <v>1</v>
          </cell>
          <cell r="N314">
            <v>156</v>
          </cell>
          <cell r="O314">
            <v>237</v>
          </cell>
          <cell r="P314" t="str">
            <v>30 x 30 x 5 x 2</v>
          </cell>
          <cell r="Q314" t="str">
            <v>Vuông liền, răng cưa nhảy</v>
          </cell>
          <cell r="R314" t="str">
            <v>Vuông liền 5 tem, răng cưa</v>
          </cell>
          <cell r="S314" t="str">
            <v>D06</v>
          </cell>
          <cell r="T314">
            <v>1</v>
          </cell>
          <cell r="X314">
            <v>66</v>
          </cell>
          <cell r="Y314">
            <v>10</v>
          </cell>
          <cell r="AF314">
            <v>2962.8</v>
          </cell>
          <cell r="AG314">
            <v>3</v>
          </cell>
          <cell r="AH314">
            <v>0</v>
          </cell>
          <cell r="AI314">
            <v>0</v>
          </cell>
          <cell r="AJ314">
            <v>2962.8</v>
          </cell>
          <cell r="AK314">
            <v>3</v>
          </cell>
        </row>
        <row r="315">
          <cell r="A315" t="str">
            <v>I0030T391</v>
          </cell>
          <cell r="B315" t="str">
            <v>0238</v>
          </cell>
          <cell r="C315">
            <v>1</v>
          </cell>
          <cell r="D315">
            <v>30</v>
          </cell>
          <cell r="E315">
            <v>30</v>
          </cell>
          <cell r="F315">
            <v>30</v>
          </cell>
          <cell r="G315">
            <v>30</v>
          </cell>
          <cell r="H315">
            <v>5</v>
          </cell>
          <cell r="I315">
            <v>5</v>
          </cell>
          <cell r="J315">
            <v>3</v>
          </cell>
          <cell r="K315">
            <v>2</v>
          </cell>
          <cell r="L315">
            <v>3</v>
          </cell>
          <cell r="M315">
            <v>1</v>
          </cell>
          <cell r="N315">
            <v>164</v>
          </cell>
          <cell r="O315">
            <v>238</v>
          </cell>
          <cell r="P315" t="str">
            <v>30 x 30 x 5 x 5</v>
          </cell>
          <cell r="Q315" t="str">
            <v>Bo rời, không răng cưa</v>
          </cell>
          <cell r="R315" t="str">
            <v>Ngang 5 tem, bo rời, không răng cưa</v>
          </cell>
          <cell r="S315" t="str">
            <v>D20</v>
          </cell>
          <cell r="T315">
            <v>1</v>
          </cell>
          <cell r="U315">
            <v>43915</v>
          </cell>
          <cell r="V315" t="str">
            <v>Polytex</v>
          </cell>
          <cell r="X315">
            <v>165</v>
          </cell>
          <cell r="Y315">
            <v>25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</row>
        <row r="316">
          <cell r="A316" t="str">
            <v>I0030T641/1</v>
          </cell>
          <cell r="B316" t="str">
            <v>0239</v>
          </cell>
          <cell r="C316">
            <v>1</v>
          </cell>
          <cell r="D316">
            <v>30</v>
          </cell>
          <cell r="E316">
            <v>30</v>
          </cell>
          <cell r="F316">
            <v>31</v>
          </cell>
          <cell r="G316">
            <v>31</v>
          </cell>
          <cell r="H316">
            <v>3</v>
          </cell>
          <cell r="I316">
            <v>3</v>
          </cell>
          <cell r="J316">
            <v>3</v>
          </cell>
          <cell r="K316">
            <v>0</v>
          </cell>
          <cell r="L316">
            <v>3</v>
          </cell>
          <cell r="M316">
            <v>1</v>
          </cell>
          <cell r="N316">
            <v>96</v>
          </cell>
          <cell r="O316">
            <v>239</v>
          </cell>
          <cell r="P316" t="str">
            <v>30 x 31 x 3 x 3</v>
          </cell>
          <cell r="Q316" t="str">
            <v>Vuông liền, không răng cưa</v>
          </cell>
          <cell r="R316" t="str">
            <v>Ngang 3 tem, vuông liền, không răng cưa</v>
          </cell>
          <cell r="S316" t="str">
            <v>C41</v>
          </cell>
          <cell r="T316">
            <v>1</v>
          </cell>
          <cell r="U316">
            <v>44400</v>
          </cell>
          <cell r="V316" t="str">
            <v>MT POST,,</v>
          </cell>
          <cell r="X316">
            <v>102</v>
          </cell>
          <cell r="Y316">
            <v>9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</row>
        <row r="317">
          <cell r="A317" t="str">
            <v>I0030T141</v>
          </cell>
          <cell r="B317" t="str">
            <v>0240</v>
          </cell>
          <cell r="C317">
            <v>1</v>
          </cell>
          <cell r="D317">
            <v>30</v>
          </cell>
          <cell r="E317">
            <v>30</v>
          </cell>
          <cell r="F317">
            <v>32</v>
          </cell>
          <cell r="G317">
            <v>32</v>
          </cell>
          <cell r="H317">
            <v>3</v>
          </cell>
          <cell r="I317">
            <v>1</v>
          </cell>
          <cell r="J317">
            <v>3</v>
          </cell>
          <cell r="K317">
            <v>0</v>
          </cell>
          <cell r="L317">
            <v>3</v>
          </cell>
          <cell r="M317">
            <v>1</v>
          </cell>
          <cell r="N317">
            <v>96</v>
          </cell>
          <cell r="O317">
            <v>240</v>
          </cell>
          <cell r="P317" t="str">
            <v>30 x 32 x 3 x 1</v>
          </cell>
          <cell r="Q317" t="str">
            <v>Vuông liền, không răng cưa</v>
          </cell>
          <cell r="R317" t="str">
            <v>Vuông liền, không răng cưa</v>
          </cell>
          <cell r="S317" t="str">
            <v>D13</v>
          </cell>
          <cell r="T317">
            <v>1</v>
          </cell>
          <cell r="V317" t="str">
            <v>MT POST,,</v>
          </cell>
          <cell r="W317" t="str">
            <v>Hàng in</v>
          </cell>
          <cell r="X317">
            <v>35</v>
          </cell>
          <cell r="Y317">
            <v>3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</row>
        <row r="318">
          <cell r="A318" t="str">
            <v>T0030T321</v>
          </cell>
          <cell r="B318" t="str">
            <v>0241</v>
          </cell>
          <cell r="C318">
            <v>1</v>
          </cell>
          <cell r="D318">
            <v>30</v>
          </cell>
          <cell r="E318">
            <v>30</v>
          </cell>
          <cell r="F318">
            <v>32</v>
          </cell>
          <cell r="G318">
            <v>32</v>
          </cell>
          <cell r="H318">
            <v>3</v>
          </cell>
          <cell r="I318">
            <v>3</v>
          </cell>
          <cell r="J318">
            <v>2</v>
          </cell>
          <cell r="K318">
            <v>2</v>
          </cell>
          <cell r="L318">
            <v>3</v>
          </cell>
          <cell r="M318">
            <v>1</v>
          </cell>
          <cell r="N318">
            <v>98</v>
          </cell>
          <cell r="O318">
            <v>241</v>
          </cell>
          <cell r="P318" t="str">
            <v>30 x 32 x 3 x 3</v>
          </cell>
          <cell r="Q318" t="str">
            <v>Vuông rời, không răng cưa</v>
          </cell>
          <cell r="R318" t="str">
            <v>Ngang 3 tem, vuông rời, không răng cưa</v>
          </cell>
          <cell r="S318" t="str">
            <v>B08</v>
          </cell>
          <cell r="T318">
            <v>1</v>
          </cell>
          <cell r="X318">
            <v>105</v>
          </cell>
          <cell r="Y318">
            <v>9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</row>
        <row r="319">
          <cell r="A319" t="str">
            <v>T0030T742-1</v>
          </cell>
          <cell r="B319" t="str">
            <v>2640</v>
          </cell>
          <cell r="C319">
            <v>2</v>
          </cell>
          <cell r="D319">
            <v>30</v>
          </cell>
          <cell r="E319">
            <v>30</v>
          </cell>
          <cell r="F319">
            <v>40</v>
          </cell>
          <cell r="G319">
            <v>40</v>
          </cell>
          <cell r="H319">
            <v>2</v>
          </cell>
          <cell r="I319">
            <v>4</v>
          </cell>
          <cell r="J319">
            <v>2</v>
          </cell>
          <cell r="K319">
            <v>2</v>
          </cell>
          <cell r="L319">
            <v>3</v>
          </cell>
          <cell r="M319">
            <v>1</v>
          </cell>
          <cell r="N319">
            <v>132</v>
          </cell>
          <cell r="O319">
            <v>2640</v>
          </cell>
          <cell r="P319" t="str">
            <v>30 x 40 x 2 x 4</v>
          </cell>
          <cell r="Q319" t="str">
            <v>Bo rời 2tem kc 2mm răng cưa, xẻ 2line kc 4mm</v>
          </cell>
          <cell r="R319" t="str">
            <v>Bo góc, răng cưa</v>
          </cell>
          <cell r="S319" t="str">
            <v>E18</v>
          </cell>
          <cell r="T319">
            <v>1</v>
          </cell>
          <cell r="U319">
            <v>44841</v>
          </cell>
          <cell r="V319" t="str">
            <v>PHAN HOÀNG GIA</v>
          </cell>
          <cell r="W319" t="str">
            <v>dao tốt</v>
          </cell>
          <cell r="X319">
            <v>172</v>
          </cell>
          <cell r="Y319">
            <v>8</v>
          </cell>
          <cell r="AC319" t="str">
            <v>rồi</v>
          </cell>
          <cell r="AE319" t="str">
            <v>rồi</v>
          </cell>
          <cell r="AF319">
            <v>0</v>
          </cell>
          <cell r="AG319">
            <v>0</v>
          </cell>
          <cell r="AH319">
            <v>1080</v>
          </cell>
          <cell r="AI319">
            <v>1</v>
          </cell>
          <cell r="AJ319">
            <v>1080</v>
          </cell>
          <cell r="AK319">
            <v>1</v>
          </cell>
        </row>
        <row r="320">
          <cell r="A320" t="str">
            <v>T0030T452</v>
          </cell>
          <cell r="B320" t="str">
            <v>0242</v>
          </cell>
          <cell r="C320">
            <v>2</v>
          </cell>
          <cell r="D320">
            <v>30</v>
          </cell>
          <cell r="E320">
            <v>30</v>
          </cell>
          <cell r="F320">
            <v>40</v>
          </cell>
          <cell r="G320">
            <v>40</v>
          </cell>
          <cell r="H320">
            <v>1</v>
          </cell>
          <cell r="I320">
            <v>2</v>
          </cell>
          <cell r="J320">
            <v>1.7</v>
          </cell>
          <cell r="K320">
            <v>0</v>
          </cell>
          <cell r="L320">
            <v>3</v>
          </cell>
          <cell r="M320">
            <v>1</v>
          </cell>
          <cell r="N320">
            <v>66.8</v>
          </cell>
          <cell r="O320">
            <v>242</v>
          </cell>
          <cell r="P320" t="str">
            <v>30 x 40 x 1 x 2</v>
          </cell>
          <cell r="Q320" t="str">
            <v>Bo góc, răng cưa, chẻ đôi 3mm</v>
          </cell>
          <cell r="R320" t="str">
            <v>Bo góc, răng cưa</v>
          </cell>
          <cell r="S320" t="str">
            <v>B12</v>
          </cell>
          <cell r="T320">
            <v>1</v>
          </cell>
          <cell r="U320">
            <v>44047</v>
          </cell>
          <cell r="V320" t="str">
            <v>Hồng Kim Phát</v>
          </cell>
          <cell r="X320">
            <v>86</v>
          </cell>
          <cell r="Y320">
            <v>2</v>
          </cell>
          <cell r="AC320" t="str">
            <v>rồi</v>
          </cell>
          <cell r="AF320">
            <v>1300</v>
          </cell>
          <cell r="AG320">
            <v>1</v>
          </cell>
          <cell r="AH320">
            <v>1931.2599999999998</v>
          </cell>
          <cell r="AI320">
            <v>1</v>
          </cell>
          <cell r="AJ320">
            <v>3231.2599999999998</v>
          </cell>
          <cell r="AK320">
            <v>2</v>
          </cell>
        </row>
        <row r="321">
          <cell r="A321" t="str">
            <v>T0030T301</v>
          </cell>
          <cell r="B321" t="str">
            <v>0243</v>
          </cell>
          <cell r="C321">
            <v>1</v>
          </cell>
          <cell r="D321">
            <v>30</v>
          </cell>
          <cell r="E321">
            <v>30</v>
          </cell>
          <cell r="F321">
            <v>40</v>
          </cell>
          <cell r="G321">
            <v>40</v>
          </cell>
          <cell r="H321">
            <v>3</v>
          </cell>
          <cell r="I321">
            <v>2</v>
          </cell>
          <cell r="J321">
            <v>2</v>
          </cell>
          <cell r="K321">
            <v>0</v>
          </cell>
          <cell r="L321">
            <v>3</v>
          </cell>
          <cell r="M321">
            <v>1</v>
          </cell>
          <cell r="N321">
            <v>94</v>
          </cell>
          <cell r="O321">
            <v>243</v>
          </cell>
          <cell r="P321" t="str">
            <v>30 x 40 x 3 x 2</v>
          </cell>
          <cell r="Q321" t="str">
            <v>Bo liền, răng cưa</v>
          </cell>
          <cell r="R321" t="str">
            <v>Ngang 3 tem, bo liền, răng cưa</v>
          </cell>
          <cell r="S321" t="str">
            <v>B06</v>
          </cell>
          <cell r="T321">
            <v>1</v>
          </cell>
          <cell r="X321">
            <v>86</v>
          </cell>
          <cell r="Y321">
            <v>6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</row>
        <row r="322">
          <cell r="A322" t="str">
            <v>T0030T652/1</v>
          </cell>
          <cell r="B322" t="str">
            <v>0244</v>
          </cell>
          <cell r="C322">
            <v>2</v>
          </cell>
          <cell r="D322">
            <v>30</v>
          </cell>
          <cell r="E322">
            <v>30</v>
          </cell>
          <cell r="F322">
            <v>40</v>
          </cell>
          <cell r="G322">
            <v>40</v>
          </cell>
          <cell r="H322">
            <v>3</v>
          </cell>
          <cell r="I322">
            <v>4</v>
          </cell>
          <cell r="J322">
            <v>2</v>
          </cell>
          <cell r="K322">
            <v>0</v>
          </cell>
          <cell r="L322">
            <v>3</v>
          </cell>
          <cell r="M322">
            <v>1</v>
          </cell>
          <cell r="N322">
            <v>188</v>
          </cell>
          <cell r="O322">
            <v>244</v>
          </cell>
          <cell r="P322" t="str">
            <v>30 x 40 x 3 x 4</v>
          </cell>
          <cell r="Q322" t="str">
            <v>Vuông liền, răng cưa, xẻ 2 line 4mm</v>
          </cell>
          <cell r="R322" t="str">
            <v>Ngang 3 tem, vuông liền, răng cưa</v>
          </cell>
          <cell r="S322" t="str">
            <v>C36</v>
          </cell>
          <cell r="T322">
            <v>1</v>
          </cell>
          <cell r="U322">
            <v>44442</v>
          </cell>
          <cell r="V322" t="str">
            <v>Dân Ôn</v>
          </cell>
          <cell r="X322">
            <v>172</v>
          </cell>
          <cell r="Y322">
            <v>12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</row>
        <row r="323">
          <cell r="A323" t="str">
            <v>T0030T421</v>
          </cell>
          <cell r="B323" t="str">
            <v>0245</v>
          </cell>
          <cell r="C323">
            <v>1</v>
          </cell>
          <cell r="D323">
            <v>30</v>
          </cell>
          <cell r="E323">
            <v>30</v>
          </cell>
          <cell r="F323">
            <v>45</v>
          </cell>
          <cell r="G323">
            <v>45</v>
          </cell>
          <cell r="H323">
            <v>3</v>
          </cell>
          <cell r="I323">
            <v>2</v>
          </cell>
          <cell r="J323">
            <v>2</v>
          </cell>
          <cell r="K323">
            <v>2</v>
          </cell>
          <cell r="L323">
            <v>3</v>
          </cell>
          <cell r="M323">
            <v>1</v>
          </cell>
          <cell r="N323">
            <v>98</v>
          </cell>
          <cell r="O323">
            <v>245</v>
          </cell>
          <cell r="P323" t="str">
            <v>30 x 45 x 3 x 2</v>
          </cell>
          <cell r="Q323" t="str">
            <v>Bo rời, răng cưa</v>
          </cell>
          <cell r="R323" t="str">
            <v>Ngang 3 tem, bo rời, răng cưa</v>
          </cell>
          <cell r="S323" t="str">
            <v>B01</v>
          </cell>
          <cell r="T323">
            <v>1</v>
          </cell>
          <cell r="U323">
            <v>44000</v>
          </cell>
          <cell r="V323" t="str">
            <v>AN PHÁT,,</v>
          </cell>
          <cell r="X323">
            <v>96</v>
          </cell>
          <cell r="Y323">
            <v>6</v>
          </cell>
          <cell r="AF323">
            <v>357.96</v>
          </cell>
          <cell r="AG323">
            <v>1</v>
          </cell>
          <cell r="AH323">
            <v>0</v>
          </cell>
          <cell r="AI323">
            <v>0</v>
          </cell>
          <cell r="AJ323">
            <v>357.96</v>
          </cell>
          <cell r="AK323">
            <v>1</v>
          </cell>
        </row>
        <row r="324">
          <cell r="A324" t="str">
            <v>T0030T292</v>
          </cell>
          <cell r="B324" t="str">
            <v>0246</v>
          </cell>
          <cell r="C324">
            <v>2</v>
          </cell>
          <cell r="D324">
            <v>30</v>
          </cell>
          <cell r="E324">
            <v>30</v>
          </cell>
          <cell r="F324">
            <v>50</v>
          </cell>
          <cell r="G324">
            <v>50</v>
          </cell>
          <cell r="H324">
            <v>3</v>
          </cell>
          <cell r="I324">
            <v>2</v>
          </cell>
          <cell r="J324">
            <v>1.7</v>
          </cell>
          <cell r="K324">
            <v>0</v>
          </cell>
          <cell r="L324">
            <v>3</v>
          </cell>
          <cell r="M324">
            <v>1</v>
          </cell>
          <cell r="N324">
            <v>186.8</v>
          </cell>
          <cell r="O324">
            <v>246</v>
          </cell>
          <cell r="P324" t="str">
            <v>30 x 50 x 3 x 2</v>
          </cell>
          <cell r="Q324" t="str">
            <v>Bo liền, răng cưa, dao chẻ đôi 3mm</v>
          </cell>
          <cell r="R324" t="str">
            <v>Ngang 3 tem, bo liền, răng cưa</v>
          </cell>
          <cell r="S324" t="str">
            <v>C01</v>
          </cell>
          <cell r="T324">
            <v>2</v>
          </cell>
          <cell r="V324" t="str">
            <v>Thiên Văn</v>
          </cell>
          <cell r="X324">
            <v>106</v>
          </cell>
          <cell r="Y324">
            <v>6</v>
          </cell>
          <cell r="AF324">
            <v>5070</v>
          </cell>
          <cell r="AG324">
            <v>1</v>
          </cell>
          <cell r="AH324">
            <v>0</v>
          </cell>
          <cell r="AI324">
            <v>0</v>
          </cell>
          <cell r="AJ324">
            <v>5070</v>
          </cell>
          <cell r="AK324">
            <v>1</v>
          </cell>
        </row>
        <row r="325">
          <cell r="A325" t="str">
            <v>T0030T311</v>
          </cell>
          <cell r="B325" t="str">
            <v>0247</v>
          </cell>
          <cell r="C325">
            <v>1</v>
          </cell>
          <cell r="D325">
            <v>30</v>
          </cell>
          <cell r="E325">
            <v>30</v>
          </cell>
          <cell r="F325">
            <v>50</v>
          </cell>
          <cell r="G325">
            <v>50</v>
          </cell>
          <cell r="H325">
            <v>3</v>
          </cell>
          <cell r="I325">
            <v>3</v>
          </cell>
          <cell r="J325">
            <v>2</v>
          </cell>
          <cell r="K325">
            <v>2</v>
          </cell>
          <cell r="L325">
            <v>3</v>
          </cell>
          <cell r="M325">
            <v>1</v>
          </cell>
          <cell r="N325">
            <v>98</v>
          </cell>
          <cell r="O325">
            <v>247</v>
          </cell>
          <cell r="P325" t="str">
            <v>30 x 50 x 3 x 3</v>
          </cell>
          <cell r="Q325" t="str">
            <v>Bo góc rời, 3 hàng 1 răng cưa</v>
          </cell>
          <cell r="R325" t="str">
            <v>Ngang 3 tem, bo rời, 3 hàng 1 răng cưa</v>
          </cell>
          <cell r="S325" t="str">
            <v>D04</v>
          </cell>
          <cell r="T325">
            <v>1</v>
          </cell>
          <cell r="X325">
            <v>159</v>
          </cell>
          <cell r="Y325">
            <v>9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</row>
        <row r="326">
          <cell r="A326" t="str">
            <v>T0030T332</v>
          </cell>
          <cell r="B326" t="str">
            <v>0248</v>
          </cell>
          <cell r="C326">
            <v>2</v>
          </cell>
          <cell r="D326">
            <v>30</v>
          </cell>
          <cell r="E326">
            <v>30</v>
          </cell>
          <cell r="F326">
            <v>50</v>
          </cell>
          <cell r="G326">
            <v>50</v>
          </cell>
          <cell r="H326">
            <v>1</v>
          </cell>
          <cell r="I326">
            <v>2</v>
          </cell>
          <cell r="J326">
            <v>1.7</v>
          </cell>
          <cell r="K326">
            <v>0</v>
          </cell>
          <cell r="L326">
            <v>3</v>
          </cell>
          <cell r="M326">
            <v>1</v>
          </cell>
          <cell r="N326">
            <v>66.8</v>
          </cell>
          <cell r="O326">
            <v>248</v>
          </cell>
          <cell r="P326" t="str">
            <v>30 x 50 x 1 x 2</v>
          </cell>
          <cell r="Q326" t="str">
            <v>Bo góc, răng cưa, chẻ đôi 3mm</v>
          </cell>
          <cell r="R326" t="str">
            <v>Bo góc, răng cưa</v>
          </cell>
          <cell r="S326" t="str">
            <v>B11</v>
          </cell>
          <cell r="T326">
            <v>1</v>
          </cell>
          <cell r="X326">
            <v>106</v>
          </cell>
          <cell r="Y326">
            <v>2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</row>
        <row r="327">
          <cell r="A327" t="str">
            <v>T0030T332A</v>
          </cell>
          <cell r="B327" t="str">
            <v>0248</v>
          </cell>
          <cell r="C327">
            <v>2</v>
          </cell>
          <cell r="D327">
            <v>30</v>
          </cell>
          <cell r="E327">
            <v>30</v>
          </cell>
          <cell r="F327">
            <v>50</v>
          </cell>
          <cell r="G327">
            <v>50</v>
          </cell>
          <cell r="H327">
            <v>1</v>
          </cell>
          <cell r="I327">
            <v>2</v>
          </cell>
          <cell r="J327">
            <v>2</v>
          </cell>
          <cell r="K327">
            <v>0</v>
          </cell>
          <cell r="L327">
            <v>3</v>
          </cell>
          <cell r="M327">
            <v>1</v>
          </cell>
          <cell r="N327">
            <v>68</v>
          </cell>
          <cell r="O327">
            <v>248</v>
          </cell>
          <cell r="P327" t="str">
            <v>30 x 50 x 1 x 2</v>
          </cell>
          <cell r="Q327" t="str">
            <v>Bo góc, răng cưa, chẻ đôi 4mm</v>
          </cell>
          <cell r="R327" t="str">
            <v>Bo góc, răng cưa</v>
          </cell>
          <cell r="S327" t="str">
            <v>B12</v>
          </cell>
          <cell r="T327">
            <v>1</v>
          </cell>
          <cell r="U327">
            <v>44070</v>
          </cell>
          <cell r="V327" t="str">
            <v>Thiên Văn</v>
          </cell>
          <cell r="X327">
            <v>106</v>
          </cell>
          <cell r="Y327">
            <v>2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</row>
        <row r="328">
          <cell r="A328" t="str">
            <v>T0030T612/1</v>
          </cell>
          <cell r="B328" t="str">
            <v>0249</v>
          </cell>
          <cell r="C328">
            <v>2</v>
          </cell>
          <cell r="D328">
            <v>30</v>
          </cell>
          <cell r="E328">
            <v>30</v>
          </cell>
          <cell r="F328">
            <v>50</v>
          </cell>
          <cell r="G328">
            <v>50</v>
          </cell>
          <cell r="H328">
            <v>3</v>
          </cell>
          <cell r="I328">
            <v>2</v>
          </cell>
          <cell r="J328">
            <v>2</v>
          </cell>
          <cell r="K328">
            <v>2</v>
          </cell>
          <cell r="L328">
            <v>3</v>
          </cell>
          <cell r="M328">
            <v>1</v>
          </cell>
          <cell r="N328">
            <v>196</v>
          </cell>
          <cell r="O328">
            <v>249</v>
          </cell>
          <cell r="P328" t="str">
            <v>30 x 50 x 3 x 2</v>
          </cell>
          <cell r="Q328" t="str">
            <v>Vuông rời, không răng cưa, chẻ đôi 4mm</v>
          </cell>
          <cell r="R328" t="str">
            <v>Ngang 3 tem, vuông rời, không răng cưa</v>
          </cell>
          <cell r="S328" t="str">
            <v>C25</v>
          </cell>
          <cell r="T328">
            <v>1</v>
          </cell>
          <cell r="U328">
            <v>44351</v>
          </cell>
          <cell r="V328" t="str">
            <v>MM Vidon</v>
          </cell>
          <cell r="X328">
            <v>106</v>
          </cell>
          <cell r="Y328">
            <v>6</v>
          </cell>
          <cell r="AF328">
            <v>94.184333333333328</v>
          </cell>
          <cell r="AG328">
            <v>1</v>
          </cell>
          <cell r="AH328">
            <v>0</v>
          </cell>
          <cell r="AI328">
            <v>0</v>
          </cell>
          <cell r="AJ328">
            <v>94.184333333333328</v>
          </cell>
          <cell r="AK328">
            <v>1</v>
          </cell>
        </row>
        <row r="329">
          <cell r="A329" t="str">
            <v>I0030T731/1</v>
          </cell>
          <cell r="B329" t="str">
            <v>2572</v>
          </cell>
          <cell r="C329">
            <v>1</v>
          </cell>
          <cell r="D329">
            <v>30</v>
          </cell>
          <cell r="E329">
            <v>30</v>
          </cell>
          <cell r="F329">
            <v>50</v>
          </cell>
          <cell r="G329">
            <v>50</v>
          </cell>
          <cell r="H329">
            <v>5</v>
          </cell>
          <cell r="I329">
            <v>2</v>
          </cell>
          <cell r="J329">
            <v>3</v>
          </cell>
          <cell r="K329">
            <v>3</v>
          </cell>
          <cell r="L329">
            <v>3</v>
          </cell>
          <cell r="M329">
            <v>1</v>
          </cell>
          <cell r="N329">
            <v>168</v>
          </cell>
          <cell r="O329">
            <v>2572</v>
          </cell>
          <cell r="P329" t="str">
            <v>30 x 50 x 5 x 2</v>
          </cell>
          <cell r="Q329" t="str">
            <v>Vuông rời 5tem kc 3mm, không răng cưa</v>
          </cell>
          <cell r="R329" t="str">
            <v>Vuông góc, không răng cưa</v>
          </cell>
          <cell r="S329" t="str">
            <v>E15</v>
          </cell>
          <cell r="T329">
            <v>1</v>
          </cell>
          <cell r="U329">
            <v>44791</v>
          </cell>
          <cell r="V329" t="str">
            <v>HKP</v>
          </cell>
          <cell r="W329" t="str">
            <v>dao tốt</v>
          </cell>
          <cell r="X329">
            <v>106</v>
          </cell>
          <cell r="Y329">
            <v>10</v>
          </cell>
          <cell r="AE329" t="str">
            <v>rồi</v>
          </cell>
          <cell r="AF329">
            <v>0</v>
          </cell>
          <cell r="AG329">
            <v>0</v>
          </cell>
          <cell r="AH329">
            <v>556.24</v>
          </cell>
          <cell r="AI329">
            <v>1</v>
          </cell>
          <cell r="AJ329">
            <v>556.24</v>
          </cell>
          <cell r="AK329">
            <v>1</v>
          </cell>
        </row>
        <row r="330">
          <cell r="A330" t="str">
            <v>T0030T151</v>
          </cell>
          <cell r="B330" t="str">
            <v>0250</v>
          </cell>
          <cell r="C330">
            <v>1</v>
          </cell>
          <cell r="D330">
            <v>30</v>
          </cell>
          <cell r="E330">
            <v>30</v>
          </cell>
          <cell r="F330">
            <v>50</v>
          </cell>
          <cell r="G330">
            <v>50</v>
          </cell>
          <cell r="H330">
            <v>2</v>
          </cell>
          <cell r="I330">
            <v>2</v>
          </cell>
          <cell r="J330">
            <v>2</v>
          </cell>
          <cell r="K330">
            <v>0</v>
          </cell>
          <cell r="L330">
            <v>3</v>
          </cell>
          <cell r="M330">
            <v>1</v>
          </cell>
          <cell r="N330">
            <v>64</v>
          </cell>
          <cell r="O330">
            <v>250</v>
          </cell>
          <cell r="P330" t="str">
            <v>30 x 50 x 2 x 2</v>
          </cell>
          <cell r="Q330" t="str">
            <v>Vuông liền, răng cưa</v>
          </cell>
          <cell r="R330" t="str">
            <v>Ngang 2 tem vuông liền, răng cưa</v>
          </cell>
          <cell r="S330" t="str">
            <v>B01</v>
          </cell>
          <cell r="T330">
            <v>1</v>
          </cell>
          <cell r="V330" t="str">
            <v>UNITED POTTERIES,,</v>
          </cell>
          <cell r="X330">
            <v>106</v>
          </cell>
          <cell r="Y330">
            <v>4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</row>
        <row r="331">
          <cell r="A331" t="str">
            <v>T0030T512</v>
          </cell>
          <cell r="B331" t="str">
            <v>0251</v>
          </cell>
          <cell r="C331">
            <v>2</v>
          </cell>
          <cell r="D331">
            <v>30</v>
          </cell>
          <cell r="E331">
            <v>30</v>
          </cell>
          <cell r="F331">
            <v>50</v>
          </cell>
          <cell r="G331">
            <v>50</v>
          </cell>
          <cell r="H331">
            <v>3</v>
          </cell>
          <cell r="I331">
            <v>2</v>
          </cell>
          <cell r="J331">
            <v>2</v>
          </cell>
          <cell r="K331">
            <v>0</v>
          </cell>
          <cell r="L331">
            <v>3</v>
          </cell>
          <cell r="M331">
            <v>1</v>
          </cell>
          <cell r="N331">
            <v>188</v>
          </cell>
          <cell r="O331">
            <v>251</v>
          </cell>
          <cell r="P331" t="str">
            <v>30 x 50 x 3 x 2</v>
          </cell>
          <cell r="Q331" t="str">
            <v>Vuông liền, răng cưa, chẻ đôi 4mm</v>
          </cell>
          <cell r="R331" t="str">
            <v>Ngang 3 tem, vuông liền, răng cưa</v>
          </cell>
          <cell r="S331" t="str">
            <v>C22</v>
          </cell>
          <cell r="T331">
            <v>1</v>
          </cell>
          <cell r="U331">
            <v>44155</v>
          </cell>
          <cell r="V331" t="str">
            <v>MVTB</v>
          </cell>
          <cell r="X331">
            <v>106</v>
          </cell>
          <cell r="Y331">
            <v>6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</row>
        <row r="332">
          <cell r="A332" t="str">
            <v>T0030T171</v>
          </cell>
          <cell r="B332" t="str">
            <v>0252</v>
          </cell>
          <cell r="C332">
            <v>1</v>
          </cell>
          <cell r="D332">
            <v>30</v>
          </cell>
          <cell r="E332">
            <v>30</v>
          </cell>
          <cell r="F332">
            <v>60</v>
          </cell>
          <cell r="G332">
            <v>60</v>
          </cell>
          <cell r="H332">
            <v>3</v>
          </cell>
          <cell r="I332">
            <v>1</v>
          </cell>
          <cell r="J332">
            <v>2</v>
          </cell>
          <cell r="K332">
            <v>2</v>
          </cell>
          <cell r="L332">
            <v>3</v>
          </cell>
          <cell r="M332">
            <v>1</v>
          </cell>
          <cell r="N332">
            <v>98</v>
          </cell>
          <cell r="O332">
            <v>252</v>
          </cell>
          <cell r="P332" t="str">
            <v>30 x 60 x 3 x 1</v>
          </cell>
          <cell r="Q332" t="str">
            <v>Vuông rời, không răng cưa</v>
          </cell>
          <cell r="R332" t="str">
            <v>Vuông rời, không răng cưa</v>
          </cell>
          <cell r="S332" t="str">
            <v>B01</v>
          </cell>
          <cell r="T332">
            <v>1</v>
          </cell>
          <cell r="V332" t="str">
            <v>KASON CO., LTD,,</v>
          </cell>
          <cell r="W332" t="str">
            <v>Hàng in</v>
          </cell>
          <cell r="X332">
            <v>63</v>
          </cell>
          <cell r="Y332">
            <v>3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</row>
        <row r="333">
          <cell r="A333" t="str">
            <v>T0030T182</v>
          </cell>
          <cell r="B333" t="str">
            <v>0253</v>
          </cell>
          <cell r="C333">
            <v>2</v>
          </cell>
          <cell r="D333">
            <v>30</v>
          </cell>
          <cell r="E333">
            <v>30</v>
          </cell>
          <cell r="F333">
            <v>60</v>
          </cell>
          <cell r="G333">
            <v>60</v>
          </cell>
          <cell r="H333">
            <v>3</v>
          </cell>
          <cell r="I333">
            <v>1</v>
          </cell>
          <cell r="J333">
            <v>1.7</v>
          </cell>
          <cell r="K333">
            <v>0</v>
          </cell>
          <cell r="L333">
            <v>3</v>
          </cell>
          <cell r="M333">
            <v>1</v>
          </cell>
          <cell r="N333">
            <v>186.8</v>
          </cell>
          <cell r="O333">
            <v>253</v>
          </cell>
          <cell r="P333" t="str">
            <v>30 x 60 x 3 x 1</v>
          </cell>
          <cell r="Q333" t="str">
            <v>Vuông liền 3tem, răng cưa, dao chẻ đôi 3mm</v>
          </cell>
          <cell r="R333" t="str">
            <v>Ngang 3 tem, vuông liền, răng cưa</v>
          </cell>
          <cell r="S333" t="str">
            <v>C05</v>
          </cell>
          <cell r="T333">
            <v>1</v>
          </cell>
          <cell r="V333" t="str">
            <v>ALLIANCE,,</v>
          </cell>
          <cell r="X333">
            <v>63</v>
          </cell>
          <cell r="Y333">
            <v>3</v>
          </cell>
          <cell r="AC333" t="str">
            <v>rồi</v>
          </cell>
          <cell r="AF333">
            <v>2074.42</v>
          </cell>
          <cell r="AG333">
            <v>2</v>
          </cell>
          <cell r="AH333">
            <v>4159.4794999999995</v>
          </cell>
          <cell r="AI333">
            <v>4</v>
          </cell>
          <cell r="AJ333">
            <v>6233.8994999999995</v>
          </cell>
          <cell r="AK333">
            <v>6</v>
          </cell>
        </row>
        <row r="334">
          <cell r="A334" t="str">
            <v>T0030T191</v>
          </cell>
          <cell r="B334" t="str">
            <v>0254</v>
          </cell>
          <cell r="C334">
            <v>1</v>
          </cell>
          <cell r="D334">
            <v>30</v>
          </cell>
          <cell r="E334">
            <v>30</v>
          </cell>
          <cell r="F334">
            <v>60</v>
          </cell>
          <cell r="G334">
            <v>60</v>
          </cell>
          <cell r="H334">
            <v>3</v>
          </cell>
          <cell r="I334">
            <v>1</v>
          </cell>
          <cell r="J334">
            <v>2</v>
          </cell>
          <cell r="K334">
            <v>0</v>
          </cell>
          <cell r="L334">
            <v>3</v>
          </cell>
          <cell r="M334">
            <v>1</v>
          </cell>
          <cell r="N334">
            <v>94</v>
          </cell>
          <cell r="O334">
            <v>254</v>
          </cell>
          <cell r="P334" t="str">
            <v>30 x 60 x 3 x 1</v>
          </cell>
          <cell r="Q334" t="str">
            <v>Bo chung góc, răng cưa</v>
          </cell>
          <cell r="R334" t="str">
            <v>Bo chung góc, răng cưa</v>
          </cell>
          <cell r="S334" t="str">
            <v>B01</v>
          </cell>
          <cell r="T334">
            <v>1</v>
          </cell>
          <cell r="V334" t="str">
            <v>LÁ PHONG,,</v>
          </cell>
          <cell r="X334">
            <v>63</v>
          </cell>
          <cell r="Y334">
            <v>3</v>
          </cell>
          <cell r="AC334" t="str">
            <v>rồi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</row>
        <row r="335">
          <cell r="A335" t="str">
            <v>T0030T192</v>
          </cell>
          <cell r="B335" t="str">
            <v>0254</v>
          </cell>
          <cell r="C335">
            <v>2</v>
          </cell>
          <cell r="D335">
            <v>30</v>
          </cell>
          <cell r="E335">
            <v>30</v>
          </cell>
          <cell r="F335">
            <v>60</v>
          </cell>
          <cell r="G335">
            <v>60</v>
          </cell>
          <cell r="H335">
            <v>3</v>
          </cell>
          <cell r="I335">
            <v>1</v>
          </cell>
          <cell r="J335">
            <v>1.7</v>
          </cell>
          <cell r="K335">
            <v>0</v>
          </cell>
          <cell r="L335">
            <v>3</v>
          </cell>
          <cell r="M335">
            <v>1</v>
          </cell>
          <cell r="N335">
            <v>186.8</v>
          </cell>
          <cell r="O335">
            <v>254</v>
          </cell>
          <cell r="P335" t="str">
            <v>30 x 60 x 3 x 1</v>
          </cell>
          <cell r="Q335" t="str">
            <v>Bo chung góc, RC, chẻ đôi 3mm</v>
          </cell>
          <cell r="R335" t="str">
            <v>Ngang 3 tem, bo chung góc, răng cưa</v>
          </cell>
          <cell r="S335" t="str">
            <v>B12</v>
          </cell>
          <cell r="T335">
            <v>1</v>
          </cell>
          <cell r="V335" t="str">
            <v>,,</v>
          </cell>
          <cell r="X335">
            <v>63</v>
          </cell>
          <cell r="Y335">
            <v>3</v>
          </cell>
          <cell r="AC335" t="str">
            <v>rồi</v>
          </cell>
          <cell r="AF335">
            <v>1040</v>
          </cell>
          <cell r="AG335">
            <v>1</v>
          </cell>
          <cell r="AH335">
            <v>580</v>
          </cell>
          <cell r="AI335">
            <v>1</v>
          </cell>
          <cell r="AJ335">
            <v>1620</v>
          </cell>
          <cell r="AK335">
            <v>2</v>
          </cell>
        </row>
        <row r="336">
          <cell r="A336" t="str">
            <v>I0030T201</v>
          </cell>
          <cell r="B336" t="str">
            <v>0255</v>
          </cell>
          <cell r="C336">
            <v>1</v>
          </cell>
          <cell r="D336">
            <v>30</v>
          </cell>
          <cell r="E336">
            <v>30</v>
          </cell>
          <cell r="F336">
            <v>60</v>
          </cell>
          <cell r="G336">
            <v>60</v>
          </cell>
          <cell r="H336">
            <v>4</v>
          </cell>
          <cell r="I336">
            <v>1</v>
          </cell>
          <cell r="J336">
            <v>3</v>
          </cell>
          <cell r="K336">
            <v>0</v>
          </cell>
          <cell r="L336">
            <v>3</v>
          </cell>
          <cell r="M336">
            <v>1</v>
          </cell>
          <cell r="N336">
            <v>126</v>
          </cell>
          <cell r="O336">
            <v>255</v>
          </cell>
          <cell r="P336" t="str">
            <v>30 x 60 x 4 x 1</v>
          </cell>
          <cell r="Q336" t="str">
            <v>Vuông liền 4tem, không răng cưa</v>
          </cell>
          <cell r="R336" t="str">
            <v>Vuông liền 4 tem, không răng cưa</v>
          </cell>
          <cell r="S336" t="str">
            <v>D14</v>
          </cell>
          <cell r="T336">
            <v>1</v>
          </cell>
          <cell r="V336" t="str">
            <v>BỆNH VIỆN VẠN PHÚC,,</v>
          </cell>
          <cell r="W336" t="str">
            <v>Hàng in</v>
          </cell>
          <cell r="X336">
            <v>63</v>
          </cell>
          <cell r="Y336">
            <v>4</v>
          </cell>
          <cell r="AF336">
            <v>4093.6150000000002</v>
          </cell>
          <cell r="AG336">
            <v>20</v>
          </cell>
          <cell r="AH336">
            <v>1885.4345000000001</v>
          </cell>
          <cell r="AI336">
            <v>14</v>
          </cell>
          <cell r="AJ336">
            <v>5979.0495000000001</v>
          </cell>
          <cell r="AK336">
            <v>34</v>
          </cell>
        </row>
        <row r="337">
          <cell r="A337" t="str">
            <v>I0030T311</v>
          </cell>
          <cell r="B337" t="str">
            <v>0256</v>
          </cell>
          <cell r="C337">
            <v>1</v>
          </cell>
          <cell r="D337">
            <v>30</v>
          </cell>
          <cell r="E337">
            <v>30</v>
          </cell>
          <cell r="F337">
            <v>80</v>
          </cell>
          <cell r="G337">
            <v>80</v>
          </cell>
          <cell r="H337">
            <v>2</v>
          </cell>
          <cell r="I337">
            <v>1</v>
          </cell>
          <cell r="J337">
            <v>3</v>
          </cell>
          <cell r="K337">
            <v>2</v>
          </cell>
          <cell r="L337">
            <v>3</v>
          </cell>
          <cell r="M337">
            <v>1</v>
          </cell>
          <cell r="N337">
            <v>68</v>
          </cell>
          <cell r="O337">
            <v>256</v>
          </cell>
          <cell r="P337" t="str">
            <v>30 x 80 x 2 x 1</v>
          </cell>
          <cell r="Q337" t="str">
            <v>Bo rời, răng cưa</v>
          </cell>
          <cell r="R337" t="str">
            <v>Ngang 2 tem bo rời, răng cưa</v>
          </cell>
          <cell r="S337" t="str">
            <v>D13</v>
          </cell>
          <cell r="T337">
            <v>1</v>
          </cell>
          <cell r="X337">
            <v>83</v>
          </cell>
          <cell r="Y337">
            <v>2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</row>
        <row r="338">
          <cell r="A338" t="str">
            <v>I0030T411</v>
          </cell>
          <cell r="B338" t="str">
            <v>0257</v>
          </cell>
          <cell r="C338">
            <v>1</v>
          </cell>
          <cell r="D338">
            <v>30</v>
          </cell>
          <cell r="E338">
            <v>30</v>
          </cell>
          <cell r="F338">
            <v>80</v>
          </cell>
          <cell r="G338">
            <v>80</v>
          </cell>
          <cell r="H338">
            <v>2</v>
          </cell>
          <cell r="I338">
            <v>1</v>
          </cell>
          <cell r="J338">
            <v>3</v>
          </cell>
          <cell r="K338">
            <v>2</v>
          </cell>
          <cell r="L338">
            <v>3</v>
          </cell>
          <cell r="M338">
            <v>1</v>
          </cell>
          <cell r="N338">
            <v>68</v>
          </cell>
          <cell r="O338">
            <v>257</v>
          </cell>
          <cell r="P338" t="str">
            <v>30 x 80 x 2 x 1</v>
          </cell>
          <cell r="Q338" t="str">
            <v>Vuông rời, răng cưa</v>
          </cell>
          <cell r="R338" t="str">
            <v>Ngang 2 tem, vuông rời, răng cưa</v>
          </cell>
          <cell r="S338" t="str">
            <v>C32</v>
          </cell>
          <cell r="T338">
            <v>1</v>
          </cell>
          <cell r="U338">
            <v>43985</v>
          </cell>
          <cell r="V338" t="str">
            <v>Dihafo</v>
          </cell>
          <cell r="X338">
            <v>83</v>
          </cell>
          <cell r="Y338">
            <v>2</v>
          </cell>
          <cell r="AF338">
            <v>402.07330000000002</v>
          </cell>
          <cell r="AG338">
            <v>1</v>
          </cell>
          <cell r="AH338">
            <v>0</v>
          </cell>
          <cell r="AI338">
            <v>0</v>
          </cell>
          <cell r="AJ338">
            <v>402.07330000000002</v>
          </cell>
          <cell r="AK338">
            <v>1</v>
          </cell>
        </row>
        <row r="339">
          <cell r="A339" t="str">
            <v>I0030T361</v>
          </cell>
          <cell r="B339" t="str">
            <v>0258</v>
          </cell>
          <cell r="C339">
            <v>1</v>
          </cell>
          <cell r="D339">
            <v>30</v>
          </cell>
          <cell r="E339">
            <v>30</v>
          </cell>
          <cell r="F339">
            <v>90</v>
          </cell>
          <cell r="G339">
            <v>90</v>
          </cell>
          <cell r="H339">
            <v>3</v>
          </cell>
          <cell r="I339">
            <v>1</v>
          </cell>
          <cell r="J339">
            <v>3</v>
          </cell>
          <cell r="K339">
            <v>0</v>
          </cell>
          <cell r="L339">
            <v>2</v>
          </cell>
          <cell r="M339">
            <v>1</v>
          </cell>
          <cell r="N339">
            <v>96</v>
          </cell>
          <cell r="O339">
            <v>258</v>
          </cell>
          <cell r="P339" t="str">
            <v>30 x 90 x 3 x 1</v>
          </cell>
          <cell r="Q339" t="str">
            <v>Vuông liền, răng cưa</v>
          </cell>
          <cell r="R339" t="str">
            <v>Ngang 3 tem, vuông liền, răng cưa</v>
          </cell>
          <cell r="S339" t="str">
            <v>C31</v>
          </cell>
          <cell r="T339">
            <v>1</v>
          </cell>
          <cell r="X339">
            <v>92</v>
          </cell>
          <cell r="Y339">
            <v>3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</row>
        <row r="340">
          <cell r="A340" t="str">
            <v>T0030T272</v>
          </cell>
          <cell r="B340" t="str">
            <v>0259</v>
          </cell>
          <cell r="C340">
            <v>2</v>
          </cell>
          <cell r="D340">
            <v>30</v>
          </cell>
          <cell r="E340">
            <v>30</v>
          </cell>
          <cell r="F340">
            <v>115</v>
          </cell>
          <cell r="G340">
            <v>115</v>
          </cell>
          <cell r="H340">
            <v>3</v>
          </cell>
          <cell r="I340">
            <v>1</v>
          </cell>
          <cell r="J340">
            <v>1.7</v>
          </cell>
          <cell r="K340">
            <v>0</v>
          </cell>
          <cell r="L340">
            <v>3</v>
          </cell>
          <cell r="M340">
            <v>1</v>
          </cell>
          <cell r="N340">
            <v>186.8</v>
          </cell>
          <cell r="O340">
            <v>259</v>
          </cell>
          <cell r="P340" t="str">
            <v>30 x 115 x 3 x 1</v>
          </cell>
          <cell r="Q340" t="str">
            <v>Bo chung góc, răng cưa, dao chẻ đôi 3mm</v>
          </cell>
          <cell r="R340" t="str">
            <v>Ngang 3 tem, bo chung góc, răng cưa</v>
          </cell>
          <cell r="S340" t="str">
            <v>C01</v>
          </cell>
          <cell r="T340">
            <v>1</v>
          </cell>
          <cell r="X340">
            <v>118</v>
          </cell>
          <cell r="Y340">
            <v>3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</row>
        <row r="341">
          <cell r="A341" t="str">
            <v>I0030T661/1</v>
          </cell>
          <cell r="B341" t="str">
            <v>0260</v>
          </cell>
          <cell r="C341">
            <v>1</v>
          </cell>
          <cell r="D341">
            <v>30</v>
          </cell>
          <cell r="E341">
            <v>30</v>
          </cell>
          <cell r="F341">
            <v>120</v>
          </cell>
          <cell r="G341">
            <v>120</v>
          </cell>
          <cell r="H341">
            <v>5</v>
          </cell>
          <cell r="I341">
            <v>1</v>
          </cell>
          <cell r="J341">
            <v>3</v>
          </cell>
          <cell r="K341">
            <v>2</v>
          </cell>
          <cell r="L341">
            <v>3</v>
          </cell>
          <cell r="M341">
            <v>1</v>
          </cell>
          <cell r="N341">
            <v>164</v>
          </cell>
          <cell r="O341">
            <v>260</v>
          </cell>
          <cell r="P341" t="str">
            <v>30 x 120 x 5 x 1</v>
          </cell>
          <cell r="Q341" t="str">
            <v>Vuông rời, không răng cưa</v>
          </cell>
          <cell r="R341" t="str">
            <v>Ngang 5 tem, vuông rời, không răng cưa</v>
          </cell>
          <cell r="S341" t="str">
            <v>C35</v>
          </cell>
          <cell r="T341">
            <v>1</v>
          </cell>
          <cell r="U341">
            <v>44454</v>
          </cell>
          <cell r="V341" t="str">
            <v>TT Penny</v>
          </cell>
          <cell r="X341">
            <v>123</v>
          </cell>
          <cell r="Y341">
            <v>5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</row>
        <row r="342">
          <cell r="A342" t="str">
            <v>I0030T491</v>
          </cell>
          <cell r="B342" t="str">
            <v>0261</v>
          </cell>
          <cell r="C342">
            <v>1</v>
          </cell>
          <cell r="D342">
            <v>30</v>
          </cell>
          <cell r="E342">
            <v>30</v>
          </cell>
          <cell r="F342">
            <v>130</v>
          </cell>
          <cell r="G342">
            <v>130</v>
          </cell>
          <cell r="H342">
            <v>3</v>
          </cell>
          <cell r="I342">
            <v>1</v>
          </cell>
          <cell r="J342">
            <v>2.5</v>
          </cell>
          <cell r="K342">
            <v>2</v>
          </cell>
          <cell r="L342">
            <v>3</v>
          </cell>
          <cell r="M342">
            <v>1</v>
          </cell>
          <cell r="N342">
            <v>99</v>
          </cell>
          <cell r="O342">
            <v>261</v>
          </cell>
          <cell r="P342" t="str">
            <v>30 x 130 x 3 x 1</v>
          </cell>
          <cell r="Q342" t="str">
            <v>Bo rời, không răng cưa</v>
          </cell>
          <cell r="R342" t="str">
            <v>Ngang 3 tem, bo rời, không răng cưa</v>
          </cell>
          <cell r="S342" t="str">
            <v>B08</v>
          </cell>
          <cell r="T342">
            <v>1</v>
          </cell>
          <cell r="U342">
            <v>44139</v>
          </cell>
          <cell r="V342" t="str">
            <v>MVTB</v>
          </cell>
          <cell r="X342">
            <v>133</v>
          </cell>
          <cell r="Y342">
            <v>3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</row>
        <row r="343">
          <cell r="A343" t="str">
            <v>I0030T502</v>
          </cell>
          <cell r="B343" t="str">
            <v>0262</v>
          </cell>
          <cell r="C343">
            <v>2</v>
          </cell>
          <cell r="D343">
            <v>30</v>
          </cell>
          <cell r="E343">
            <v>30</v>
          </cell>
          <cell r="F343">
            <v>130</v>
          </cell>
          <cell r="G343">
            <v>130</v>
          </cell>
          <cell r="H343">
            <v>3</v>
          </cell>
          <cell r="I343">
            <v>1</v>
          </cell>
          <cell r="J343">
            <v>2.5</v>
          </cell>
          <cell r="K343">
            <v>2</v>
          </cell>
          <cell r="L343">
            <v>3</v>
          </cell>
          <cell r="M343">
            <v>1</v>
          </cell>
          <cell r="N343">
            <v>198</v>
          </cell>
          <cell r="O343">
            <v>262</v>
          </cell>
          <cell r="P343" t="str">
            <v>30 x 130 x 3 x 1</v>
          </cell>
          <cell r="Q343" t="str">
            <v>Bo rời, răng cưa, chẻ đổi 4mm</v>
          </cell>
          <cell r="R343" t="str">
            <v>Ngang 3 tem, bo rời, răng cưa</v>
          </cell>
          <cell r="S343" t="str">
            <v>C20</v>
          </cell>
          <cell r="T343">
            <v>1</v>
          </cell>
          <cell r="U343">
            <v>44145</v>
          </cell>
          <cell r="V343" t="str">
            <v>MVTB</v>
          </cell>
          <cell r="X343">
            <v>133</v>
          </cell>
          <cell r="Y343">
            <v>3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</row>
        <row r="344">
          <cell r="A344" t="str">
            <v>T0030T702/1</v>
          </cell>
          <cell r="B344" t="str">
            <v>2403</v>
          </cell>
          <cell r="C344">
            <v>2</v>
          </cell>
          <cell r="D344">
            <v>30</v>
          </cell>
          <cell r="E344">
            <v>30</v>
          </cell>
          <cell r="F344">
            <v>134</v>
          </cell>
          <cell r="G344">
            <v>134</v>
          </cell>
          <cell r="H344">
            <v>4</v>
          </cell>
          <cell r="I344">
            <v>1</v>
          </cell>
          <cell r="J344">
            <v>2</v>
          </cell>
          <cell r="K344">
            <v>0</v>
          </cell>
          <cell r="L344">
            <v>3</v>
          </cell>
          <cell r="M344">
            <v>1</v>
          </cell>
          <cell r="N344">
            <v>248</v>
          </cell>
          <cell r="O344">
            <v>2403</v>
          </cell>
          <cell r="P344" t="str">
            <v>30 x 134 x 4 x 1</v>
          </cell>
          <cell r="Q344" t="str">
            <v>Vuông liền 4 tem, răng cưa, xẻ 2 line kc 4mm</v>
          </cell>
          <cell r="R344" t="str">
            <v>Vuông góc, răng cưa</v>
          </cell>
          <cell r="S344" t="str">
            <v>E07</v>
          </cell>
          <cell r="T344">
            <v>1</v>
          </cell>
          <cell r="U344">
            <v>44680</v>
          </cell>
          <cell r="V344" t="str">
            <v>MINH DƯƠNG</v>
          </cell>
          <cell r="X344">
            <v>137</v>
          </cell>
          <cell r="Y344">
            <v>4</v>
          </cell>
          <cell r="AC344" t="str">
            <v>rồi</v>
          </cell>
          <cell r="AF344">
            <v>0</v>
          </cell>
          <cell r="AG344">
            <v>0</v>
          </cell>
          <cell r="AH344">
            <v>1704.5</v>
          </cell>
          <cell r="AI344">
            <v>3</v>
          </cell>
          <cell r="AJ344">
            <v>1704.5</v>
          </cell>
          <cell r="AK344">
            <v>3</v>
          </cell>
        </row>
        <row r="345">
          <cell r="A345" t="str">
            <v>I0030T591/1</v>
          </cell>
          <cell r="B345" t="str">
            <v>0263</v>
          </cell>
          <cell r="C345">
            <v>1</v>
          </cell>
          <cell r="D345">
            <v>30</v>
          </cell>
          <cell r="E345">
            <v>30</v>
          </cell>
          <cell r="F345">
            <v>159</v>
          </cell>
          <cell r="G345">
            <v>159</v>
          </cell>
          <cell r="H345">
            <v>4</v>
          </cell>
          <cell r="I345">
            <v>1</v>
          </cell>
          <cell r="J345">
            <v>3</v>
          </cell>
          <cell r="K345">
            <v>3</v>
          </cell>
          <cell r="L345">
            <v>3</v>
          </cell>
          <cell r="M345">
            <v>1</v>
          </cell>
          <cell r="N345">
            <v>135</v>
          </cell>
          <cell r="O345">
            <v>263</v>
          </cell>
          <cell r="P345" t="str">
            <v>30 x 159 x 4 x 1</v>
          </cell>
          <cell r="Q345" t="str">
            <v>Bo 3mm rời 3mm, trong có 1 răng cưa ngang cách mép dao 9.26mm, không răng cưa gáp</v>
          </cell>
          <cell r="R345" t="str">
            <v>Ngang 4 tem rời 3mm, tem có 1 đường răng cưa ngang cách mép tem 9.26mm, không răng cưa gáp</v>
          </cell>
          <cell r="S345" t="str">
            <v>C33</v>
          </cell>
          <cell r="T345">
            <v>1</v>
          </cell>
          <cell r="U345">
            <v>44309</v>
          </cell>
          <cell r="V345" t="str">
            <v>Hùng Tiến Phát</v>
          </cell>
          <cell r="X345">
            <v>162</v>
          </cell>
          <cell r="Y345">
            <v>4</v>
          </cell>
          <cell r="AF345">
            <v>20527.916590000001</v>
          </cell>
          <cell r="AG345">
            <v>9</v>
          </cell>
          <cell r="AH345">
            <v>0</v>
          </cell>
          <cell r="AI345">
            <v>0</v>
          </cell>
          <cell r="AJ345">
            <v>20527.916590000001</v>
          </cell>
          <cell r="AK345">
            <v>9</v>
          </cell>
        </row>
        <row r="346">
          <cell r="A346" t="str">
            <v>I0030T402</v>
          </cell>
          <cell r="B346" t="str">
            <v>0264</v>
          </cell>
          <cell r="C346">
            <v>2</v>
          </cell>
          <cell r="D346">
            <v>30</v>
          </cell>
          <cell r="E346">
            <v>30</v>
          </cell>
          <cell r="F346">
            <v>175</v>
          </cell>
          <cell r="G346">
            <v>175</v>
          </cell>
          <cell r="H346">
            <v>3</v>
          </cell>
          <cell r="I346">
            <v>1</v>
          </cell>
          <cell r="J346">
            <v>1.7</v>
          </cell>
          <cell r="K346">
            <v>0</v>
          </cell>
          <cell r="L346">
            <v>3</v>
          </cell>
          <cell r="M346">
            <v>1</v>
          </cell>
          <cell r="N346">
            <v>186.8</v>
          </cell>
          <cell r="O346">
            <v>264</v>
          </cell>
          <cell r="P346" t="str">
            <v>30 x 175 x 3 x 1</v>
          </cell>
          <cell r="Q346" t="str">
            <v>Vuông liền, răng cưa, chẻ đôi 3mm</v>
          </cell>
          <cell r="R346" t="str">
            <v>Ngang 3 tem, vuông liền, răng cưa</v>
          </cell>
          <cell r="S346" t="str">
            <v>C29</v>
          </cell>
          <cell r="T346">
            <v>1</v>
          </cell>
          <cell r="U346">
            <v>43915</v>
          </cell>
          <cell r="X346">
            <v>178</v>
          </cell>
          <cell r="Y346">
            <v>3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</row>
        <row r="347">
          <cell r="A347" t="str">
            <v>T0030T211</v>
          </cell>
          <cell r="B347" t="str">
            <v>0265</v>
          </cell>
          <cell r="C347">
            <v>1</v>
          </cell>
          <cell r="D347">
            <v>30</v>
          </cell>
          <cell r="E347">
            <v>30</v>
          </cell>
          <cell r="F347">
            <v>180</v>
          </cell>
          <cell r="G347">
            <v>180</v>
          </cell>
          <cell r="H347">
            <v>3</v>
          </cell>
          <cell r="I347">
            <v>1</v>
          </cell>
          <cell r="J347">
            <v>2</v>
          </cell>
          <cell r="K347">
            <v>0</v>
          </cell>
          <cell r="L347">
            <v>3</v>
          </cell>
          <cell r="M347">
            <v>1</v>
          </cell>
          <cell r="N347">
            <v>94</v>
          </cell>
          <cell r="O347">
            <v>265</v>
          </cell>
          <cell r="P347" t="str">
            <v>30 x 180 x 3 x 1</v>
          </cell>
          <cell r="Q347" t="str">
            <v>Vuông liền, răng cưa</v>
          </cell>
          <cell r="R347" t="str">
            <v>Ngang 3 tem, vuông liền, răng cưa</v>
          </cell>
          <cell r="S347" t="str">
            <v>C04</v>
          </cell>
          <cell r="T347">
            <v>1</v>
          </cell>
          <cell r="V347" t="str">
            <v>LG VINA,,</v>
          </cell>
          <cell r="W347" t="str">
            <v>Thanh toán ngày 23.01.2017</v>
          </cell>
          <cell r="X347">
            <v>183</v>
          </cell>
          <cell r="Y347">
            <v>3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</row>
        <row r="348">
          <cell r="A348" t="str">
            <v>T0030T222</v>
          </cell>
          <cell r="B348" t="str">
            <v>0266</v>
          </cell>
          <cell r="C348">
            <v>2</v>
          </cell>
          <cell r="D348">
            <v>30</v>
          </cell>
          <cell r="E348">
            <v>30</v>
          </cell>
          <cell r="F348">
            <v>180</v>
          </cell>
          <cell r="G348">
            <v>180</v>
          </cell>
          <cell r="H348">
            <v>3</v>
          </cell>
          <cell r="I348">
            <v>1</v>
          </cell>
          <cell r="J348">
            <v>2</v>
          </cell>
          <cell r="K348">
            <v>0</v>
          </cell>
          <cell r="L348">
            <v>3</v>
          </cell>
          <cell r="M348">
            <v>1</v>
          </cell>
          <cell r="N348">
            <v>188</v>
          </cell>
          <cell r="O348">
            <v>266</v>
          </cell>
          <cell r="P348" t="str">
            <v>30 x 180 x 3 x 1</v>
          </cell>
          <cell r="Q348" t="str">
            <v>Vuông liền, răng cưa, dao chẻ đôi 03mm</v>
          </cell>
          <cell r="R348" t="str">
            <v>Ngang 3 tem, vuông liền, răng cưa</v>
          </cell>
          <cell r="S348" t="str">
            <v>C04</v>
          </cell>
          <cell r="T348">
            <v>1</v>
          </cell>
          <cell r="V348" t="str">
            <v>LG VINA,,</v>
          </cell>
          <cell r="X348">
            <v>183</v>
          </cell>
          <cell r="Y348">
            <v>3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</row>
        <row r="349">
          <cell r="A349" t="str">
            <v>I0030A571</v>
          </cell>
          <cell r="B349" t="str">
            <v>0267</v>
          </cell>
          <cell r="C349">
            <v>1</v>
          </cell>
          <cell r="D349">
            <v>30.5</v>
          </cell>
          <cell r="E349">
            <v>30.5</v>
          </cell>
          <cell r="F349">
            <v>133.35</v>
          </cell>
          <cell r="G349">
            <v>133.35</v>
          </cell>
          <cell r="H349">
            <v>6</v>
          </cell>
          <cell r="I349">
            <v>2</v>
          </cell>
          <cell r="J349">
            <v>3</v>
          </cell>
          <cell r="K349">
            <v>3</v>
          </cell>
          <cell r="L349">
            <v>3</v>
          </cell>
          <cell r="M349">
            <v>1</v>
          </cell>
          <cell r="N349">
            <v>204</v>
          </cell>
          <cell r="O349">
            <v>267</v>
          </cell>
          <cell r="P349" t="str">
            <v>30.5 x 133.35 x 6 x 2</v>
          </cell>
          <cell r="Q349" t="str">
            <v>Vuông rời khoảng cách 3mm, không răng cưa</v>
          </cell>
          <cell r="R349" t="str">
            <v>Ngang 6 tem, vuông rời khoảng cách 3mm, không răng cưa</v>
          </cell>
          <cell r="S349" t="str">
            <v>C26</v>
          </cell>
          <cell r="T349">
            <v>1</v>
          </cell>
          <cell r="U349">
            <v>44247</v>
          </cell>
          <cell r="X349">
            <v>272.7</v>
          </cell>
          <cell r="Y349">
            <v>12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</row>
        <row r="350">
          <cell r="A350" t="str">
            <v>I0031T061/1</v>
          </cell>
          <cell r="B350" t="str">
            <v>0268</v>
          </cell>
          <cell r="C350">
            <v>1</v>
          </cell>
          <cell r="D350">
            <v>31</v>
          </cell>
          <cell r="E350">
            <v>31</v>
          </cell>
          <cell r="F350">
            <v>5.5</v>
          </cell>
          <cell r="G350">
            <v>5.5</v>
          </cell>
          <cell r="H350">
            <v>2</v>
          </cell>
          <cell r="I350">
            <v>10</v>
          </cell>
          <cell r="J350">
            <v>3</v>
          </cell>
          <cell r="K350">
            <v>0</v>
          </cell>
          <cell r="L350">
            <v>3</v>
          </cell>
          <cell r="M350">
            <v>10</v>
          </cell>
          <cell r="N350">
            <v>68</v>
          </cell>
          <cell r="O350">
            <v>268</v>
          </cell>
          <cell r="P350" t="str">
            <v>31 x 5.5 x 2 x 10</v>
          </cell>
          <cell r="Q350" t="str">
            <v>Vuông liền 2 dao ngang và 10 hàng dao 1 gáp, không răng cưa, dao nhảy</v>
          </cell>
          <cell r="R350" t="str">
            <v>Ngang 2 tem, vuông liền, 10 hàng tem 1 gáp, không răng cưa</v>
          </cell>
          <cell r="S350" t="str">
            <v>C41</v>
          </cell>
          <cell r="T350">
            <v>1</v>
          </cell>
          <cell r="U350">
            <v>44383</v>
          </cell>
          <cell r="V350" t="str">
            <v>Trung Nguyên</v>
          </cell>
          <cell r="X350">
            <v>58</v>
          </cell>
          <cell r="Y350">
            <v>20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</row>
        <row r="351">
          <cell r="A351" t="str">
            <v>T0031T071/1</v>
          </cell>
          <cell r="B351" t="str">
            <v>0269</v>
          </cell>
          <cell r="C351">
            <v>1</v>
          </cell>
          <cell r="D351">
            <v>31</v>
          </cell>
          <cell r="E351">
            <v>31</v>
          </cell>
          <cell r="F351">
            <v>7</v>
          </cell>
          <cell r="G351">
            <v>7</v>
          </cell>
          <cell r="H351">
            <v>3</v>
          </cell>
          <cell r="I351">
            <v>8</v>
          </cell>
          <cell r="J351">
            <v>2</v>
          </cell>
          <cell r="K351">
            <v>2</v>
          </cell>
          <cell r="L351">
            <v>3</v>
          </cell>
          <cell r="M351">
            <v>1</v>
          </cell>
          <cell r="N351">
            <v>101</v>
          </cell>
          <cell r="O351">
            <v>269</v>
          </cell>
          <cell r="P351" t="str">
            <v>31 x 7 x 3 x 8</v>
          </cell>
          <cell r="Q351" t="str">
            <v>Bo rời, răng cưa nhảy</v>
          </cell>
          <cell r="R351" t="str">
            <v>Ngang 3 tem, bo rời, răng cưa</v>
          </cell>
          <cell r="S351" t="str">
            <v>C40</v>
          </cell>
          <cell r="T351">
            <v>1</v>
          </cell>
          <cell r="U351">
            <v>44393</v>
          </cell>
          <cell r="V351" t="str">
            <v>MVTB</v>
          </cell>
          <cell r="X351">
            <v>80</v>
          </cell>
          <cell r="Y351">
            <v>24</v>
          </cell>
          <cell r="AF351">
            <v>0</v>
          </cell>
          <cell r="AG351">
            <v>0</v>
          </cell>
          <cell r="AH351">
            <v>1050</v>
          </cell>
          <cell r="AI351">
            <v>1</v>
          </cell>
          <cell r="AJ351">
            <v>1050</v>
          </cell>
          <cell r="AK351">
            <v>1</v>
          </cell>
        </row>
        <row r="352">
          <cell r="A352" t="str">
            <v>I0031T101/1</v>
          </cell>
          <cell r="B352" t="str">
            <v>1645</v>
          </cell>
          <cell r="C352">
            <v>1</v>
          </cell>
          <cell r="D352">
            <v>31</v>
          </cell>
          <cell r="E352">
            <v>31</v>
          </cell>
          <cell r="F352">
            <v>15</v>
          </cell>
          <cell r="G352">
            <v>15</v>
          </cell>
          <cell r="H352">
            <v>3</v>
          </cell>
          <cell r="I352">
            <v>5</v>
          </cell>
          <cell r="J352">
            <v>3</v>
          </cell>
          <cell r="K352">
            <v>0</v>
          </cell>
          <cell r="L352">
            <v>3</v>
          </cell>
          <cell r="M352">
            <v>1</v>
          </cell>
          <cell r="N352">
            <v>99</v>
          </cell>
          <cell r="O352">
            <v>1645</v>
          </cell>
          <cell r="P352" t="str">
            <v>31 x 15 x 3 x 5</v>
          </cell>
          <cell r="Q352" t="str">
            <v>Vuông liền 3 tem, không răng cưa</v>
          </cell>
          <cell r="R352" t="str">
            <v>Vuông góc, không răng cưa</v>
          </cell>
          <cell r="S352" t="str">
            <v>E14</v>
          </cell>
          <cell r="T352">
            <v>1</v>
          </cell>
          <cell r="U352">
            <v>44783</v>
          </cell>
          <cell r="V352" t="str">
            <v>TRUNG NGUYÊN</v>
          </cell>
          <cell r="W352" t="str">
            <v>dao tốt</v>
          </cell>
          <cell r="X352">
            <v>90</v>
          </cell>
          <cell r="Y352">
            <v>15</v>
          </cell>
          <cell r="AF352">
            <v>0</v>
          </cell>
          <cell r="AG352">
            <v>0</v>
          </cell>
          <cell r="AH352">
            <v>656.8</v>
          </cell>
          <cell r="AI352">
            <v>3</v>
          </cell>
          <cell r="AJ352">
            <v>656.8</v>
          </cell>
          <cell r="AK352">
            <v>3</v>
          </cell>
        </row>
        <row r="353">
          <cell r="A353" t="str">
            <v>I0031T021</v>
          </cell>
          <cell r="B353" t="str">
            <v>0270</v>
          </cell>
          <cell r="C353">
            <v>1</v>
          </cell>
          <cell r="D353">
            <v>31</v>
          </cell>
          <cell r="E353">
            <v>31</v>
          </cell>
          <cell r="F353">
            <v>27</v>
          </cell>
          <cell r="G353">
            <v>27</v>
          </cell>
          <cell r="H353">
            <v>3</v>
          </cell>
          <cell r="I353">
            <v>3</v>
          </cell>
          <cell r="J353">
            <v>3</v>
          </cell>
          <cell r="K353">
            <v>0</v>
          </cell>
          <cell r="L353">
            <v>3</v>
          </cell>
          <cell r="M353">
            <v>3</v>
          </cell>
          <cell r="N353">
            <v>99</v>
          </cell>
          <cell r="O353">
            <v>270</v>
          </cell>
          <cell r="P353" t="str">
            <v>31 x 27 x 3 x 3</v>
          </cell>
          <cell r="Q353" t="str">
            <v>Vuông liền 3 dao ngang và 3 hàng dao, không răng cưa</v>
          </cell>
          <cell r="R353" t="str">
            <v>Ngang 3 tem vuông liền, 3 hàng tem có 1 gáp</v>
          </cell>
          <cell r="S353" t="str">
            <v>C32</v>
          </cell>
          <cell r="T353">
            <v>1</v>
          </cell>
          <cell r="U353">
            <v>44116</v>
          </cell>
          <cell r="V353" t="str">
            <v>Trung Nguyên</v>
          </cell>
          <cell r="X353">
            <v>84</v>
          </cell>
          <cell r="Y353">
            <v>9</v>
          </cell>
          <cell r="AF353">
            <v>93.333333333333329</v>
          </cell>
          <cell r="AG353">
            <v>1</v>
          </cell>
          <cell r="AH353">
            <v>0</v>
          </cell>
          <cell r="AI353">
            <v>0</v>
          </cell>
          <cell r="AJ353">
            <v>93.333333333333329</v>
          </cell>
          <cell r="AK353">
            <v>1</v>
          </cell>
        </row>
        <row r="354">
          <cell r="A354" t="str">
            <v>I0031T032</v>
          </cell>
          <cell r="B354" t="str">
            <v>0271</v>
          </cell>
          <cell r="C354">
            <v>2</v>
          </cell>
          <cell r="D354">
            <v>31</v>
          </cell>
          <cell r="E354">
            <v>31</v>
          </cell>
          <cell r="F354">
            <v>30</v>
          </cell>
          <cell r="G354">
            <v>30</v>
          </cell>
          <cell r="H354">
            <v>3</v>
          </cell>
          <cell r="I354">
            <v>3</v>
          </cell>
          <cell r="J354">
            <v>3</v>
          </cell>
          <cell r="K354">
            <v>0</v>
          </cell>
          <cell r="L354">
            <v>3</v>
          </cell>
          <cell r="M354">
            <v>1</v>
          </cell>
          <cell r="N354">
            <v>198</v>
          </cell>
          <cell r="O354">
            <v>271</v>
          </cell>
          <cell r="P354" t="str">
            <v>31 x 30 x 3 x 3</v>
          </cell>
          <cell r="Q354" t="str">
            <v>Bo liền, răng cưa, chẻ đôi 6mm</v>
          </cell>
          <cell r="R354" t="str">
            <v>Ngang 3 tem, bo liền, răng cưa</v>
          </cell>
          <cell r="S354" t="str">
            <v>D30</v>
          </cell>
          <cell r="T354">
            <v>1</v>
          </cell>
          <cell r="U354">
            <v>44207</v>
          </cell>
          <cell r="V354" t="str">
            <v>MVTB</v>
          </cell>
          <cell r="X354">
            <v>99</v>
          </cell>
          <cell r="Y354">
            <v>9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</row>
        <row r="355">
          <cell r="A355" t="str">
            <v>T0031T092/1</v>
          </cell>
          <cell r="B355" t="str">
            <v>2450</v>
          </cell>
          <cell r="C355">
            <v>2</v>
          </cell>
          <cell r="D355">
            <v>31</v>
          </cell>
          <cell r="E355">
            <v>31</v>
          </cell>
          <cell r="F355">
            <v>31</v>
          </cell>
          <cell r="G355">
            <v>31</v>
          </cell>
          <cell r="H355">
            <v>3</v>
          </cell>
          <cell r="I355">
            <v>4</v>
          </cell>
          <cell r="J355">
            <v>2</v>
          </cell>
          <cell r="K355">
            <v>2</v>
          </cell>
          <cell r="L355">
            <v>3</v>
          </cell>
          <cell r="M355">
            <v>1</v>
          </cell>
          <cell r="N355">
            <v>202</v>
          </cell>
          <cell r="O355">
            <v>2450</v>
          </cell>
          <cell r="P355" t="str">
            <v>31 x 31 x 3 x 4</v>
          </cell>
          <cell r="Q355" t="str">
            <v>Bo rời 3tem kc 2mm, răng cưa, xẻ 2line kc 4mm</v>
          </cell>
          <cell r="R355" t="str">
            <v>Bo góc, răng cưa</v>
          </cell>
          <cell r="S355" t="str">
            <v>E08</v>
          </cell>
          <cell r="T355">
            <v>1</v>
          </cell>
          <cell r="U355">
            <v>44705</v>
          </cell>
          <cell r="V355" t="str">
            <v>MVTB</v>
          </cell>
          <cell r="W355" t="str">
            <v>dao tốt</v>
          </cell>
          <cell r="X355">
            <v>136</v>
          </cell>
          <cell r="Y355">
            <v>12</v>
          </cell>
          <cell r="AF355">
            <v>0</v>
          </cell>
          <cell r="AG355">
            <v>0</v>
          </cell>
          <cell r="AH355">
            <v>1809.5</v>
          </cell>
          <cell r="AI355">
            <v>5</v>
          </cell>
          <cell r="AJ355">
            <v>1809.5</v>
          </cell>
          <cell r="AK355">
            <v>5</v>
          </cell>
        </row>
        <row r="356">
          <cell r="A356" t="str">
            <v>T0031T052/1</v>
          </cell>
          <cell r="B356" t="str">
            <v>0272</v>
          </cell>
          <cell r="C356">
            <v>2</v>
          </cell>
          <cell r="D356">
            <v>31</v>
          </cell>
          <cell r="E356">
            <v>31</v>
          </cell>
          <cell r="F356">
            <v>63</v>
          </cell>
          <cell r="G356">
            <v>63</v>
          </cell>
          <cell r="H356">
            <v>3</v>
          </cell>
          <cell r="I356">
            <v>2</v>
          </cell>
          <cell r="J356">
            <v>2</v>
          </cell>
          <cell r="K356">
            <v>0</v>
          </cell>
          <cell r="L356">
            <v>2</v>
          </cell>
          <cell r="M356">
            <v>1</v>
          </cell>
          <cell r="N356">
            <v>194</v>
          </cell>
          <cell r="O356">
            <v>272</v>
          </cell>
          <cell r="P356" t="str">
            <v>31 x 63 x 3 x 2</v>
          </cell>
          <cell r="Q356" t="str">
            <v>Bo 3mm liền, răng cưa, có răng cưa ngang cách mép dao 13.97mm, chẻ đôi 4mm, gáp 2mm</v>
          </cell>
          <cell r="R356" t="str">
            <v>Ngang 3 tem, bo 3mm liền, có đường răng cưa ngang cách mép tem 13.97mm (chú ý chiều quấn cuộn), gáp 2mm có răng cưa</v>
          </cell>
          <cell r="S356" t="str">
            <v>C02</v>
          </cell>
          <cell r="T356">
            <v>1</v>
          </cell>
          <cell r="U356">
            <v>44343</v>
          </cell>
          <cell r="V356" t="str">
            <v>BML RBS</v>
          </cell>
          <cell r="X356">
            <v>130</v>
          </cell>
          <cell r="Y356">
            <v>6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</row>
        <row r="357">
          <cell r="A357" t="str">
            <v>T0031T012</v>
          </cell>
          <cell r="B357" t="str">
            <v>0273</v>
          </cell>
          <cell r="C357">
            <v>2</v>
          </cell>
          <cell r="D357">
            <v>31.5</v>
          </cell>
          <cell r="E357">
            <v>31.5</v>
          </cell>
          <cell r="F357">
            <v>25</v>
          </cell>
          <cell r="G357">
            <v>25</v>
          </cell>
          <cell r="H357">
            <v>1</v>
          </cell>
          <cell r="I357">
            <v>3</v>
          </cell>
          <cell r="J357">
            <v>1.7</v>
          </cell>
          <cell r="K357">
            <v>0</v>
          </cell>
          <cell r="L357">
            <v>3</v>
          </cell>
          <cell r="M357">
            <v>1</v>
          </cell>
          <cell r="N357">
            <v>69.800000000000011</v>
          </cell>
          <cell r="O357">
            <v>273</v>
          </cell>
          <cell r="P357" t="str">
            <v>31.5 x 25 x 1 x 3</v>
          </cell>
          <cell r="Q357" t="str">
            <v>Bo góc, răng cưa, dao chẻ đôi 3mm</v>
          </cell>
          <cell r="R357" t="str">
            <v>Bo góc, răng cưa</v>
          </cell>
          <cell r="S357" t="str">
            <v>B05</v>
          </cell>
          <cell r="T357">
            <v>1</v>
          </cell>
          <cell r="X357">
            <v>84</v>
          </cell>
          <cell r="Y357">
            <v>3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</row>
        <row r="358">
          <cell r="A358" t="str">
            <v>I0031A041/1</v>
          </cell>
          <cell r="B358" t="str">
            <v>0274</v>
          </cell>
          <cell r="C358">
            <v>1</v>
          </cell>
          <cell r="D358">
            <v>31.75</v>
          </cell>
          <cell r="E358">
            <v>31.75</v>
          </cell>
          <cell r="F358">
            <v>155.57499999999999</v>
          </cell>
          <cell r="G358">
            <v>155.57499999999999</v>
          </cell>
          <cell r="H358">
            <v>4</v>
          </cell>
          <cell r="I358">
            <v>1</v>
          </cell>
          <cell r="J358">
            <v>3</v>
          </cell>
          <cell r="K358">
            <v>3</v>
          </cell>
          <cell r="L358">
            <v>3</v>
          </cell>
          <cell r="M358">
            <v>1</v>
          </cell>
          <cell r="N358">
            <v>142</v>
          </cell>
          <cell r="O358">
            <v>274</v>
          </cell>
          <cell r="P358" t="str">
            <v>31.75 x 155.575 x 4 x 1</v>
          </cell>
          <cell r="U358">
            <v>44327</v>
          </cell>
          <cell r="V358" t="str">
            <v>Hùng Tiến Phát</v>
          </cell>
          <cell r="X358">
            <v>158.57499999999999</v>
          </cell>
          <cell r="Y358">
            <v>4</v>
          </cell>
          <cell r="Z358" t="str">
            <v>củ quá hư</v>
          </cell>
          <cell r="AB358" t="str">
            <v>C33</v>
          </cell>
          <cell r="AF358">
            <v>0</v>
          </cell>
          <cell r="AG358">
            <v>0</v>
          </cell>
          <cell r="AH358">
            <v>1899.2394999999999</v>
          </cell>
          <cell r="AI358">
            <v>2</v>
          </cell>
          <cell r="AJ358">
            <v>1899.2394999999999</v>
          </cell>
          <cell r="AK358">
            <v>2</v>
          </cell>
        </row>
        <row r="359">
          <cell r="A359" t="str">
            <v>I0031A041/2</v>
          </cell>
          <cell r="B359" t="str">
            <v>0274</v>
          </cell>
          <cell r="C359">
            <v>1</v>
          </cell>
          <cell r="D359">
            <v>31.75</v>
          </cell>
          <cell r="E359">
            <v>31.75</v>
          </cell>
          <cell r="F359">
            <v>155.57499999999999</v>
          </cell>
          <cell r="G359">
            <v>155.57499999999999</v>
          </cell>
          <cell r="H359">
            <v>4</v>
          </cell>
          <cell r="I359">
            <v>1</v>
          </cell>
          <cell r="J359">
            <v>3</v>
          </cell>
          <cell r="K359">
            <v>3</v>
          </cell>
          <cell r="L359">
            <v>3</v>
          </cell>
          <cell r="M359">
            <v>1</v>
          </cell>
          <cell r="N359">
            <v>142</v>
          </cell>
          <cell r="O359">
            <v>274</v>
          </cell>
          <cell r="P359" t="str">
            <v>31.75 x 155.575 x 4 x 1</v>
          </cell>
          <cell r="Q359" t="str">
            <v>Bo 3mm rời, không răng cưa</v>
          </cell>
          <cell r="R359" t="str">
            <v>Ngang 4 tem, bo 3mm rời 3mm, không răng cưa</v>
          </cell>
          <cell r="S359" t="str">
            <v>E04</v>
          </cell>
          <cell r="T359">
            <v>1</v>
          </cell>
          <cell r="U359">
            <v>44636</v>
          </cell>
          <cell r="V359" t="str">
            <v>Hùng Tiến Phát</v>
          </cell>
          <cell r="X359">
            <v>158.57499999999999</v>
          </cell>
          <cell r="Y359">
            <v>4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</row>
        <row r="360">
          <cell r="A360" t="str">
            <v>I0031T081/1</v>
          </cell>
          <cell r="B360" t="str">
            <v>2301</v>
          </cell>
          <cell r="C360">
            <v>1</v>
          </cell>
          <cell r="D360">
            <v>31.75</v>
          </cell>
          <cell r="E360">
            <v>31.75</v>
          </cell>
          <cell r="F360">
            <v>160.33750000000001</v>
          </cell>
          <cell r="G360">
            <v>160.33750000000001</v>
          </cell>
          <cell r="H360">
            <v>4</v>
          </cell>
          <cell r="I360">
            <v>1</v>
          </cell>
          <cell r="J360">
            <v>3</v>
          </cell>
          <cell r="K360">
            <v>3</v>
          </cell>
          <cell r="L360">
            <v>3</v>
          </cell>
          <cell r="M360">
            <v>1</v>
          </cell>
          <cell r="N360">
            <v>142</v>
          </cell>
          <cell r="O360">
            <v>2301</v>
          </cell>
          <cell r="P360" t="str">
            <v>31.75 x 160.3375 x 4 x 1</v>
          </cell>
          <cell r="T360">
            <v>1</v>
          </cell>
          <cell r="U360">
            <v>44625</v>
          </cell>
          <cell r="V360" t="str">
            <v>Hùng Tiến Phát</v>
          </cell>
          <cell r="X360">
            <v>163.33750000000001</v>
          </cell>
          <cell r="Y360">
            <v>4</v>
          </cell>
          <cell r="Z360" t="str">
            <v>dao mòn</v>
          </cell>
          <cell r="AB360" t="str">
            <v>E03</v>
          </cell>
          <cell r="AF360">
            <v>0</v>
          </cell>
          <cell r="AG360">
            <v>0</v>
          </cell>
          <cell r="AH360">
            <v>27993.1139271875</v>
          </cell>
          <cell r="AI360">
            <v>8</v>
          </cell>
          <cell r="AJ360">
            <v>27993.1139271875</v>
          </cell>
          <cell r="AK360">
            <v>8</v>
          </cell>
        </row>
        <row r="361">
          <cell r="A361" t="str">
            <v>I0031T081/2</v>
          </cell>
          <cell r="B361" t="str">
            <v>2301</v>
          </cell>
          <cell r="C361">
            <v>1</v>
          </cell>
          <cell r="D361">
            <v>31.75</v>
          </cell>
          <cell r="E361">
            <v>31.75</v>
          </cell>
          <cell r="F361">
            <v>160.33750000000001</v>
          </cell>
          <cell r="G361">
            <v>160.33750000000001</v>
          </cell>
          <cell r="H361">
            <v>4</v>
          </cell>
          <cell r="I361">
            <v>1</v>
          </cell>
          <cell r="J361">
            <v>3</v>
          </cell>
          <cell r="K361">
            <v>3</v>
          </cell>
          <cell r="L361">
            <v>3</v>
          </cell>
          <cell r="M361">
            <v>1</v>
          </cell>
          <cell r="N361">
            <v>142</v>
          </cell>
          <cell r="O361">
            <v>2301</v>
          </cell>
          <cell r="P361" t="str">
            <v>31.75 x 160.3375 x 4 x 1</v>
          </cell>
          <cell r="Q361" t="str">
            <v>Dao 2 đầu như răng cưa chéo nhau, ngang rời 4 tem kc 3mm</v>
          </cell>
          <cell r="R361" t="str">
            <v>Dao 2 đầu như răng cưa chéo nhau</v>
          </cell>
          <cell r="S361" t="str">
            <v>E14</v>
          </cell>
          <cell r="T361">
            <v>1</v>
          </cell>
          <cell r="U361">
            <v>44767</v>
          </cell>
          <cell r="V361" t="str">
            <v>Hùng Tiến Phát</v>
          </cell>
          <cell r="W361" t="str">
            <v>dao tốt</v>
          </cell>
          <cell r="X361">
            <v>163.33750000000001</v>
          </cell>
          <cell r="Y361">
            <v>4</v>
          </cell>
          <cell r="AA361" t="str">
            <v>làm dư 1 hàng</v>
          </cell>
          <cell r="AF361">
            <v>0</v>
          </cell>
          <cell r="AG361">
            <v>0</v>
          </cell>
          <cell r="AH361">
            <v>2458.5444931249999</v>
          </cell>
          <cell r="AI361">
            <v>4</v>
          </cell>
          <cell r="AJ361">
            <v>2458.5444931249999</v>
          </cell>
          <cell r="AK361">
            <v>4</v>
          </cell>
        </row>
        <row r="362">
          <cell r="A362" t="str">
            <v>I0032T091</v>
          </cell>
          <cell r="B362" t="str">
            <v>0275</v>
          </cell>
          <cell r="C362">
            <v>1</v>
          </cell>
          <cell r="D362">
            <v>32</v>
          </cell>
          <cell r="E362">
            <v>32</v>
          </cell>
          <cell r="F362">
            <v>5</v>
          </cell>
          <cell r="G362">
            <v>5</v>
          </cell>
          <cell r="H362">
            <v>3</v>
          </cell>
          <cell r="I362">
            <v>4</v>
          </cell>
          <cell r="J362">
            <v>3</v>
          </cell>
          <cell r="K362">
            <v>2</v>
          </cell>
          <cell r="L362">
            <v>3</v>
          </cell>
          <cell r="M362">
            <v>1</v>
          </cell>
          <cell r="N362">
            <v>106</v>
          </cell>
          <cell r="O362">
            <v>275</v>
          </cell>
          <cell r="P362" t="str">
            <v>32 x 5 x 3 x 4</v>
          </cell>
          <cell r="Q362" t="str">
            <v>Bo góc 2.5mm, không răng cưa</v>
          </cell>
          <cell r="R362" t="str">
            <v>Ngang 3 tem, Bo 2.5mm rời, không răng cưa</v>
          </cell>
          <cell r="S362" t="str">
            <v>D01</v>
          </cell>
          <cell r="T362">
            <v>1</v>
          </cell>
          <cell r="X362">
            <v>32</v>
          </cell>
          <cell r="Y362">
            <v>12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</row>
        <row r="363">
          <cell r="A363" t="str">
            <v>I0032T181</v>
          </cell>
          <cell r="B363" t="str">
            <v>0276</v>
          </cell>
          <cell r="C363">
            <v>1</v>
          </cell>
          <cell r="D363">
            <v>32</v>
          </cell>
          <cell r="E363">
            <v>32</v>
          </cell>
          <cell r="F363">
            <v>7</v>
          </cell>
          <cell r="G363">
            <v>7</v>
          </cell>
          <cell r="H363">
            <v>2</v>
          </cell>
          <cell r="I363">
            <v>10</v>
          </cell>
          <cell r="J363">
            <v>3</v>
          </cell>
          <cell r="K363">
            <v>0</v>
          </cell>
          <cell r="L363">
            <v>3</v>
          </cell>
          <cell r="M363">
            <v>1</v>
          </cell>
          <cell r="N363">
            <v>70</v>
          </cell>
          <cell r="O363">
            <v>276</v>
          </cell>
          <cell r="P363" t="str">
            <v>32 x 7 x 2 x 10</v>
          </cell>
          <cell r="Q363" t="str">
            <v>Vuông liền 2 dao ngang và 10 hàng dao 1 gáp, không răng cưa</v>
          </cell>
          <cell r="R363" t="str">
            <v>Ngang 2 tem vuông liền, 10 hàng tem 1 gáp, không răng cưa</v>
          </cell>
          <cell r="S363" t="str">
            <v>D22</v>
          </cell>
          <cell r="T363">
            <v>1</v>
          </cell>
          <cell r="U363">
            <v>44196</v>
          </cell>
          <cell r="V363" t="str">
            <v>Trung Nguyên</v>
          </cell>
          <cell r="X363">
            <v>100</v>
          </cell>
          <cell r="Y363">
            <v>20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</row>
        <row r="364">
          <cell r="A364" t="str">
            <v>T0032T142</v>
          </cell>
          <cell r="B364" t="str">
            <v>0277</v>
          </cell>
          <cell r="C364">
            <v>2</v>
          </cell>
          <cell r="D364">
            <v>32</v>
          </cell>
          <cell r="E364">
            <v>32</v>
          </cell>
          <cell r="F364">
            <v>8</v>
          </cell>
          <cell r="G364">
            <v>8</v>
          </cell>
          <cell r="H364">
            <v>1</v>
          </cell>
          <cell r="I364">
            <v>6</v>
          </cell>
          <cell r="J364">
            <v>2</v>
          </cell>
          <cell r="K364">
            <v>0</v>
          </cell>
          <cell r="L364">
            <v>3</v>
          </cell>
          <cell r="M364">
            <v>1</v>
          </cell>
          <cell r="N364">
            <v>72</v>
          </cell>
          <cell r="O364">
            <v>277</v>
          </cell>
          <cell r="P364" t="str">
            <v>32 x 8 x 1 x 6</v>
          </cell>
          <cell r="Q364" t="str">
            <v>Vuông góc, răng cưa nhảy, chẻ đôi 4mm</v>
          </cell>
          <cell r="R364" t="str">
            <v>Vuông góc, răng cưa</v>
          </cell>
          <cell r="S364" t="str">
            <v>B12</v>
          </cell>
          <cell r="T364">
            <v>1</v>
          </cell>
          <cell r="U364">
            <v>44070</v>
          </cell>
          <cell r="V364" t="str">
            <v>Thiên Văn</v>
          </cell>
          <cell r="X364">
            <v>66</v>
          </cell>
          <cell r="Y364">
            <v>6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</row>
        <row r="365">
          <cell r="A365" t="str">
            <v>T0032T011</v>
          </cell>
          <cell r="B365" t="str">
            <v>0278</v>
          </cell>
          <cell r="C365">
            <v>1</v>
          </cell>
          <cell r="D365">
            <v>32</v>
          </cell>
          <cell r="E365">
            <v>32</v>
          </cell>
          <cell r="F365">
            <v>10</v>
          </cell>
          <cell r="G365">
            <v>10</v>
          </cell>
          <cell r="H365">
            <v>3</v>
          </cell>
          <cell r="I365">
            <v>5</v>
          </cell>
          <cell r="J365">
            <v>2</v>
          </cell>
          <cell r="K365">
            <v>2</v>
          </cell>
          <cell r="L365">
            <v>2.5</v>
          </cell>
          <cell r="M365">
            <v>1</v>
          </cell>
          <cell r="N365">
            <v>104</v>
          </cell>
          <cell r="O365">
            <v>278</v>
          </cell>
          <cell r="P365" t="str">
            <v>32 x 10 x 3 x 5</v>
          </cell>
          <cell r="Q365" t="str">
            <v>Vuông liền, răng cưa, khoảng cách hàng 2.5mm (dao nhảy)</v>
          </cell>
          <cell r="R365" t="str">
            <v>Ngang 3 tem, vuông liền, răng cưa</v>
          </cell>
          <cell r="S365" t="str">
            <v>B04</v>
          </cell>
          <cell r="T365">
            <v>1</v>
          </cell>
          <cell r="V365" t="str">
            <v>HIỀN KHẢI,,</v>
          </cell>
          <cell r="X365">
            <v>62.5</v>
          </cell>
          <cell r="Y365">
            <v>15</v>
          </cell>
          <cell r="AC365" t="str">
            <v>rồi</v>
          </cell>
          <cell r="AF365">
            <v>0</v>
          </cell>
          <cell r="AG365">
            <v>0</v>
          </cell>
          <cell r="AH365">
            <v>328.74166666666667</v>
          </cell>
          <cell r="AI365">
            <v>2</v>
          </cell>
          <cell r="AJ365">
            <v>328.74166666666667</v>
          </cell>
          <cell r="AK365">
            <v>2</v>
          </cell>
        </row>
        <row r="366">
          <cell r="A366" t="str">
            <v>I0032T112</v>
          </cell>
          <cell r="B366" t="str">
            <v>0279</v>
          </cell>
          <cell r="C366">
            <v>2</v>
          </cell>
          <cell r="D366">
            <v>32</v>
          </cell>
          <cell r="E366">
            <v>32</v>
          </cell>
          <cell r="F366">
            <v>12</v>
          </cell>
          <cell r="G366">
            <v>12</v>
          </cell>
          <cell r="H366">
            <v>1</v>
          </cell>
          <cell r="I366">
            <v>3</v>
          </cell>
          <cell r="J366">
            <v>1.7</v>
          </cell>
          <cell r="K366">
            <v>0</v>
          </cell>
          <cell r="L366">
            <v>3</v>
          </cell>
          <cell r="M366">
            <v>1</v>
          </cell>
          <cell r="N366">
            <v>70.800000000000011</v>
          </cell>
          <cell r="O366">
            <v>279</v>
          </cell>
          <cell r="P366" t="str">
            <v>32 x 12 x 1 x 3</v>
          </cell>
          <cell r="Q366" t="str">
            <v>Vuông liền 3 hàng, không răng cưa, chẻ đôi 3mm</v>
          </cell>
          <cell r="R366" t="str">
            <v>Vuông góc, 3 hàng tem có 1 gáp</v>
          </cell>
          <cell r="S366" t="str">
            <v>D13</v>
          </cell>
          <cell r="T366">
            <v>1</v>
          </cell>
          <cell r="X366">
            <v>45</v>
          </cell>
          <cell r="Y366">
            <v>3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</row>
        <row r="367">
          <cell r="A367" t="str">
            <v>I0032T101</v>
          </cell>
          <cell r="B367" t="str">
            <v>0280</v>
          </cell>
          <cell r="C367">
            <v>1</v>
          </cell>
          <cell r="D367">
            <v>32</v>
          </cell>
          <cell r="E367">
            <v>32</v>
          </cell>
          <cell r="F367">
            <v>13.5</v>
          </cell>
          <cell r="G367">
            <v>13.5</v>
          </cell>
          <cell r="H367">
            <v>2</v>
          </cell>
          <cell r="I367">
            <v>4</v>
          </cell>
          <cell r="J367">
            <v>3</v>
          </cell>
          <cell r="K367">
            <v>0</v>
          </cell>
          <cell r="L367">
            <v>3</v>
          </cell>
          <cell r="M367">
            <v>4</v>
          </cell>
          <cell r="N367">
            <v>70</v>
          </cell>
          <cell r="O367">
            <v>280</v>
          </cell>
          <cell r="P367" t="str">
            <v>32 x 13.5 x 2 x 4</v>
          </cell>
          <cell r="Q367" t="str">
            <v>Vuông liền, dao nhảy</v>
          </cell>
          <cell r="R367" t="str">
            <v>Ngang 2 tem vuông liền, 4 hàng tem có 1 gáp, không răng cưa</v>
          </cell>
          <cell r="S367" t="str">
            <v>D02</v>
          </cell>
          <cell r="T367">
            <v>1</v>
          </cell>
          <cell r="V367" t="str">
            <v>TRUNG NGUYÊN,,</v>
          </cell>
          <cell r="X367">
            <v>57</v>
          </cell>
          <cell r="Y367">
            <v>8</v>
          </cell>
          <cell r="AF367">
            <v>2386</v>
          </cell>
          <cell r="AG367">
            <v>6</v>
          </cell>
          <cell r="AH367">
            <v>0</v>
          </cell>
          <cell r="AI367">
            <v>0</v>
          </cell>
          <cell r="AJ367">
            <v>2386</v>
          </cell>
          <cell r="AK367">
            <v>6</v>
          </cell>
        </row>
        <row r="368">
          <cell r="A368" t="str">
            <v>I0032T251/1</v>
          </cell>
          <cell r="B368" t="str">
            <v>1514</v>
          </cell>
          <cell r="C368">
            <v>1</v>
          </cell>
          <cell r="D368">
            <v>32</v>
          </cell>
          <cell r="E368">
            <v>32</v>
          </cell>
          <cell r="F368">
            <v>14</v>
          </cell>
          <cell r="G368">
            <v>14</v>
          </cell>
          <cell r="H368">
            <v>3</v>
          </cell>
          <cell r="I368">
            <v>5</v>
          </cell>
          <cell r="J368">
            <v>3</v>
          </cell>
          <cell r="K368">
            <v>0</v>
          </cell>
          <cell r="L368">
            <v>3</v>
          </cell>
          <cell r="M368">
            <v>1</v>
          </cell>
          <cell r="N368">
            <v>102</v>
          </cell>
          <cell r="O368">
            <v>1514</v>
          </cell>
          <cell r="P368" t="str">
            <v>32 x 14 x 3 x 5</v>
          </cell>
          <cell r="Q368" t="str">
            <v>Vuông liền 3tem, không răng cưa</v>
          </cell>
          <cell r="R368" t="str">
            <v>Vuông góc, không răng cưa</v>
          </cell>
          <cell r="S368" t="str">
            <v>E14</v>
          </cell>
          <cell r="T368">
            <v>1</v>
          </cell>
          <cell r="U368">
            <v>44783</v>
          </cell>
          <cell r="V368" t="str">
            <v>TRUNG NGUYÊN</v>
          </cell>
          <cell r="W368" t="str">
            <v>Dao tốt</v>
          </cell>
          <cell r="X368">
            <v>85</v>
          </cell>
          <cell r="Y368">
            <v>15</v>
          </cell>
          <cell r="AF368">
            <v>0</v>
          </cell>
          <cell r="AG368">
            <v>0</v>
          </cell>
          <cell r="AH368">
            <v>329.8</v>
          </cell>
          <cell r="AI368">
            <v>2</v>
          </cell>
          <cell r="AJ368">
            <v>329.8</v>
          </cell>
          <cell r="AK368">
            <v>2</v>
          </cell>
        </row>
        <row r="369">
          <cell r="A369" t="str">
            <v>T0032T262/1</v>
          </cell>
          <cell r="B369" t="str">
            <v>2302</v>
          </cell>
          <cell r="C369">
            <v>2</v>
          </cell>
          <cell r="D369">
            <v>32</v>
          </cell>
          <cell r="E369">
            <v>32</v>
          </cell>
          <cell r="F369">
            <v>16</v>
          </cell>
          <cell r="G369">
            <v>16</v>
          </cell>
          <cell r="H369">
            <v>3</v>
          </cell>
          <cell r="I369">
            <v>5</v>
          </cell>
          <cell r="J369">
            <v>3</v>
          </cell>
          <cell r="K369">
            <v>2</v>
          </cell>
          <cell r="L369">
            <v>3</v>
          </cell>
          <cell r="M369">
            <v>1</v>
          </cell>
          <cell r="N369">
            <v>212</v>
          </cell>
          <cell r="O369">
            <v>2302</v>
          </cell>
          <cell r="P369" t="str">
            <v>32 x 16 x 3 x 5</v>
          </cell>
          <cell r="Q369" t="str">
            <v xml:space="preserve">Bo rời 2mm, xẻ 2 line kc 4mm răng cưa </v>
          </cell>
          <cell r="R369" t="str">
            <v>Bo góc, răng cưa</v>
          </cell>
          <cell r="S369" t="str">
            <v>E03</v>
          </cell>
          <cell r="T369">
            <v>1</v>
          </cell>
          <cell r="U369">
            <v>44631</v>
          </cell>
          <cell r="V369" t="str">
            <v>TPP</v>
          </cell>
          <cell r="X369">
            <v>95</v>
          </cell>
          <cell r="Y369">
            <v>15</v>
          </cell>
          <cell r="AF369">
            <v>0</v>
          </cell>
          <cell r="AG369">
            <v>0</v>
          </cell>
          <cell r="AH369">
            <v>258.36183333333332</v>
          </cell>
          <cell r="AI369">
            <v>2</v>
          </cell>
          <cell r="AJ369">
            <v>258.36183333333332</v>
          </cell>
          <cell r="AK369">
            <v>2</v>
          </cell>
        </row>
        <row r="370">
          <cell r="A370" t="str">
            <v>T0032T021</v>
          </cell>
          <cell r="B370" t="str">
            <v>0281</v>
          </cell>
          <cell r="C370">
            <v>1</v>
          </cell>
          <cell r="D370">
            <v>32</v>
          </cell>
          <cell r="E370">
            <v>32</v>
          </cell>
          <cell r="F370">
            <v>18</v>
          </cell>
          <cell r="G370">
            <v>18</v>
          </cell>
          <cell r="H370">
            <v>3</v>
          </cell>
          <cell r="I370">
            <v>4</v>
          </cell>
          <cell r="J370">
            <v>2</v>
          </cell>
          <cell r="K370">
            <v>0</v>
          </cell>
          <cell r="L370">
            <v>3</v>
          </cell>
          <cell r="M370">
            <v>1</v>
          </cell>
          <cell r="N370">
            <v>100</v>
          </cell>
          <cell r="O370">
            <v>281</v>
          </cell>
          <cell r="P370" t="str">
            <v>32 x 18 x 3 x 4</v>
          </cell>
          <cell r="Q370" t="str">
            <v>Vuông liền, răng cưa</v>
          </cell>
          <cell r="R370" t="str">
            <v>Ngang 3 tem, vuông liền, răng cưa</v>
          </cell>
          <cell r="S370" t="str">
            <v>B04</v>
          </cell>
          <cell r="T370">
            <v>1</v>
          </cell>
          <cell r="V370" t="str">
            <v>ĐÔNG KHÁNH,,</v>
          </cell>
          <cell r="X370">
            <v>84</v>
          </cell>
          <cell r="Y370">
            <v>12</v>
          </cell>
          <cell r="AF370">
            <v>0</v>
          </cell>
          <cell r="AG370">
            <v>0</v>
          </cell>
          <cell r="AH370">
            <v>3080</v>
          </cell>
          <cell r="AI370">
            <v>1</v>
          </cell>
          <cell r="AJ370">
            <v>3080</v>
          </cell>
          <cell r="AK370">
            <v>1</v>
          </cell>
        </row>
        <row r="371">
          <cell r="A371" t="str">
            <v>T0032T032</v>
          </cell>
          <cell r="B371" t="str">
            <v>0282</v>
          </cell>
          <cell r="C371">
            <v>2</v>
          </cell>
          <cell r="D371">
            <v>32</v>
          </cell>
          <cell r="E371">
            <v>32</v>
          </cell>
          <cell r="F371">
            <v>19</v>
          </cell>
          <cell r="G371">
            <v>19</v>
          </cell>
          <cell r="H371">
            <v>1</v>
          </cell>
          <cell r="I371">
            <v>4</v>
          </cell>
          <cell r="J371">
            <v>1.7</v>
          </cell>
          <cell r="K371">
            <v>0</v>
          </cell>
          <cell r="L371">
            <v>3</v>
          </cell>
          <cell r="M371">
            <v>1</v>
          </cell>
          <cell r="N371">
            <v>70.800000000000011</v>
          </cell>
          <cell r="O371">
            <v>282</v>
          </cell>
          <cell r="P371" t="str">
            <v>32 x 19 x 1 x 4</v>
          </cell>
          <cell r="Q371" t="str">
            <v>Bo góc, răng cưa, dao 
chẻ đôi 3mm</v>
          </cell>
          <cell r="R371" t="str">
            <v>Bo góc, răng cưa</v>
          </cell>
          <cell r="S371" t="str">
            <v>B05</v>
          </cell>
          <cell r="T371">
            <v>1</v>
          </cell>
          <cell r="V371" t="str">
            <v>DELTA GALIL,,</v>
          </cell>
          <cell r="X371">
            <v>88</v>
          </cell>
          <cell r="Y371">
            <v>4</v>
          </cell>
          <cell r="AF371">
            <v>364.03399999999999</v>
          </cell>
          <cell r="AG371">
            <v>2</v>
          </cell>
          <cell r="AH371">
            <v>0</v>
          </cell>
          <cell r="AI371">
            <v>0</v>
          </cell>
          <cell r="AJ371">
            <v>364.03399999999999</v>
          </cell>
          <cell r="AK371">
            <v>2</v>
          </cell>
        </row>
        <row r="372">
          <cell r="A372" t="str">
            <v>T0032T041</v>
          </cell>
          <cell r="B372" t="str">
            <v>0283</v>
          </cell>
          <cell r="C372">
            <v>1</v>
          </cell>
          <cell r="D372">
            <v>32</v>
          </cell>
          <cell r="E372">
            <v>32</v>
          </cell>
          <cell r="F372">
            <v>19</v>
          </cell>
          <cell r="G372">
            <v>19</v>
          </cell>
          <cell r="H372">
            <v>3</v>
          </cell>
          <cell r="I372">
            <v>2</v>
          </cell>
          <cell r="J372">
            <v>2</v>
          </cell>
          <cell r="K372">
            <v>2</v>
          </cell>
          <cell r="L372">
            <v>3</v>
          </cell>
          <cell r="M372">
            <v>1</v>
          </cell>
          <cell r="N372">
            <v>104</v>
          </cell>
          <cell r="O372">
            <v>283</v>
          </cell>
          <cell r="P372" t="str">
            <v>32 x 19 x 3 x 2</v>
          </cell>
          <cell r="Q372" t="str">
            <v>Bo rời 2mm, răng cưa nhảy</v>
          </cell>
          <cell r="R372" t="str">
            <v>Ngang 3 tem, bo rời, răng cưa</v>
          </cell>
          <cell r="S372" t="str">
            <v>B05</v>
          </cell>
          <cell r="T372">
            <v>1</v>
          </cell>
          <cell r="V372" t="str">
            <v>DELTA GALIL,,</v>
          </cell>
          <cell r="X372">
            <v>44</v>
          </cell>
          <cell r="Y372">
            <v>6</v>
          </cell>
          <cell r="AC372" t="str">
            <v>rồi</v>
          </cell>
          <cell r="AF372">
            <v>7155.0407999999998</v>
          </cell>
          <cell r="AG372">
            <v>16</v>
          </cell>
          <cell r="AH372">
            <v>5157.8620000000001</v>
          </cell>
          <cell r="AI372">
            <v>19</v>
          </cell>
          <cell r="AJ372">
            <v>12312.9028</v>
          </cell>
          <cell r="AK372">
            <v>35</v>
          </cell>
        </row>
        <row r="373">
          <cell r="A373" t="str">
            <v>T0032T121</v>
          </cell>
          <cell r="B373" t="str">
            <v>0284</v>
          </cell>
          <cell r="C373">
            <v>1</v>
          </cell>
          <cell r="D373">
            <v>32</v>
          </cell>
          <cell r="E373">
            <v>32</v>
          </cell>
          <cell r="F373">
            <v>20</v>
          </cell>
          <cell r="G373">
            <v>20</v>
          </cell>
          <cell r="H373">
            <v>3</v>
          </cell>
          <cell r="I373">
            <v>3</v>
          </cell>
          <cell r="J373">
            <v>2</v>
          </cell>
          <cell r="K373">
            <v>2</v>
          </cell>
          <cell r="L373">
            <v>3</v>
          </cell>
          <cell r="M373">
            <v>1</v>
          </cell>
          <cell r="N373">
            <v>104</v>
          </cell>
          <cell r="O373">
            <v>284</v>
          </cell>
          <cell r="P373" t="str">
            <v>32 x 20 x 3 x 3</v>
          </cell>
          <cell r="Q373" t="str">
            <v>Bo rời, răng cưa</v>
          </cell>
          <cell r="R373" t="str">
            <v>Ngang 3 tem, bo rời, răng cưa</v>
          </cell>
          <cell r="S373" t="str">
            <v>C31</v>
          </cell>
          <cell r="T373">
            <v>1</v>
          </cell>
          <cell r="U373">
            <v>43988</v>
          </cell>
          <cell r="V373" t="str">
            <v>MVTB</v>
          </cell>
          <cell r="X373">
            <v>69</v>
          </cell>
          <cell r="Y373">
            <v>9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</row>
        <row r="374">
          <cell r="A374" t="str">
            <v>T0032T151</v>
          </cell>
          <cell r="B374" t="str">
            <v>0285</v>
          </cell>
          <cell r="C374">
            <v>1</v>
          </cell>
          <cell r="D374">
            <v>32</v>
          </cell>
          <cell r="E374">
            <v>32</v>
          </cell>
          <cell r="F374">
            <v>20</v>
          </cell>
          <cell r="G374">
            <v>20</v>
          </cell>
          <cell r="H374">
            <v>3</v>
          </cell>
          <cell r="I374">
            <v>3</v>
          </cell>
          <cell r="J374">
            <v>2</v>
          </cell>
          <cell r="K374">
            <v>0</v>
          </cell>
          <cell r="L374">
            <v>3</v>
          </cell>
          <cell r="M374">
            <v>1</v>
          </cell>
          <cell r="N374">
            <v>100</v>
          </cell>
          <cell r="O374">
            <v>285</v>
          </cell>
          <cell r="P374" t="str">
            <v>32 x 20 x 3 x 3</v>
          </cell>
          <cell r="Q374" t="str">
            <v>Vuông liền, răng cưa nhảy</v>
          </cell>
          <cell r="R374" t="str">
            <v>Ngang 3 tem, vuông liền, răng cưa</v>
          </cell>
          <cell r="S374" t="str">
            <v>D22</v>
          </cell>
          <cell r="T374">
            <v>1</v>
          </cell>
          <cell r="U374">
            <v>44123</v>
          </cell>
          <cell r="V374" t="str">
            <v>MVTB</v>
          </cell>
          <cell r="X374">
            <v>69</v>
          </cell>
          <cell r="Y374">
            <v>9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</row>
        <row r="375">
          <cell r="A375" t="str">
            <v>T0032T152</v>
          </cell>
          <cell r="B375" t="str">
            <v>0285</v>
          </cell>
          <cell r="C375">
            <v>2</v>
          </cell>
          <cell r="D375">
            <v>32</v>
          </cell>
          <cell r="E375">
            <v>32</v>
          </cell>
          <cell r="F375">
            <v>20</v>
          </cell>
          <cell r="G375">
            <v>20</v>
          </cell>
          <cell r="H375">
            <v>3</v>
          </cell>
          <cell r="I375">
            <v>3</v>
          </cell>
          <cell r="J375">
            <v>2</v>
          </cell>
          <cell r="K375">
            <v>0</v>
          </cell>
          <cell r="L375">
            <v>3</v>
          </cell>
          <cell r="M375">
            <v>1</v>
          </cell>
          <cell r="N375">
            <v>200</v>
          </cell>
          <cell r="O375">
            <v>285</v>
          </cell>
          <cell r="P375" t="str">
            <v>32 x 20 x 3 x 3</v>
          </cell>
          <cell r="Q375" t="str">
            <v>Vuông liền, răng cưa, chẻ đôi 4mm</v>
          </cell>
          <cell r="R375" t="str">
            <v>Ngang 3 tem, vuông liền, răng cưa</v>
          </cell>
          <cell r="S375" t="str">
            <v>C24</v>
          </cell>
          <cell r="T375">
            <v>1</v>
          </cell>
          <cell r="U375">
            <v>44208</v>
          </cell>
          <cell r="V375" t="str">
            <v>MVTB</v>
          </cell>
          <cell r="X375">
            <v>69</v>
          </cell>
          <cell r="Y375">
            <v>9</v>
          </cell>
          <cell r="AF375">
            <v>7500</v>
          </cell>
          <cell r="AG375">
            <v>6</v>
          </cell>
          <cell r="AH375">
            <v>0</v>
          </cell>
          <cell r="AI375">
            <v>0</v>
          </cell>
          <cell r="AJ375">
            <v>7500</v>
          </cell>
          <cell r="AK375">
            <v>6</v>
          </cell>
        </row>
        <row r="376">
          <cell r="A376" t="str">
            <v>I0032T051</v>
          </cell>
          <cell r="B376" t="str">
            <v>0286</v>
          </cell>
          <cell r="C376">
            <v>1</v>
          </cell>
          <cell r="D376">
            <v>32</v>
          </cell>
          <cell r="E376">
            <v>32</v>
          </cell>
          <cell r="F376">
            <v>23</v>
          </cell>
          <cell r="G376">
            <v>23</v>
          </cell>
          <cell r="H376">
            <v>3</v>
          </cell>
          <cell r="I376">
            <v>2</v>
          </cell>
          <cell r="J376">
            <v>3</v>
          </cell>
          <cell r="K376">
            <v>0</v>
          </cell>
          <cell r="L376">
            <v>3</v>
          </cell>
          <cell r="M376">
            <v>1</v>
          </cell>
          <cell r="N376">
            <v>102</v>
          </cell>
          <cell r="O376">
            <v>286</v>
          </cell>
          <cell r="P376" t="str">
            <v>32 x 23 x 3 x 2</v>
          </cell>
          <cell r="Q376" t="str">
            <v>Vuông liền, 1 răng cưa trong, 2 hàng 1 RC ngoài</v>
          </cell>
          <cell r="R376" t="str">
            <v xml:space="preserve">Ngang 3 tem, vuông liền, tem có 1 răng cưa trong, 2 hàng tem có 1 răng cưa </v>
          </cell>
          <cell r="S376" t="str">
            <v>D01</v>
          </cell>
          <cell r="T376">
            <v>1</v>
          </cell>
          <cell r="V376" t="str">
            <v>BANDO VINA,,</v>
          </cell>
          <cell r="X376">
            <v>52</v>
          </cell>
          <cell r="Y376">
            <v>6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</row>
        <row r="377">
          <cell r="A377" t="str">
            <v>T0032T202/1</v>
          </cell>
          <cell r="B377" t="str">
            <v>0287</v>
          </cell>
          <cell r="C377">
            <v>2</v>
          </cell>
          <cell r="D377">
            <v>32</v>
          </cell>
          <cell r="E377">
            <v>32</v>
          </cell>
          <cell r="F377">
            <v>23</v>
          </cell>
          <cell r="G377">
            <v>23</v>
          </cell>
          <cell r="H377">
            <v>3</v>
          </cell>
          <cell r="I377">
            <v>3</v>
          </cell>
          <cell r="J377">
            <v>2</v>
          </cell>
          <cell r="K377">
            <v>2</v>
          </cell>
          <cell r="L377">
            <v>3</v>
          </cell>
          <cell r="M377">
            <v>1</v>
          </cell>
          <cell r="N377">
            <v>208</v>
          </cell>
          <cell r="O377">
            <v>287</v>
          </cell>
          <cell r="P377" t="str">
            <v>32 x 23 x 3 x 3</v>
          </cell>
          <cell r="Q377" t="str">
            <v>Bo 0.5mm rời, răng cưa nhảy, chẻ đôi 4mm</v>
          </cell>
          <cell r="R377" t="str">
            <v>Ngang 3 tem, bo 0.5mm rời, răng cưa</v>
          </cell>
          <cell r="S377" t="str">
            <v>C30</v>
          </cell>
          <cell r="T377">
            <v>1</v>
          </cell>
          <cell r="U377">
            <v>44337</v>
          </cell>
          <cell r="V377" t="str">
            <v>Hùng Tiến Phát</v>
          </cell>
          <cell r="X377">
            <v>78</v>
          </cell>
          <cell r="Y377">
            <v>9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</row>
        <row r="378">
          <cell r="A378" t="str">
            <v>T0032T202/2</v>
          </cell>
          <cell r="B378" t="str">
            <v>0287</v>
          </cell>
          <cell r="C378">
            <v>2</v>
          </cell>
          <cell r="D378">
            <v>32</v>
          </cell>
          <cell r="E378">
            <v>32</v>
          </cell>
          <cell r="F378">
            <v>23</v>
          </cell>
          <cell r="G378">
            <v>23</v>
          </cell>
          <cell r="H378">
            <v>3</v>
          </cell>
          <cell r="I378">
            <v>3</v>
          </cell>
          <cell r="J378">
            <v>2</v>
          </cell>
          <cell r="K378">
            <v>2</v>
          </cell>
          <cell r="L378">
            <v>3</v>
          </cell>
          <cell r="M378">
            <v>1</v>
          </cell>
          <cell r="N378">
            <v>208</v>
          </cell>
          <cell r="O378">
            <v>287</v>
          </cell>
          <cell r="P378" t="str">
            <v>32 x 23 x 3 x 3</v>
          </cell>
          <cell r="Q378" t="str">
            <v>Bo 0.5mm rời, răng cưa nhảy, chẻ đôi 4mm</v>
          </cell>
          <cell r="R378" t="str">
            <v>Ngang 3 tem, bo 0.5mm rời, răng cưa</v>
          </cell>
          <cell r="S378" t="str">
            <v>C30</v>
          </cell>
          <cell r="T378">
            <v>1</v>
          </cell>
          <cell r="U378">
            <v>44337</v>
          </cell>
          <cell r="V378" t="str">
            <v>Hùng Tiến Phát</v>
          </cell>
          <cell r="X378">
            <v>78</v>
          </cell>
          <cell r="Y378">
            <v>9</v>
          </cell>
          <cell r="AF378">
            <v>266.68399999999997</v>
          </cell>
          <cell r="AG378">
            <v>1</v>
          </cell>
          <cell r="AH378">
            <v>0</v>
          </cell>
          <cell r="AI378">
            <v>0</v>
          </cell>
          <cell r="AJ378">
            <v>266.68399999999997</v>
          </cell>
          <cell r="AK378">
            <v>1</v>
          </cell>
        </row>
        <row r="379">
          <cell r="A379" t="str">
            <v>T0032T062</v>
          </cell>
          <cell r="B379" t="str">
            <v>0288</v>
          </cell>
          <cell r="C379">
            <v>2</v>
          </cell>
          <cell r="D379">
            <v>32</v>
          </cell>
          <cell r="E379">
            <v>32</v>
          </cell>
          <cell r="F379">
            <v>24</v>
          </cell>
          <cell r="G379">
            <v>24</v>
          </cell>
          <cell r="H379">
            <v>1</v>
          </cell>
          <cell r="I379">
            <v>3</v>
          </cell>
          <cell r="J379">
            <v>2</v>
          </cell>
          <cell r="K379">
            <v>0</v>
          </cell>
          <cell r="L379">
            <v>3</v>
          </cell>
          <cell r="M379">
            <v>1</v>
          </cell>
          <cell r="N379">
            <v>72</v>
          </cell>
          <cell r="O379">
            <v>288</v>
          </cell>
          <cell r="P379" t="str">
            <v>32 x 24 x 1 x 3</v>
          </cell>
          <cell r="Q379" t="str">
            <v>Bo góc, răng cưa, dao chẻ đôi 03mm</v>
          </cell>
          <cell r="R379" t="str">
            <v>Bo góc, răng cưa</v>
          </cell>
          <cell r="S379" t="str">
            <v>B07</v>
          </cell>
          <cell r="T379">
            <v>1</v>
          </cell>
          <cell r="V379" t="str">
            <v>ZIONCOM,,</v>
          </cell>
          <cell r="X379">
            <v>81</v>
          </cell>
          <cell r="Y379">
            <v>3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</row>
        <row r="380">
          <cell r="A380" t="str">
            <v>T0032T231/1</v>
          </cell>
          <cell r="B380" t="str">
            <v>0289</v>
          </cell>
          <cell r="C380">
            <v>1</v>
          </cell>
          <cell r="D380">
            <v>32</v>
          </cell>
          <cell r="E380">
            <v>32</v>
          </cell>
          <cell r="F380">
            <v>25</v>
          </cell>
          <cell r="G380">
            <v>25</v>
          </cell>
          <cell r="H380">
            <v>3</v>
          </cell>
          <cell r="I380">
            <v>4</v>
          </cell>
          <cell r="J380">
            <v>2</v>
          </cell>
          <cell r="K380">
            <v>2</v>
          </cell>
          <cell r="L380">
            <v>3</v>
          </cell>
          <cell r="M380">
            <v>1</v>
          </cell>
          <cell r="N380">
            <v>104</v>
          </cell>
          <cell r="O380">
            <v>289</v>
          </cell>
          <cell r="P380" t="str">
            <v>32 x 25 x 3 x 4</v>
          </cell>
          <cell r="Q380" t="str">
            <v>Bo rời, răng cưa</v>
          </cell>
          <cell r="R380" t="str">
            <v>Ngang 3 tem, bo rời, răng cưa</v>
          </cell>
          <cell r="S380" t="str">
            <v>C40</v>
          </cell>
          <cell r="T380">
            <v>1</v>
          </cell>
          <cell r="U380">
            <v>44433</v>
          </cell>
          <cell r="V380" t="str">
            <v>DELTA GALIL,,</v>
          </cell>
          <cell r="X380">
            <v>112</v>
          </cell>
          <cell r="Y380">
            <v>12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</row>
        <row r="381">
          <cell r="A381" t="str">
            <v>I0032A191/1</v>
          </cell>
          <cell r="B381" t="str">
            <v>0290</v>
          </cell>
          <cell r="C381">
            <v>1</v>
          </cell>
          <cell r="D381">
            <v>32</v>
          </cell>
          <cell r="E381">
            <v>32</v>
          </cell>
          <cell r="F381">
            <v>25</v>
          </cell>
          <cell r="G381">
            <v>25</v>
          </cell>
          <cell r="H381">
            <v>2</v>
          </cell>
          <cell r="I381">
            <v>5</v>
          </cell>
          <cell r="J381">
            <v>3</v>
          </cell>
          <cell r="K381">
            <v>3</v>
          </cell>
          <cell r="L381">
            <v>3</v>
          </cell>
          <cell r="M381">
            <v>1</v>
          </cell>
          <cell r="N381">
            <v>73</v>
          </cell>
          <cell r="O381">
            <v>290</v>
          </cell>
          <cell r="P381" t="str">
            <v>32 x 25 x 2 x 5</v>
          </cell>
          <cell r="Q381" t="str">
            <v>Vuông rời 3mm, không răng cưa</v>
          </cell>
          <cell r="R381" t="str">
            <v>Ngang 2 tem, vuông rời 3mm, không răng cưa</v>
          </cell>
          <cell r="S381" t="str">
            <v>C33</v>
          </cell>
          <cell r="T381">
            <v>1</v>
          </cell>
          <cell r="U381">
            <v>44337</v>
          </cell>
          <cell r="V381" t="str">
            <v>Hory</v>
          </cell>
          <cell r="X381">
            <v>140</v>
          </cell>
          <cell r="Y381">
            <v>10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</row>
        <row r="382">
          <cell r="A382" t="str">
            <v>I0032T211/1</v>
          </cell>
          <cell r="B382" t="str">
            <v>0291</v>
          </cell>
          <cell r="C382">
            <v>1</v>
          </cell>
          <cell r="D382">
            <v>32</v>
          </cell>
          <cell r="E382">
            <v>32</v>
          </cell>
          <cell r="F382">
            <v>25</v>
          </cell>
          <cell r="G382">
            <v>25</v>
          </cell>
          <cell r="H382">
            <v>5</v>
          </cell>
          <cell r="I382">
            <v>2</v>
          </cell>
          <cell r="J382">
            <v>3</v>
          </cell>
          <cell r="K382">
            <v>2</v>
          </cell>
          <cell r="L382">
            <v>3</v>
          </cell>
          <cell r="M382">
            <v>1</v>
          </cell>
          <cell r="N382">
            <v>174</v>
          </cell>
          <cell r="O382">
            <v>291</v>
          </cell>
          <cell r="P382" t="str">
            <v>32 x 25 x 5 x 2</v>
          </cell>
          <cell r="U382">
            <v>44347</v>
          </cell>
          <cell r="V382" t="str">
            <v>Hory</v>
          </cell>
          <cell r="X382">
            <v>56</v>
          </cell>
          <cell r="Y382">
            <v>10</v>
          </cell>
          <cell r="Z382" t="str">
            <v>mòn</v>
          </cell>
          <cell r="AB382" t="str">
            <v>C34</v>
          </cell>
          <cell r="AF382">
            <v>12421.875199999999</v>
          </cell>
          <cell r="AG382">
            <v>9</v>
          </cell>
          <cell r="AH382">
            <v>8559.3552000000018</v>
          </cell>
          <cell r="AI382">
            <v>20</v>
          </cell>
          <cell r="AJ382">
            <v>20981.2304</v>
          </cell>
          <cell r="AK382">
            <v>29</v>
          </cell>
        </row>
        <row r="383">
          <cell r="A383" t="str">
            <v>I0032T211/2</v>
          </cell>
          <cell r="B383" t="str">
            <v>2396</v>
          </cell>
          <cell r="C383">
            <v>1</v>
          </cell>
          <cell r="D383">
            <v>32</v>
          </cell>
          <cell r="E383">
            <v>32</v>
          </cell>
          <cell r="F383">
            <v>25</v>
          </cell>
          <cell r="G383">
            <v>25</v>
          </cell>
          <cell r="H383">
            <v>5</v>
          </cell>
          <cell r="I383">
            <v>2</v>
          </cell>
          <cell r="J383">
            <v>3</v>
          </cell>
          <cell r="K383">
            <v>2</v>
          </cell>
          <cell r="L383">
            <v>3</v>
          </cell>
          <cell r="M383">
            <v>1</v>
          </cell>
          <cell r="N383">
            <v>174</v>
          </cell>
          <cell r="O383">
            <v>2396</v>
          </cell>
          <cell r="P383" t="str">
            <v>32 x 25 x 5 x 2</v>
          </cell>
          <cell r="Q383" t="str">
            <v>Vuông rời 2mm, không răng cưa</v>
          </cell>
          <cell r="R383" t="str">
            <v>Ngang 5 tem, vuông rời, không răng cưa</v>
          </cell>
          <cell r="S383" t="str">
            <v>E08</v>
          </cell>
          <cell r="T383">
            <v>1</v>
          </cell>
          <cell r="U383">
            <v>44677</v>
          </cell>
          <cell r="V383" t="str">
            <v>Hory</v>
          </cell>
          <cell r="W383" t="str">
            <v>dao tốt</v>
          </cell>
          <cell r="X383">
            <v>56</v>
          </cell>
          <cell r="Y383">
            <v>10</v>
          </cell>
          <cell r="AA383">
            <v>44677</v>
          </cell>
          <cell r="AF383">
            <v>0</v>
          </cell>
          <cell r="AG383">
            <v>0</v>
          </cell>
          <cell r="AH383">
            <v>4398.7040000000006</v>
          </cell>
          <cell r="AI383">
            <v>8</v>
          </cell>
          <cell r="AJ383">
            <v>4398.7040000000006</v>
          </cell>
          <cell r="AK383">
            <v>8</v>
          </cell>
        </row>
        <row r="384">
          <cell r="A384" t="str">
            <v>T0032T242/1</v>
          </cell>
          <cell r="B384" t="str">
            <v>0292</v>
          </cell>
          <cell r="C384">
            <v>2</v>
          </cell>
          <cell r="D384">
            <v>32</v>
          </cell>
          <cell r="E384">
            <v>32</v>
          </cell>
          <cell r="F384">
            <v>28</v>
          </cell>
          <cell r="G384">
            <v>28</v>
          </cell>
          <cell r="H384">
            <v>3</v>
          </cell>
          <cell r="I384">
            <v>4</v>
          </cell>
          <cell r="J384">
            <v>2</v>
          </cell>
          <cell r="K384">
            <v>2</v>
          </cell>
          <cell r="L384">
            <v>3</v>
          </cell>
          <cell r="M384">
            <v>1</v>
          </cell>
          <cell r="N384">
            <v>208</v>
          </cell>
          <cell r="O384">
            <v>292</v>
          </cell>
          <cell r="P384" t="str">
            <v>32 x 28 x 3 x 4</v>
          </cell>
          <cell r="Q384" t="str">
            <v>Bo rời, răng cưa, xẻ 2 line 4mm</v>
          </cell>
          <cell r="R384" t="str">
            <v>Ngang 3 tem, bo rời, răng cưa</v>
          </cell>
          <cell r="S384" t="str">
            <v>C39</v>
          </cell>
          <cell r="T384">
            <v>1</v>
          </cell>
          <cell r="U384">
            <v>44492</v>
          </cell>
          <cell r="V384" t="str">
            <v>BML RBS</v>
          </cell>
          <cell r="X384">
            <v>124</v>
          </cell>
          <cell r="Y384">
            <v>12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</row>
        <row r="385">
          <cell r="A385" t="str">
            <v>T0032T131</v>
          </cell>
          <cell r="B385" t="str">
            <v>0293</v>
          </cell>
          <cell r="C385">
            <v>1</v>
          </cell>
          <cell r="D385">
            <v>32</v>
          </cell>
          <cell r="E385">
            <v>32</v>
          </cell>
          <cell r="F385">
            <v>32</v>
          </cell>
          <cell r="G385">
            <v>32</v>
          </cell>
          <cell r="H385">
            <v>2</v>
          </cell>
          <cell r="I385">
            <v>3</v>
          </cell>
          <cell r="J385">
            <v>2</v>
          </cell>
          <cell r="K385">
            <v>2</v>
          </cell>
          <cell r="L385">
            <v>3</v>
          </cell>
          <cell r="M385">
            <v>1</v>
          </cell>
          <cell r="N385">
            <v>70</v>
          </cell>
          <cell r="O385">
            <v>293</v>
          </cell>
          <cell r="P385" t="str">
            <v>32 x 32 x 2 x 3</v>
          </cell>
          <cell r="Q385" t="str">
            <v>Bo rời, răng cưa</v>
          </cell>
          <cell r="R385" t="str">
            <v>Ngang 2 tem, bo rời, răng cưa</v>
          </cell>
          <cell r="S385" t="str">
            <v>B03</v>
          </cell>
          <cell r="T385">
            <v>1</v>
          </cell>
          <cell r="U385">
            <v>44055</v>
          </cell>
          <cell r="V385" t="str">
            <v>Liên Thanh</v>
          </cell>
          <cell r="X385">
            <v>105</v>
          </cell>
          <cell r="Y385">
            <v>6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</row>
        <row r="386">
          <cell r="A386" t="str">
            <v>T0032T161</v>
          </cell>
          <cell r="B386" t="str">
            <v>0294</v>
          </cell>
          <cell r="C386">
            <v>1</v>
          </cell>
          <cell r="D386">
            <v>32</v>
          </cell>
          <cell r="E386">
            <v>32</v>
          </cell>
          <cell r="F386">
            <v>38</v>
          </cell>
          <cell r="G386">
            <v>38</v>
          </cell>
          <cell r="H386">
            <v>2</v>
          </cell>
          <cell r="I386">
            <v>3</v>
          </cell>
          <cell r="J386">
            <v>2</v>
          </cell>
          <cell r="K386">
            <v>2.5</v>
          </cell>
          <cell r="L386">
            <v>3</v>
          </cell>
          <cell r="M386">
            <v>1</v>
          </cell>
          <cell r="N386">
            <v>70.5</v>
          </cell>
          <cell r="O386">
            <v>294</v>
          </cell>
          <cell r="P386" t="str">
            <v>32 x 38 x 2 x 3</v>
          </cell>
          <cell r="Q386" t="str">
            <v>Bo rời, răng cưa, có đường răng cưa trong cách mép dao 5mm</v>
          </cell>
          <cell r="R386" t="str">
            <v>Ngang 2 tem, bo rời khoảng cách 2.5mm, có đường răng cưa trong cách mép tem 5mm</v>
          </cell>
          <cell r="S386" t="str">
            <v>B07</v>
          </cell>
          <cell r="T386">
            <v>1</v>
          </cell>
          <cell r="U386">
            <v>44138</v>
          </cell>
          <cell r="V386" t="str">
            <v>MV Phúc An</v>
          </cell>
          <cell r="X386">
            <v>123</v>
          </cell>
          <cell r="Y386">
            <v>6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</row>
        <row r="387">
          <cell r="A387" t="str">
            <v>T0032T172</v>
          </cell>
          <cell r="B387" t="str">
            <v>0295</v>
          </cell>
          <cell r="C387">
            <v>2</v>
          </cell>
          <cell r="D387">
            <v>32</v>
          </cell>
          <cell r="E387">
            <v>32</v>
          </cell>
          <cell r="F387">
            <v>38</v>
          </cell>
          <cell r="G387">
            <v>38</v>
          </cell>
          <cell r="H387">
            <v>2</v>
          </cell>
          <cell r="I387">
            <v>2</v>
          </cell>
          <cell r="J387">
            <v>2</v>
          </cell>
          <cell r="K387">
            <v>2</v>
          </cell>
          <cell r="L387">
            <v>3</v>
          </cell>
          <cell r="M387">
            <v>1</v>
          </cell>
          <cell r="N387">
            <v>140</v>
          </cell>
          <cell r="O387">
            <v>295</v>
          </cell>
          <cell r="P387" t="str">
            <v>32 x 38 x 2 x 2</v>
          </cell>
          <cell r="Q387" t="str">
            <v>Bo rời, răng cưa, chẻ đôi 4mm</v>
          </cell>
          <cell r="R387" t="str">
            <v>Ngang 2 tem, bo rời, răng cưa</v>
          </cell>
          <cell r="S387" t="str">
            <v>B13</v>
          </cell>
          <cell r="T387">
            <v>1</v>
          </cell>
          <cell r="U387">
            <v>44155</v>
          </cell>
          <cell r="V387" t="str">
            <v>MV Phúc An</v>
          </cell>
          <cell r="X387">
            <v>82</v>
          </cell>
          <cell r="Y387">
            <v>4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</row>
        <row r="388">
          <cell r="A388" t="str">
            <v>T0032T282/1</v>
          </cell>
          <cell r="B388" t="str">
            <v>2409</v>
          </cell>
          <cell r="C388">
            <v>2</v>
          </cell>
          <cell r="D388">
            <v>32</v>
          </cell>
          <cell r="E388">
            <v>32</v>
          </cell>
          <cell r="F388">
            <v>45</v>
          </cell>
          <cell r="G388">
            <v>45</v>
          </cell>
          <cell r="H388">
            <v>1</v>
          </cell>
          <cell r="I388">
            <v>2</v>
          </cell>
          <cell r="J388">
            <v>3</v>
          </cell>
          <cell r="K388">
            <v>0</v>
          </cell>
          <cell r="L388">
            <v>3</v>
          </cell>
          <cell r="M388">
            <v>1</v>
          </cell>
          <cell r="N388">
            <v>76</v>
          </cell>
          <cell r="O388">
            <v>2409</v>
          </cell>
          <cell r="P388" t="str">
            <v>32 x 45 x 1 x 2</v>
          </cell>
          <cell r="Q388" t="str">
            <v>Bo góc, không răng cưa, bên trong có răng cưa cách mép 6mm, xẻ 2line kc 6mm, Bế dưới chữ nhật bo góc 2mm kích thước  6 x 45mm</v>
          </cell>
          <cell r="R388" t="str">
            <v>Bo góc, không răng cưa, bên trong có răng cưa cách mép 6mm, xẻ 2line kc 6mm, Bế dưới chữ nhật bo góc 2mm kích thước  6 x 45mm</v>
          </cell>
          <cell r="S388" t="str">
            <v>E08</v>
          </cell>
          <cell r="T388">
            <v>1</v>
          </cell>
          <cell r="U388">
            <v>44687</v>
          </cell>
          <cell r="V388" t="str">
            <v>DỆT MAY WEITAI</v>
          </cell>
          <cell r="X388">
            <v>96</v>
          </cell>
          <cell r="Y388">
            <v>2</v>
          </cell>
          <cell r="AF388">
            <v>0</v>
          </cell>
          <cell r="AG388">
            <v>0</v>
          </cell>
          <cell r="AH388">
            <v>64.5</v>
          </cell>
          <cell r="AI388">
            <v>1</v>
          </cell>
          <cell r="AJ388">
            <v>64.5</v>
          </cell>
          <cell r="AK388">
            <v>1</v>
          </cell>
        </row>
        <row r="389">
          <cell r="A389" t="str">
            <v>T0032T222/1</v>
          </cell>
          <cell r="B389" t="str">
            <v>0296</v>
          </cell>
          <cell r="C389">
            <v>2</v>
          </cell>
          <cell r="D389">
            <v>32</v>
          </cell>
          <cell r="E389">
            <v>32</v>
          </cell>
          <cell r="F389">
            <v>62</v>
          </cell>
          <cell r="G389">
            <v>62</v>
          </cell>
          <cell r="H389">
            <v>3</v>
          </cell>
          <cell r="I389">
            <v>2</v>
          </cell>
          <cell r="J389">
            <v>2</v>
          </cell>
          <cell r="K389">
            <v>2</v>
          </cell>
          <cell r="L389">
            <v>3</v>
          </cell>
          <cell r="M389">
            <v>1</v>
          </cell>
          <cell r="N389">
            <v>208</v>
          </cell>
          <cell r="O389">
            <v>296</v>
          </cell>
          <cell r="P389" t="str">
            <v>32 x 62 x 3 x 2</v>
          </cell>
          <cell r="Q389" t="str">
            <v>Bo rời 2 tem kc 2mm, răng cưa, xẻ 2 line 4mm</v>
          </cell>
          <cell r="R389" t="str">
            <v>Ngang 3 tem, bo rời, răng cưa</v>
          </cell>
          <cell r="S389" t="str">
            <v>C37</v>
          </cell>
          <cell r="T389">
            <v>1</v>
          </cell>
          <cell r="U389">
            <v>44391</v>
          </cell>
          <cell r="V389" t="str">
            <v>MVTB</v>
          </cell>
          <cell r="X389">
            <v>130</v>
          </cell>
          <cell r="Y389">
            <v>6</v>
          </cell>
          <cell r="AC389" t="str">
            <v>rồi</v>
          </cell>
          <cell r="AF389">
            <v>0</v>
          </cell>
          <cell r="AG389">
            <v>0</v>
          </cell>
          <cell r="AH389">
            <v>1580</v>
          </cell>
          <cell r="AI389">
            <v>2</v>
          </cell>
          <cell r="AJ389">
            <v>1580</v>
          </cell>
          <cell r="AK389">
            <v>2</v>
          </cell>
        </row>
        <row r="390">
          <cell r="A390" t="str">
            <v>I0032T071</v>
          </cell>
          <cell r="B390" t="str">
            <v>0297</v>
          </cell>
          <cell r="C390">
            <v>1</v>
          </cell>
          <cell r="D390">
            <v>32</v>
          </cell>
          <cell r="E390">
            <v>32</v>
          </cell>
          <cell r="F390">
            <v>70</v>
          </cell>
          <cell r="G390">
            <v>70</v>
          </cell>
          <cell r="H390">
            <v>3</v>
          </cell>
          <cell r="I390">
            <v>1</v>
          </cell>
          <cell r="J390">
            <v>3</v>
          </cell>
          <cell r="K390">
            <v>2</v>
          </cell>
          <cell r="L390">
            <v>3</v>
          </cell>
          <cell r="M390">
            <v>1</v>
          </cell>
          <cell r="N390">
            <v>106</v>
          </cell>
          <cell r="O390">
            <v>297</v>
          </cell>
          <cell r="P390" t="str">
            <v>32 x 70 x 3 x 1</v>
          </cell>
          <cell r="Q390" t="str">
            <v>Bo rời, không răng cưa</v>
          </cell>
          <cell r="R390" t="str">
            <v>Ngang 3 tem, bo rời, không răng cưa</v>
          </cell>
          <cell r="S390" t="str">
            <v>D02</v>
          </cell>
          <cell r="T390">
            <v>1</v>
          </cell>
          <cell r="V390" t="str">
            <v>ADILA,,</v>
          </cell>
          <cell r="W390" t="str">
            <v>Hàng in</v>
          </cell>
          <cell r="X390">
            <v>73</v>
          </cell>
          <cell r="Y390">
            <v>3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</row>
        <row r="391">
          <cell r="A391" t="str">
            <v>I0032T244/1</v>
          </cell>
          <cell r="B391" t="str">
            <v>2549</v>
          </cell>
          <cell r="C391">
            <v>4</v>
          </cell>
          <cell r="D391">
            <v>32</v>
          </cell>
          <cell r="E391">
            <v>32</v>
          </cell>
          <cell r="F391">
            <v>79</v>
          </cell>
          <cell r="G391">
            <v>79</v>
          </cell>
          <cell r="H391">
            <v>1</v>
          </cell>
          <cell r="I391">
            <v>2</v>
          </cell>
          <cell r="J391">
            <v>2</v>
          </cell>
          <cell r="K391">
            <v>0</v>
          </cell>
          <cell r="L391">
            <v>3</v>
          </cell>
          <cell r="M391">
            <v>1</v>
          </cell>
          <cell r="N391">
            <v>144</v>
          </cell>
          <cell r="O391">
            <v>2549</v>
          </cell>
          <cell r="P391" t="str">
            <v>32 x 79 x 1 x 2</v>
          </cell>
          <cell r="Q391" t="str">
            <v>Vuông góc, không răng cưa, xẻ 4 line kc 4mm bóp 99.65%</v>
          </cell>
          <cell r="R391" t="str">
            <v>Vuông góc, không răng cưa</v>
          </cell>
          <cell r="S391" t="str">
            <v>E14</v>
          </cell>
          <cell r="T391">
            <v>1</v>
          </cell>
          <cell r="U391">
            <v>44765</v>
          </cell>
          <cell r="V391" t="str">
            <v>ANH HOÀ</v>
          </cell>
          <cell r="W391" t="str">
            <v>Dao tốt</v>
          </cell>
          <cell r="X391">
            <v>164</v>
          </cell>
          <cell r="Y391">
            <v>2</v>
          </cell>
          <cell r="AE391" t="str">
            <v>rồi</v>
          </cell>
          <cell r="AF391">
            <v>0</v>
          </cell>
          <cell r="AG391">
            <v>0</v>
          </cell>
          <cell r="AH391">
            <v>705.01137500000004</v>
          </cell>
          <cell r="AI391">
            <v>1</v>
          </cell>
          <cell r="AJ391">
            <v>705.01137500000004</v>
          </cell>
          <cell r="AK391">
            <v>1</v>
          </cell>
        </row>
        <row r="392">
          <cell r="A392" t="str">
            <v>I0032T244/2</v>
          </cell>
          <cell r="B392" t="str">
            <v>2549</v>
          </cell>
          <cell r="C392">
            <v>4</v>
          </cell>
          <cell r="D392">
            <v>32</v>
          </cell>
          <cell r="E392">
            <v>32</v>
          </cell>
          <cell r="F392">
            <v>79</v>
          </cell>
          <cell r="G392">
            <v>79</v>
          </cell>
          <cell r="H392">
            <v>1</v>
          </cell>
          <cell r="I392">
            <v>2</v>
          </cell>
          <cell r="J392">
            <v>2</v>
          </cell>
          <cell r="K392">
            <v>0</v>
          </cell>
          <cell r="L392">
            <v>3</v>
          </cell>
          <cell r="M392">
            <v>1</v>
          </cell>
          <cell r="N392">
            <v>144</v>
          </cell>
          <cell r="O392">
            <v>2549</v>
          </cell>
          <cell r="P392" t="str">
            <v>32 x 79 x 1 x 2</v>
          </cell>
          <cell r="Q392" t="str">
            <v>Vuông góc, không răng cưa, xẻ 4 line kc 4mm bóp 99.85%</v>
          </cell>
          <cell r="R392" t="str">
            <v>Vuông góc, không răng cưa</v>
          </cell>
          <cell r="S392" t="str">
            <v>E15</v>
          </cell>
          <cell r="T392">
            <v>1</v>
          </cell>
          <cell r="U392">
            <v>44797</v>
          </cell>
          <cell r="V392" t="str">
            <v>ANH HOÀ</v>
          </cell>
          <cell r="W392" t="str">
            <v>Dao tốt</v>
          </cell>
          <cell r="X392">
            <v>164</v>
          </cell>
          <cell r="Y392">
            <v>2</v>
          </cell>
          <cell r="AE392" t="str">
            <v>rồi</v>
          </cell>
          <cell r="AF392">
            <v>0</v>
          </cell>
          <cell r="AG392">
            <v>0</v>
          </cell>
          <cell r="AH392">
            <v>391.20454999999998</v>
          </cell>
          <cell r="AI392">
            <v>1</v>
          </cell>
          <cell r="AJ392">
            <v>391.20454999999998</v>
          </cell>
          <cell r="AK392">
            <v>1</v>
          </cell>
        </row>
        <row r="393">
          <cell r="A393" t="str">
            <v>I0032T255/1</v>
          </cell>
          <cell r="B393" t="str">
            <v>0298</v>
          </cell>
          <cell r="C393">
            <v>5</v>
          </cell>
          <cell r="D393">
            <v>32</v>
          </cell>
          <cell r="E393">
            <v>32</v>
          </cell>
          <cell r="F393">
            <v>85</v>
          </cell>
          <cell r="G393">
            <v>85</v>
          </cell>
          <cell r="H393">
            <v>1</v>
          </cell>
          <cell r="I393">
            <v>2</v>
          </cell>
          <cell r="J393">
            <v>3</v>
          </cell>
          <cell r="K393">
            <v>0</v>
          </cell>
          <cell r="L393">
            <v>3</v>
          </cell>
          <cell r="M393">
            <v>1</v>
          </cell>
          <cell r="N393">
            <v>190</v>
          </cell>
          <cell r="O393">
            <v>298</v>
          </cell>
          <cell r="P393" t="str">
            <v>32 x 85 x 1 x 2</v>
          </cell>
          <cell r="Q393" t="str">
            <v>Vuông góc, xẻ 5 line, khoảng cách 6mm, không răng cưa</v>
          </cell>
          <cell r="R393" t="str">
            <v>Vuông góc, không răng cưa,</v>
          </cell>
          <cell r="S393" t="str">
            <v>C42</v>
          </cell>
          <cell r="T393">
            <v>1</v>
          </cell>
          <cell r="U393">
            <v>44565</v>
          </cell>
          <cell r="V393" t="str">
            <v>Anh Vũ</v>
          </cell>
          <cell r="X393">
            <v>176</v>
          </cell>
          <cell r="Y393">
            <v>2</v>
          </cell>
          <cell r="AF393">
            <v>0</v>
          </cell>
          <cell r="AG393">
            <v>0</v>
          </cell>
          <cell r="AH393">
            <v>12328.417600000001</v>
          </cell>
          <cell r="AI393">
            <v>4</v>
          </cell>
          <cell r="AJ393">
            <v>12328.417600000001</v>
          </cell>
          <cell r="AK393">
            <v>4</v>
          </cell>
        </row>
        <row r="394">
          <cell r="A394" t="str">
            <v>T0032T081</v>
          </cell>
          <cell r="B394" t="str">
            <v>0299</v>
          </cell>
          <cell r="C394">
            <v>1</v>
          </cell>
          <cell r="D394">
            <v>32</v>
          </cell>
          <cell r="E394">
            <v>32</v>
          </cell>
          <cell r="F394">
            <v>144.6</v>
          </cell>
          <cell r="G394">
            <v>144.6</v>
          </cell>
          <cell r="H394">
            <v>3</v>
          </cell>
          <cell r="I394">
            <v>1</v>
          </cell>
          <cell r="J394">
            <v>2</v>
          </cell>
          <cell r="K394">
            <v>2</v>
          </cell>
          <cell r="L394">
            <v>3</v>
          </cell>
          <cell r="M394">
            <v>1</v>
          </cell>
          <cell r="N394">
            <v>104</v>
          </cell>
          <cell r="O394">
            <v>299</v>
          </cell>
          <cell r="P394" t="str">
            <v>32 x 144.6 x 3 x 1</v>
          </cell>
          <cell r="Q394" t="str">
            <v>Bo 3mm, rời, răng cưa 1.1mm</v>
          </cell>
          <cell r="R394" t="str">
            <v>Ngang 3 tem, bo 3mm rời, răng 1.1mm</v>
          </cell>
          <cell r="S394" t="str">
            <v>D07</v>
          </cell>
          <cell r="T394">
            <v>1</v>
          </cell>
          <cell r="V394" t="str">
            <v>CHỊ BÌNH,,</v>
          </cell>
          <cell r="X394">
            <v>147.6</v>
          </cell>
          <cell r="Y394">
            <v>3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</row>
        <row r="395">
          <cell r="A395" t="str">
            <v>T0032T271/1</v>
          </cell>
          <cell r="B395" t="str">
            <v>2303</v>
          </cell>
          <cell r="C395">
            <v>1</v>
          </cell>
          <cell r="D395">
            <v>32.808</v>
          </cell>
          <cell r="E395">
            <v>32.808</v>
          </cell>
          <cell r="F395">
            <v>22.872</v>
          </cell>
          <cell r="G395">
            <v>22.872</v>
          </cell>
          <cell r="H395">
            <v>1</v>
          </cell>
          <cell r="I395">
            <v>3</v>
          </cell>
          <cell r="J395">
            <v>0</v>
          </cell>
          <cell r="K395">
            <v>0</v>
          </cell>
          <cell r="L395">
            <v>13</v>
          </cell>
          <cell r="M395">
            <v>1</v>
          </cell>
          <cell r="N395">
            <v>32.808</v>
          </cell>
          <cell r="O395">
            <v>2303</v>
          </cell>
          <cell r="P395" t="str">
            <v>32.808 x 22.872 x 1 x 3</v>
          </cell>
          <cell r="Q395" t="str">
            <v>dao đặc biệt, dạng chữ V</v>
          </cell>
          <cell r="R395" t="str">
            <v>dao đặc biệt, dạng chữ V</v>
          </cell>
          <cell r="S395" t="str">
            <v>E05</v>
          </cell>
          <cell r="T395">
            <v>1</v>
          </cell>
          <cell r="U395">
            <v>44655</v>
          </cell>
          <cell r="V395" t="str">
            <v>PRINTOGO</v>
          </cell>
          <cell r="X395">
            <v>107.616</v>
          </cell>
          <cell r="Y395">
            <v>3</v>
          </cell>
          <cell r="AF395">
            <v>0</v>
          </cell>
          <cell r="AG395">
            <v>0</v>
          </cell>
          <cell r="AH395">
            <v>300</v>
          </cell>
          <cell r="AI395">
            <v>1</v>
          </cell>
          <cell r="AJ395">
            <v>300</v>
          </cell>
          <cell r="AK395">
            <v>1</v>
          </cell>
        </row>
        <row r="396">
          <cell r="A396" t="str">
            <v>T0033T012</v>
          </cell>
          <cell r="B396" t="str">
            <v>0300</v>
          </cell>
          <cell r="C396">
            <v>2</v>
          </cell>
          <cell r="D396">
            <v>33</v>
          </cell>
          <cell r="E396">
            <v>33</v>
          </cell>
          <cell r="F396">
            <v>6</v>
          </cell>
          <cell r="G396">
            <v>6</v>
          </cell>
          <cell r="H396">
            <v>1</v>
          </cell>
          <cell r="I396">
            <v>5</v>
          </cell>
          <cell r="J396">
            <v>1.7</v>
          </cell>
          <cell r="K396">
            <v>3</v>
          </cell>
          <cell r="L396">
            <v>3</v>
          </cell>
          <cell r="M396">
            <v>1</v>
          </cell>
          <cell r="N396">
            <v>72.800000000000011</v>
          </cell>
          <cell r="O396">
            <v>300</v>
          </cell>
          <cell r="P396" t="str">
            <v>33 x 6 x 1 x 5</v>
          </cell>
          <cell r="Q396" t="str">
            <v>Bo góc 1mm, chẻ đôi 3mm, răng cưa</v>
          </cell>
          <cell r="R396" t="str">
            <v>Bo góc 1mm, răng cưa</v>
          </cell>
          <cell r="S396" t="str">
            <v>B07</v>
          </cell>
          <cell r="T396">
            <v>2</v>
          </cell>
          <cell r="V396" t="str">
            <v>ZIONCOM,,</v>
          </cell>
          <cell r="W396" t="str">
            <v>1 dao nhảy</v>
          </cell>
          <cell r="X396">
            <v>45</v>
          </cell>
          <cell r="Y396">
            <v>5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</row>
        <row r="397">
          <cell r="A397" t="str">
            <v>T0033T122/1</v>
          </cell>
          <cell r="B397" t="str">
            <v>0301</v>
          </cell>
          <cell r="C397">
            <v>2</v>
          </cell>
          <cell r="D397">
            <v>33</v>
          </cell>
          <cell r="E397">
            <v>33</v>
          </cell>
          <cell r="F397">
            <v>15</v>
          </cell>
          <cell r="G397" t="str">
            <v xml:space="preserve"> </v>
          </cell>
          <cell r="H397">
            <v>3</v>
          </cell>
          <cell r="I397">
            <v>4</v>
          </cell>
          <cell r="J397">
            <v>2</v>
          </cell>
          <cell r="K397">
            <v>2</v>
          </cell>
          <cell r="L397">
            <v>3</v>
          </cell>
          <cell r="M397">
            <v>1</v>
          </cell>
          <cell r="N397">
            <v>214</v>
          </cell>
          <cell r="O397">
            <v>301</v>
          </cell>
          <cell r="P397" t="str">
            <v>33 x 15 x 3 x 4</v>
          </cell>
          <cell r="Q397" t="str">
            <v>Bo rời, răng cưa nhảy, xẻ 2 line 4mm, dao đặc biệt ở 4 góc bo có đường dao nhỏ</v>
          </cell>
          <cell r="R397" t="str">
            <v>Ngang 3 tem, bo rời, răng cưa, tem đặc biệt ở 4 góc có đường dao nhỏ</v>
          </cell>
          <cell r="S397" t="str">
            <v>C35</v>
          </cell>
          <cell r="T397">
            <v>1</v>
          </cell>
          <cell r="U397">
            <v>44454</v>
          </cell>
          <cell r="V397" t="str">
            <v>HOÀNG KIỀU,,</v>
          </cell>
          <cell r="X397" t="e">
            <v>#VALUE!</v>
          </cell>
          <cell r="Y397">
            <v>12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</row>
        <row r="398">
          <cell r="A398" t="str">
            <v>I0033T021</v>
          </cell>
          <cell r="B398" t="str">
            <v>0302</v>
          </cell>
          <cell r="C398">
            <v>1</v>
          </cell>
          <cell r="D398">
            <v>33</v>
          </cell>
          <cell r="E398">
            <v>33</v>
          </cell>
          <cell r="F398">
            <v>15</v>
          </cell>
          <cell r="G398">
            <v>15</v>
          </cell>
          <cell r="H398">
            <v>3</v>
          </cell>
          <cell r="I398">
            <v>4</v>
          </cell>
          <cell r="J398">
            <v>3</v>
          </cell>
          <cell r="K398">
            <v>2</v>
          </cell>
          <cell r="L398">
            <v>3</v>
          </cell>
          <cell r="M398">
            <v>4</v>
          </cell>
          <cell r="N398">
            <v>109</v>
          </cell>
          <cell r="O398">
            <v>302</v>
          </cell>
          <cell r="P398" t="str">
            <v>33 x 15 x 3 x 4</v>
          </cell>
          <cell r="Q398" t="str">
            <v>Vuông góc, không răng cưa, 4 hàng thành 1 khối</v>
          </cell>
          <cell r="R398" t="str">
            <v>Ngang 3 tem, vuông liền, không răng cưa, 4 hàng tem có 1 gap</v>
          </cell>
          <cell r="S398" t="str">
            <v>D02</v>
          </cell>
          <cell r="T398">
            <v>1</v>
          </cell>
          <cell r="V398" t="str">
            <v>TRUNG NGUYÊN,,</v>
          </cell>
          <cell r="X398">
            <v>63</v>
          </cell>
          <cell r="Y398">
            <v>12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</row>
        <row r="399">
          <cell r="A399" t="str">
            <v>I0033T031</v>
          </cell>
          <cell r="B399" t="str">
            <v>0303</v>
          </cell>
          <cell r="C399">
            <v>1</v>
          </cell>
          <cell r="D399">
            <v>33</v>
          </cell>
          <cell r="E399">
            <v>33</v>
          </cell>
          <cell r="F399">
            <v>18</v>
          </cell>
          <cell r="G399">
            <v>18</v>
          </cell>
          <cell r="H399">
            <v>2</v>
          </cell>
          <cell r="I399">
            <v>2</v>
          </cell>
          <cell r="J399">
            <v>3</v>
          </cell>
          <cell r="K399">
            <v>0</v>
          </cell>
          <cell r="L399">
            <v>3</v>
          </cell>
          <cell r="M399">
            <v>1</v>
          </cell>
          <cell r="N399">
            <v>72</v>
          </cell>
          <cell r="O399">
            <v>303</v>
          </cell>
          <cell r="P399" t="str">
            <v>33 x 18 x 2 x 2</v>
          </cell>
          <cell r="Q399" t="str">
            <v>Vuông liền, không răng cưa</v>
          </cell>
          <cell r="R399" t="str">
            <v>Vuông liền, không răng cưa</v>
          </cell>
          <cell r="S399" t="str">
            <v>D17</v>
          </cell>
          <cell r="T399">
            <v>1</v>
          </cell>
          <cell r="V399" t="str">
            <v>GỖ VIỆT,,</v>
          </cell>
          <cell r="X399">
            <v>42</v>
          </cell>
          <cell r="Y399">
            <v>4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</row>
        <row r="400">
          <cell r="A400" t="str">
            <v>T0033T051</v>
          </cell>
          <cell r="B400" t="str">
            <v>0304</v>
          </cell>
          <cell r="C400">
            <v>1</v>
          </cell>
          <cell r="D400">
            <v>33</v>
          </cell>
          <cell r="E400">
            <v>33</v>
          </cell>
          <cell r="F400">
            <v>22</v>
          </cell>
          <cell r="G400">
            <v>22</v>
          </cell>
          <cell r="H400">
            <v>3</v>
          </cell>
          <cell r="I400">
            <v>2</v>
          </cell>
          <cell r="J400">
            <v>2</v>
          </cell>
          <cell r="K400">
            <v>0</v>
          </cell>
          <cell r="L400">
            <v>3</v>
          </cell>
          <cell r="M400">
            <v>1</v>
          </cell>
          <cell r="N400">
            <v>103</v>
          </cell>
          <cell r="O400">
            <v>304</v>
          </cell>
          <cell r="P400" t="str">
            <v>33 x 22 x 3 x 2</v>
          </cell>
          <cell r="Q400" t="str">
            <v>Vuông liền, không răng cưa</v>
          </cell>
          <cell r="R400" t="str">
            <v>Ngang 3 tem, vuông liền, không răng cưa</v>
          </cell>
          <cell r="S400" t="str">
            <v>B07</v>
          </cell>
          <cell r="T400">
            <v>1</v>
          </cell>
          <cell r="X400">
            <v>50</v>
          </cell>
          <cell r="Y400">
            <v>6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</row>
        <row r="401">
          <cell r="A401" t="str">
            <v>T0033T142/1</v>
          </cell>
          <cell r="B401" t="str">
            <v>2555</v>
          </cell>
          <cell r="C401">
            <v>2</v>
          </cell>
          <cell r="D401">
            <v>33</v>
          </cell>
          <cell r="E401">
            <v>33</v>
          </cell>
          <cell r="F401">
            <v>33</v>
          </cell>
          <cell r="G401">
            <v>33</v>
          </cell>
          <cell r="H401">
            <v>2</v>
          </cell>
          <cell r="I401">
            <v>4</v>
          </cell>
          <cell r="J401">
            <v>2</v>
          </cell>
          <cell r="K401">
            <v>0</v>
          </cell>
          <cell r="L401">
            <v>3</v>
          </cell>
          <cell r="M401">
            <v>1</v>
          </cell>
          <cell r="N401">
            <v>140</v>
          </cell>
          <cell r="O401">
            <v>2555</v>
          </cell>
          <cell r="P401" t="str">
            <v>33 x 33 x 2 x 4</v>
          </cell>
          <cell r="Q401" t="str">
            <v>Vuông liền 2 tem, răng cưa, xẻ 2line kc 4mm</v>
          </cell>
          <cell r="R401" t="str">
            <v>Vuông góc, răng cưa</v>
          </cell>
          <cell r="S401" t="str">
            <v>E14</v>
          </cell>
          <cell r="T401">
            <v>1</v>
          </cell>
          <cell r="U401">
            <v>44775</v>
          </cell>
          <cell r="V401" t="str">
            <v>Leader</v>
          </cell>
          <cell r="W401" t="str">
            <v>dao tốt</v>
          </cell>
          <cell r="X401">
            <v>144</v>
          </cell>
          <cell r="Y401">
            <v>8</v>
          </cell>
          <cell r="AC401" t="str">
            <v>rồi</v>
          </cell>
          <cell r="AF401">
            <v>0</v>
          </cell>
          <cell r="AG401">
            <v>0</v>
          </cell>
          <cell r="AH401">
            <v>109</v>
          </cell>
          <cell r="AI401">
            <v>1</v>
          </cell>
          <cell r="AJ401">
            <v>109</v>
          </cell>
          <cell r="AK401">
            <v>1</v>
          </cell>
        </row>
        <row r="402">
          <cell r="A402" t="str">
            <v>T0033T102/1</v>
          </cell>
          <cell r="B402" t="str">
            <v>0305</v>
          </cell>
          <cell r="C402">
            <v>2</v>
          </cell>
          <cell r="D402">
            <v>33</v>
          </cell>
          <cell r="E402">
            <v>33</v>
          </cell>
          <cell r="F402">
            <v>40</v>
          </cell>
          <cell r="G402">
            <v>40</v>
          </cell>
          <cell r="H402">
            <v>3</v>
          </cell>
          <cell r="I402">
            <v>3</v>
          </cell>
          <cell r="J402">
            <v>2</v>
          </cell>
          <cell r="K402">
            <v>1</v>
          </cell>
          <cell r="L402">
            <v>3</v>
          </cell>
          <cell r="M402">
            <v>1</v>
          </cell>
          <cell r="N402">
            <v>210</v>
          </cell>
          <cell r="O402">
            <v>305</v>
          </cell>
          <cell r="P402" t="str">
            <v>33 x 40 x 3 x 3</v>
          </cell>
          <cell r="Q402" t="str">
            <v>Bo rời 1mm, không răng cưa, xẻ 2 line 4mm</v>
          </cell>
          <cell r="R402" t="str">
            <v>Ngang 3 tem, bo rời 1mm, không răng cưa</v>
          </cell>
          <cell r="S402" t="str">
            <v>C36</v>
          </cell>
          <cell r="T402">
            <v>1</v>
          </cell>
          <cell r="U402">
            <v>44401</v>
          </cell>
          <cell r="V402" t="str">
            <v>Nam Nguyễn</v>
          </cell>
          <cell r="X402">
            <v>129</v>
          </cell>
          <cell r="Y402">
            <v>9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</row>
        <row r="403">
          <cell r="A403" t="str">
            <v>T0033T092/1</v>
          </cell>
          <cell r="B403" t="str">
            <v>0306</v>
          </cell>
          <cell r="C403">
            <v>2</v>
          </cell>
          <cell r="D403">
            <v>33</v>
          </cell>
          <cell r="E403">
            <v>33</v>
          </cell>
          <cell r="F403">
            <v>75</v>
          </cell>
          <cell r="G403">
            <v>75</v>
          </cell>
          <cell r="H403">
            <v>3</v>
          </cell>
          <cell r="I403">
            <v>2</v>
          </cell>
          <cell r="J403">
            <v>2</v>
          </cell>
          <cell r="K403">
            <v>0</v>
          </cell>
          <cell r="L403">
            <v>3</v>
          </cell>
          <cell r="M403">
            <v>1</v>
          </cell>
          <cell r="N403">
            <v>206</v>
          </cell>
          <cell r="O403">
            <v>306</v>
          </cell>
          <cell r="P403" t="str">
            <v>33 x 75 x 3 x 2</v>
          </cell>
          <cell r="Q403" t="str">
            <v>Vuông liền, răng cưa, xẻ 2 line 4mm</v>
          </cell>
          <cell r="R403" t="str">
            <v>Ngang 3 tem, vuông liền, răng cưa</v>
          </cell>
          <cell r="S403" t="str">
            <v>E02</v>
          </cell>
          <cell r="T403">
            <v>1</v>
          </cell>
          <cell r="U403">
            <v>44380</v>
          </cell>
          <cell r="V403" t="str">
            <v>Carta</v>
          </cell>
          <cell r="X403">
            <v>156</v>
          </cell>
          <cell r="Y403">
            <v>6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</row>
        <row r="404">
          <cell r="A404" t="str">
            <v>T0033T132/1</v>
          </cell>
          <cell r="B404" t="str">
            <v>2438</v>
          </cell>
          <cell r="C404">
            <v>2</v>
          </cell>
          <cell r="D404">
            <v>33</v>
          </cell>
          <cell r="E404">
            <v>33</v>
          </cell>
          <cell r="F404">
            <v>110</v>
          </cell>
          <cell r="G404">
            <v>110</v>
          </cell>
          <cell r="H404">
            <v>3</v>
          </cell>
          <cell r="I404">
            <v>1</v>
          </cell>
          <cell r="J404">
            <v>2</v>
          </cell>
          <cell r="K404">
            <v>0</v>
          </cell>
          <cell r="L404">
            <v>3</v>
          </cell>
          <cell r="M404">
            <v>1</v>
          </cell>
          <cell r="N404">
            <v>206</v>
          </cell>
          <cell r="O404">
            <v>2438</v>
          </cell>
          <cell r="P404" t="str">
            <v>33 x 110 x 3 x 1</v>
          </cell>
          <cell r="Q404" t="str">
            <v>Vuông liền 3tem, răng cưa, xẻ 2line 4mm</v>
          </cell>
          <cell r="R404" t="str">
            <v>Vuông góc, răng cưa</v>
          </cell>
          <cell r="S404" t="str">
            <v>E06</v>
          </cell>
          <cell r="T404">
            <v>1</v>
          </cell>
          <cell r="U404">
            <v>44697</v>
          </cell>
          <cell r="V404" t="str">
            <v>AN PHÁT</v>
          </cell>
          <cell r="W404" t="str">
            <v>dao tốt</v>
          </cell>
          <cell r="X404">
            <v>113</v>
          </cell>
          <cell r="Y404">
            <v>3</v>
          </cell>
          <cell r="AF404">
            <v>0</v>
          </cell>
          <cell r="AG404">
            <v>0</v>
          </cell>
          <cell r="AH404">
            <v>540</v>
          </cell>
          <cell r="AI404">
            <v>1</v>
          </cell>
          <cell r="AJ404">
            <v>540</v>
          </cell>
          <cell r="AK404">
            <v>1</v>
          </cell>
        </row>
        <row r="405">
          <cell r="A405" t="str">
            <v>I0033T155-1</v>
          </cell>
          <cell r="B405" t="str">
            <v>2619</v>
          </cell>
          <cell r="C405">
            <v>5</v>
          </cell>
          <cell r="D405">
            <v>33</v>
          </cell>
          <cell r="E405">
            <v>33</v>
          </cell>
          <cell r="F405">
            <v>124</v>
          </cell>
          <cell r="G405">
            <v>124</v>
          </cell>
          <cell r="H405">
            <v>1</v>
          </cell>
          <cell r="I405">
            <v>1</v>
          </cell>
          <cell r="J405">
            <v>2</v>
          </cell>
          <cell r="K405">
            <v>0</v>
          </cell>
          <cell r="L405">
            <v>3</v>
          </cell>
          <cell r="M405">
            <v>1</v>
          </cell>
          <cell r="N405">
            <v>185</v>
          </cell>
          <cell r="O405">
            <v>2619</v>
          </cell>
          <cell r="P405" t="str">
            <v>33 x 124 x 1 x 1</v>
          </cell>
          <cell r="Q405" t="str">
            <v>Vuông góc, không răng cưa, xẻ 5 line kc 4mm</v>
          </cell>
          <cell r="R405" t="str">
            <v>Vuông góc, không răng cưa</v>
          </cell>
          <cell r="S405" t="str">
            <v>E17</v>
          </cell>
          <cell r="T405">
            <v>1</v>
          </cell>
          <cell r="U405">
            <v>44823</v>
          </cell>
          <cell r="V405" t="str">
            <v>TP MINH QUÂN</v>
          </cell>
          <cell r="W405" t="str">
            <v>dao tốt</v>
          </cell>
          <cell r="X405">
            <v>127</v>
          </cell>
          <cell r="Y405">
            <v>1</v>
          </cell>
          <cell r="AE405" t="str">
            <v>rồi</v>
          </cell>
          <cell r="AF405">
            <v>0</v>
          </cell>
          <cell r="AG405">
            <v>0</v>
          </cell>
          <cell r="AH405">
            <v>3586.8218444000004</v>
          </cell>
          <cell r="AI405">
            <v>2</v>
          </cell>
          <cell r="AJ405">
            <v>3586.8218444000004</v>
          </cell>
          <cell r="AK405">
            <v>2</v>
          </cell>
        </row>
        <row r="406">
          <cell r="A406" t="str">
            <v>I0033T071/3</v>
          </cell>
          <cell r="B406" t="str">
            <v>0307</v>
          </cell>
          <cell r="C406">
            <v>1</v>
          </cell>
          <cell r="D406">
            <v>33</v>
          </cell>
          <cell r="E406">
            <v>33</v>
          </cell>
          <cell r="F406">
            <v>159</v>
          </cell>
          <cell r="G406">
            <v>159</v>
          </cell>
          <cell r="H406">
            <v>4</v>
          </cell>
          <cell r="I406">
            <v>1</v>
          </cell>
          <cell r="J406">
            <v>3</v>
          </cell>
          <cell r="K406">
            <v>3</v>
          </cell>
          <cell r="L406">
            <v>3</v>
          </cell>
          <cell r="M406">
            <v>1</v>
          </cell>
          <cell r="N406">
            <v>147</v>
          </cell>
          <cell r="O406">
            <v>307</v>
          </cell>
          <cell r="P406" t="str">
            <v>33 x 159 x 4 x 1</v>
          </cell>
          <cell r="Q406" t="str">
            <v>Bo 3mm rời 3mm, có 1 răng cưa ngang bên trong, không răng cưa ngoài</v>
          </cell>
          <cell r="R406" t="str">
            <v>Bo 3mm rời 3mm, tem có đường răng cưa ngang bên trong, không răng cưa ngoài</v>
          </cell>
          <cell r="S406" t="str">
            <v>C25</v>
          </cell>
          <cell r="T406">
            <v>1</v>
          </cell>
          <cell r="U406">
            <v>44362</v>
          </cell>
          <cell r="V406" t="str">
            <v>Hùng Tiến Phát</v>
          </cell>
          <cell r="X406">
            <v>162</v>
          </cell>
          <cell r="Y406">
            <v>4</v>
          </cell>
          <cell r="AF406">
            <v>90633.876080000002</v>
          </cell>
          <cell r="AG406">
            <v>23</v>
          </cell>
          <cell r="AH406">
            <v>0</v>
          </cell>
          <cell r="AI406">
            <v>0</v>
          </cell>
          <cell r="AJ406">
            <v>90633.876080000002</v>
          </cell>
          <cell r="AK406">
            <v>23</v>
          </cell>
        </row>
        <row r="407">
          <cell r="A407" t="str">
            <v>T0033T041</v>
          </cell>
          <cell r="B407" t="str">
            <v>0308</v>
          </cell>
          <cell r="C407">
            <v>1</v>
          </cell>
          <cell r="D407">
            <v>33.299999999999997</v>
          </cell>
          <cell r="E407">
            <v>33.299999999999997</v>
          </cell>
          <cell r="F407">
            <v>23.3</v>
          </cell>
          <cell r="G407">
            <v>23.3</v>
          </cell>
          <cell r="H407">
            <v>3</v>
          </cell>
          <cell r="I407">
            <v>3</v>
          </cell>
          <cell r="J407">
            <v>2</v>
          </cell>
          <cell r="K407">
            <v>0</v>
          </cell>
          <cell r="L407">
            <v>3</v>
          </cell>
          <cell r="M407">
            <v>3</v>
          </cell>
          <cell r="N407">
            <v>103.89999999999999</v>
          </cell>
          <cell r="O407">
            <v>308</v>
          </cell>
          <cell r="P407" t="str">
            <v>33.3 x 23.3 x 3 x 3</v>
          </cell>
          <cell r="Q407" t="str">
            <v>Ngang 03 tem. 03 hàng vuông liền thành 1 khối, răng cưa</v>
          </cell>
          <cell r="R407" t="str">
            <v>Ngang 03 tem vuông liền. 03 hàng tem có 1 gáp, răng cưa</v>
          </cell>
          <cell r="S407" t="str">
            <v>D02</v>
          </cell>
          <cell r="T407">
            <v>1</v>
          </cell>
          <cell r="V407" t="str">
            <v>Thiên Văn</v>
          </cell>
          <cell r="X407">
            <v>72.900000000000006</v>
          </cell>
          <cell r="Y407">
            <v>9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</row>
        <row r="408">
          <cell r="A408" t="str">
            <v>T0033T042</v>
          </cell>
          <cell r="B408" t="str">
            <v>0308</v>
          </cell>
          <cell r="C408">
            <v>2</v>
          </cell>
          <cell r="D408">
            <v>33.299999999999997</v>
          </cell>
          <cell r="E408">
            <v>33.299999999999997</v>
          </cell>
          <cell r="F408">
            <v>23.3</v>
          </cell>
          <cell r="G408">
            <v>23.3</v>
          </cell>
          <cell r="H408">
            <v>3</v>
          </cell>
          <cell r="I408">
            <v>3</v>
          </cell>
          <cell r="J408">
            <v>2</v>
          </cell>
          <cell r="K408">
            <v>0</v>
          </cell>
          <cell r="L408">
            <v>3</v>
          </cell>
          <cell r="M408">
            <v>3</v>
          </cell>
          <cell r="N408">
            <v>207.79999999999998</v>
          </cell>
          <cell r="O408">
            <v>308</v>
          </cell>
          <cell r="P408" t="str">
            <v>33.3 x 23.3 x 3 x 3</v>
          </cell>
          <cell r="Q408" t="str">
            <v>Ngang 03 tem. 03 hàng vuông liền thành 1 khối, răng cưa, chẻ đôi 4mm</v>
          </cell>
          <cell r="R408" t="str">
            <v>Ngang 03 tem vuông liền. 03 hàng tem có 1 gáp, răng cưa</v>
          </cell>
          <cell r="S408" t="str">
            <v>C22</v>
          </cell>
          <cell r="T408">
            <v>1</v>
          </cell>
          <cell r="U408">
            <v>44155</v>
          </cell>
          <cell r="V408" t="str">
            <v>Thiên Văn</v>
          </cell>
          <cell r="X408">
            <v>72.900000000000006</v>
          </cell>
          <cell r="Y408">
            <v>9</v>
          </cell>
          <cell r="AF408">
            <v>12000</v>
          </cell>
          <cell r="AG408">
            <v>2</v>
          </cell>
          <cell r="AH408">
            <v>0</v>
          </cell>
          <cell r="AI408">
            <v>0</v>
          </cell>
          <cell r="AJ408">
            <v>12000</v>
          </cell>
          <cell r="AK408">
            <v>2</v>
          </cell>
        </row>
        <row r="409">
          <cell r="A409" t="str">
            <v>T0033T062</v>
          </cell>
          <cell r="B409" t="str">
            <v>0309</v>
          </cell>
          <cell r="C409">
            <v>2</v>
          </cell>
          <cell r="D409">
            <v>33.4</v>
          </cell>
          <cell r="E409">
            <v>33.4</v>
          </cell>
          <cell r="F409">
            <v>130</v>
          </cell>
          <cell r="G409">
            <v>130</v>
          </cell>
          <cell r="H409">
            <v>1</v>
          </cell>
          <cell r="I409">
            <v>1</v>
          </cell>
          <cell r="J409">
            <v>2</v>
          </cell>
          <cell r="K409">
            <v>0</v>
          </cell>
          <cell r="L409">
            <v>3</v>
          </cell>
          <cell r="M409">
            <v>1</v>
          </cell>
          <cell r="N409">
            <v>74.8</v>
          </cell>
          <cell r="O409">
            <v>309</v>
          </cell>
          <cell r="P409" t="str">
            <v>33.4 x 130 x 1 x 1</v>
          </cell>
          <cell r="Q409" t="str">
            <v>Bo góc 4mm, không răng cưa, chẻ đôi 4mm</v>
          </cell>
          <cell r="R409" t="str">
            <v>Bo góc 4mm, không răng cưa</v>
          </cell>
          <cell r="S409" t="str">
            <v>C03</v>
          </cell>
          <cell r="T409">
            <v>1</v>
          </cell>
          <cell r="U409">
            <v>44011</v>
          </cell>
          <cell r="V409" t="str">
            <v>TNGroup</v>
          </cell>
          <cell r="X409">
            <v>133</v>
          </cell>
          <cell r="Y409">
            <v>1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</row>
        <row r="410">
          <cell r="A410" t="str">
            <v>I0033A082/2</v>
          </cell>
          <cell r="B410" t="str">
            <v>0310</v>
          </cell>
          <cell r="C410">
            <v>2</v>
          </cell>
          <cell r="D410">
            <v>33.375</v>
          </cell>
          <cell r="E410">
            <v>33.375</v>
          </cell>
          <cell r="F410">
            <v>152.4</v>
          </cell>
          <cell r="G410">
            <v>152.4</v>
          </cell>
          <cell r="H410">
            <v>2</v>
          </cell>
          <cell r="I410">
            <v>1</v>
          </cell>
          <cell r="J410">
            <v>2</v>
          </cell>
          <cell r="K410">
            <v>3</v>
          </cell>
          <cell r="L410">
            <v>3</v>
          </cell>
          <cell r="M410">
            <v>1</v>
          </cell>
          <cell r="N410">
            <v>147.5</v>
          </cell>
          <cell r="O410">
            <v>310</v>
          </cell>
          <cell r="P410" t="str">
            <v>33.375 x 152.4 x 2 x 1</v>
          </cell>
          <cell r="Q410" t="str">
            <v>Vuông rời 3mm, không răng cưa, trong có đường răng cưa ngang cách mép dao 8mm, chẻ đôi 4mm</v>
          </cell>
          <cell r="R410" t="str">
            <v>Ngang 2 tem, vuông rời 3mm, không răng cưa, trong có đường răng cưa ngang cách mép tem 8mm</v>
          </cell>
          <cell r="U410">
            <v>44322</v>
          </cell>
          <cell r="V410" t="str">
            <v>Hùng Tiến Phát</v>
          </cell>
          <cell r="X410">
            <v>155.4</v>
          </cell>
          <cell r="Y410">
            <v>2</v>
          </cell>
          <cell r="Z410" t="str">
            <v>Hư</v>
          </cell>
          <cell r="AB410" t="str">
            <v>C33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</row>
        <row r="411">
          <cell r="A411" t="str">
            <v>I0033A082/1</v>
          </cell>
          <cell r="B411" t="str">
            <v>0310</v>
          </cell>
          <cell r="C411">
            <v>2</v>
          </cell>
          <cell r="D411">
            <v>33.375</v>
          </cell>
          <cell r="E411">
            <v>33.375</v>
          </cell>
          <cell r="F411">
            <v>152.4</v>
          </cell>
          <cell r="G411">
            <v>152.4</v>
          </cell>
          <cell r="H411">
            <v>2</v>
          </cell>
          <cell r="I411">
            <v>1</v>
          </cell>
          <cell r="J411">
            <v>2</v>
          </cell>
          <cell r="K411">
            <v>3</v>
          </cell>
          <cell r="L411">
            <v>3</v>
          </cell>
          <cell r="M411">
            <v>1</v>
          </cell>
          <cell r="N411">
            <v>147.5</v>
          </cell>
          <cell r="O411">
            <v>310</v>
          </cell>
          <cell r="P411" t="str">
            <v>33.375 x 152.4 x 2 x 1</v>
          </cell>
          <cell r="Q411" t="str">
            <v>Vuông rời 3mm, không răng cưa, trong có đường răng cưa ngang cách mép dao 8mm, chẻ đôi 4mm</v>
          </cell>
          <cell r="R411" t="str">
            <v>Ngang 2 tem, vuông rời 3mm, không răng cưa, trong có đường răng cưa ngang cách mép tem 8mm</v>
          </cell>
          <cell r="U411">
            <v>44322</v>
          </cell>
          <cell r="V411" t="str">
            <v>Hùng Tiến Phát</v>
          </cell>
          <cell r="X411">
            <v>155.4</v>
          </cell>
          <cell r="Y411">
            <v>2</v>
          </cell>
          <cell r="Z411" t="str">
            <v>huỷ 25/02/22</v>
          </cell>
          <cell r="AB411" t="str">
            <v>C33</v>
          </cell>
          <cell r="AF411">
            <v>189719.54481100003</v>
          </cell>
          <cell r="AG411">
            <v>29</v>
          </cell>
          <cell r="AH411">
            <v>34770.076646000001</v>
          </cell>
          <cell r="AI411">
            <v>7</v>
          </cell>
          <cell r="AJ411">
            <v>224489.62145700003</v>
          </cell>
          <cell r="AK411">
            <v>36</v>
          </cell>
        </row>
        <row r="412">
          <cell r="A412" t="str">
            <v>I0033A082/3</v>
          </cell>
          <cell r="B412" t="str">
            <v>0310</v>
          </cell>
          <cell r="C412">
            <v>2</v>
          </cell>
          <cell r="D412">
            <v>33.375</v>
          </cell>
          <cell r="E412">
            <v>33.375</v>
          </cell>
          <cell r="F412">
            <v>152.4</v>
          </cell>
          <cell r="G412">
            <v>152.4</v>
          </cell>
          <cell r="H412">
            <v>2</v>
          </cell>
          <cell r="I412">
            <v>1</v>
          </cell>
          <cell r="J412">
            <v>2</v>
          </cell>
          <cell r="K412">
            <v>3</v>
          </cell>
          <cell r="L412">
            <v>3</v>
          </cell>
          <cell r="M412">
            <v>1</v>
          </cell>
          <cell r="N412">
            <v>147.5</v>
          </cell>
          <cell r="O412">
            <v>310</v>
          </cell>
          <cell r="P412" t="str">
            <v>33.375 x 152.4 x 2 x 1</v>
          </cell>
          <cell r="Q412" t="str">
            <v>Vuông rời 3mm, không răng cưa, trong có đường răng cưa ngang cách mép dao 8mm, chẻ đôi 4mm</v>
          </cell>
          <cell r="R412" t="str">
            <v>Ngang 2 tem, vuông rời 3mm, không răng cưa, trong có đường răng cưa ngang cách mép tem 8mm</v>
          </cell>
          <cell r="U412">
            <v>44406</v>
          </cell>
          <cell r="V412" t="str">
            <v>Hùng Tiến Phát</v>
          </cell>
          <cell r="X412">
            <v>155.4</v>
          </cell>
          <cell r="Y412">
            <v>2</v>
          </cell>
          <cell r="Z412" t="str">
            <v>huỷ 25/02/22</v>
          </cell>
          <cell r="AB412" t="str">
            <v>C33</v>
          </cell>
          <cell r="AF412">
            <v>0</v>
          </cell>
          <cell r="AG412">
            <v>0</v>
          </cell>
          <cell r="AH412">
            <v>1760.4537650000002</v>
          </cell>
          <cell r="AI412">
            <v>2</v>
          </cell>
          <cell r="AJ412">
            <v>1760.4537650000002</v>
          </cell>
          <cell r="AK412">
            <v>2</v>
          </cell>
        </row>
        <row r="413">
          <cell r="A413" t="str">
            <v>I0033A082/4</v>
          </cell>
          <cell r="B413" t="str">
            <v>0310</v>
          </cell>
          <cell r="C413">
            <v>2</v>
          </cell>
          <cell r="D413">
            <v>33.375</v>
          </cell>
          <cell r="E413">
            <v>33.375</v>
          </cell>
          <cell r="F413">
            <v>152.4</v>
          </cell>
          <cell r="G413">
            <v>152.4</v>
          </cell>
          <cell r="H413">
            <v>2</v>
          </cell>
          <cell r="I413">
            <v>1</v>
          </cell>
          <cell r="J413">
            <v>2</v>
          </cell>
          <cell r="K413">
            <v>3</v>
          </cell>
          <cell r="L413">
            <v>3</v>
          </cell>
          <cell r="M413">
            <v>1</v>
          </cell>
          <cell r="N413">
            <v>147.5</v>
          </cell>
          <cell r="O413">
            <v>310</v>
          </cell>
          <cell r="P413" t="str">
            <v>33.375 x 152.4 x 2 x 1</v>
          </cell>
          <cell r="Q413" t="str">
            <v>Vuông rời 3mm, không răng cưa, trong có đường răng cưa 1:02 ngang cách mép dao 8mm, chẻ đôi 4mm</v>
          </cell>
          <cell r="R413" t="str">
            <v>Ngang 2 tem, vuông rời 3mm, không răng cưa, trong có đường răng cưa 1:02 ngang cách mép tem 8mm</v>
          </cell>
          <cell r="S413" t="str">
            <v>C43</v>
          </cell>
          <cell r="T413">
            <v>1</v>
          </cell>
          <cell r="U413">
            <v>44608</v>
          </cell>
          <cell r="V413" t="str">
            <v>Hùng Tiến Phát</v>
          </cell>
          <cell r="W413" t="str">
            <v>htp tự đặt</v>
          </cell>
          <cell r="X413">
            <v>155.4</v>
          </cell>
          <cell r="Y413">
            <v>2</v>
          </cell>
          <cell r="AF413">
            <v>0</v>
          </cell>
          <cell r="AG413">
            <v>0</v>
          </cell>
          <cell r="AH413">
            <v>78763.609021999975</v>
          </cell>
          <cell r="AI413">
            <v>27</v>
          </cell>
          <cell r="AJ413">
            <v>78763.609021999975</v>
          </cell>
          <cell r="AK413">
            <v>27</v>
          </cell>
        </row>
        <row r="414">
          <cell r="A414" t="str">
            <v>I0033A082/5</v>
          </cell>
          <cell r="B414" t="str">
            <v>0310</v>
          </cell>
          <cell r="C414">
            <v>2</v>
          </cell>
          <cell r="D414">
            <v>33.375</v>
          </cell>
          <cell r="E414">
            <v>33.375</v>
          </cell>
          <cell r="F414">
            <v>152.4</v>
          </cell>
          <cell r="G414">
            <v>152.4</v>
          </cell>
          <cell r="H414">
            <v>2</v>
          </cell>
          <cell r="I414">
            <v>1</v>
          </cell>
          <cell r="J414">
            <v>2</v>
          </cell>
          <cell r="K414">
            <v>3</v>
          </cell>
          <cell r="L414">
            <v>3</v>
          </cell>
          <cell r="M414">
            <v>1</v>
          </cell>
          <cell r="N414">
            <v>147.5</v>
          </cell>
          <cell r="O414">
            <v>310</v>
          </cell>
          <cell r="P414" t="str">
            <v>33.375 x 152.4 x 2 x 1</v>
          </cell>
          <cell r="Q414" t="str">
            <v>Vuông rời 3mm, không răng cưa, trong có đường răng cưa 1:02 ngang cách mép dao 8mm, chẻ đôi 4mm</v>
          </cell>
          <cell r="R414" t="str">
            <v>Ngang 2 tem, vuông rời 3mm, không răng cưa, trong có đường răng cưa 1:02 ngang cách mép tem 8mm</v>
          </cell>
          <cell r="S414" t="str">
            <v>E08</v>
          </cell>
          <cell r="T414">
            <v>1</v>
          </cell>
          <cell r="U414">
            <v>44706</v>
          </cell>
          <cell r="V414" t="str">
            <v>Hùng Tiến Phát</v>
          </cell>
          <cell r="W414" t="str">
            <v>dao tốt</v>
          </cell>
          <cell r="X414">
            <v>155.4</v>
          </cell>
          <cell r="Y414">
            <v>2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</row>
        <row r="415">
          <cell r="A415" t="str">
            <v>T0033T111/1</v>
          </cell>
          <cell r="B415" t="str">
            <v>0311</v>
          </cell>
          <cell r="C415">
            <v>1</v>
          </cell>
          <cell r="D415">
            <v>33.799999999999997</v>
          </cell>
          <cell r="E415">
            <v>33.799999999999997</v>
          </cell>
          <cell r="F415">
            <v>21</v>
          </cell>
          <cell r="G415">
            <v>21</v>
          </cell>
          <cell r="H415">
            <v>8</v>
          </cell>
          <cell r="I415">
            <v>6</v>
          </cell>
          <cell r="J415">
            <v>16</v>
          </cell>
          <cell r="K415">
            <v>0</v>
          </cell>
          <cell r="L415">
            <v>0</v>
          </cell>
          <cell r="M415">
            <v>1</v>
          </cell>
          <cell r="N415">
            <v>302.39999999999998</v>
          </cell>
          <cell r="O415">
            <v>311</v>
          </cell>
          <cell r="P415" t="str">
            <v>33.8 x 21 x 8 x 6</v>
          </cell>
          <cell r="Q415" t="str">
            <v>Vuông liền, dao bế liên tục không gáp, răng cưa 3:1 dài 302mm - Bế trên
Bế dưới dao đục lỗ biên mỗi bên 10 lỗ</v>
          </cell>
          <cell r="R415" t="str">
            <v>Ngang 8 tem, vuông liền, 6 hàng tem 1 răng cưa, đục lỗ biên mỗi bên 10 lỗ bằng dao bế dưới, không gáp</v>
          </cell>
          <cell r="S415" t="str">
            <v>C39</v>
          </cell>
          <cell r="T415">
            <v>1</v>
          </cell>
          <cell r="U415">
            <v>44449</v>
          </cell>
          <cell r="V415" t="str">
            <v>Hoàng Anh Tiến</v>
          </cell>
          <cell r="W415" t="str">
            <v>Có 2 dao đục lỗ</v>
          </cell>
          <cell r="X415">
            <v>126</v>
          </cell>
          <cell r="Y415">
            <v>48</v>
          </cell>
          <cell r="AF415">
            <v>0</v>
          </cell>
          <cell r="AG415">
            <v>0</v>
          </cell>
          <cell r="AH415">
            <v>8771.2750000000015</v>
          </cell>
          <cell r="AI415">
            <v>4</v>
          </cell>
          <cell r="AJ415">
            <v>8771.2750000000015</v>
          </cell>
          <cell r="AK415">
            <v>4</v>
          </cell>
        </row>
        <row r="416">
          <cell r="A416" t="str">
            <v>T0034T031</v>
          </cell>
          <cell r="B416" t="str">
            <v>0312</v>
          </cell>
          <cell r="C416">
            <v>1</v>
          </cell>
          <cell r="D416">
            <v>34</v>
          </cell>
          <cell r="E416">
            <v>34</v>
          </cell>
          <cell r="F416">
            <v>19</v>
          </cell>
          <cell r="G416">
            <v>19</v>
          </cell>
          <cell r="H416">
            <v>3</v>
          </cell>
          <cell r="I416">
            <v>3</v>
          </cell>
          <cell r="J416">
            <v>2</v>
          </cell>
          <cell r="K416">
            <v>2</v>
          </cell>
          <cell r="L416">
            <v>3</v>
          </cell>
          <cell r="M416">
            <v>1</v>
          </cell>
          <cell r="N416">
            <v>110</v>
          </cell>
          <cell r="O416">
            <v>312</v>
          </cell>
          <cell r="P416" t="str">
            <v>34 x 19 x 3 x 3</v>
          </cell>
          <cell r="Q416" t="str">
            <v>Bo rời 3tem kc 2mm, răng cưa</v>
          </cell>
          <cell r="R416" t="str">
            <v>Ngang 3 tem, bo góc rời, răng cưa</v>
          </cell>
          <cell r="S416" t="str">
            <v>B01</v>
          </cell>
          <cell r="T416">
            <v>1</v>
          </cell>
          <cell r="X416">
            <v>66</v>
          </cell>
          <cell r="Y416">
            <v>9</v>
          </cell>
          <cell r="AC416" t="str">
            <v>rồi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</row>
        <row r="417">
          <cell r="A417" t="str">
            <v>T0034T032</v>
          </cell>
          <cell r="B417" t="str">
            <v>0312</v>
          </cell>
          <cell r="C417">
            <v>2</v>
          </cell>
          <cell r="D417">
            <v>34</v>
          </cell>
          <cell r="E417">
            <v>34</v>
          </cell>
          <cell r="F417">
            <v>19</v>
          </cell>
          <cell r="G417">
            <v>19</v>
          </cell>
          <cell r="H417">
            <v>3</v>
          </cell>
          <cell r="I417">
            <v>3</v>
          </cell>
          <cell r="J417">
            <v>1.7</v>
          </cell>
          <cell r="K417">
            <v>2</v>
          </cell>
          <cell r="L417">
            <v>3</v>
          </cell>
          <cell r="M417">
            <v>1</v>
          </cell>
          <cell r="N417">
            <v>218.8</v>
          </cell>
          <cell r="O417">
            <v>312</v>
          </cell>
          <cell r="P417" t="str">
            <v>34 x 19 x 3 x 3</v>
          </cell>
          <cell r="Q417" t="str">
            <v>Bo rời 3tem kc 2mm, răng cưa nhảy, chẻ đôi 3mm</v>
          </cell>
          <cell r="R417" t="str">
            <v>Ngang 3 tem, bo góc rời, răng cưa</v>
          </cell>
          <cell r="S417" t="str">
            <v>C04</v>
          </cell>
          <cell r="T417">
            <v>1</v>
          </cell>
          <cell r="X417">
            <v>66</v>
          </cell>
          <cell r="Y417">
            <v>9</v>
          </cell>
          <cell r="AC417" t="str">
            <v>rồi</v>
          </cell>
          <cell r="AF417">
            <v>0</v>
          </cell>
          <cell r="AG417">
            <v>0</v>
          </cell>
          <cell r="AH417">
            <v>550</v>
          </cell>
          <cell r="AI417">
            <v>1</v>
          </cell>
          <cell r="AJ417">
            <v>550</v>
          </cell>
          <cell r="AK417">
            <v>1</v>
          </cell>
        </row>
        <row r="418">
          <cell r="A418" t="str">
            <v>I0034T082/1</v>
          </cell>
          <cell r="B418" t="str">
            <v>0312</v>
          </cell>
          <cell r="C418">
            <v>2</v>
          </cell>
          <cell r="D418">
            <v>34</v>
          </cell>
          <cell r="E418">
            <v>34</v>
          </cell>
          <cell r="F418">
            <v>19</v>
          </cell>
          <cell r="G418">
            <v>19</v>
          </cell>
          <cell r="H418">
            <v>3</v>
          </cell>
          <cell r="I418">
            <v>4</v>
          </cell>
          <cell r="J418">
            <v>2</v>
          </cell>
          <cell r="K418">
            <v>2</v>
          </cell>
          <cell r="L418">
            <v>3</v>
          </cell>
          <cell r="M418">
            <v>1</v>
          </cell>
          <cell r="N418">
            <v>220</v>
          </cell>
          <cell r="O418">
            <v>312</v>
          </cell>
          <cell r="P418" t="str">
            <v>34 x 19 x 3 x 4</v>
          </cell>
          <cell r="Q418" t="str">
            <v>Bo rời 3tem kc 2mm, xẻ 2 line khoảng cách 4mm, răng cưa</v>
          </cell>
          <cell r="R418" t="str">
            <v>Bo rời, răng cưa</v>
          </cell>
          <cell r="S418" t="str">
            <v>C42</v>
          </cell>
          <cell r="T418">
            <v>1</v>
          </cell>
          <cell r="U418">
            <v>44561</v>
          </cell>
          <cell r="V418" t="str">
            <v>MVTB</v>
          </cell>
          <cell r="X418">
            <v>88</v>
          </cell>
          <cell r="Y418">
            <v>12</v>
          </cell>
          <cell r="AB418" t="str">
            <v>0313</v>
          </cell>
          <cell r="AC418" t="str">
            <v>rồi</v>
          </cell>
          <cell r="AF418">
            <v>0</v>
          </cell>
          <cell r="AG418">
            <v>0</v>
          </cell>
          <cell r="AH418">
            <v>4489</v>
          </cell>
          <cell r="AI418">
            <v>5</v>
          </cell>
          <cell r="AJ418">
            <v>4489</v>
          </cell>
          <cell r="AK418">
            <v>5</v>
          </cell>
        </row>
        <row r="419">
          <cell r="A419" t="str">
            <v>I0034T042</v>
          </cell>
          <cell r="B419" t="str">
            <v>0314</v>
          </cell>
          <cell r="C419">
            <v>2</v>
          </cell>
          <cell r="D419">
            <v>34</v>
          </cell>
          <cell r="E419">
            <v>34</v>
          </cell>
          <cell r="F419">
            <v>21.5</v>
          </cell>
          <cell r="G419">
            <v>21.5</v>
          </cell>
          <cell r="H419">
            <v>1</v>
          </cell>
          <cell r="I419">
            <v>3</v>
          </cell>
          <cell r="J419">
            <v>2</v>
          </cell>
          <cell r="K419">
            <v>0</v>
          </cell>
          <cell r="L419">
            <v>3</v>
          </cell>
          <cell r="M419">
            <v>3</v>
          </cell>
          <cell r="N419">
            <v>76</v>
          </cell>
          <cell r="O419">
            <v>314</v>
          </cell>
          <cell r="P419" t="str">
            <v>34 x 21.5 x 1 x 3</v>
          </cell>
          <cell r="Q419" t="str">
            <v>Vuông góc, không răng cưa</v>
          </cell>
          <cell r="R419" t="str">
            <v>Vuông góc, không răng cưa, 3 hàng tem có 1 gáp</v>
          </cell>
          <cell r="S419" t="str">
            <v>D13</v>
          </cell>
          <cell r="T419">
            <v>1</v>
          </cell>
          <cell r="X419">
            <v>67.5</v>
          </cell>
          <cell r="Y419">
            <v>3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</row>
        <row r="420">
          <cell r="A420" t="str">
            <v>T0034T022</v>
          </cell>
          <cell r="B420" t="str">
            <v>0315</v>
          </cell>
          <cell r="C420">
            <v>2</v>
          </cell>
          <cell r="D420">
            <v>34</v>
          </cell>
          <cell r="E420">
            <v>34</v>
          </cell>
          <cell r="F420">
            <v>28</v>
          </cell>
          <cell r="G420">
            <v>28</v>
          </cell>
          <cell r="H420">
            <v>2</v>
          </cell>
          <cell r="I420">
            <v>3</v>
          </cell>
          <cell r="J420">
            <v>1.7</v>
          </cell>
          <cell r="K420">
            <v>0</v>
          </cell>
          <cell r="L420">
            <v>3</v>
          </cell>
          <cell r="M420">
            <v>1</v>
          </cell>
          <cell r="N420">
            <v>142.80000000000001</v>
          </cell>
          <cell r="O420">
            <v>315</v>
          </cell>
          <cell r="P420" t="str">
            <v>34 x 28 x 2 x 3</v>
          </cell>
          <cell r="Q420" t="str">
            <v>Bo liền, răng cưa nhảy, dao chẻ đôi 3mm</v>
          </cell>
          <cell r="R420" t="str">
            <v>Ngang 2 tem, bo liền, răng cưa</v>
          </cell>
          <cell r="S420" t="str">
            <v>C02</v>
          </cell>
          <cell r="T420">
            <v>2</v>
          </cell>
          <cell r="W420" t="str">
            <v>1 dao không phải răng cưa nhảy</v>
          </cell>
          <cell r="X420">
            <v>93</v>
          </cell>
          <cell r="Y420">
            <v>6</v>
          </cell>
          <cell r="AF420">
            <v>1300</v>
          </cell>
          <cell r="AG420">
            <v>1</v>
          </cell>
          <cell r="AH420">
            <v>0</v>
          </cell>
          <cell r="AI420">
            <v>0</v>
          </cell>
          <cell r="AJ420">
            <v>1300</v>
          </cell>
          <cell r="AK420">
            <v>1</v>
          </cell>
        </row>
        <row r="421">
          <cell r="A421" t="str">
            <v>T0034T011</v>
          </cell>
          <cell r="B421" t="str">
            <v>0316</v>
          </cell>
          <cell r="C421">
            <v>1</v>
          </cell>
          <cell r="D421">
            <v>34</v>
          </cell>
          <cell r="E421">
            <v>34</v>
          </cell>
          <cell r="F421">
            <v>30.4</v>
          </cell>
          <cell r="G421">
            <v>30.4</v>
          </cell>
          <cell r="H421">
            <v>3</v>
          </cell>
          <cell r="I421">
            <v>5</v>
          </cell>
          <cell r="J421">
            <v>2</v>
          </cell>
          <cell r="K421">
            <v>0</v>
          </cell>
          <cell r="L421">
            <v>3</v>
          </cell>
          <cell r="M421">
            <v>5</v>
          </cell>
          <cell r="N421">
            <v>106</v>
          </cell>
          <cell r="O421">
            <v>316</v>
          </cell>
          <cell r="P421" t="str">
            <v>34 x 30.4 x 3 x 5</v>
          </cell>
          <cell r="Q421" t="str">
            <v>Vuông liền, 5 hàng dao có 1 gáp, răng cưa</v>
          </cell>
          <cell r="R421" t="str">
            <v>Ngang 3 tem, vuông liền, 5 hàng tem có 1 gáp và 1 răng cưa</v>
          </cell>
          <cell r="S421" t="str">
            <v>C03</v>
          </cell>
          <cell r="T421">
            <v>1</v>
          </cell>
          <cell r="V421" t="str">
            <v>VĨNH TIẾN 
NGUYÊN,,</v>
          </cell>
          <cell r="X421">
            <v>155</v>
          </cell>
          <cell r="Y421">
            <v>15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</row>
        <row r="422">
          <cell r="A422" t="str">
            <v>T0034T052</v>
          </cell>
          <cell r="B422" t="str">
            <v>0317</v>
          </cell>
          <cell r="C422">
            <v>2</v>
          </cell>
          <cell r="D422">
            <v>34</v>
          </cell>
          <cell r="E422">
            <v>34</v>
          </cell>
          <cell r="F422">
            <v>75</v>
          </cell>
          <cell r="G422">
            <v>75</v>
          </cell>
          <cell r="H422">
            <v>3</v>
          </cell>
          <cell r="I422">
            <v>2</v>
          </cell>
          <cell r="J422">
            <v>1.7</v>
          </cell>
          <cell r="K422">
            <v>0</v>
          </cell>
          <cell r="L422">
            <v>3</v>
          </cell>
          <cell r="M422">
            <v>1</v>
          </cell>
          <cell r="N422">
            <v>210.8</v>
          </cell>
          <cell r="O422">
            <v>317</v>
          </cell>
          <cell r="P422" t="str">
            <v>34 x 75 x 3 x 2</v>
          </cell>
          <cell r="Q422" t="str">
            <v>Vuông liền, răng cưa, chẻ đôi 3mm</v>
          </cell>
          <cell r="R422" t="str">
            <v>Ngang 3 tem, vuông liền, răng cưa</v>
          </cell>
          <cell r="S422" t="str">
            <v>C23</v>
          </cell>
          <cell r="T422">
            <v>1</v>
          </cell>
          <cell r="U422">
            <v>44137</v>
          </cell>
          <cell r="V422" t="str">
            <v>Thắng Đạt</v>
          </cell>
          <cell r="X422">
            <v>156</v>
          </cell>
          <cell r="Y422">
            <v>6</v>
          </cell>
          <cell r="AC422" t="str">
            <v>rồi</v>
          </cell>
          <cell r="AF422">
            <v>7860</v>
          </cell>
          <cell r="AG422">
            <v>3</v>
          </cell>
          <cell r="AH422">
            <v>1575</v>
          </cell>
          <cell r="AI422">
            <v>1</v>
          </cell>
          <cell r="AJ422">
            <v>9435</v>
          </cell>
          <cell r="AK422">
            <v>4</v>
          </cell>
        </row>
        <row r="423">
          <cell r="A423" t="str">
            <v>I0034T103/1</v>
          </cell>
          <cell r="B423" t="str">
            <v>2391</v>
          </cell>
          <cell r="C423">
            <v>3</v>
          </cell>
          <cell r="D423">
            <v>34</v>
          </cell>
          <cell r="E423">
            <v>34</v>
          </cell>
          <cell r="F423">
            <v>110</v>
          </cell>
          <cell r="G423">
            <v>110</v>
          </cell>
          <cell r="H423">
            <v>1</v>
          </cell>
          <cell r="I423">
            <v>1</v>
          </cell>
          <cell r="J423">
            <v>2</v>
          </cell>
          <cell r="K423">
            <v>0</v>
          </cell>
          <cell r="L423">
            <v>3</v>
          </cell>
          <cell r="M423">
            <v>1</v>
          </cell>
          <cell r="N423">
            <v>114</v>
          </cell>
          <cell r="O423">
            <v>2391</v>
          </cell>
          <cell r="P423" t="str">
            <v>34 x 110 x 1 x 1</v>
          </cell>
          <cell r="Q423" t="str">
            <v>Bo góc 2mm, không răng cưa, xẻ 3 line kc 4mm (có ép nhũ) theo layout</v>
          </cell>
          <cell r="R423" t="str">
            <v>Bo góc, không răng cưa</v>
          </cell>
          <cell r="S423" t="str">
            <v>E08</v>
          </cell>
          <cell r="T423">
            <v>1</v>
          </cell>
          <cell r="U423">
            <v>44673</v>
          </cell>
          <cell r="V423" t="str">
            <v>ANH HOÀ</v>
          </cell>
          <cell r="X423">
            <v>113</v>
          </cell>
          <cell r="Y423">
            <v>1</v>
          </cell>
          <cell r="AE423" t="str">
            <v>rồi</v>
          </cell>
          <cell r="AF423">
            <v>0</v>
          </cell>
          <cell r="AG423">
            <v>0</v>
          </cell>
          <cell r="AH423">
            <v>9327.2577200000014</v>
          </cell>
          <cell r="AI423">
            <v>7</v>
          </cell>
          <cell r="AJ423">
            <v>9327.2577200000014</v>
          </cell>
          <cell r="AK423">
            <v>7</v>
          </cell>
        </row>
        <row r="424">
          <cell r="A424" t="str">
            <v>I0034T103/2</v>
          </cell>
          <cell r="B424" t="str">
            <v>2391</v>
          </cell>
          <cell r="C424">
            <v>3</v>
          </cell>
          <cell r="D424">
            <v>34</v>
          </cell>
          <cell r="E424">
            <v>34</v>
          </cell>
          <cell r="F424">
            <v>110</v>
          </cell>
          <cell r="G424">
            <v>110</v>
          </cell>
          <cell r="H424">
            <v>1</v>
          </cell>
          <cell r="I424">
            <v>1</v>
          </cell>
          <cell r="J424">
            <v>2</v>
          </cell>
          <cell r="K424">
            <v>0</v>
          </cell>
          <cell r="L424">
            <v>3</v>
          </cell>
          <cell r="M424">
            <v>1</v>
          </cell>
          <cell r="N424">
            <v>114</v>
          </cell>
          <cell r="O424">
            <v>2391</v>
          </cell>
          <cell r="P424" t="str">
            <v>34 x 110 x 1 x 1</v>
          </cell>
          <cell r="Q424" t="str">
            <v>Ép kim Yến sào hoàng kim (ép nhũ đỏ cờ)</v>
          </cell>
          <cell r="S424" t="str">
            <v>E08</v>
          </cell>
          <cell r="T424">
            <v>1</v>
          </cell>
          <cell r="U424">
            <v>44673</v>
          </cell>
          <cell r="V424" t="str">
            <v>ANH HOÀ</v>
          </cell>
          <cell r="X424">
            <v>113</v>
          </cell>
          <cell r="Y424">
            <v>1</v>
          </cell>
          <cell r="AE424" t="str">
            <v>rồi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</row>
        <row r="425">
          <cell r="A425" t="str">
            <v>I0034T103/3</v>
          </cell>
          <cell r="B425" t="str">
            <v>2391</v>
          </cell>
          <cell r="C425">
            <v>3</v>
          </cell>
          <cell r="D425">
            <v>34</v>
          </cell>
          <cell r="E425">
            <v>34</v>
          </cell>
          <cell r="F425">
            <v>110</v>
          </cell>
          <cell r="G425">
            <v>110</v>
          </cell>
          <cell r="H425">
            <v>1</v>
          </cell>
          <cell r="I425">
            <v>1</v>
          </cell>
          <cell r="J425">
            <v>2</v>
          </cell>
          <cell r="K425">
            <v>0</v>
          </cell>
          <cell r="L425">
            <v>3</v>
          </cell>
          <cell r="M425">
            <v>1</v>
          </cell>
          <cell r="N425">
            <v>114</v>
          </cell>
          <cell r="O425">
            <v>2391</v>
          </cell>
          <cell r="P425" t="str">
            <v>34 x 110 x 1 x 1</v>
          </cell>
          <cell r="Q425" t="str">
            <v>tổ yền chưng sẵn có 2 bảng ép nhũ không viền</v>
          </cell>
          <cell r="S425" t="str">
            <v>E08</v>
          </cell>
          <cell r="T425">
            <v>1</v>
          </cell>
          <cell r="U425">
            <v>44688</v>
          </cell>
          <cell r="V425" t="str">
            <v>ANH HOÀ</v>
          </cell>
          <cell r="X425">
            <v>113</v>
          </cell>
          <cell r="Y425">
            <v>1</v>
          </cell>
          <cell r="AE425" t="str">
            <v>rồi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</row>
        <row r="426">
          <cell r="A426" t="str">
            <v>I0034T103/4</v>
          </cell>
          <cell r="B426" t="str">
            <v>2391</v>
          </cell>
          <cell r="C426">
            <v>3</v>
          </cell>
          <cell r="D426">
            <v>34</v>
          </cell>
          <cell r="E426">
            <v>34</v>
          </cell>
          <cell r="F426">
            <v>110</v>
          </cell>
          <cell r="G426">
            <v>110</v>
          </cell>
          <cell r="H426">
            <v>1</v>
          </cell>
          <cell r="I426">
            <v>1</v>
          </cell>
          <cell r="J426">
            <v>2</v>
          </cell>
          <cell r="K426">
            <v>0</v>
          </cell>
          <cell r="L426">
            <v>3</v>
          </cell>
          <cell r="M426">
            <v>1</v>
          </cell>
          <cell r="N426">
            <v>114</v>
          </cell>
          <cell r="O426">
            <v>2391</v>
          </cell>
          <cell r="P426" t="str">
            <v>34 x 110 x 1 x 1</v>
          </cell>
          <cell r="Q426" t="str">
            <v>tổ yền chưng sẵn có 2 bảng ép nhũ có viền</v>
          </cell>
          <cell r="S426" t="str">
            <v>E08</v>
          </cell>
          <cell r="T426">
            <v>1</v>
          </cell>
          <cell r="U426">
            <v>44688</v>
          </cell>
          <cell r="V426" t="str">
            <v>ANH HOÀ</v>
          </cell>
          <cell r="X426">
            <v>113</v>
          </cell>
          <cell r="Y426">
            <v>1</v>
          </cell>
          <cell r="AE426" t="str">
            <v>rồi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</row>
        <row r="427">
          <cell r="A427" t="str">
            <v>T0034T092/1</v>
          </cell>
          <cell r="B427" t="str">
            <v>2304</v>
          </cell>
          <cell r="C427">
            <v>2</v>
          </cell>
          <cell r="D427">
            <v>34</v>
          </cell>
          <cell r="E427">
            <v>34</v>
          </cell>
          <cell r="F427">
            <v>116</v>
          </cell>
          <cell r="G427">
            <v>116</v>
          </cell>
          <cell r="H427">
            <v>3</v>
          </cell>
          <cell r="I427">
            <v>1</v>
          </cell>
          <cell r="J427">
            <v>2</v>
          </cell>
          <cell r="K427">
            <v>2</v>
          </cell>
          <cell r="L427">
            <v>3</v>
          </cell>
          <cell r="M427">
            <v>1</v>
          </cell>
          <cell r="N427">
            <v>220</v>
          </cell>
          <cell r="O427">
            <v>2304</v>
          </cell>
          <cell r="P427" t="str">
            <v>34 x 116 x 3 x 1</v>
          </cell>
          <cell r="Q427" t="str">
            <v>Bo rời 2mm, xẻ 2line kc 4mm, răng cưa</v>
          </cell>
          <cell r="R427" t="str">
            <v>Bo rời, răng cưa</v>
          </cell>
          <cell r="S427" t="str">
            <v>E03</v>
          </cell>
          <cell r="T427">
            <v>1</v>
          </cell>
          <cell r="U427">
            <v>44630</v>
          </cell>
          <cell r="V427" t="str">
            <v>Dân Ôn</v>
          </cell>
          <cell r="X427">
            <v>119</v>
          </cell>
          <cell r="Y427">
            <v>3</v>
          </cell>
          <cell r="AF427">
            <v>0</v>
          </cell>
          <cell r="AG427">
            <v>0</v>
          </cell>
          <cell r="AH427">
            <v>2084.3249999999998</v>
          </cell>
          <cell r="AI427">
            <v>2</v>
          </cell>
          <cell r="AJ427">
            <v>2084.3249999999998</v>
          </cell>
          <cell r="AK427">
            <v>2</v>
          </cell>
        </row>
        <row r="428">
          <cell r="A428" t="str">
            <v>I0034A061</v>
          </cell>
          <cell r="B428" t="str">
            <v>0318</v>
          </cell>
          <cell r="C428">
            <v>1</v>
          </cell>
          <cell r="D428">
            <v>34.924999999999997</v>
          </cell>
          <cell r="E428">
            <v>34.924999999999997</v>
          </cell>
          <cell r="F428">
            <v>120.65</v>
          </cell>
          <cell r="G428">
            <v>120.65</v>
          </cell>
          <cell r="H428">
            <v>4</v>
          </cell>
          <cell r="I428">
            <v>1</v>
          </cell>
          <cell r="J428">
            <v>3</v>
          </cell>
          <cell r="K428">
            <v>3</v>
          </cell>
          <cell r="L428">
            <v>3</v>
          </cell>
          <cell r="M428">
            <v>1</v>
          </cell>
          <cell r="N428">
            <v>154.69999999999999</v>
          </cell>
          <cell r="O428">
            <v>318</v>
          </cell>
          <cell r="P428" t="str">
            <v>34.925 x 120.65 x 4 x 1</v>
          </cell>
          <cell r="Q428" t="str">
            <v>Bo 3mm rời, có 1 răng cưa ngang bên trong cách mép dao 7.79mm, không răng cưa ngoài</v>
          </cell>
          <cell r="R428" t="str">
            <v>Ngan 4 tem, bo 3mm rời, đường răng cưa ngang bên trong cách mép tem 7.79mm, gáp không răng cưa</v>
          </cell>
          <cell r="S428" t="str">
            <v>C27</v>
          </cell>
          <cell r="T428">
            <v>2</v>
          </cell>
          <cell r="U428">
            <v>44272</v>
          </cell>
          <cell r="V428" t="str">
            <v>Hùng Tiến Phát</v>
          </cell>
          <cell r="X428">
            <v>123.65</v>
          </cell>
          <cell r="Y428">
            <v>4</v>
          </cell>
          <cell r="AF428">
            <v>10672.419384499999</v>
          </cell>
          <cell r="AG428">
            <v>5</v>
          </cell>
          <cell r="AH428">
            <v>12282.638075000001</v>
          </cell>
          <cell r="AI428">
            <v>4</v>
          </cell>
          <cell r="AJ428">
            <v>22955.0574595</v>
          </cell>
          <cell r="AK428">
            <v>9</v>
          </cell>
        </row>
        <row r="429">
          <cell r="A429" t="str">
            <v>I0034T111-1</v>
          </cell>
          <cell r="B429" t="str">
            <v>2623</v>
          </cell>
          <cell r="C429">
            <v>1</v>
          </cell>
          <cell r="D429">
            <v>34.924999999999997</v>
          </cell>
          <cell r="E429">
            <v>34.924999999999997</v>
          </cell>
          <cell r="F429">
            <v>120.65</v>
          </cell>
          <cell r="G429">
            <v>120.65</v>
          </cell>
          <cell r="H429">
            <v>4</v>
          </cell>
          <cell r="I429">
            <v>1</v>
          </cell>
          <cell r="J429">
            <v>3</v>
          </cell>
          <cell r="K429">
            <v>3</v>
          </cell>
          <cell r="L429">
            <v>3</v>
          </cell>
          <cell r="M429">
            <v>1</v>
          </cell>
          <cell r="N429">
            <v>154.69999999999999</v>
          </cell>
          <cell r="O429">
            <v>2623</v>
          </cell>
          <cell r="P429" t="str">
            <v>34.925 x 120.65 x 4 x 1</v>
          </cell>
          <cell r="Q429" t="str">
            <v>Bo góc 3mm rời kc 3mm,  không răng</v>
          </cell>
          <cell r="R429" t="str">
            <v>Bo 3mm rời,  không răng</v>
          </cell>
          <cell r="S429" t="str">
            <v>E17</v>
          </cell>
          <cell r="T429">
            <v>1</v>
          </cell>
          <cell r="U429">
            <v>44823</v>
          </cell>
          <cell r="V429" t="str">
            <v>Hùng Tiến Phát</v>
          </cell>
          <cell r="W429" t="str">
            <v>dao tốt</v>
          </cell>
          <cell r="X429">
            <v>123.65</v>
          </cell>
          <cell r="Y429">
            <v>4</v>
          </cell>
          <cell r="AE429" t="str">
            <v>rồi</v>
          </cell>
          <cell r="AF429">
            <v>10672.419384499999</v>
          </cell>
          <cell r="AG429">
            <v>5</v>
          </cell>
          <cell r="AH429">
            <v>0</v>
          </cell>
          <cell r="AI429">
            <v>0</v>
          </cell>
          <cell r="AJ429">
            <v>10672.419384499999</v>
          </cell>
          <cell r="AK429">
            <v>5</v>
          </cell>
        </row>
        <row r="430">
          <cell r="A430" t="str">
            <v>I0034A071/1</v>
          </cell>
          <cell r="B430" t="str">
            <v>0319</v>
          </cell>
          <cell r="C430">
            <v>1</v>
          </cell>
          <cell r="D430">
            <v>34.924999999999997</v>
          </cell>
          <cell r="E430">
            <v>34.924999999999997</v>
          </cell>
          <cell r="F430">
            <v>120.65</v>
          </cell>
          <cell r="G430">
            <v>120.65</v>
          </cell>
          <cell r="H430">
            <v>6</v>
          </cell>
          <cell r="I430">
            <v>1</v>
          </cell>
          <cell r="J430">
            <v>3</v>
          </cell>
          <cell r="K430">
            <v>2.5</v>
          </cell>
          <cell r="L430">
            <v>3</v>
          </cell>
          <cell r="M430">
            <v>1</v>
          </cell>
          <cell r="N430">
            <v>228.04999999999998</v>
          </cell>
          <cell r="O430">
            <v>319</v>
          </cell>
          <cell r="P430" t="str">
            <v>34.925 x 120.65 x 6 x 1</v>
          </cell>
          <cell r="Q430" t="str">
            <v>Vuông rời, có 1 răng cưa ngang bên trong cách mép dao 8.45mm, gáp không răng cưa</v>
          </cell>
          <cell r="R430" t="str">
            <v>Ngan 6 tem, vuông rời, đường răng cưa ngang bên trong cách mép tem 8.45mm, gáp không răng cưa</v>
          </cell>
          <cell r="S430" t="str">
            <v>E01</v>
          </cell>
          <cell r="T430">
            <v>1</v>
          </cell>
          <cell r="U430">
            <v>44336</v>
          </cell>
          <cell r="V430" t="str">
            <v>Hùng Tiến Phát</v>
          </cell>
          <cell r="X430">
            <v>123.65</v>
          </cell>
          <cell r="Y430">
            <v>6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</row>
        <row r="431">
          <cell r="A431" t="str">
            <v>I0034A071/3</v>
          </cell>
          <cell r="B431" t="str">
            <v>0319</v>
          </cell>
          <cell r="C431">
            <v>1</v>
          </cell>
          <cell r="D431">
            <v>34.924999999999997</v>
          </cell>
          <cell r="E431">
            <v>34.924999999999997</v>
          </cell>
          <cell r="F431">
            <v>120.65</v>
          </cell>
          <cell r="G431">
            <v>120.65</v>
          </cell>
          <cell r="H431">
            <v>6</v>
          </cell>
          <cell r="I431">
            <v>1</v>
          </cell>
          <cell r="J431">
            <v>3</v>
          </cell>
          <cell r="K431">
            <v>2.5</v>
          </cell>
          <cell r="L431">
            <v>3</v>
          </cell>
          <cell r="M431">
            <v>1</v>
          </cell>
          <cell r="N431">
            <v>228.04999999999998</v>
          </cell>
          <cell r="O431">
            <v>319</v>
          </cell>
          <cell r="P431" t="str">
            <v>34.925 x 120.65 x 6 x 1</v>
          </cell>
          <cell r="Q431" t="str">
            <v>Vuông rời, có 1 răng cưa ngang bên trong cách mép dao 8.45mm, gáp không răng cưa</v>
          </cell>
          <cell r="R431" t="str">
            <v>Ngan 6 tem, vuông rời, đường răng cưa ngang bên trong cách mép tem 8.45mm, gáp không răng cưa</v>
          </cell>
          <cell r="S431" t="str">
            <v>E01</v>
          </cell>
          <cell r="T431">
            <v>1</v>
          </cell>
          <cell r="U431">
            <v>44336</v>
          </cell>
          <cell r="V431" t="str">
            <v>Hùng Tiến Phát</v>
          </cell>
          <cell r="X431">
            <v>123.65</v>
          </cell>
          <cell r="Y431">
            <v>6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</row>
        <row r="432">
          <cell r="A432" t="str">
            <v>I0035T251</v>
          </cell>
          <cell r="B432" t="str">
            <v>0320</v>
          </cell>
          <cell r="C432">
            <v>1</v>
          </cell>
          <cell r="D432">
            <v>35</v>
          </cell>
          <cell r="E432">
            <v>35</v>
          </cell>
          <cell r="F432">
            <v>5</v>
          </cell>
          <cell r="G432">
            <v>5</v>
          </cell>
          <cell r="H432">
            <v>2</v>
          </cell>
          <cell r="I432">
            <v>5</v>
          </cell>
          <cell r="J432">
            <v>3</v>
          </cell>
          <cell r="K432">
            <v>0</v>
          </cell>
          <cell r="L432">
            <v>3</v>
          </cell>
          <cell r="M432">
            <v>5</v>
          </cell>
          <cell r="N432">
            <v>76</v>
          </cell>
          <cell r="O432">
            <v>320</v>
          </cell>
          <cell r="P432" t="str">
            <v>35 x 5 x 2 x 5</v>
          </cell>
          <cell r="Q432" t="str">
            <v>Vuông liền, dao nhảy</v>
          </cell>
          <cell r="R432" t="str">
            <v>Ngang 2 tem vuông liền, 5 hàng tem có 1 gáp, không răng cưa</v>
          </cell>
          <cell r="S432" t="str">
            <v>D13</v>
          </cell>
          <cell r="T432">
            <v>1</v>
          </cell>
          <cell r="V432" t="str">
            <v>TRUNG NGUYÊN,,</v>
          </cell>
          <cell r="X432">
            <v>28</v>
          </cell>
          <cell r="Y432">
            <v>10</v>
          </cell>
          <cell r="AF432">
            <v>1071.2</v>
          </cell>
          <cell r="AG432">
            <v>6</v>
          </cell>
          <cell r="AH432">
            <v>0</v>
          </cell>
          <cell r="AI432">
            <v>0</v>
          </cell>
          <cell r="AJ432">
            <v>1071.2</v>
          </cell>
          <cell r="AK432">
            <v>6</v>
          </cell>
        </row>
        <row r="433">
          <cell r="A433" t="str">
            <v>I0035T411</v>
          </cell>
          <cell r="B433" t="str">
            <v>0321</v>
          </cell>
          <cell r="C433">
            <v>1</v>
          </cell>
          <cell r="D433">
            <v>35</v>
          </cell>
          <cell r="E433">
            <v>35</v>
          </cell>
          <cell r="F433">
            <v>5</v>
          </cell>
          <cell r="G433">
            <v>5</v>
          </cell>
          <cell r="H433">
            <v>1</v>
          </cell>
          <cell r="I433">
            <v>6</v>
          </cell>
          <cell r="J433">
            <v>3</v>
          </cell>
          <cell r="K433">
            <v>0</v>
          </cell>
          <cell r="L433">
            <v>3</v>
          </cell>
          <cell r="M433">
            <v>1</v>
          </cell>
          <cell r="N433">
            <v>41</v>
          </cell>
          <cell r="O433">
            <v>321</v>
          </cell>
          <cell r="P433" t="str">
            <v>35 x 5 x 1 x 6</v>
          </cell>
          <cell r="Q433" t="str">
            <v>Bo góc, không răng cưa</v>
          </cell>
          <cell r="R433" t="str">
            <v>Bo góc, không răng cưa</v>
          </cell>
          <cell r="S433" t="str">
            <v>D17</v>
          </cell>
          <cell r="T433">
            <v>1</v>
          </cell>
          <cell r="X433">
            <v>48</v>
          </cell>
          <cell r="Y433">
            <v>6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</row>
        <row r="434">
          <cell r="A434" t="str">
            <v>T0035T722</v>
          </cell>
          <cell r="B434" t="str">
            <v>0322</v>
          </cell>
          <cell r="C434">
            <v>2</v>
          </cell>
          <cell r="D434">
            <v>35</v>
          </cell>
          <cell r="E434">
            <v>35</v>
          </cell>
          <cell r="F434">
            <v>5</v>
          </cell>
          <cell r="G434">
            <v>5</v>
          </cell>
          <cell r="H434">
            <v>1</v>
          </cell>
          <cell r="I434">
            <v>7</v>
          </cell>
          <cell r="J434">
            <v>2</v>
          </cell>
          <cell r="K434">
            <v>0</v>
          </cell>
          <cell r="L434">
            <v>3</v>
          </cell>
          <cell r="M434">
            <v>1</v>
          </cell>
          <cell r="N434">
            <v>78</v>
          </cell>
          <cell r="O434">
            <v>322</v>
          </cell>
          <cell r="P434" t="str">
            <v>35 x 5 x 1 x 7</v>
          </cell>
          <cell r="Q434" t="str">
            <v>Vuông góc, răng cưa nhảy, chẻ đôi 4mm</v>
          </cell>
          <cell r="R434" t="str">
            <v>Vuông góc, răng cưa</v>
          </cell>
          <cell r="S434" t="str">
            <v>C32</v>
          </cell>
          <cell r="T434">
            <v>1</v>
          </cell>
          <cell r="U434">
            <v>44293</v>
          </cell>
          <cell r="V434" t="str">
            <v>Khách Hưng Yên</v>
          </cell>
          <cell r="X434">
            <v>56</v>
          </cell>
          <cell r="Y434">
            <v>7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</row>
        <row r="435">
          <cell r="A435" t="str">
            <v>T0035T902/1</v>
          </cell>
          <cell r="B435" t="str">
            <v>0323</v>
          </cell>
          <cell r="C435">
            <v>2</v>
          </cell>
          <cell r="D435">
            <v>35</v>
          </cell>
          <cell r="E435">
            <v>35</v>
          </cell>
          <cell r="F435">
            <v>5</v>
          </cell>
          <cell r="G435">
            <v>5</v>
          </cell>
          <cell r="H435">
            <v>3</v>
          </cell>
          <cell r="I435">
            <v>7</v>
          </cell>
          <cell r="J435">
            <v>2</v>
          </cell>
          <cell r="K435">
            <v>0</v>
          </cell>
          <cell r="L435">
            <v>3</v>
          </cell>
          <cell r="M435">
            <v>1</v>
          </cell>
          <cell r="N435">
            <v>218</v>
          </cell>
          <cell r="O435">
            <v>323</v>
          </cell>
          <cell r="P435" t="str">
            <v>35 x 5 x 3 x 7</v>
          </cell>
          <cell r="Q435" t="str">
            <v>Vuông liền3 tem, răng cưa nhảy, xẻ 2line 4mm</v>
          </cell>
          <cell r="R435" t="str">
            <v>vuông góc, răng cưa nhảy</v>
          </cell>
          <cell r="S435" t="str">
            <v>C42</v>
          </cell>
          <cell r="T435">
            <v>1</v>
          </cell>
          <cell r="U435">
            <v>44548</v>
          </cell>
          <cell r="V435" t="str">
            <v>Anh trinh bến cát</v>
          </cell>
          <cell r="X435">
            <v>56</v>
          </cell>
          <cell r="Y435">
            <v>21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</row>
        <row r="436">
          <cell r="A436" t="str">
            <v>T0035T792/1</v>
          </cell>
          <cell r="B436" t="str">
            <v>0324</v>
          </cell>
          <cell r="C436">
            <v>2</v>
          </cell>
          <cell r="D436">
            <v>35</v>
          </cell>
          <cell r="E436">
            <v>35</v>
          </cell>
          <cell r="F436">
            <v>5</v>
          </cell>
          <cell r="G436">
            <v>5</v>
          </cell>
          <cell r="H436">
            <v>3</v>
          </cell>
          <cell r="I436">
            <v>7</v>
          </cell>
          <cell r="J436">
            <v>2</v>
          </cell>
          <cell r="K436">
            <v>0</v>
          </cell>
          <cell r="L436">
            <v>3</v>
          </cell>
          <cell r="M436">
            <v>1</v>
          </cell>
          <cell r="N436">
            <v>218</v>
          </cell>
          <cell r="O436">
            <v>324</v>
          </cell>
          <cell r="P436" t="str">
            <v>35 x 5 x 3 x 7</v>
          </cell>
          <cell r="Q436" t="str">
            <v>Vuông liền, không răng cưa, chẻ đôi 4mm</v>
          </cell>
          <cell r="R436" t="str">
            <v>Ngang 3 tem, vuông liền, không răng cưa</v>
          </cell>
          <cell r="S436" t="str">
            <v>E01</v>
          </cell>
          <cell r="T436">
            <v>1</v>
          </cell>
          <cell r="U436">
            <v>44314</v>
          </cell>
          <cell r="V436" t="str">
            <v>Chị Kim</v>
          </cell>
          <cell r="X436">
            <v>56</v>
          </cell>
          <cell r="Y436">
            <v>21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</row>
        <row r="437">
          <cell r="A437" t="str">
            <v>T0035T852/1</v>
          </cell>
          <cell r="B437" t="str">
            <v>0325</v>
          </cell>
          <cell r="C437">
            <v>2</v>
          </cell>
          <cell r="D437">
            <v>35</v>
          </cell>
          <cell r="E437">
            <v>35</v>
          </cell>
          <cell r="F437">
            <v>6.5</v>
          </cell>
          <cell r="G437">
            <v>6.5</v>
          </cell>
          <cell r="H437">
            <v>1</v>
          </cell>
          <cell r="I437">
            <v>5</v>
          </cell>
          <cell r="J437">
            <v>2</v>
          </cell>
          <cell r="K437">
            <v>0</v>
          </cell>
          <cell r="L437">
            <v>3</v>
          </cell>
          <cell r="M437">
            <v>1</v>
          </cell>
          <cell r="N437">
            <v>78</v>
          </cell>
          <cell r="O437">
            <v>325</v>
          </cell>
          <cell r="P437" t="str">
            <v>35 x 6.5 x 1 x 5</v>
          </cell>
          <cell r="Q437" t="str">
            <v>Bo 1.5mm, răng cưa nhảy, xẻ 2 line 4mm</v>
          </cell>
          <cell r="R437" t="str">
            <v>Bo 1.5mm, răng cưa</v>
          </cell>
          <cell r="S437" t="str">
            <v>C34</v>
          </cell>
          <cell r="T437">
            <v>1</v>
          </cell>
          <cell r="U437">
            <v>44375</v>
          </cell>
          <cell r="V437" t="str">
            <v>MVBD</v>
          </cell>
          <cell r="W437" t="str">
            <v>PVC</v>
          </cell>
          <cell r="X437">
            <v>47.5</v>
          </cell>
          <cell r="Y437">
            <v>5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</row>
        <row r="438">
          <cell r="A438" t="str">
            <v>T0035T341</v>
          </cell>
          <cell r="B438" t="str">
            <v>0326</v>
          </cell>
          <cell r="C438">
            <v>1</v>
          </cell>
          <cell r="D438">
            <v>35</v>
          </cell>
          <cell r="E438">
            <v>35</v>
          </cell>
          <cell r="F438">
            <v>7</v>
          </cell>
          <cell r="G438">
            <v>7</v>
          </cell>
          <cell r="H438">
            <v>3</v>
          </cell>
          <cell r="I438">
            <v>5</v>
          </cell>
          <cell r="J438">
            <v>2</v>
          </cell>
          <cell r="K438">
            <v>2</v>
          </cell>
          <cell r="L438">
            <v>3</v>
          </cell>
          <cell r="M438">
            <v>1</v>
          </cell>
          <cell r="N438">
            <v>113</v>
          </cell>
          <cell r="O438">
            <v>326</v>
          </cell>
          <cell r="P438" t="str">
            <v>35 x 7 x 3 x 5</v>
          </cell>
          <cell r="Q438" t="str">
            <v>Bo rời, răng cưa nhảy</v>
          </cell>
          <cell r="R438" t="str">
            <v>Ngang 3 tem, bo rời, răng cưa</v>
          </cell>
          <cell r="S438" t="str">
            <v>B13</v>
          </cell>
          <cell r="T438">
            <v>1</v>
          </cell>
          <cell r="X438">
            <v>50</v>
          </cell>
          <cell r="Y438">
            <v>15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</row>
        <row r="439">
          <cell r="A439" t="str">
            <v>T0035T742</v>
          </cell>
          <cell r="B439" t="str">
            <v>0327</v>
          </cell>
          <cell r="C439">
            <v>2</v>
          </cell>
          <cell r="D439">
            <v>35</v>
          </cell>
          <cell r="E439">
            <v>35</v>
          </cell>
          <cell r="F439">
            <v>8</v>
          </cell>
          <cell r="G439">
            <v>8</v>
          </cell>
          <cell r="H439">
            <v>3</v>
          </cell>
          <cell r="I439">
            <v>5</v>
          </cell>
          <cell r="J439">
            <v>2</v>
          </cell>
          <cell r="K439">
            <v>0</v>
          </cell>
          <cell r="L439">
            <v>3</v>
          </cell>
          <cell r="M439">
            <v>1</v>
          </cell>
          <cell r="N439">
            <v>218</v>
          </cell>
          <cell r="O439">
            <v>327</v>
          </cell>
          <cell r="P439" t="str">
            <v>35 x 8 x 3 x 5</v>
          </cell>
          <cell r="Q439" t="str">
            <v>Bo chung góc, răng cưa nhảy, chẻ đôi 4mm</v>
          </cell>
          <cell r="R439" t="str">
            <v>Ngang 3 tem, bo chung góc, răng cưa</v>
          </cell>
          <cell r="S439" t="str">
            <v>C29</v>
          </cell>
          <cell r="T439">
            <v>1</v>
          </cell>
          <cell r="U439">
            <v>44301</v>
          </cell>
          <cell r="V439" t="str">
            <v>MVTB</v>
          </cell>
          <cell r="X439">
            <v>55</v>
          </cell>
          <cell r="Y439">
            <v>15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</row>
        <row r="440">
          <cell r="A440" t="str">
            <v>T0035T832/1</v>
          </cell>
          <cell r="B440" t="str">
            <v>0328</v>
          </cell>
          <cell r="C440">
            <v>2</v>
          </cell>
          <cell r="D440">
            <v>35</v>
          </cell>
          <cell r="E440">
            <v>35</v>
          </cell>
          <cell r="F440">
            <v>10</v>
          </cell>
          <cell r="G440">
            <v>10</v>
          </cell>
          <cell r="H440">
            <v>1</v>
          </cell>
          <cell r="I440">
            <v>5</v>
          </cell>
          <cell r="J440">
            <v>2</v>
          </cell>
          <cell r="K440">
            <v>0</v>
          </cell>
          <cell r="L440">
            <v>3</v>
          </cell>
          <cell r="M440">
            <v>1</v>
          </cell>
          <cell r="N440">
            <v>78</v>
          </cell>
          <cell r="O440">
            <v>328</v>
          </cell>
          <cell r="P440" t="str">
            <v>35 x 10 x 1 x 5</v>
          </cell>
          <cell r="Q440" t="str">
            <v>Bo góc, răng cưa nhảy, chẻ đôi 4mm</v>
          </cell>
          <cell r="R440" t="str">
            <v>Bo góc, răng cưa</v>
          </cell>
          <cell r="S440" t="str">
            <v>C34</v>
          </cell>
          <cell r="T440">
            <v>1</v>
          </cell>
          <cell r="U440">
            <v>44355</v>
          </cell>
          <cell r="V440" t="str">
            <v>MVTB</v>
          </cell>
          <cell r="X440">
            <v>65</v>
          </cell>
          <cell r="Y440">
            <v>5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</row>
        <row r="441">
          <cell r="A441" t="str">
            <v>T0035T241</v>
          </cell>
          <cell r="B441" t="str">
            <v>0329</v>
          </cell>
          <cell r="C441">
            <v>1</v>
          </cell>
          <cell r="D441">
            <v>35</v>
          </cell>
          <cell r="E441">
            <v>35</v>
          </cell>
          <cell r="F441">
            <v>12</v>
          </cell>
          <cell r="G441">
            <v>12</v>
          </cell>
          <cell r="H441">
            <v>3</v>
          </cell>
          <cell r="I441">
            <v>3</v>
          </cell>
          <cell r="J441">
            <v>2</v>
          </cell>
          <cell r="K441">
            <v>0</v>
          </cell>
          <cell r="L441">
            <v>3</v>
          </cell>
          <cell r="M441">
            <v>1</v>
          </cell>
          <cell r="N441">
            <v>109</v>
          </cell>
          <cell r="O441">
            <v>329</v>
          </cell>
          <cell r="P441" t="str">
            <v>35 x 12 x 3 x 3</v>
          </cell>
          <cell r="Q441" t="str">
            <v>Bo liền, răng cưa nhảy</v>
          </cell>
          <cell r="R441" t="str">
            <v>Ngang 3 tem, bo liền, răng cưa</v>
          </cell>
          <cell r="S441" t="str">
            <v>B01</v>
          </cell>
          <cell r="T441">
            <v>1</v>
          </cell>
          <cell r="U441">
            <v>44123</v>
          </cell>
          <cell r="V441" t="str">
            <v>MVTB</v>
          </cell>
          <cell r="X441">
            <v>45</v>
          </cell>
          <cell r="Y441">
            <v>9</v>
          </cell>
          <cell r="AF441">
            <v>4150</v>
          </cell>
          <cell r="AG441">
            <v>4</v>
          </cell>
          <cell r="AH441">
            <v>1030</v>
          </cell>
          <cell r="AI441">
            <v>1</v>
          </cell>
          <cell r="AJ441">
            <v>5180</v>
          </cell>
          <cell r="AK441">
            <v>5</v>
          </cell>
        </row>
        <row r="442">
          <cell r="A442" t="str">
            <v>T0035T011</v>
          </cell>
          <cell r="B442" t="str">
            <v>0330</v>
          </cell>
          <cell r="C442">
            <v>1</v>
          </cell>
          <cell r="D442">
            <v>35</v>
          </cell>
          <cell r="E442">
            <v>35</v>
          </cell>
          <cell r="F442">
            <v>13</v>
          </cell>
          <cell r="G442">
            <v>13</v>
          </cell>
          <cell r="H442">
            <v>3</v>
          </cell>
          <cell r="I442">
            <v>5</v>
          </cell>
          <cell r="J442">
            <v>2</v>
          </cell>
          <cell r="K442">
            <v>0</v>
          </cell>
          <cell r="L442">
            <v>3</v>
          </cell>
          <cell r="M442">
            <v>1</v>
          </cell>
          <cell r="N442">
            <v>109</v>
          </cell>
          <cell r="O442">
            <v>330</v>
          </cell>
          <cell r="P442" t="str">
            <v>35 x 13 x 3 x 5</v>
          </cell>
          <cell r="Q442" t="str">
            <v>Vuông liền, răng cưa 1.1mm</v>
          </cell>
          <cell r="R442" t="str">
            <v>Vuông liền 3 tem, răng cưa 1.1mm</v>
          </cell>
          <cell r="S442" t="str">
            <v>C14</v>
          </cell>
          <cell r="T442">
            <v>1</v>
          </cell>
          <cell r="V442" t="str">
            <v>THÚY PHÚ CƯỜNG,,</v>
          </cell>
          <cell r="X442">
            <v>80</v>
          </cell>
          <cell r="Y442">
            <v>15</v>
          </cell>
          <cell r="AF442">
            <v>677.4666666666667</v>
          </cell>
          <cell r="AG442">
            <v>4</v>
          </cell>
          <cell r="AH442">
            <v>0</v>
          </cell>
          <cell r="AI442">
            <v>0</v>
          </cell>
          <cell r="AJ442">
            <v>677.4666666666667</v>
          </cell>
          <cell r="AK442">
            <v>4</v>
          </cell>
        </row>
        <row r="443">
          <cell r="A443" t="str">
            <v>T0035T642</v>
          </cell>
          <cell r="B443" t="str">
            <v>0331</v>
          </cell>
          <cell r="C443">
            <v>2</v>
          </cell>
          <cell r="D443">
            <v>35</v>
          </cell>
          <cell r="E443">
            <v>35</v>
          </cell>
          <cell r="F443">
            <v>13</v>
          </cell>
          <cell r="G443">
            <v>13</v>
          </cell>
          <cell r="H443">
            <v>1</v>
          </cell>
          <cell r="I443">
            <v>5</v>
          </cell>
          <cell r="J443">
            <v>2</v>
          </cell>
          <cell r="K443">
            <v>0</v>
          </cell>
          <cell r="L443">
            <v>3</v>
          </cell>
          <cell r="M443">
            <v>1</v>
          </cell>
          <cell r="N443">
            <v>78</v>
          </cell>
          <cell r="O443">
            <v>331</v>
          </cell>
          <cell r="P443" t="str">
            <v>35 x 13 x 1 x 5</v>
          </cell>
          <cell r="Q443" t="str">
            <v>Bo góc, răng cưa nhảy, chẻ đôi 4mm</v>
          </cell>
          <cell r="R443" t="str">
            <v>Bo góc, răng cưa</v>
          </cell>
          <cell r="S443" t="str">
            <v>C27</v>
          </cell>
          <cell r="T443">
            <v>1</v>
          </cell>
          <cell r="U443">
            <v>44153</v>
          </cell>
          <cell r="V443" t="str">
            <v>MVDN</v>
          </cell>
          <cell r="X443">
            <v>80</v>
          </cell>
          <cell r="Y443">
            <v>5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</row>
        <row r="444">
          <cell r="A444" t="str">
            <v>I0035T431</v>
          </cell>
          <cell r="B444" t="str">
            <v>0332</v>
          </cell>
          <cell r="C444">
            <v>1</v>
          </cell>
          <cell r="D444">
            <v>35</v>
          </cell>
          <cell r="E444">
            <v>35</v>
          </cell>
          <cell r="F444">
            <v>15</v>
          </cell>
          <cell r="G444">
            <v>15</v>
          </cell>
          <cell r="H444">
            <v>1</v>
          </cell>
          <cell r="I444">
            <v>6</v>
          </cell>
          <cell r="J444">
            <v>3</v>
          </cell>
          <cell r="K444">
            <v>0</v>
          </cell>
          <cell r="L444">
            <v>3</v>
          </cell>
          <cell r="M444">
            <v>1</v>
          </cell>
          <cell r="N444">
            <v>41</v>
          </cell>
          <cell r="O444">
            <v>332</v>
          </cell>
          <cell r="P444" t="str">
            <v>35 x 15 x 1 x 6</v>
          </cell>
          <cell r="Q444" t="str">
            <v>Bo góc, không răng cưa</v>
          </cell>
          <cell r="R444" t="str">
            <v>Bo góc, không răng cưa</v>
          </cell>
          <cell r="S444" t="str">
            <v>D17</v>
          </cell>
          <cell r="T444">
            <v>1</v>
          </cell>
          <cell r="X444">
            <v>108</v>
          </cell>
          <cell r="Y444">
            <v>6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</row>
        <row r="445">
          <cell r="A445" t="str">
            <v>T0035T824/1</v>
          </cell>
          <cell r="B445" t="str">
            <v>0333</v>
          </cell>
          <cell r="C445">
            <v>4</v>
          </cell>
          <cell r="D445">
            <v>35</v>
          </cell>
          <cell r="E445">
            <v>35</v>
          </cell>
          <cell r="F445">
            <v>15</v>
          </cell>
          <cell r="G445">
            <v>15</v>
          </cell>
          <cell r="H445">
            <v>1</v>
          </cell>
          <cell r="I445">
            <v>5</v>
          </cell>
          <cell r="J445">
            <v>2</v>
          </cell>
          <cell r="K445">
            <v>0</v>
          </cell>
          <cell r="L445">
            <v>3</v>
          </cell>
          <cell r="M445">
            <v>1</v>
          </cell>
          <cell r="N445">
            <v>156</v>
          </cell>
          <cell r="O445">
            <v>333</v>
          </cell>
          <cell r="P445" t="str">
            <v>35 x 15 x 1 x 5</v>
          </cell>
          <cell r="Q445" t="str">
            <v>Bo góc, răng cưa nhảy, xẻ 4 line 4mm</v>
          </cell>
          <cell r="R445" t="str">
            <v>Bo góc, răng cưa</v>
          </cell>
          <cell r="S445" t="str">
            <v>E01</v>
          </cell>
          <cell r="T445">
            <v>1</v>
          </cell>
          <cell r="U445">
            <v>44357</v>
          </cell>
          <cell r="V445" t="str">
            <v>MVTB</v>
          </cell>
          <cell r="X445">
            <v>90</v>
          </cell>
          <cell r="Y445">
            <v>5</v>
          </cell>
          <cell r="AF445">
            <v>0</v>
          </cell>
          <cell r="AG445">
            <v>0</v>
          </cell>
          <cell r="AH445">
            <v>57.25</v>
          </cell>
          <cell r="AI445">
            <v>1</v>
          </cell>
          <cell r="AJ445">
            <v>57.25</v>
          </cell>
          <cell r="AK445">
            <v>1</v>
          </cell>
        </row>
        <row r="446">
          <cell r="A446" t="str">
            <v>T0035T292</v>
          </cell>
          <cell r="B446" t="str">
            <v>0334</v>
          </cell>
          <cell r="C446">
            <v>2</v>
          </cell>
          <cell r="D446">
            <v>35</v>
          </cell>
          <cell r="E446">
            <v>35</v>
          </cell>
          <cell r="F446">
            <v>15</v>
          </cell>
          <cell r="G446">
            <v>15</v>
          </cell>
          <cell r="H446">
            <v>1</v>
          </cell>
          <cell r="I446">
            <v>4</v>
          </cell>
          <cell r="J446">
            <v>1.7</v>
          </cell>
          <cell r="K446">
            <v>0</v>
          </cell>
          <cell r="L446">
            <v>3</v>
          </cell>
          <cell r="M446">
            <v>1</v>
          </cell>
          <cell r="N446">
            <v>76.800000000000011</v>
          </cell>
          <cell r="O446">
            <v>334</v>
          </cell>
          <cell r="P446" t="str">
            <v>35 x 15 x 1 x 4</v>
          </cell>
          <cell r="Q446" t="str">
            <v>Bo góc, 4 hàng 1 răng cưa, chẻ đôi 3mm</v>
          </cell>
          <cell r="R446" t="str">
            <v>Bo góc, 4 hàng tem có 1 răng cưa</v>
          </cell>
          <cell r="S446" t="str">
            <v>B04</v>
          </cell>
          <cell r="T446">
            <v>1</v>
          </cell>
          <cell r="X446">
            <v>72</v>
          </cell>
          <cell r="Y446">
            <v>4</v>
          </cell>
          <cell r="AC446" t="str">
            <v>rồi</v>
          </cell>
          <cell r="AF446">
            <v>3025</v>
          </cell>
          <cell r="AG446">
            <v>4</v>
          </cell>
          <cell r="AH446">
            <v>4990</v>
          </cell>
          <cell r="AI446">
            <v>9</v>
          </cell>
          <cell r="AJ446">
            <v>8015</v>
          </cell>
          <cell r="AK446">
            <v>13</v>
          </cell>
        </row>
        <row r="447">
          <cell r="A447" t="str">
            <v>T0035T392</v>
          </cell>
          <cell r="B447" t="str">
            <v>0335</v>
          </cell>
          <cell r="C447">
            <v>2</v>
          </cell>
          <cell r="D447">
            <v>35</v>
          </cell>
          <cell r="E447">
            <v>35</v>
          </cell>
          <cell r="F447">
            <v>15</v>
          </cell>
          <cell r="G447">
            <v>15</v>
          </cell>
          <cell r="H447">
            <v>3</v>
          </cell>
          <cell r="I447">
            <v>3</v>
          </cell>
          <cell r="J447">
            <v>1.7</v>
          </cell>
          <cell r="K447">
            <v>0</v>
          </cell>
          <cell r="L447">
            <v>3</v>
          </cell>
          <cell r="M447">
            <v>1</v>
          </cell>
          <cell r="N447">
            <v>216.8</v>
          </cell>
          <cell r="O447">
            <v>335</v>
          </cell>
          <cell r="P447" t="str">
            <v>35 x 15 x 3 x 3</v>
          </cell>
          <cell r="Q447" t="str">
            <v>Bo liền, răng cưa nhảy, chẻ đôi 3mm</v>
          </cell>
          <cell r="R447" t="str">
            <v>Ngang 3 tem, bo liền, răng cưa</v>
          </cell>
          <cell r="S447" t="str">
            <v>C15</v>
          </cell>
          <cell r="T447">
            <v>1</v>
          </cell>
          <cell r="X447">
            <v>54</v>
          </cell>
          <cell r="Y447">
            <v>9</v>
          </cell>
          <cell r="AF447">
            <v>1145</v>
          </cell>
          <cell r="AG447">
            <v>3</v>
          </cell>
          <cell r="AH447">
            <v>0</v>
          </cell>
          <cell r="AI447">
            <v>0</v>
          </cell>
          <cell r="AJ447">
            <v>1145</v>
          </cell>
          <cell r="AK447">
            <v>3</v>
          </cell>
        </row>
        <row r="448">
          <cell r="A448" t="str">
            <v>T0035T021</v>
          </cell>
          <cell r="B448" t="str">
            <v>0336</v>
          </cell>
          <cell r="C448">
            <v>1</v>
          </cell>
          <cell r="D448">
            <v>35</v>
          </cell>
          <cell r="E448">
            <v>35</v>
          </cell>
          <cell r="F448">
            <v>15</v>
          </cell>
          <cell r="G448">
            <v>15</v>
          </cell>
          <cell r="H448">
            <v>3</v>
          </cell>
          <cell r="I448">
            <v>3</v>
          </cell>
          <cell r="J448">
            <v>2</v>
          </cell>
          <cell r="K448">
            <v>0</v>
          </cell>
          <cell r="L448">
            <v>3</v>
          </cell>
          <cell r="M448">
            <v>1</v>
          </cell>
          <cell r="N448">
            <v>109</v>
          </cell>
          <cell r="O448">
            <v>336</v>
          </cell>
          <cell r="P448" t="str">
            <v>35 x 15 x 3 x 3</v>
          </cell>
          <cell r="Q448" t="str">
            <v>Vuông liền, răng cưa 1.1mm</v>
          </cell>
          <cell r="R448" t="str">
            <v>Vuông liền 3 tem, răng cưa 1.1mm</v>
          </cell>
          <cell r="S448" t="str">
            <v>C13</v>
          </cell>
          <cell r="T448">
            <v>1</v>
          </cell>
          <cell r="X448">
            <v>54</v>
          </cell>
          <cell r="Y448">
            <v>9</v>
          </cell>
          <cell r="AC448" t="str">
            <v>rồi</v>
          </cell>
          <cell r="AF448">
            <v>2180</v>
          </cell>
          <cell r="AG448">
            <v>4</v>
          </cell>
          <cell r="AH448">
            <v>1171.8</v>
          </cell>
          <cell r="AI448">
            <v>2</v>
          </cell>
          <cell r="AJ448">
            <v>3351.8</v>
          </cell>
          <cell r="AK448">
            <v>6</v>
          </cell>
        </row>
        <row r="449">
          <cell r="A449" t="str">
            <v>T0035T022</v>
          </cell>
          <cell r="B449" t="str">
            <v>0336</v>
          </cell>
          <cell r="C449">
            <v>2</v>
          </cell>
          <cell r="D449">
            <v>35</v>
          </cell>
          <cell r="E449">
            <v>35</v>
          </cell>
          <cell r="F449">
            <v>15</v>
          </cell>
          <cell r="G449">
            <v>15</v>
          </cell>
          <cell r="H449">
            <v>3</v>
          </cell>
          <cell r="I449">
            <v>5</v>
          </cell>
          <cell r="J449">
            <v>1.7</v>
          </cell>
          <cell r="K449">
            <v>0</v>
          </cell>
          <cell r="L449">
            <v>3</v>
          </cell>
          <cell r="M449">
            <v>1</v>
          </cell>
          <cell r="N449">
            <v>216.8</v>
          </cell>
          <cell r="O449">
            <v>336</v>
          </cell>
          <cell r="P449" t="str">
            <v>35 x 15 x 3 x 5</v>
          </cell>
          <cell r="T449">
            <v>1</v>
          </cell>
          <cell r="V449" t="str">
            <v>YOUNG WOO VINA,,</v>
          </cell>
          <cell r="X449">
            <v>90</v>
          </cell>
          <cell r="Y449">
            <v>15</v>
          </cell>
          <cell r="Z449" t="str">
            <v>daomonf</v>
          </cell>
          <cell r="AC449" t="str">
            <v>rồi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</row>
        <row r="450">
          <cell r="A450" t="str">
            <v>T0035T022A</v>
          </cell>
          <cell r="B450" t="str">
            <v>0336</v>
          </cell>
          <cell r="C450">
            <v>2</v>
          </cell>
          <cell r="D450">
            <v>35</v>
          </cell>
          <cell r="E450">
            <v>35</v>
          </cell>
          <cell r="F450">
            <v>15</v>
          </cell>
          <cell r="G450">
            <v>15</v>
          </cell>
          <cell r="H450">
            <v>3</v>
          </cell>
          <cell r="I450">
            <v>3</v>
          </cell>
          <cell r="J450">
            <v>1.7</v>
          </cell>
          <cell r="K450">
            <v>0</v>
          </cell>
          <cell r="L450">
            <v>3</v>
          </cell>
          <cell r="M450">
            <v>1</v>
          </cell>
          <cell r="N450">
            <v>216.8</v>
          </cell>
          <cell r="O450">
            <v>336</v>
          </cell>
          <cell r="P450" t="str">
            <v>35 x 15 x 3 x 3</v>
          </cell>
          <cell r="V450" t="str">
            <v>YOUNG WOO VINA,,</v>
          </cell>
          <cell r="X450">
            <v>54</v>
          </cell>
          <cell r="Y450">
            <v>9</v>
          </cell>
          <cell r="Z450" t="str">
            <v>daomonf</v>
          </cell>
          <cell r="AA450">
            <v>44756</v>
          </cell>
          <cell r="AB450" t="str">
            <v>Vuông liền 3tem, răng cưa nhảy, dao chẻ đôi 3mm</v>
          </cell>
          <cell r="AC450" t="str">
            <v>rồi</v>
          </cell>
          <cell r="AF450">
            <v>2231.8000000000002</v>
          </cell>
          <cell r="AG450">
            <v>4</v>
          </cell>
          <cell r="AH450">
            <v>4448</v>
          </cell>
          <cell r="AI450">
            <v>8</v>
          </cell>
          <cell r="AJ450">
            <v>6679.8</v>
          </cell>
          <cell r="AK450">
            <v>12</v>
          </cell>
        </row>
        <row r="451">
          <cell r="A451" t="str">
            <v>T0035T022A/2</v>
          </cell>
          <cell r="B451" t="str">
            <v>0336</v>
          </cell>
          <cell r="C451">
            <v>2</v>
          </cell>
          <cell r="D451">
            <v>35</v>
          </cell>
          <cell r="E451">
            <v>35</v>
          </cell>
          <cell r="F451">
            <v>15</v>
          </cell>
          <cell r="G451">
            <v>15</v>
          </cell>
          <cell r="H451">
            <v>3</v>
          </cell>
          <cell r="I451">
            <v>5</v>
          </cell>
          <cell r="J451">
            <v>2</v>
          </cell>
          <cell r="K451">
            <v>0</v>
          </cell>
          <cell r="L451">
            <v>3</v>
          </cell>
          <cell r="M451">
            <v>1</v>
          </cell>
          <cell r="N451">
            <v>218</v>
          </cell>
          <cell r="O451">
            <v>336</v>
          </cell>
          <cell r="P451" t="str">
            <v>35 x 15 x 3 x 5</v>
          </cell>
          <cell r="Q451" t="str">
            <v>Vuông liền 3tem, răng cưa nhảy, dao chẻ đôi 4mm</v>
          </cell>
          <cell r="R451" t="str">
            <v>Ngang 3 tem, vuông liền, răng cưa</v>
          </cell>
          <cell r="S451" t="str">
            <v>E12</v>
          </cell>
          <cell r="T451">
            <v>1</v>
          </cell>
          <cell r="U451">
            <v>44756</v>
          </cell>
          <cell r="V451" t="str">
            <v>YOUNG WOO VINA,,</v>
          </cell>
          <cell r="W451" t="str">
            <v>Dao tốt</v>
          </cell>
          <cell r="X451">
            <v>90</v>
          </cell>
          <cell r="Y451">
            <v>15</v>
          </cell>
          <cell r="AC451" t="str">
            <v>rồi</v>
          </cell>
          <cell r="AF451">
            <v>0</v>
          </cell>
          <cell r="AG451">
            <v>0</v>
          </cell>
          <cell r="AH451">
            <v>2165</v>
          </cell>
          <cell r="AI451">
            <v>3</v>
          </cell>
          <cell r="AJ451">
            <v>2165</v>
          </cell>
          <cell r="AK451">
            <v>3</v>
          </cell>
        </row>
        <row r="452">
          <cell r="A452" t="str">
            <v>T0035T031</v>
          </cell>
          <cell r="B452" t="str">
            <v>0337</v>
          </cell>
          <cell r="C452">
            <v>1</v>
          </cell>
          <cell r="D452">
            <v>35</v>
          </cell>
          <cell r="E452">
            <v>35</v>
          </cell>
          <cell r="F452">
            <v>16</v>
          </cell>
          <cell r="G452">
            <v>16</v>
          </cell>
          <cell r="H452">
            <v>3</v>
          </cell>
          <cell r="I452">
            <v>4</v>
          </cell>
          <cell r="J452">
            <v>2</v>
          </cell>
          <cell r="K452">
            <v>0</v>
          </cell>
          <cell r="L452">
            <v>3</v>
          </cell>
          <cell r="M452">
            <v>1</v>
          </cell>
          <cell r="N452">
            <v>109</v>
          </cell>
          <cell r="O452">
            <v>337</v>
          </cell>
          <cell r="P452" t="str">
            <v>35 x 16 x 3 x 4</v>
          </cell>
          <cell r="Q452" t="str">
            <v>Bo chung góc, răng cưa</v>
          </cell>
          <cell r="R452" t="str">
            <v>Ngang 3 tem, bo chung góc, răng cưa</v>
          </cell>
          <cell r="S452" t="str">
            <v>B04</v>
          </cell>
          <cell r="T452">
            <v>1</v>
          </cell>
          <cell r="V452" t="str">
            <v>HOÀNG KIỀU,,</v>
          </cell>
          <cell r="X452">
            <v>76</v>
          </cell>
          <cell r="Y452">
            <v>12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</row>
        <row r="453">
          <cell r="A453" t="str">
            <v>T0035T361</v>
          </cell>
          <cell r="B453" t="str">
            <v>0338</v>
          </cell>
          <cell r="C453">
            <v>1</v>
          </cell>
          <cell r="D453">
            <v>35</v>
          </cell>
          <cell r="E453">
            <v>35</v>
          </cell>
          <cell r="F453">
            <v>16</v>
          </cell>
          <cell r="G453">
            <v>16</v>
          </cell>
          <cell r="H453">
            <v>3</v>
          </cell>
          <cell r="I453">
            <v>3</v>
          </cell>
          <cell r="J453">
            <v>2</v>
          </cell>
          <cell r="K453">
            <v>0</v>
          </cell>
          <cell r="L453">
            <v>3</v>
          </cell>
          <cell r="M453">
            <v>1</v>
          </cell>
          <cell r="N453">
            <v>109</v>
          </cell>
          <cell r="O453">
            <v>338</v>
          </cell>
          <cell r="P453" t="str">
            <v>35 x 16 x 3 x 3</v>
          </cell>
          <cell r="Q453" t="str">
            <v>Vuông liền, răng cưa</v>
          </cell>
          <cell r="R453" t="str">
            <v>Ngang 3 tem, vuông liền, răng cưa</v>
          </cell>
          <cell r="S453" t="str">
            <v>B06</v>
          </cell>
          <cell r="T453">
            <v>2</v>
          </cell>
          <cell r="X453">
            <v>57</v>
          </cell>
          <cell r="Y453">
            <v>9</v>
          </cell>
          <cell r="AC453" t="str">
            <v>rồi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</row>
        <row r="454">
          <cell r="A454" t="str">
            <v>T0035T362</v>
          </cell>
          <cell r="B454" t="str">
            <v>0338</v>
          </cell>
          <cell r="C454">
            <v>2</v>
          </cell>
          <cell r="D454">
            <v>35</v>
          </cell>
          <cell r="E454">
            <v>35</v>
          </cell>
          <cell r="F454">
            <v>16</v>
          </cell>
          <cell r="G454">
            <v>16</v>
          </cell>
          <cell r="H454">
            <v>3</v>
          </cell>
          <cell r="I454">
            <v>5</v>
          </cell>
          <cell r="J454">
            <v>2</v>
          </cell>
          <cell r="K454">
            <v>0</v>
          </cell>
          <cell r="L454">
            <v>3</v>
          </cell>
          <cell r="M454">
            <v>1</v>
          </cell>
          <cell r="N454">
            <v>218</v>
          </cell>
          <cell r="O454">
            <v>338</v>
          </cell>
          <cell r="P454" t="str">
            <v>35 x 16 x 3 x 5</v>
          </cell>
          <cell r="Q454" t="str">
            <v>Vuông liền, răng cưa nhảy, chẻ đôi 4mm</v>
          </cell>
          <cell r="R454" t="str">
            <v>Ngang 3 tem, vuông liền, răng cưa</v>
          </cell>
          <cell r="S454" t="str">
            <v>C23</v>
          </cell>
          <cell r="T454">
            <v>1</v>
          </cell>
          <cell r="U454">
            <v>44196</v>
          </cell>
          <cell r="V454" t="str">
            <v>Hồng Kim Phát</v>
          </cell>
          <cell r="X454">
            <v>95</v>
          </cell>
          <cell r="Y454">
            <v>15</v>
          </cell>
          <cell r="AC454" t="str">
            <v>rồi</v>
          </cell>
          <cell r="AF454">
            <v>5230</v>
          </cell>
          <cell r="AG454">
            <v>5</v>
          </cell>
          <cell r="AH454">
            <v>6310</v>
          </cell>
          <cell r="AI454">
            <v>6</v>
          </cell>
          <cell r="AJ454">
            <v>11540</v>
          </cell>
          <cell r="AK454">
            <v>11</v>
          </cell>
        </row>
        <row r="455">
          <cell r="A455" t="str">
            <v>T0035T042</v>
          </cell>
          <cell r="B455" t="str">
            <v>0339</v>
          </cell>
          <cell r="C455">
            <v>2</v>
          </cell>
          <cell r="D455">
            <v>35</v>
          </cell>
          <cell r="E455">
            <v>35</v>
          </cell>
          <cell r="F455">
            <v>18</v>
          </cell>
          <cell r="G455">
            <v>18</v>
          </cell>
          <cell r="H455">
            <v>3</v>
          </cell>
          <cell r="I455">
            <v>3</v>
          </cell>
          <cell r="J455">
            <v>2</v>
          </cell>
          <cell r="K455">
            <v>0</v>
          </cell>
          <cell r="L455">
            <v>3</v>
          </cell>
          <cell r="M455">
            <v>1</v>
          </cell>
          <cell r="N455">
            <v>218</v>
          </cell>
          <cell r="O455">
            <v>339</v>
          </cell>
          <cell r="P455" t="str">
            <v>35 x 18 x 3 x 3</v>
          </cell>
          <cell r="Q455" t="str">
            <v>Vuông liền, răng cưa, dao chẻ đôi 03mm</v>
          </cell>
          <cell r="R455" t="str">
            <v>Ngang 3 tem, vuoông liền, răng cưa</v>
          </cell>
          <cell r="S455" t="str">
            <v>C05</v>
          </cell>
          <cell r="T455">
            <v>1</v>
          </cell>
          <cell r="V455" t="str">
            <v>THIÊN PHÚC,,</v>
          </cell>
          <cell r="X455">
            <v>63</v>
          </cell>
          <cell r="Y455">
            <v>9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</row>
        <row r="456">
          <cell r="A456" t="str">
            <v>I0035T051</v>
          </cell>
          <cell r="B456" t="str">
            <v>0340</v>
          </cell>
          <cell r="C456">
            <v>1</v>
          </cell>
          <cell r="D456">
            <v>35</v>
          </cell>
          <cell r="E456">
            <v>35</v>
          </cell>
          <cell r="F456">
            <v>18</v>
          </cell>
          <cell r="G456">
            <v>18</v>
          </cell>
          <cell r="H456">
            <v>3</v>
          </cell>
          <cell r="I456">
            <v>3</v>
          </cell>
          <cell r="J456">
            <v>3</v>
          </cell>
          <cell r="K456">
            <v>0</v>
          </cell>
          <cell r="L456">
            <v>3</v>
          </cell>
          <cell r="M456">
            <v>1</v>
          </cell>
          <cell r="N456">
            <v>111</v>
          </cell>
          <cell r="O456">
            <v>340</v>
          </cell>
          <cell r="P456" t="str">
            <v>35 x 18 x 3 x 3</v>
          </cell>
          <cell r="Q456" t="str">
            <v>Bo chung góc, răng cưa</v>
          </cell>
          <cell r="R456" t="str">
            <v>Ngang 3 tem, bo chung góc, răng cưa</v>
          </cell>
          <cell r="S456" t="str">
            <v>D02</v>
          </cell>
          <cell r="T456">
            <v>1</v>
          </cell>
          <cell r="V456" t="str">
            <v>THIÊN PHÚC,,</v>
          </cell>
          <cell r="W456" t="str">
            <v>Hàng in</v>
          </cell>
          <cell r="X456">
            <v>63</v>
          </cell>
          <cell r="Y456">
            <v>9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</row>
        <row r="457">
          <cell r="A457" t="str">
            <v>T0035T052</v>
          </cell>
          <cell r="B457" t="str">
            <v>0341</v>
          </cell>
          <cell r="C457">
            <v>2</v>
          </cell>
          <cell r="D457">
            <v>35</v>
          </cell>
          <cell r="E457">
            <v>35</v>
          </cell>
          <cell r="F457">
            <v>18</v>
          </cell>
          <cell r="G457">
            <v>18</v>
          </cell>
          <cell r="H457">
            <v>3</v>
          </cell>
          <cell r="I457">
            <v>3</v>
          </cell>
          <cell r="J457">
            <v>2</v>
          </cell>
          <cell r="K457">
            <v>0</v>
          </cell>
          <cell r="L457">
            <v>3</v>
          </cell>
          <cell r="M457">
            <v>1</v>
          </cell>
          <cell r="N457">
            <v>218</v>
          </cell>
          <cell r="O457">
            <v>341</v>
          </cell>
          <cell r="P457" t="str">
            <v>35 x 18 x 3 x 3</v>
          </cell>
          <cell r="Q457" t="str">
            <v>Bo chung góc, 3 hàng 1 răng cưa, dao chẻ đôi 03mm</v>
          </cell>
          <cell r="R457" t="str">
            <v>Ngang 3 tem, bo chung góc, 3 hàng 1 răng cưa</v>
          </cell>
          <cell r="S457" t="str">
            <v>C05</v>
          </cell>
          <cell r="T457">
            <v>1</v>
          </cell>
          <cell r="V457" t="str">
            <v>THIÊN PHÚC,,</v>
          </cell>
          <cell r="X457">
            <v>63</v>
          </cell>
          <cell r="Y457">
            <v>9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</row>
        <row r="458">
          <cell r="A458" t="str">
            <v>T0035T682</v>
          </cell>
          <cell r="B458" t="str">
            <v>0342</v>
          </cell>
          <cell r="C458">
            <v>2</v>
          </cell>
          <cell r="D458">
            <v>35</v>
          </cell>
          <cell r="E458">
            <v>35</v>
          </cell>
          <cell r="F458">
            <v>18</v>
          </cell>
          <cell r="G458">
            <v>18</v>
          </cell>
          <cell r="H458">
            <v>2</v>
          </cell>
          <cell r="I458">
            <v>4</v>
          </cell>
          <cell r="J458">
            <v>2</v>
          </cell>
          <cell r="K458">
            <v>2</v>
          </cell>
          <cell r="L458">
            <v>3</v>
          </cell>
          <cell r="M458">
            <v>1</v>
          </cell>
          <cell r="N458">
            <v>152</v>
          </cell>
          <cell r="O458">
            <v>342</v>
          </cell>
          <cell r="P458" t="str">
            <v>35 x 18 x 2 x 4</v>
          </cell>
          <cell r="Q458" t="str">
            <v>Bo rời, răng cưa, chẻ đôi 4mm</v>
          </cell>
          <cell r="R458" t="str">
            <v>Ngang 2 tem, bo rời, răng cưa</v>
          </cell>
          <cell r="S458" t="str">
            <v>C30</v>
          </cell>
          <cell r="T458">
            <v>1</v>
          </cell>
          <cell r="U458">
            <v>44208</v>
          </cell>
          <cell r="V458" t="str">
            <v>A.Thái bạc Liêu</v>
          </cell>
          <cell r="X458">
            <v>84</v>
          </cell>
          <cell r="Y458">
            <v>8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0</v>
          </cell>
          <cell r="AK458">
            <v>0</v>
          </cell>
        </row>
        <row r="459">
          <cell r="A459" t="str">
            <v>I0035T061</v>
          </cell>
          <cell r="B459" t="str">
            <v>0343</v>
          </cell>
          <cell r="C459">
            <v>1</v>
          </cell>
          <cell r="D459">
            <v>35</v>
          </cell>
          <cell r="E459">
            <v>35</v>
          </cell>
          <cell r="F459">
            <v>19</v>
          </cell>
          <cell r="G459">
            <v>19</v>
          </cell>
          <cell r="H459">
            <v>3</v>
          </cell>
          <cell r="I459">
            <v>2</v>
          </cell>
          <cell r="J459">
            <v>3</v>
          </cell>
          <cell r="K459">
            <v>0</v>
          </cell>
          <cell r="L459">
            <v>3</v>
          </cell>
          <cell r="M459">
            <v>1</v>
          </cell>
          <cell r="N459">
            <v>111</v>
          </cell>
          <cell r="O459">
            <v>343</v>
          </cell>
          <cell r="P459" t="str">
            <v>35 x 19 x 3 x 2</v>
          </cell>
          <cell r="Q459" t="str">
            <v>Vuông liền, không răng cưa</v>
          </cell>
          <cell r="R459" t="str">
            <v>Vuông liền 3 tem, không răng cưa</v>
          </cell>
          <cell r="S459" t="str">
            <v>D01</v>
          </cell>
          <cell r="T459">
            <v>1</v>
          </cell>
          <cell r="V459" t="str">
            <v>DELTA GALIL,,</v>
          </cell>
          <cell r="W459" t="str">
            <v>Hàng in</v>
          </cell>
          <cell r="X459">
            <v>44</v>
          </cell>
          <cell r="Y459">
            <v>6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</row>
        <row r="460">
          <cell r="A460" t="str">
            <v>T0035T783/1</v>
          </cell>
          <cell r="B460" t="str">
            <v>0344</v>
          </cell>
          <cell r="C460">
            <v>3</v>
          </cell>
          <cell r="D460">
            <v>35</v>
          </cell>
          <cell r="E460">
            <v>35</v>
          </cell>
          <cell r="F460">
            <v>20</v>
          </cell>
          <cell r="G460">
            <v>20</v>
          </cell>
          <cell r="H460">
            <v>1</v>
          </cell>
          <cell r="I460">
            <v>6</v>
          </cell>
          <cell r="J460">
            <v>2</v>
          </cell>
          <cell r="K460">
            <v>0</v>
          </cell>
          <cell r="L460">
            <v>2.5</v>
          </cell>
          <cell r="M460">
            <v>1</v>
          </cell>
          <cell r="N460">
            <v>117</v>
          </cell>
          <cell r="O460">
            <v>344</v>
          </cell>
          <cell r="P460" t="str">
            <v>35 x 20 x 1 x 6</v>
          </cell>
          <cell r="Q460" t="str">
            <v>Bo góc, không răng cưa, gáp 2,5mm, xẻ 3 line 4mm</v>
          </cell>
          <cell r="R460" t="str">
            <v>Bo góc, không răng cưa, gáp 2,5mm</v>
          </cell>
          <cell r="S460" t="str">
            <v>C18</v>
          </cell>
          <cell r="T460">
            <v>1</v>
          </cell>
          <cell r="U460">
            <v>44313</v>
          </cell>
          <cell r="V460" t="str">
            <v>Fashy</v>
          </cell>
          <cell r="X460">
            <v>135</v>
          </cell>
          <cell r="Y460">
            <v>6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</row>
        <row r="461">
          <cell r="A461" t="str">
            <v>T0035T843/1</v>
          </cell>
          <cell r="B461" t="str">
            <v>0345</v>
          </cell>
          <cell r="C461">
            <v>3</v>
          </cell>
          <cell r="D461">
            <v>35</v>
          </cell>
          <cell r="E461">
            <v>35</v>
          </cell>
          <cell r="F461">
            <v>20</v>
          </cell>
          <cell r="G461">
            <v>20</v>
          </cell>
          <cell r="H461">
            <v>2</v>
          </cell>
          <cell r="I461">
            <v>5</v>
          </cell>
          <cell r="J461">
            <v>2</v>
          </cell>
          <cell r="K461">
            <v>0</v>
          </cell>
          <cell r="L461">
            <v>3</v>
          </cell>
          <cell r="M461">
            <v>1</v>
          </cell>
          <cell r="N461">
            <v>222</v>
          </cell>
          <cell r="O461">
            <v>345</v>
          </cell>
          <cell r="P461" t="str">
            <v>35 x 20 x 2 x 5</v>
          </cell>
          <cell r="Q461" t="str">
            <v>Bo liền, răng cưa nhảy, xẻ 3 line 4 mmm</v>
          </cell>
          <cell r="R461" t="str">
            <v>Ngang 2 tem, bo liền, răng cưa</v>
          </cell>
          <cell r="S461" t="str">
            <v>E01</v>
          </cell>
          <cell r="T461">
            <v>1</v>
          </cell>
          <cell r="U461">
            <v>44357</v>
          </cell>
          <cell r="V461" t="str">
            <v>Đại lý Bình Định</v>
          </cell>
          <cell r="X461">
            <v>115</v>
          </cell>
          <cell r="Y461">
            <v>10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</row>
        <row r="462">
          <cell r="A462" t="str">
            <v>T0035T662</v>
          </cell>
          <cell r="B462" t="str">
            <v>0346</v>
          </cell>
          <cell r="C462">
            <v>2</v>
          </cell>
          <cell r="D462">
            <v>35</v>
          </cell>
          <cell r="E462">
            <v>35</v>
          </cell>
          <cell r="F462">
            <v>20</v>
          </cell>
          <cell r="G462">
            <v>20</v>
          </cell>
          <cell r="H462">
            <v>2</v>
          </cell>
          <cell r="I462">
            <v>4</v>
          </cell>
          <cell r="J462">
            <v>2</v>
          </cell>
          <cell r="K462">
            <v>2</v>
          </cell>
          <cell r="L462">
            <v>3</v>
          </cell>
          <cell r="M462">
            <v>1</v>
          </cell>
          <cell r="N462">
            <v>152</v>
          </cell>
          <cell r="O462">
            <v>346</v>
          </cell>
          <cell r="P462" t="str">
            <v>35 x 20 x 2 x 4</v>
          </cell>
          <cell r="Q462" t="str">
            <v>Bo rời, răng cưa nhảy, chẻ đôi 4mm</v>
          </cell>
          <cell r="R462" t="str">
            <v>Ngang 2 tem, bo rời, răng cưa</v>
          </cell>
          <cell r="S462" t="str">
            <v>C24</v>
          </cell>
          <cell r="T462">
            <v>1</v>
          </cell>
          <cell r="U462">
            <v>44191</v>
          </cell>
          <cell r="V462" t="str">
            <v>MVTB</v>
          </cell>
          <cell r="X462">
            <v>92</v>
          </cell>
          <cell r="Y462">
            <v>8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</row>
        <row r="463">
          <cell r="A463" t="str">
            <v>I0035T751</v>
          </cell>
          <cell r="B463" t="str">
            <v>0347</v>
          </cell>
          <cell r="C463">
            <v>1</v>
          </cell>
          <cell r="D463">
            <v>35</v>
          </cell>
          <cell r="E463">
            <v>35</v>
          </cell>
          <cell r="F463">
            <v>20</v>
          </cell>
          <cell r="G463">
            <v>20</v>
          </cell>
          <cell r="H463">
            <v>2</v>
          </cell>
          <cell r="I463">
            <v>2</v>
          </cell>
          <cell r="J463">
            <v>3</v>
          </cell>
          <cell r="K463">
            <v>3</v>
          </cell>
          <cell r="L463">
            <v>3</v>
          </cell>
          <cell r="M463">
            <v>1</v>
          </cell>
          <cell r="N463">
            <v>79</v>
          </cell>
          <cell r="O463">
            <v>347</v>
          </cell>
          <cell r="P463" t="str">
            <v>35 x 20 x 2 x 2</v>
          </cell>
          <cell r="Q463" t="str">
            <v>Bo rời 3mm, không răng cưa - bế trên, bế dưới 2 dao demi dai 47mm, cách nhau 38mm</v>
          </cell>
          <cell r="R463" t="str">
            <v>Ngang 2 tem, bo rời 3mm, không răng cưa, bế demi dọc dưới đế giữa tem</v>
          </cell>
          <cell r="S463" t="str">
            <v>C32</v>
          </cell>
          <cell r="T463">
            <v>1</v>
          </cell>
          <cell r="U463">
            <v>44301</v>
          </cell>
          <cell r="V463" t="str">
            <v>Hory</v>
          </cell>
          <cell r="X463">
            <v>46</v>
          </cell>
          <cell r="Y463">
            <v>4</v>
          </cell>
          <cell r="AF463">
            <v>1150.635</v>
          </cell>
          <cell r="AG463">
            <v>3</v>
          </cell>
          <cell r="AH463">
            <v>1100.77</v>
          </cell>
          <cell r="AI463">
            <v>3</v>
          </cell>
          <cell r="AJ463">
            <v>2251.4049999999997</v>
          </cell>
          <cell r="AK463">
            <v>6</v>
          </cell>
        </row>
        <row r="464">
          <cell r="A464" t="str">
            <v>T0035T071</v>
          </cell>
          <cell r="B464" t="str">
            <v>0348</v>
          </cell>
          <cell r="C464">
            <v>1</v>
          </cell>
          <cell r="D464">
            <v>35</v>
          </cell>
          <cell r="E464">
            <v>35</v>
          </cell>
          <cell r="F464">
            <v>20</v>
          </cell>
          <cell r="G464">
            <v>20</v>
          </cell>
          <cell r="H464">
            <v>2</v>
          </cell>
          <cell r="I464">
            <v>5</v>
          </cell>
          <cell r="J464">
            <v>2</v>
          </cell>
          <cell r="K464">
            <v>0</v>
          </cell>
          <cell r="L464">
            <v>3</v>
          </cell>
          <cell r="M464">
            <v>5</v>
          </cell>
          <cell r="N464">
            <v>74</v>
          </cell>
          <cell r="O464">
            <v>348</v>
          </cell>
          <cell r="P464" t="str">
            <v>35 x 20 x 2 x 5</v>
          </cell>
          <cell r="Q464" t="str">
            <v>Vuông liền, 5 hàng thành 01 khối, 01 hàng răng cưa</v>
          </cell>
          <cell r="R464" t="str">
            <v>Ngang 2 tem, vuông liền, 5 hàng tem có 1 gáp và 1 răng cưa</v>
          </cell>
          <cell r="S464" t="str">
            <v>B04</v>
          </cell>
          <cell r="T464">
            <v>1</v>
          </cell>
          <cell r="V464" t="str">
            <v>POL SHENG,,</v>
          </cell>
          <cell r="X464">
            <v>103</v>
          </cell>
          <cell r="Y464">
            <v>10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</row>
        <row r="465">
          <cell r="A465" t="str">
            <v>T0035T873/1</v>
          </cell>
          <cell r="B465" t="str">
            <v>0349</v>
          </cell>
          <cell r="C465">
            <v>3</v>
          </cell>
          <cell r="D465">
            <v>35</v>
          </cell>
          <cell r="E465">
            <v>35</v>
          </cell>
          <cell r="F465">
            <v>22</v>
          </cell>
          <cell r="G465">
            <v>22</v>
          </cell>
          <cell r="H465">
            <v>1</v>
          </cell>
          <cell r="I465">
            <v>4</v>
          </cell>
          <cell r="J465">
            <v>2</v>
          </cell>
          <cell r="K465">
            <v>0</v>
          </cell>
          <cell r="L465">
            <v>3</v>
          </cell>
          <cell r="M465">
            <v>1</v>
          </cell>
          <cell r="N465">
            <v>117</v>
          </cell>
          <cell r="O465">
            <v>349</v>
          </cell>
          <cell r="P465" t="str">
            <v>35 x 22 x 1 x 4</v>
          </cell>
          <cell r="Q465" t="str">
            <v>Bo góc, răng cưa nhảy, xẻ 3 line, khoảng cách 4mm</v>
          </cell>
          <cell r="R465" t="str">
            <v>Bo góc, răng cưa</v>
          </cell>
          <cell r="S465" t="str">
            <v>C35</v>
          </cell>
          <cell r="T465">
            <v>1</v>
          </cell>
          <cell r="U465">
            <v>44443</v>
          </cell>
          <cell r="V465" t="str">
            <v>MVTB</v>
          </cell>
          <cell r="X465">
            <v>100</v>
          </cell>
          <cell r="Y465">
            <v>4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</row>
        <row r="466">
          <cell r="A466" t="str">
            <v>T0035T331</v>
          </cell>
          <cell r="B466" t="str">
            <v>0350</v>
          </cell>
          <cell r="C466">
            <v>1</v>
          </cell>
          <cell r="D466">
            <v>35</v>
          </cell>
          <cell r="E466">
            <v>35</v>
          </cell>
          <cell r="F466">
            <v>22</v>
          </cell>
          <cell r="G466">
            <v>22</v>
          </cell>
          <cell r="H466">
            <v>2</v>
          </cell>
          <cell r="I466">
            <v>3</v>
          </cell>
          <cell r="J466">
            <v>2</v>
          </cell>
          <cell r="K466">
            <v>2</v>
          </cell>
          <cell r="L466">
            <v>3</v>
          </cell>
          <cell r="M466">
            <v>1</v>
          </cell>
          <cell r="N466">
            <v>76</v>
          </cell>
          <cell r="O466">
            <v>350</v>
          </cell>
          <cell r="P466" t="str">
            <v>35 x 22 x 2 x 3</v>
          </cell>
          <cell r="Q466" t="str">
            <v>Bo rời 2mm, răng cưa</v>
          </cell>
          <cell r="R466" t="str">
            <v>Ngang 2 tem, bo rời 2mm, răng cưa</v>
          </cell>
          <cell r="S466" t="str">
            <v>B05</v>
          </cell>
          <cell r="T466">
            <v>1</v>
          </cell>
          <cell r="V466" t="str">
            <v>MV Thái Bình</v>
          </cell>
          <cell r="X466">
            <v>75</v>
          </cell>
          <cell r="Y466">
            <v>6</v>
          </cell>
          <cell r="AF466">
            <v>0</v>
          </cell>
          <cell r="AG466">
            <v>0</v>
          </cell>
          <cell r="AH466">
            <v>0</v>
          </cell>
          <cell r="AI466">
            <v>0</v>
          </cell>
          <cell r="AJ466">
            <v>0</v>
          </cell>
          <cell r="AK466">
            <v>0</v>
          </cell>
        </row>
        <row r="467">
          <cell r="A467" t="str">
            <v>T0035T202</v>
          </cell>
          <cell r="B467" t="str">
            <v>0351</v>
          </cell>
          <cell r="C467">
            <v>2</v>
          </cell>
          <cell r="D467">
            <v>35</v>
          </cell>
          <cell r="E467">
            <v>35</v>
          </cell>
          <cell r="F467">
            <v>22</v>
          </cell>
          <cell r="G467">
            <v>22</v>
          </cell>
          <cell r="H467">
            <v>2</v>
          </cell>
          <cell r="I467">
            <v>4</v>
          </cell>
          <cell r="J467">
            <v>2</v>
          </cell>
          <cell r="K467">
            <v>0</v>
          </cell>
          <cell r="L467">
            <v>3</v>
          </cell>
          <cell r="M467">
            <v>1</v>
          </cell>
          <cell r="N467">
            <v>148</v>
          </cell>
          <cell r="O467">
            <v>351</v>
          </cell>
          <cell r="P467" t="str">
            <v>35 x 22 x 2 x 4</v>
          </cell>
          <cell r="Q467" t="str">
            <v>Bo chung góc, 4 hàng 1 răng cưa, dao chẻ đôi 03mm</v>
          </cell>
          <cell r="R467" t="str">
            <v>Bo chung góc 2 tem, 4 hàng tem 1 răng cưa</v>
          </cell>
          <cell r="S467" t="str">
            <v>C03</v>
          </cell>
          <cell r="T467">
            <v>2</v>
          </cell>
          <cell r="V467" t="str">
            <v>LƯƠNG DƯƠNG,,</v>
          </cell>
          <cell r="X467">
            <v>100</v>
          </cell>
          <cell r="Y467">
            <v>8</v>
          </cell>
          <cell r="AC467" t="str">
            <v>rồi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</row>
        <row r="468">
          <cell r="A468" t="str">
            <v>T0035T402</v>
          </cell>
          <cell r="B468" t="str">
            <v>0351</v>
          </cell>
          <cell r="C468">
            <v>2</v>
          </cell>
          <cell r="D468">
            <v>35</v>
          </cell>
          <cell r="E468">
            <v>35</v>
          </cell>
          <cell r="F468">
            <v>22</v>
          </cell>
          <cell r="G468">
            <v>22</v>
          </cell>
          <cell r="H468">
            <v>2</v>
          </cell>
          <cell r="I468">
            <v>3</v>
          </cell>
          <cell r="J468">
            <v>2</v>
          </cell>
          <cell r="K468">
            <v>0</v>
          </cell>
          <cell r="L468">
            <v>3</v>
          </cell>
          <cell r="M468">
            <v>1</v>
          </cell>
          <cell r="N468">
            <v>148</v>
          </cell>
          <cell r="O468">
            <v>351</v>
          </cell>
          <cell r="P468" t="str">
            <v>35 x 22 x 2 x 3</v>
          </cell>
          <cell r="Q468" t="str">
            <v>Bo chung góc, 3 hàng 1 răng cưa, dao chẻ đôi 03mm</v>
          </cell>
          <cell r="R468" t="str">
            <v>Ngang 2 tem, bo chung góc, 2 hàng tem 1 răng cưa</v>
          </cell>
          <cell r="S468" t="str">
            <v>B11</v>
          </cell>
          <cell r="T468">
            <v>1</v>
          </cell>
          <cell r="X468">
            <v>75</v>
          </cell>
          <cell r="Y468">
            <v>6</v>
          </cell>
          <cell r="AC468" t="str">
            <v>rồi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  <cell r="AK468">
            <v>0</v>
          </cell>
        </row>
        <row r="469">
          <cell r="A469" t="str">
            <v>T0035T352</v>
          </cell>
          <cell r="B469" t="str">
            <v>0351</v>
          </cell>
          <cell r="C469">
            <v>2</v>
          </cell>
          <cell r="D469">
            <v>35</v>
          </cell>
          <cell r="E469">
            <v>35</v>
          </cell>
          <cell r="F469">
            <v>22</v>
          </cell>
          <cell r="G469">
            <v>22</v>
          </cell>
          <cell r="H469">
            <v>2</v>
          </cell>
          <cell r="I469">
            <v>3</v>
          </cell>
          <cell r="J469">
            <v>1.7</v>
          </cell>
          <cell r="K469">
            <v>0</v>
          </cell>
          <cell r="L469">
            <v>3</v>
          </cell>
          <cell r="M469">
            <v>1</v>
          </cell>
          <cell r="N469">
            <v>146.80000000000001</v>
          </cell>
          <cell r="O469">
            <v>351</v>
          </cell>
          <cell r="P469" t="str">
            <v>35 x 22 x 2 x 3</v>
          </cell>
          <cell r="Q469" t="str">
            <v>Bo chung góc, răng cưa nhảy, chẻ đôi 3mm</v>
          </cell>
          <cell r="R469" t="str">
            <v>Ngang 2 tem, bo chung góc, răng cưa</v>
          </cell>
          <cell r="S469" t="str">
            <v>C02</v>
          </cell>
          <cell r="T469">
            <v>2</v>
          </cell>
          <cell r="U469">
            <v>43899</v>
          </cell>
          <cell r="X469">
            <v>75</v>
          </cell>
          <cell r="Y469">
            <v>6</v>
          </cell>
          <cell r="AC469" t="str">
            <v>rồi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</row>
        <row r="470">
          <cell r="A470" t="str">
            <v>T0035R614</v>
          </cell>
          <cell r="B470" t="str">
            <v>0351</v>
          </cell>
          <cell r="C470">
            <v>4</v>
          </cell>
          <cell r="D470">
            <v>35</v>
          </cell>
          <cell r="E470">
            <v>35</v>
          </cell>
          <cell r="F470">
            <v>22</v>
          </cell>
          <cell r="G470">
            <v>22</v>
          </cell>
          <cell r="H470">
            <v>2</v>
          </cell>
          <cell r="I470">
            <v>13</v>
          </cell>
          <cell r="J470">
            <v>2</v>
          </cell>
          <cell r="K470">
            <v>0</v>
          </cell>
          <cell r="L470">
            <v>2.423</v>
          </cell>
          <cell r="M470">
            <v>1</v>
          </cell>
          <cell r="N470">
            <v>296</v>
          </cell>
          <cell r="O470">
            <v>351</v>
          </cell>
          <cell r="P470" t="str">
            <v>35 x 22 x 2 x 13</v>
          </cell>
          <cell r="Q470" t="str">
            <v>Bo chung góc, răng cưa, xẻ 4 line khoảng cách 3mm (dao từ trục 100T)</v>
          </cell>
          <cell r="R470" t="str">
            <v>Ngang 2 tem, bo liền, răng cưa</v>
          </cell>
          <cell r="S470" t="str">
            <v>VP</v>
          </cell>
          <cell r="T470">
            <v>1</v>
          </cell>
          <cell r="U470">
            <v>43998</v>
          </cell>
          <cell r="X470">
            <v>317.49900000000002</v>
          </cell>
          <cell r="Y470">
            <v>26</v>
          </cell>
          <cell r="AC470" t="str">
            <v>rồi</v>
          </cell>
          <cell r="AF470">
            <v>23464.176774999996</v>
          </cell>
          <cell r="AG470">
            <v>9</v>
          </cell>
          <cell r="AH470">
            <v>20208.371487500001</v>
          </cell>
          <cell r="AI470">
            <v>8</v>
          </cell>
          <cell r="AJ470">
            <v>43672.5482625</v>
          </cell>
          <cell r="AK470">
            <v>17</v>
          </cell>
        </row>
        <row r="471">
          <cell r="A471" t="str">
            <v>I0035T091</v>
          </cell>
          <cell r="B471" t="str">
            <v>0353</v>
          </cell>
          <cell r="C471">
            <v>1</v>
          </cell>
          <cell r="D471">
            <v>35</v>
          </cell>
          <cell r="E471">
            <v>35</v>
          </cell>
          <cell r="F471">
            <v>22</v>
          </cell>
          <cell r="G471">
            <v>22</v>
          </cell>
          <cell r="H471">
            <v>3</v>
          </cell>
          <cell r="I471">
            <v>2</v>
          </cell>
          <cell r="J471">
            <v>3</v>
          </cell>
          <cell r="K471">
            <v>0</v>
          </cell>
          <cell r="L471">
            <v>3</v>
          </cell>
          <cell r="M471">
            <v>1</v>
          </cell>
          <cell r="N471">
            <v>111</v>
          </cell>
          <cell r="O471">
            <v>353</v>
          </cell>
          <cell r="P471" t="str">
            <v>35 x 22 x 3 x 2</v>
          </cell>
          <cell r="Q471" t="str">
            <v>Bo chung góc, răng cưa</v>
          </cell>
          <cell r="R471" t="str">
            <v>Bo chung góc 3 tem, răng cưa</v>
          </cell>
          <cell r="S471" t="str">
            <v>D16</v>
          </cell>
          <cell r="T471">
            <v>1</v>
          </cell>
          <cell r="V471" t="str">
            <v>SIGMA-LONG AN,NHUNG NHA TRANG,HƯNG PHÁT</v>
          </cell>
          <cell r="X471">
            <v>50</v>
          </cell>
          <cell r="Y471">
            <v>6</v>
          </cell>
          <cell r="AC471" t="str">
            <v>rồi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>
            <v>0</v>
          </cell>
          <cell r="AK471">
            <v>0</v>
          </cell>
        </row>
        <row r="472">
          <cell r="A472" t="str">
            <v>I0035T162</v>
          </cell>
          <cell r="B472" t="str">
            <v>0353</v>
          </cell>
          <cell r="C472">
            <v>2</v>
          </cell>
          <cell r="D472">
            <v>35</v>
          </cell>
          <cell r="E472">
            <v>35</v>
          </cell>
          <cell r="F472">
            <v>22</v>
          </cell>
          <cell r="G472">
            <v>22</v>
          </cell>
          <cell r="H472">
            <v>3</v>
          </cell>
          <cell r="I472">
            <v>3</v>
          </cell>
          <cell r="J472">
            <v>3</v>
          </cell>
          <cell r="K472">
            <v>0</v>
          </cell>
          <cell r="L472">
            <v>3</v>
          </cell>
          <cell r="M472">
            <v>1</v>
          </cell>
          <cell r="N472">
            <v>222</v>
          </cell>
          <cell r="O472">
            <v>353</v>
          </cell>
          <cell r="P472" t="str">
            <v>35 x 22 x 3 x 3</v>
          </cell>
          <cell r="Q472" t="str">
            <v>Bo liền, 3 hàng 1 răng cưa, dao chỉ đôi</v>
          </cell>
          <cell r="R472" t="str">
            <v>Ngang 3 tem, bo liền, 3 hàng tem 1 răng cưa</v>
          </cell>
          <cell r="S472" t="str">
            <v>D04</v>
          </cell>
          <cell r="T472">
            <v>1</v>
          </cell>
          <cell r="V472" t="str">
            <v>TÍN VIỆT,,</v>
          </cell>
          <cell r="X472">
            <v>75</v>
          </cell>
          <cell r="Y472">
            <v>9</v>
          </cell>
          <cell r="AC472" t="str">
            <v>rồi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</row>
        <row r="473">
          <cell r="A473" t="str">
            <v>T0035T191</v>
          </cell>
          <cell r="B473" t="str">
            <v>0353</v>
          </cell>
          <cell r="C473">
            <v>1</v>
          </cell>
          <cell r="D473">
            <v>35</v>
          </cell>
          <cell r="E473">
            <v>35</v>
          </cell>
          <cell r="F473">
            <v>22</v>
          </cell>
          <cell r="G473">
            <v>22</v>
          </cell>
          <cell r="H473">
            <v>3</v>
          </cell>
          <cell r="I473">
            <v>3</v>
          </cell>
          <cell r="J473">
            <v>2</v>
          </cell>
          <cell r="K473">
            <v>0</v>
          </cell>
          <cell r="L473">
            <v>3</v>
          </cell>
          <cell r="M473">
            <v>1</v>
          </cell>
          <cell r="N473">
            <v>109</v>
          </cell>
          <cell r="O473">
            <v>353</v>
          </cell>
          <cell r="P473" t="str">
            <v>35 x 22 x 3 x 3</v>
          </cell>
          <cell r="Q473" t="str">
            <v>Bo chung góc, RC, dao nhảy</v>
          </cell>
          <cell r="R473" t="str">
            <v>Ngang 3 tem, bo chung góc, răng cưa</v>
          </cell>
          <cell r="S473" t="str">
            <v>B11</v>
          </cell>
          <cell r="T473">
            <v>1</v>
          </cell>
          <cell r="V473" t="str">
            <v>,,</v>
          </cell>
          <cell r="X473">
            <v>75</v>
          </cell>
          <cell r="Y473">
            <v>9</v>
          </cell>
          <cell r="AC473" t="str">
            <v>rồi</v>
          </cell>
          <cell r="AF473">
            <v>0</v>
          </cell>
          <cell r="AG473">
            <v>0</v>
          </cell>
          <cell r="AH473">
            <v>0</v>
          </cell>
          <cell r="AI473">
            <v>0</v>
          </cell>
          <cell r="AJ473">
            <v>0</v>
          </cell>
          <cell r="AK473">
            <v>0</v>
          </cell>
        </row>
        <row r="474">
          <cell r="A474" t="str">
            <v>T0035T192B</v>
          </cell>
          <cell r="B474" t="str">
            <v>0353</v>
          </cell>
          <cell r="C474">
            <v>2</v>
          </cell>
          <cell r="D474">
            <v>35</v>
          </cell>
          <cell r="E474">
            <v>35</v>
          </cell>
          <cell r="F474">
            <v>22</v>
          </cell>
          <cell r="G474">
            <v>22</v>
          </cell>
          <cell r="H474">
            <v>3</v>
          </cell>
          <cell r="I474">
            <v>3</v>
          </cell>
          <cell r="J474">
            <v>1.7</v>
          </cell>
          <cell r="K474">
            <v>0</v>
          </cell>
          <cell r="L474">
            <v>3</v>
          </cell>
          <cell r="M474">
            <v>1</v>
          </cell>
          <cell r="N474">
            <v>216.8</v>
          </cell>
          <cell r="O474">
            <v>353</v>
          </cell>
          <cell r="P474" t="str">
            <v>35 x 22 x 3 x 3</v>
          </cell>
          <cell r="Q474" t="str">
            <v>Bo chung góc, RC nhảy, chẻ đôi 3mm</v>
          </cell>
          <cell r="R474" t="str">
            <v>Ngang 3 tem, bo chung góc, răng cưa</v>
          </cell>
          <cell r="S474" t="str">
            <v>C04</v>
          </cell>
          <cell r="T474">
            <v>3</v>
          </cell>
          <cell r="U474">
            <v>43963</v>
          </cell>
          <cell r="V474" t="str">
            <v>,,</v>
          </cell>
          <cell r="W474" t="str">
            <v>1 dao nhảy làm mã 12/5/20</v>
          </cell>
          <cell r="X474">
            <v>75</v>
          </cell>
          <cell r="Y474">
            <v>9</v>
          </cell>
          <cell r="AC474" t="str">
            <v>rồi</v>
          </cell>
          <cell r="AF474">
            <v>457.23333333333335</v>
          </cell>
          <cell r="AG474">
            <v>2</v>
          </cell>
          <cell r="AH474">
            <v>830</v>
          </cell>
          <cell r="AI474">
            <v>1</v>
          </cell>
          <cell r="AJ474">
            <v>1287.2333333333333</v>
          </cell>
          <cell r="AK474">
            <v>3</v>
          </cell>
        </row>
        <row r="475">
          <cell r="A475" t="str">
            <v>T0035R592</v>
          </cell>
          <cell r="B475" t="str">
            <v>0353</v>
          </cell>
          <cell r="C475">
            <v>2</v>
          </cell>
          <cell r="D475">
            <v>35</v>
          </cell>
          <cell r="E475">
            <v>35</v>
          </cell>
          <cell r="F475">
            <v>22</v>
          </cell>
          <cell r="G475">
            <v>22</v>
          </cell>
          <cell r="H475">
            <v>3</v>
          </cell>
          <cell r="I475">
            <v>13</v>
          </cell>
          <cell r="J475">
            <v>1.7</v>
          </cell>
          <cell r="K475">
            <v>0</v>
          </cell>
          <cell r="L475">
            <v>2.423</v>
          </cell>
          <cell r="M475">
            <v>1</v>
          </cell>
          <cell r="N475">
            <v>216.8</v>
          </cell>
          <cell r="O475">
            <v>353</v>
          </cell>
          <cell r="P475" t="str">
            <v>35 x 22 x 3 x 13</v>
          </cell>
          <cell r="Q475" t="str">
            <v>Bo chung góc, răng cưa, chẻ đôi 3mm, (dao từ trục 100T)</v>
          </cell>
          <cell r="R475" t="str">
            <v>Ngang 3 tem, bo liền, răng cưa</v>
          </cell>
          <cell r="S475" t="str">
            <v>VP</v>
          </cell>
          <cell r="T475">
            <v>1</v>
          </cell>
          <cell r="U475">
            <v>43998</v>
          </cell>
          <cell r="X475">
            <v>317.49900000000002</v>
          </cell>
          <cell r="Y475">
            <v>39</v>
          </cell>
          <cell r="AC475" t="str">
            <v>rồi</v>
          </cell>
          <cell r="AF475">
            <v>131507.46233000001</v>
          </cell>
          <cell r="AG475">
            <v>40</v>
          </cell>
          <cell r="AH475">
            <v>69666.141000000003</v>
          </cell>
          <cell r="AI475">
            <v>25</v>
          </cell>
          <cell r="AJ475">
            <v>201173.60333000001</v>
          </cell>
          <cell r="AK475">
            <v>65</v>
          </cell>
        </row>
        <row r="476">
          <cell r="A476" t="str">
            <v>T0035T102</v>
          </cell>
          <cell r="B476" t="str">
            <v>0352</v>
          </cell>
          <cell r="C476">
            <v>2</v>
          </cell>
          <cell r="D476">
            <v>35</v>
          </cell>
          <cell r="E476">
            <v>35</v>
          </cell>
          <cell r="F476">
            <v>22</v>
          </cell>
          <cell r="G476">
            <v>22</v>
          </cell>
          <cell r="H476">
            <v>3</v>
          </cell>
          <cell r="I476">
            <v>3</v>
          </cell>
          <cell r="J476">
            <v>2</v>
          </cell>
          <cell r="K476">
            <v>0</v>
          </cell>
          <cell r="L476">
            <v>3</v>
          </cell>
          <cell r="M476">
            <v>1</v>
          </cell>
          <cell r="N476">
            <v>218</v>
          </cell>
          <cell r="O476">
            <v>352</v>
          </cell>
          <cell r="P476" t="str">
            <v>35 x 22 x 3 x 3</v>
          </cell>
          <cell r="Q476" t="str">
            <v>Bo liền 3tem, răng cưa nhảy, dao chẻ đôi 4mm, 2 dao Xương cá V bên trong</v>
          </cell>
          <cell r="R476" t="str">
            <v>Ngang 3 tem, bo chung góc, răng cưa, có 2 dao hình V xương cá trong tem</v>
          </cell>
          <cell r="S476" t="str">
            <v>C04</v>
          </cell>
          <cell r="T476">
            <v>1</v>
          </cell>
          <cell r="U476">
            <v>44212</v>
          </cell>
          <cell r="V476" t="str">
            <v>HOÀNG KIỀU,,</v>
          </cell>
          <cell r="X476">
            <v>75</v>
          </cell>
          <cell r="Y476">
            <v>9</v>
          </cell>
          <cell r="AC476" t="str">
            <v>rồi</v>
          </cell>
          <cell r="AE476" t="str">
            <v>rồi</v>
          </cell>
          <cell r="AF476">
            <v>3625</v>
          </cell>
          <cell r="AG476">
            <v>3</v>
          </cell>
          <cell r="AH476">
            <v>1680</v>
          </cell>
          <cell r="AI476">
            <v>3</v>
          </cell>
          <cell r="AJ476">
            <v>5305</v>
          </cell>
          <cell r="AK476">
            <v>6</v>
          </cell>
        </row>
        <row r="477">
          <cell r="A477" t="str">
            <v>T0035R602</v>
          </cell>
          <cell r="B477" t="str">
            <v>0354</v>
          </cell>
          <cell r="C477">
            <v>2</v>
          </cell>
          <cell r="D477">
            <v>35</v>
          </cell>
          <cell r="E477">
            <v>35</v>
          </cell>
          <cell r="F477">
            <v>22</v>
          </cell>
          <cell r="G477">
            <v>22</v>
          </cell>
          <cell r="H477">
            <v>3</v>
          </cell>
          <cell r="I477">
            <v>13</v>
          </cell>
          <cell r="J477">
            <v>1.7</v>
          </cell>
          <cell r="K477">
            <v>0</v>
          </cell>
          <cell r="L477">
            <v>2.423</v>
          </cell>
          <cell r="M477">
            <v>1</v>
          </cell>
          <cell r="N477">
            <v>216.8</v>
          </cell>
          <cell r="O477">
            <v>354</v>
          </cell>
          <cell r="P477" t="str">
            <v>35 x 22 x 3 x 13</v>
          </cell>
          <cell r="Q477" t="str">
            <v>Bo chung góc, răng cưa, gáp 2.423mm, có dao xương cá V hở, chẻ đôi 3mm (dao từ trục 100T)</v>
          </cell>
          <cell r="R477" t="str">
            <v>Ngang 3 tem, bo liền, có đường bế xương cá V hở trong tem, răng cưa, gáp 2.423mm</v>
          </cell>
          <cell r="S477" t="str">
            <v>VP</v>
          </cell>
          <cell r="T477">
            <v>1</v>
          </cell>
          <cell r="U477">
            <v>43998</v>
          </cell>
          <cell r="X477">
            <v>317.49900000000002</v>
          </cell>
          <cell r="Y477">
            <v>39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</row>
        <row r="478">
          <cell r="A478" t="str">
            <v>T0035T081</v>
          </cell>
          <cell r="B478" t="str">
            <v>0355</v>
          </cell>
          <cell r="C478">
            <v>1</v>
          </cell>
          <cell r="D478">
            <v>35</v>
          </cell>
          <cell r="E478">
            <v>35</v>
          </cell>
          <cell r="F478">
            <v>22</v>
          </cell>
          <cell r="G478">
            <v>22</v>
          </cell>
          <cell r="H478">
            <v>2</v>
          </cell>
          <cell r="I478">
            <v>4</v>
          </cell>
          <cell r="J478">
            <v>2</v>
          </cell>
          <cell r="K478">
            <v>0</v>
          </cell>
          <cell r="L478">
            <v>3</v>
          </cell>
          <cell r="M478">
            <v>1</v>
          </cell>
          <cell r="N478">
            <v>74</v>
          </cell>
          <cell r="O478">
            <v>355</v>
          </cell>
          <cell r="P478" t="str">
            <v>35 x 22 x 2 x 4</v>
          </cell>
          <cell r="Q478" t="str">
            <v>Vuông liền, răng cưa</v>
          </cell>
          <cell r="R478" t="str">
            <v>Ngang 2 tem, vuông liền, răng cưa</v>
          </cell>
          <cell r="S478" t="str">
            <v>B04</v>
          </cell>
          <cell r="T478">
            <v>1</v>
          </cell>
          <cell r="V478" t="str">
            <v>TÍN VIỆT,,</v>
          </cell>
          <cell r="X478">
            <v>100</v>
          </cell>
          <cell r="Y478">
            <v>8</v>
          </cell>
          <cell r="AF478">
            <v>0</v>
          </cell>
          <cell r="AG478">
            <v>0</v>
          </cell>
          <cell r="AH478">
            <v>0</v>
          </cell>
          <cell r="AI478">
            <v>0</v>
          </cell>
          <cell r="AJ478">
            <v>0</v>
          </cell>
          <cell r="AK478">
            <v>0</v>
          </cell>
        </row>
        <row r="479">
          <cell r="A479" t="str">
            <v>I0035T111</v>
          </cell>
          <cell r="B479" t="str">
            <v>0357</v>
          </cell>
          <cell r="C479">
            <v>1</v>
          </cell>
          <cell r="D479">
            <v>35</v>
          </cell>
          <cell r="E479">
            <v>35</v>
          </cell>
          <cell r="F479">
            <v>22</v>
          </cell>
          <cell r="G479">
            <v>22</v>
          </cell>
          <cell r="H479">
            <v>3</v>
          </cell>
          <cell r="I479">
            <v>4</v>
          </cell>
          <cell r="J479">
            <v>3</v>
          </cell>
          <cell r="K479">
            <v>0</v>
          </cell>
          <cell r="L479">
            <v>3</v>
          </cell>
          <cell r="M479">
            <v>1</v>
          </cell>
          <cell r="N479">
            <v>111</v>
          </cell>
          <cell r="O479">
            <v>357</v>
          </cell>
          <cell r="P479" t="str">
            <v>35 x 22 x 3 x 4</v>
          </cell>
          <cell r="Q479" t="str">
            <v>Vuông liền, 4 răng cưa</v>
          </cell>
          <cell r="R479" t="str">
            <v>Ngang 3 tem, vuông liền, răng cưa</v>
          </cell>
          <cell r="S479" t="str">
            <v>D02</v>
          </cell>
          <cell r="T479">
            <v>1</v>
          </cell>
          <cell r="V479" t="str">
            <v>HƯNG NGUYỄN PHÁT,,</v>
          </cell>
          <cell r="W479" t="str">
            <v>Thanh toán ngày 23.01.2017</v>
          </cell>
          <cell r="X479">
            <v>100</v>
          </cell>
          <cell r="Y479">
            <v>12</v>
          </cell>
          <cell r="AC479" t="str">
            <v>rồi</v>
          </cell>
          <cell r="AF479">
            <v>0</v>
          </cell>
          <cell r="AG479">
            <v>0</v>
          </cell>
          <cell r="AH479">
            <v>0</v>
          </cell>
          <cell r="AI479">
            <v>0</v>
          </cell>
          <cell r="AJ479">
            <v>0</v>
          </cell>
          <cell r="AK479">
            <v>0</v>
          </cell>
        </row>
        <row r="480">
          <cell r="A480" t="str">
            <v>T0035T112</v>
          </cell>
          <cell r="B480" t="str">
            <v>0357</v>
          </cell>
          <cell r="C480">
            <v>2</v>
          </cell>
          <cell r="D480">
            <v>35</v>
          </cell>
          <cell r="E480">
            <v>35</v>
          </cell>
          <cell r="F480">
            <v>22</v>
          </cell>
          <cell r="G480">
            <v>22</v>
          </cell>
          <cell r="H480">
            <v>3</v>
          </cell>
          <cell r="I480">
            <v>4</v>
          </cell>
          <cell r="J480">
            <v>1.7</v>
          </cell>
          <cell r="K480">
            <v>0</v>
          </cell>
          <cell r="L480">
            <v>3</v>
          </cell>
          <cell r="M480">
            <v>1</v>
          </cell>
          <cell r="N480">
            <v>216.8</v>
          </cell>
          <cell r="O480">
            <v>357</v>
          </cell>
          <cell r="P480" t="str">
            <v>35 x 22 x 3 x 4</v>
          </cell>
          <cell r="Q480" t="str">
            <v>Vuông liền, 4 răng cưa, 
dao chẻ đôi 3mm</v>
          </cell>
          <cell r="R480" t="str">
            <v>Ngang 3 tem, vuông liền, răng cưa</v>
          </cell>
          <cell r="S480" t="str">
            <v>C05</v>
          </cell>
          <cell r="T480">
            <v>1</v>
          </cell>
          <cell r="V480" t="str">
            <v>HƯNG NGUYỄN PHÁT,CAP BANK VINA,</v>
          </cell>
          <cell r="X480">
            <v>100</v>
          </cell>
          <cell r="Y480">
            <v>12</v>
          </cell>
          <cell r="AC480" t="str">
            <v>rồi</v>
          </cell>
          <cell r="AF480">
            <v>0</v>
          </cell>
          <cell r="AG480">
            <v>0</v>
          </cell>
          <cell r="AH480">
            <v>0</v>
          </cell>
          <cell r="AI480">
            <v>0</v>
          </cell>
          <cell r="AJ480">
            <v>0</v>
          </cell>
          <cell r="AK480">
            <v>0</v>
          </cell>
        </row>
        <row r="481">
          <cell r="A481" t="str">
            <v>T0035T112A</v>
          </cell>
          <cell r="B481" t="str">
            <v>0357</v>
          </cell>
          <cell r="C481">
            <v>2</v>
          </cell>
          <cell r="D481">
            <v>35</v>
          </cell>
          <cell r="E481">
            <v>35</v>
          </cell>
          <cell r="F481">
            <v>22</v>
          </cell>
          <cell r="G481">
            <v>22</v>
          </cell>
          <cell r="H481">
            <v>3</v>
          </cell>
          <cell r="I481">
            <v>3</v>
          </cell>
          <cell r="J481">
            <v>1.7</v>
          </cell>
          <cell r="K481">
            <v>0</v>
          </cell>
          <cell r="L481">
            <v>3</v>
          </cell>
          <cell r="M481">
            <v>1</v>
          </cell>
          <cell r="N481">
            <v>216.8</v>
          </cell>
          <cell r="O481">
            <v>357</v>
          </cell>
          <cell r="P481" t="str">
            <v>35 x 22 x 3 x 3</v>
          </cell>
          <cell r="Q481" t="str">
            <v>Vuông liền, răng cưa nhảy, chẻ đôi 3mm</v>
          </cell>
          <cell r="R481" t="str">
            <v>Ngang 3 tem, vuong liền, răng cưa</v>
          </cell>
          <cell r="S481" t="str">
            <v>C04</v>
          </cell>
          <cell r="T481">
            <v>1</v>
          </cell>
          <cell r="X481">
            <v>75</v>
          </cell>
          <cell r="Y481">
            <v>9</v>
          </cell>
          <cell r="AC481" t="str">
            <v>rồi</v>
          </cell>
          <cell r="AF481">
            <v>7920</v>
          </cell>
          <cell r="AG481">
            <v>5</v>
          </cell>
          <cell r="AH481">
            <v>0</v>
          </cell>
          <cell r="AI481">
            <v>0</v>
          </cell>
          <cell r="AJ481">
            <v>7920</v>
          </cell>
          <cell r="AK481">
            <v>5</v>
          </cell>
        </row>
        <row r="482">
          <cell r="A482" t="str">
            <v>I0035T771</v>
          </cell>
          <cell r="B482" t="str">
            <v>0358</v>
          </cell>
          <cell r="C482">
            <v>1</v>
          </cell>
          <cell r="D482">
            <v>35</v>
          </cell>
          <cell r="E482">
            <v>35</v>
          </cell>
          <cell r="F482">
            <v>24</v>
          </cell>
          <cell r="G482">
            <v>24</v>
          </cell>
          <cell r="H482">
            <v>2</v>
          </cell>
          <cell r="I482">
            <v>3</v>
          </cell>
          <cell r="J482">
            <v>3</v>
          </cell>
          <cell r="K482">
            <v>2</v>
          </cell>
          <cell r="L482">
            <v>3</v>
          </cell>
          <cell r="M482">
            <v>1</v>
          </cell>
          <cell r="N482">
            <v>78</v>
          </cell>
          <cell r="O482">
            <v>358</v>
          </cell>
          <cell r="P482" t="str">
            <v>35 x 24 x 2 x 3</v>
          </cell>
          <cell r="Q482" t="str">
            <v>Bo rời, không răng cưa</v>
          </cell>
          <cell r="R482" t="str">
            <v>Ngang 2 tem, bo rời, không răng cưa</v>
          </cell>
          <cell r="S482" t="str">
            <v>C32</v>
          </cell>
          <cell r="T482">
            <v>1</v>
          </cell>
          <cell r="U482">
            <v>44306</v>
          </cell>
          <cell r="V482" t="str">
            <v>Home Decor</v>
          </cell>
          <cell r="X482">
            <v>81</v>
          </cell>
          <cell r="Y482">
            <v>6</v>
          </cell>
          <cell r="AF482">
            <v>192.7</v>
          </cell>
          <cell r="AG482">
            <v>1</v>
          </cell>
          <cell r="AH482">
            <v>0</v>
          </cell>
          <cell r="AI482">
            <v>0</v>
          </cell>
          <cell r="AJ482">
            <v>192.7</v>
          </cell>
          <cell r="AK482">
            <v>1</v>
          </cell>
        </row>
        <row r="483">
          <cell r="A483" t="str">
            <v>T0035T221</v>
          </cell>
          <cell r="B483" t="str">
            <v>0359</v>
          </cell>
          <cell r="C483">
            <v>1</v>
          </cell>
          <cell r="D483">
            <v>35</v>
          </cell>
          <cell r="E483">
            <v>35</v>
          </cell>
          <cell r="F483">
            <v>25</v>
          </cell>
          <cell r="G483">
            <v>25</v>
          </cell>
          <cell r="H483">
            <v>2</v>
          </cell>
          <cell r="I483">
            <v>2</v>
          </cell>
          <cell r="J483">
            <v>2</v>
          </cell>
          <cell r="K483">
            <v>2</v>
          </cell>
          <cell r="L483">
            <v>3</v>
          </cell>
          <cell r="M483">
            <v>1</v>
          </cell>
          <cell r="N483">
            <v>76</v>
          </cell>
          <cell r="O483">
            <v>359</v>
          </cell>
          <cell r="P483" t="str">
            <v>35 x 25 x 2 x 2</v>
          </cell>
          <cell r="Q483" t="str">
            <v>Bo góc rời, răng cưa</v>
          </cell>
          <cell r="R483" t="str">
            <v>Ngang 2 tem, bo rời, răng cưa</v>
          </cell>
          <cell r="S483" t="str">
            <v>B01</v>
          </cell>
          <cell r="T483">
            <v>1</v>
          </cell>
          <cell r="X483">
            <v>56</v>
          </cell>
          <cell r="Y483">
            <v>4</v>
          </cell>
          <cell r="AF483">
            <v>0</v>
          </cell>
          <cell r="AG483">
            <v>0</v>
          </cell>
          <cell r="AH483">
            <v>0</v>
          </cell>
          <cell r="AI483">
            <v>0</v>
          </cell>
          <cell r="AJ483">
            <v>0</v>
          </cell>
          <cell r="AK483">
            <v>0</v>
          </cell>
        </row>
        <row r="484">
          <cell r="A484" t="str">
            <v>T0035T222/2</v>
          </cell>
          <cell r="B484" t="str">
            <v>0359</v>
          </cell>
          <cell r="C484">
            <v>2</v>
          </cell>
          <cell r="D484">
            <v>35</v>
          </cell>
          <cell r="E484">
            <v>35</v>
          </cell>
          <cell r="F484">
            <v>25</v>
          </cell>
          <cell r="G484">
            <v>25</v>
          </cell>
          <cell r="H484">
            <v>2</v>
          </cell>
          <cell r="I484">
            <v>4</v>
          </cell>
          <cell r="J484">
            <v>2</v>
          </cell>
          <cell r="K484">
            <v>2</v>
          </cell>
          <cell r="L484">
            <v>3</v>
          </cell>
          <cell r="M484">
            <v>1</v>
          </cell>
          <cell r="N484">
            <v>152</v>
          </cell>
          <cell r="O484">
            <v>359</v>
          </cell>
          <cell r="P484" t="str">
            <v>35 x 25 x 2 x 4</v>
          </cell>
          <cell r="Q484" t="str">
            <v>Bo rời, răng cưa, răng cưa nhảy, xẻ 2 line 4mm</v>
          </cell>
          <cell r="R484" t="str">
            <v>Ngang 2 tem, bo rời, răng cưa</v>
          </cell>
          <cell r="S484" t="str">
            <v>C38</v>
          </cell>
          <cell r="T484">
            <v>1</v>
          </cell>
          <cell r="U484">
            <v>44488</v>
          </cell>
          <cell r="V484" t="str">
            <v>Kiến Hân</v>
          </cell>
          <cell r="X484">
            <v>112</v>
          </cell>
          <cell r="Y484">
            <v>8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>
            <v>0</v>
          </cell>
          <cell r="AK484">
            <v>0</v>
          </cell>
        </row>
        <row r="485">
          <cell r="A485" t="str">
            <v>T0035T381</v>
          </cell>
          <cell r="B485" t="str">
            <v>0360</v>
          </cell>
          <cell r="C485">
            <v>1</v>
          </cell>
          <cell r="D485">
            <v>35</v>
          </cell>
          <cell r="E485">
            <v>35</v>
          </cell>
          <cell r="F485">
            <v>25</v>
          </cell>
          <cell r="G485">
            <v>25</v>
          </cell>
          <cell r="H485">
            <v>2</v>
          </cell>
          <cell r="I485">
            <v>3</v>
          </cell>
          <cell r="J485">
            <v>2</v>
          </cell>
          <cell r="K485">
            <v>0</v>
          </cell>
          <cell r="L485">
            <v>3</v>
          </cell>
          <cell r="M485">
            <v>1</v>
          </cell>
          <cell r="N485">
            <v>74</v>
          </cell>
          <cell r="O485">
            <v>360</v>
          </cell>
          <cell r="P485" t="str">
            <v>35 x 25 x 2 x 3</v>
          </cell>
          <cell r="Q485" t="str">
            <v>Bo chung góc, răng cưa</v>
          </cell>
          <cell r="R485" t="str">
            <v>Ngang 2 tem, bo chung góc, răng cưa</v>
          </cell>
          <cell r="S485" t="str">
            <v>B01</v>
          </cell>
          <cell r="T485">
            <v>1</v>
          </cell>
          <cell r="U485">
            <v>44112</v>
          </cell>
          <cell r="V485" t="str">
            <v>TTP</v>
          </cell>
          <cell r="X485">
            <v>84</v>
          </cell>
          <cell r="Y485">
            <v>6</v>
          </cell>
          <cell r="AF485">
            <v>2920.2039999999997</v>
          </cell>
          <cell r="AG485">
            <v>4</v>
          </cell>
          <cell r="AH485">
            <v>0</v>
          </cell>
          <cell r="AI485">
            <v>0</v>
          </cell>
          <cell r="AJ485">
            <v>2920.2039999999997</v>
          </cell>
          <cell r="AK485">
            <v>4</v>
          </cell>
        </row>
        <row r="486">
          <cell r="A486" t="str">
            <v>T0035T382/1</v>
          </cell>
          <cell r="B486" t="str">
            <v>0360</v>
          </cell>
          <cell r="C486">
            <v>2</v>
          </cell>
          <cell r="D486">
            <v>35</v>
          </cell>
          <cell r="E486">
            <v>35</v>
          </cell>
          <cell r="F486">
            <v>25</v>
          </cell>
          <cell r="G486">
            <v>25</v>
          </cell>
          <cell r="H486">
            <v>2</v>
          </cell>
          <cell r="I486">
            <v>3</v>
          </cell>
          <cell r="J486">
            <v>2</v>
          </cell>
          <cell r="K486">
            <v>0</v>
          </cell>
          <cell r="L486">
            <v>3</v>
          </cell>
          <cell r="M486">
            <v>1</v>
          </cell>
          <cell r="N486">
            <v>148</v>
          </cell>
          <cell r="O486">
            <v>360</v>
          </cell>
          <cell r="P486" t="str">
            <v>35 x 25 x 2 x 3</v>
          </cell>
          <cell r="U486">
            <v>44337</v>
          </cell>
          <cell r="V486" t="str">
            <v>TTP</v>
          </cell>
          <cell r="X486">
            <v>84</v>
          </cell>
          <cell r="Y486">
            <v>6</v>
          </cell>
          <cell r="Z486" t="str">
            <v>Mòn</v>
          </cell>
          <cell r="AA486">
            <v>44530</v>
          </cell>
          <cell r="AB486" t="str">
            <v>C13</v>
          </cell>
          <cell r="AF486">
            <v>2650.49</v>
          </cell>
          <cell r="AG486">
            <v>4</v>
          </cell>
          <cell r="AH486">
            <v>0</v>
          </cell>
          <cell r="AI486">
            <v>0</v>
          </cell>
          <cell r="AJ486">
            <v>2650.49</v>
          </cell>
          <cell r="AK486">
            <v>4</v>
          </cell>
        </row>
        <row r="487">
          <cell r="A487" t="str">
            <v>T0035T382/2</v>
          </cell>
          <cell r="B487" t="str">
            <v>0360</v>
          </cell>
          <cell r="C487">
            <v>2</v>
          </cell>
          <cell r="D487">
            <v>35</v>
          </cell>
          <cell r="E487">
            <v>35</v>
          </cell>
          <cell r="F487">
            <v>25</v>
          </cell>
          <cell r="G487">
            <v>25</v>
          </cell>
          <cell r="H487">
            <v>2</v>
          </cell>
          <cell r="I487">
            <v>3</v>
          </cell>
          <cell r="J487">
            <v>2</v>
          </cell>
          <cell r="K487">
            <v>0</v>
          </cell>
          <cell r="L487">
            <v>3</v>
          </cell>
          <cell r="M487">
            <v>1</v>
          </cell>
          <cell r="N487">
            <v>148</v>
          </cell>
          <cell r="O487">
            <v>360</v>
          </cell>
          <cell r="P487" t="str">
            <v>35 x 25 x 2 x 3</v>
          </cell>
          <cell r="Q487" t="str">
            <v>Bo chung góc, răng cưa nhảy, chẻ đôi 4mm</v>
          </cell>
          <cell r="R487" t="str">
            <v>Ngang 2 tem, bo chung góc, răng cưa</v>
          </cell>
          <cell r="S487" t="str">
            <v>C39</v>
          </cell>
          <cell r="T487">
            <v>1</v>
          </cell>
          <cell r="U487">
            <v>44530</v>
          </cell>
          <cell r="V487" t="str">
            <v>TTP</v>
          </cell>
          <cell r="X487">
            <v>84</v>
          </cell>
          <cell r="Y487">
            <v>6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0</v>
          </cell>
        </row>
        <row r="488">
          <cell r="A488" t="str">
            <v>T0035T471</v>
          </cell>
          <cell r="B488" t="str">
            <v>0361</v>
          </cell>
          <cell r="C488">
            <v>1</v>
          </cell>
          <cell r="D488">
            <v>35</v>
          </cell>
          <cell r="E488">
            <v>35</v>
          </cell>
          <cell r="F488">
            <v>25</v>
          </cell>
          <cell r="G488">
            <v>25</v>
          </cell>
          <cell r="H488">
            <v>3</v>
          </cell>
          <cell r="I488">
            <v>3</v>
          </cell>
          <cell r="J488">
            <v>2</v>
          </cell>
          <cell r="K488">
            <v>0</v>
          </cell>
          <cell r="L488">
            <v>3</v>
          </cell>
          <cell r="M488">
            <v>1</v>
          </cell>
          <cell r="N488">
            <v>109</v>
          </cell>
          <cell r="O488">
            <v>361</v>
          </cell>
          <cell r="P488" t="str">
            <v>35 x 25 x 3 x 3</v>
          </cell>
          <cell r="Q488" t="str">
            <v>Bo chung góc, răng cưa</v>
          </cell>
          <cell r="R488" t="str">
            <v>Ngang 3 tem, bo chung góc, răng cưa</v>
          </cell>
          <cell r="S488" t="str">
            <v>C31</v>
          </cell>
          <cell r="T488">
            <v>1</v>
          </cell>
          <cell r="U488">
            <v>43957</v>
          </cell>
          <cell r="V488" t="str">
            <v>MVTB</v>
          </cell>
          <cell r="X488">
            <v>84</v>
          </cell>
          <cell r="Y488">
            <v>9</v>
          </cell>
          <cell r="AC488" t="str">
            <v>rồi</v>
          </cell>
          <cell r="AF488">
            <v>0</v>
          </cell>
          <cell r="AG488">
            <v>0</v>
          </cell>
          <cell r="AH488">
            <v>0</v>
          </cell>
          <cell r="AI488">
            <v>0</v>
          </cell>
          <cell r="AJ488">
            <v>0</v>
          </cell>
          <cell r="AK488">
            <v>0</v>
          </cell>
        </row>
        <row r="489">
          <cell r="A489" t="str">
            <v>T0035T472</v>
          </cell>
          <cell r="B489" t="str">
            <v>0361</v>
          </cell>
          <cell r="C489">
            <v>2</v>
          </cell>
          <cell r="D489">
            <v>35</v>
          </cell>
          <cell r="E489">
            <v>35</v>
          </cell>
          <cell r="F489">
            <v>25</v>
          </cell>
          <cell r="G489">
            <v>25</v>
          </cell>
          <cell r="H489">
            <v>3</v>
          </cell>
          <cell r="I489">
            <v>2</v>
          </cell>
          <cell r="J489">
            <v>1.7</v>
          </cell>
          <cell r="K489">
            <v>0</v>
          </cell>
          <cell r="L489">
            <v>3</v>
          </cell>
          <cell r="M489">
            <v>1</v>
          </cell>
          <cell r="N489">
            <v>216.8</v>
          </cell>
          <cell r="O489">
            <v>361</v>
          </cell>
          <cell r="P489" t="str">
            <v>35 x 25 x 3 x 2</v>
          </cell>
          <cell r="Q489" t="str">
            <v>Bo chung góc, răng cưa nhảy, chẻ đôi 3mm</v>
          </cell>
          <cell r="R489" t="str">
            <v>Ngang 3 tem, bo chung góc, răng cưa</v>
          </cell>
          <cell r="S489" t="str">
            <v>C20</v>
          </cell>
          <cell r="T489">
            <v>1</v>
          </cell>
          <cell r="U489">
            <v>44112</v>
          </cell>
          <cell r="V489" t="str">
            <v>MVTB</v>
          </cell>
          <cell r="X489">
            <v>56</v>
          </cell>
          <cell r="Y489">
            <v>6</v>
          </cell>
          <cell r="AC489" t="str">
            <v>rồi</v>
          </cell>
          <cell r="AF489">
            <v>92180</v>
          </cell>
          <cell r="AG489">
            <v>15</v>
          </cell>
          <cell r="AH489">
            <v>0</v>
          </cell>
          <cell r="AI489">
            <v>0</v>
          </cell>
          <cell r="AJ489">
            <v>92180</v>
          </cell>
          <cell r="AK489">
            <v>15</v>
          </cell>
        </row>
        <row r="490">
          <cell r="A490" t="str">
            <v>T0035T472/2</v>
          </cell>
          <cell r="B490" t="str">
            <v>0361</v>
          </cell>
          <cell r="C490">
            <v>2</v>
          </cell>
          <cell r="D490">
            <v>35</v>
          </cell>
          <cell r="E490">
            <v>35</v>
          </cell>
          <cell r="F490">
            <v>25</v>
          </cell>
          <cell r="G490">
            <v>25</v>
          </cell>
          <cell r="H490">
            <v>3</v>
          </cell>
          <cell r="I490">
            <v>5</v>
          </cell>
          <cell r="J490">
            <v>2</v>
          </cell>
          <cell r="K490">
            <v>0</v>
          </cell>
          <cell r="L490">
            <v>3</v>
          </cell>
          <cell r="M490">
            <v>1</v>
          </cell>
          <cell r="N490">
            <v>218</v>
          </cell>
          <cell r="O490">
            <v>361</v>
          </cell>
          <cell r="P490" t="str">
            <v>35 x 25 x 3 x 5</v>
          </cell>
          <cell r="U490">
            <v>44406</v>
          </cell>
          <cell r="V490" t="str">
            <v>Phú Việt Hưng</v>
          </cell>
          <cell r="X490">
            <v>140</v>
          </cell>
          <cell r="Y490">
            <v>15</v>
          </cell>
          <cell r="Z490" t="str">
            <v>mòn</v>
          </cell>
          <cell r="AA490">
            <v>44442</v>
          </cell>
          <cell r="AC490" t="str">
            <v>rồi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0</v>
          </cell>
          <cell r="AK490">
            <v>0</v>
          </cell>
        </row>
        <row r="491">
          <cell r="A491" t="str">
            <v>T0035T472/3</v>
          </cell>
          <cell r="B491" t="str">
            <v>0361</v>
          </cell>
          <cell r="C491">
            <v>2</v>
          </cell>
          <cell r="D491">
            <v>35</v>
          </cell>
          <cell r="E491">
            <v>35</v>
          </cell>
          <cell r="F491">
            <v>25</v>
          </cell>
          <cell r="G491">
            <v>25</v>
          </cell>
          <cell r="H491">
            <v>3</v>
          </cell>
          <cell r="I491">
            <v>5</v>
          </cell>
          <cell r="J491">
            <v>2</v>
          </cell>
          <cell r="K491">
            <v>0</v>
          </cell>
          <cell r="L491">
            <v>3</v>
          </cell>
          <cell r="M491">
            <v>1</v>
          </cell>
          <cell r="N491">
            <v>218</v>
          </cell>
          <cell r="O491">
            <v>361</v>
          </cell>
          <cell r="P491" t="str">
            <v>35 x 25 x 3 x 5</v>
          </cell>
          <cell r="T491">
            <v>1</v>
          </cell>
          <cell r="U491">
            <v>44442</v>
          </cell>
          <cell r="V491" t="str">
            <v>Phú Việt Hưng</v>
          </cell>
          <cell r="X491">
            <v>140</v>
          </cell>
          <cell r="Y491">
            <v>15</v>
          </cell>
          <cell r="Z491" t="str">
            <v>phình gáp</v>
          </cell>
          <cell r="AA491">
            <v>44804</v>
          </cell>
          <cell r="AC491" t="str">
            <v>rồi</v>
          </cell>
          <cell r="AF491">
            <v>1050</v>
          </cell>
          <cell r="AG491">
            <v>1</v>
          </cell>
          <cell r="AH491">
            <v>11460</v>
          </cell>
          <cell r="AI491">
            <v>6</v>
          </cell>
          <cell r="AJ491">
            <v>12510</v>
          </cell>
          <cell r="AK491">
            <v>7</v>
          </cell>
        </row>
        <row r="492">
          <cell r="A492" t="str">
            <v>T0035T472/4</v>
          </cell>
          <cell r="B492" t="str">
            <v>0361</v>
          </cell>
          <cell r="C492">
            <v>2</v>
          </cell>
          <cell r="D492">
            <v>35</v>
          </cell>
          <cell r="E492">
            <v>35</v>
          </cell>
          <cell r="F492">
            <v>25</v>
          </cell>
          <cell r="G492">
            <v>25</v>
          </cell>
          <cell r="H492">
            <v>3</v>
          </cell>
          <cell r="I492">
            <v>5</v>
          </cell>
          <cell r="J492">
            <v>2</v>
          </cell>
          <cell r="K492">
            <v>0</v>
          </cell>
          <cell r="L492">
            <v>3</v>
          </cell>
          <cell r="M492">
            <v>1</v>
          </cell>
          <cell r="N492">
            <v>218</v>
          </cell>
          <cell r="O492">
            <v>361</v>
          </cell>
          <cell r="P492" t="str">
            <v>35 x 25 x 3 x 5</v>
          </cell>
          <cell r="Q492" t="str">
            <v>Bo chung góc, răng cưa nhảy, chẻ đôi 4mm</v>
          </cell>
          <cell r="R492" t="str">
            <v>Ngang 3 tem, bo chung góc, răng cưa</v>
          </cell>
          <cell r="S492" t="str">
            <v>E13</v>
          </cell>
          <cell r="T492">
            <v>1</v>
          </cell>
          <cell r="U492">
            <v>44804</v>
          </cell>
          <cell r="V492" t="str">
            <v>Phú Việt Hưng</v>
          </cell>
          <cell r="X492">
            <v>140</v>
          </cell>
          <cell r="Y492">
            <v>15</v>
          </cell>
          <cell r="AC492" t="str">
            <v>rồi</v>
          </cell>
          <cell r="AE492" t="str">
            <v>rồi</v>
          </cell>
          <cell r="AF492">
            <v>1050</v>
          </cell>
          <cell r="AG492">
            <v>1</v>
          </cell>
          <cell r="AH492">
            <v>15220</v>
          </cell>
          <cell r="AI492">
            <v>1</v>
          </cell>
          <cell r="AJ492">
            <v>16270</v>
          </cell>
          <cell r="AK492">
            <v>2</v>
          </cell>
        </row>
        <row r="493">
          <cell r="A493" t="str">
            <v>T0035T812/1</v>
          </cell>
          <cell r="B493" t="str">
            <v>0362</v>
          </cell>
          <cell r="C493">
            <v>2</v>
          </cell>
          <cell r="D493">
            <v>35</v>
          </cell>
          <cell r="E493">
            <v>35</v>
          </cell>
          <cell r="F493">
            <v>25</v>
          </cell>
          <cell r="G493">
            <v>25</v>
          </cell>
          <cell r="H493">
            <v>3</v>
          </cell>
          <cell r="I493">
            <v>3</v>
          </cell>
          <cell r="J493">
            <v>2</v>
          </cell>
          <cell r="K493">
            <v>0</v>
          </cell>
          <cell r="L493">
            <v>3</v>
          </cell>
          <cell r="M493">
            <v>1</v>
          </cell>
          <cell r="N493">
            <v>218</v>
          </cell>
          <cell r="O493">
            <v>362</v>
          </cell>
          <cell r="P493" t="str">
            <v>35 x 25 x 3 x 3</v>
          </cell>
          <cell r="Q493" t="str">
            <v>Bo 4mm liền, răng cưa nhảy, xẻ 2 line 4mm</v>
          </cell>
          <cell r="R493" t="str">
            <v>Ngang 3 tem, bo 4mm liền, răng cưa</v>
          </cell>
          <cell r="S493" t="str">
            <v>E01</v>
          </cell>
          <cell r="T493">
            <v>1</v>
          </cell>
          <cell r="U493">
            <v>44349</v>
          </cell>
          <cell r="V493" t="str">
            <v>AN PHÁT,,</v>
          </cell>
          <cell r="X493">
            <v>84</v>
          </cell>
          <cell r="Y493">
            <v>9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</row>
        <row r="494">
          <cell r="A494" t="str">
            <v>T0035T121</v>
          </cell>
          <cell r="B494" t="str">
            <v>0363</v>
          </cell>
          <cell r="C494">
            <v>1</v>
          </cell>
          <cell r="D494">
            <v>35</v>
          </cell>
          <cell r="E494">
            <v>35</v>
          </cell>
          <cell r="F494">
            <v>25</v>
          </cell>
          <cell r="G494">
            <v>25</v>
          </cell>
          <cell r="H494">
            <v>3</v>
          </cell>
          <cell r="I494">
            <v>3</v>
          </cell>
          <cell r="J494">
            <v>2</v>
          </cell>
          <cell r="K494">
            <v>0</v>
          </cell>
          <cell r="L494">
            <v>3</v>
          </cell>
          <cell r="M494">
            <v>1</v>
          </cell>
          <cell r="N494">
            <v>109</v>
          </cell>
          <cell r="O494">
            <v>363</v>
          </cell>
          <cell r="P494" t="str">
            <v>35 x 25 x 3 x 3</v>
          </cell>
          <cell r="Q494" t="str">
            <v>Vuông liền, 3 hàng 1 răng cưa</v>
          </cell>
          <cell r="R494" t="str">
            <v>Ngang 3 tem, vuông liền, 3 hàng 1 răng cưa</v>
          </cell>
          <cell r="S494" t="str">
            <v>B05</v>
          </cell>
          <cell r="T494">
            <v>1</v>
          </cell>
          <cell r="V494" t="str">
            <v>NHỰA CHUAN,,</v>
          </cell>
          <cell r="X494">
            <v>84</v>
          </cell>
          <cell r="Y494">
            <v>9</v>
          </cell>
          <cell r="AF494">
            <v>0</v>
          </cell>
          <cell r="AG494">
            <v>0</v>
          </cell>
          <cell r="AH494">
            <v>0</v>
          </cell>
          <cell r="AI494">
            <v>0</v>
          </cell>
          <cell r="AJ494">
            <v>0</v>
          </cell>
          <cell r="AK494">
            <v>0</v>
          </cell>
        </row>
        <row r="495">
          <cell r="A495" t="str">
            <v>T0035T692</v>
          </cell>
          <cell r="B495" t="str">
            <v>0364</v>
          </cell>
          <cell r="C495">
            <v>2</v>
          </cell>
          <cell r="D495">
            <v>35</v>
          </cell>
          <cell r="E495">
            <v>35</v>
          </cell>
          <cell r="F495">
            <v>25</v>
          </cell>
          <cell r="G495">
            <v>25</v>
          </cell>
          <cell r="H495">
            <v>3</v>
          </cell>
          <cell r="I495">
            <v>3</v>
          </cell>
          <cell r="J495">
            <v>2</v>
          </cell>
          <cell r="K495">
            <v>0</v>
          </cell>
          <cell r="L495">
            <v>3</v>
          </cell>
          <cell r="M495">
            <v>1</v>
          </cell>
          <cell r="N495">
            <v>218</v>
          </cell>
          <cell r="O495">
            <v>364</v>
          </cell>
          <cell r="P495" t="str">
            <v>35 x 25 x 3 x 3</v>
          </cell>
          <cell r="Q495" t="str">
            <v>Vuông liền, răng cưa nhảy, chẻ đôi 4mm</v>
          </cell>
          <cell r="R495" t="str">
            <v>Ngang 3 tem, vuông liền, răng cưa</v>
          </cell>
          <cell r="S495" t="str">
            <v>C20</v>
          </cell>
          <cell r="T495">
            <v>1</v>
          </cell>
          <cell r="U495">
            <v>44270</v>
          </cell>
          <cell r="V495" t="str">
            <v>Trung Tre</v>
          </cell>
          <cell r="X495">
            <v>84</v>
          </cell>
          <cell r="Y495">
            <v>9</v>
          </cell>
          <cell r="AF495">
            <v>0</v>
          </cell>
          <cell r="AG495">
            <v>0</v>
          </cell>
          <cell r="AH495">
            <v>0</v>
          </cell>
          <cell r="AI495">
            <v>0</v>
          </cell>
          <cell r="AJ495">
            <v>0</v>
          </cell>
          <cell r="AK495">
            <v>0</v>
          </cell>
        </row>
        <row r="496">
          <cell r="A496" t="str">
            <v>T0035T421</v>
          </cell>
          <cell r="B496" t="str">
            <v>0365</v>
          </cell>
          <cell r="C496">
            <v>1</v>
          </cell>
          <cell r="D496">
            <v>35</v>
          </cell>
          <cell r="E496">
            <v>35</v>
          </cell>
          <cell r="F496">
            <v>27</v>
          </cell>
          <cell r="G496">
            <v>27</v>
          </cell>
          <cell r="H496">
            <v>2</v>
          </cell>
          <cell r="I496">
            <v>2</v>
          </cell>
          <cell r="J496">
            <v>2</v>
          </cell>
          <cell r="K496">
            <v>0</v>
          </cell>
          <cell r="L496">
            <v>3</v>
          </cell>
          <cell r="M496">
            <v>1</v>
          </cell>
          <cell r="N496">
            <v>74</v>
          </cell>
          <cell r="O496">
            <v>365</v>
          </cell>
          <cell r="P496" t="str">
            <v>35 x 27 x 2 x 2</v>
          </cell>
          <cell r="Q496" t="str">
            <v>Bo chung góc, răng cưa</v>
          </cell>
          <cell r="R496" t="str">
            <v>Ngang 2 tem, bo chung góc, răng cưa</v>
          </cell>
          <cell r="S496" t="str">
            <v>B07</v>
          </cell>
          <cell r="T496">
            <v>1</v>
          </cell>
          <cell r="X496">
            <v>60</v>
          </cell>
          <cell r="Y496">
            <v>4</v>
          </cell>
          <cell r="AF496">
            <v>0</v>
          </cell>
          <cell r="AG496">
            <v>0</v>
          </cell>
          <cell r="AH496">
            <v>0</v>
          </cell>
          <cell r="AI496">
            <v>0</v>
          </cell>
          <cell r="AJ496">
            <v>0</v>
          </cell>
          <cell r="AK496">
            <v>0</v>
          </cell>
        </row>
        <row r="497">
          <cell r="A497" t="str">
            <v>T0035T862/1</v>
          </cell>
          <cell r="B497" t="str">
            <v>0366</v>
          </cell>
          <cell r="C497">
            <v>2</v>
          </cell>
          <cell r="D497">
            <v>35</v>
          </cell>
          <cell r="E497">
            <v>35</v>
          </cell>
          <cell r="F497">
            <v>28</v>
          </cell>
          <cell r="G497">
            <v>28</v>
          </cell>
          <cell r="H497">
            <v>3</v>
          </cell>
          <cell r="I497">
            <v>4</v>
          </cell>
          <cell r="J497">
            <v>2</v>
          </cell>
          <cell r="K497">
            <v>0</v>
          </cell>
          <cell r="L497">
            <v>3</v>
          </cell>
          <cell r="M497">
            <v>1</v>
          </cell>
          <cell r="N497">
            <v>218</v>
          </cell>
          <cell r="O497">
            <v>366</v>
          </cell>
          <cell r="P497" t="str">
            <v>35 x 28 x 3 x 4</v>
          </cell>
          <cell r="Q497" t="str">
            <v>Vuông liền, răng cưa, xẻ 2 line 4mm</v>
          </cell>
          <cell r="R497" t="str">
            <v>Ngang 3 tem, vuông liền, răng cưa</v>
          </cell>
          <cell r="S497" t="str">
            <v>C35</v>
          </cell>
          <cell r="T497">
            <v>1</v>
          </cell>
          <cell r="U497">
            <v>44442</v>
          </cell>
          <cell r="V497" t="str">
            <v>Đức Nhân</v>
          </cell>
          <cell r="X497">
            <v>124</v>
          </cell>
          <cell r="Y497">
            <v>12</v>
          </cell>
          <cell r="AF497">
            <v>0</v>
          </cell>
          <cell r="AG497">
            <v>0</v>
          </cell>
          <cell r="AH497">
            <v>8724</v>
          </cell>
          <cell r="AI497">
            <v>3</v>
          </cell>
          <cell r="AJ497">
            <v>8724</v>
          </cell>
          <cell r="AK497">
            <v>3</v>
          </cell>
        </row>
        <row r="498">
          <cell r="A498" t="str">
            <v>I0035T443</v>
          </cell>
          <cell r="B498" t="str">
            <v>0367</v>
          </cell>
          <cell r="C498">
            <v>3</v>
          </cell>
          <cell r="D498">
            <v>35</v>
          </cell>
          <cell r="E498">
            <v>35</v>
          </cell>
          <cell r="F498">
            <v>30</v>
          </cell>
          <cell r="G498">
            <v>30</v>
          </cell>
          <cell r="H498">
            <v>1</v>
          </cell>
          <cell r="I498">
            <v>3</v>
          </cell>
          <cell r="J498">
            <v>3</v>
          </cell>
          <cell r="K498">
            <v>0</v>
          </cell>
          <cell r="L498">
            <v>3</v>
          </cell>
          <cell r="M498">
            <v>1</v>
          </cell>
          <cell r="N498">
            <v>123</v>
          </cell>
          <cell r="O498">
            <v>367</v>
          </cell>
          <cell r="P498" t="str">
            <v>35 x 30 x 1 x 3</v>
          </cell>
          <cell r="Q498" t="str">
            <v>Bo góc, răng cưa, xẻ 3 line 6mm</v>
          </cell>
          <cell r="R498" t="str">
            <v>Bo góc, răng cưa</v>
          </cell>
          <cell r="S498" t="str">
            <v>D15</v>
          </cell>
          <cell r="T498">
            <v>1</v>
          </cell>
          <cell r="U498">
            <v>43911</v>
          </cell>
          <cell r="V498" t="str">
            <v>Thiên Văn</v>
          </cell>
          <cell r="X498">
            <v>99</v>
          </cell>
          <cell r="Y498">
            <v>3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0</v>
          </cell>
          <cell r="AK498">
            <v>0</v>
          </cell>
        </row>
        <row r="499">
          <cell r="A499" t="str">
            <v>I0035T801/1</v>
          </cell>
          <cell r="B499" t="str">
            <v>0368</v>
          </cell>
          <cell r="C499">
            <v>1</v>
          </cell>
          <cell r="D499">
            <v>35</v>
          </cell>
          <cell r="E499">
            <v>35</v>
          </cell>
          <cell r="F499">
            <v>30</v>
          </cell>
          <cell r="G499">
            <v>30</v>
          </cell>
          <cell r="H499">
            <v>2</v>
          </cell>
          <cell r="I499">
            <v>3</v>
          </cell>
          <cell r="J499">
            <v>3</v>
          </cell>
          <cell r="K499">
            <v>2</v>
          </cell>
          <cell r="L499">
            <v>3</v>
          </cell>
          <cell r="M499">
            <v>1</v>
          </cell>
          <cell r="N499">
            <v>78</v>
          </cell>
          <cell r="O499">
            <v>368</v>
          </cell>
          <cell r="P499" t="str">
            <v>35 x 30 x 2 x 3</v>
          </cell>
          <cell r="Q499" t="str">
            <v>Bo rời, không răng cưa</v>
          </cell>
          <cell r="R499" t="str">
            <v>Ngang 2 tem, bo rời, không răng cưa</v>
          </cell>
          <cell r="S499" t="str">
            <v>C33</v>
          </cell>
          <cell r="T499">
            <v>1</v>
          </cell>
          <cell r="U499">
            <v>44322</v>
          </cell>
          <cell r="V499" t="str">
            <v>FM Supply Chain</v>
          </cell>
          <cell r="X499">
            <v>99</v>
          </cell>
          <cell r="Y499">
            <v>6</v>
          </cell>
          <cell r="AF499">
            <v>0</v>
          </cell>
          <cell r="AG499">
            <v>0</v>
          </cell>
          <cell r="AH499">
            <v>1131.5999999999999</v>
          </cell>
          <cell r="AI499">
            <v>1</v>
          </cell>
          <cell r="AJ499">
            <v>1131.5999999999999</v>
          </cell>
          <cell r="AK499">
            <v>1</v>
          </cell>
        </row>
        <row r="500">
          <cell r="A500" t="str">
            <v>I0035T451</v>
          </cell>
          <cell r="B500" t="str">
            <v>0369</v>
          </cell>
          <cell r="C500">
            <v>1</v>
          </cell>
          <cell r="D500">
            <v>35</v>
          </cell>
          <cell r="E500">
            <v>35</v>
          </cell>
          <cell r="F500">
            <v>30</v>
          </cell>
          <cell r="G500">
            <v>30</v>
          </cell>
          <cell r="H500">
            <v>3</v>
          </cell>
          <cell r="I500">
            <v>3</v>
          </cell>
          <cell r="J500">
            <v>3</v>
          </cell>
          <cell r="K500">
            <v>2</v>
          </cell>
          <cell r="L500">
            <v>3</v>
          </cell>
          <cell r="M500">
            <v>1</v>
          </cell>
          <cell r="N500">
            <v>115</v>
          </cell>
          <cell r="O500">
            <v>369</v>
          </cell>
          <cell r="P500" t="str">
            <v>35 x 30 x 3 x 3</v>
          </cell>
          <cell r="Q500" t="str">
            <v>Bo rời, răng cưa</v>
          </cell>
          <cell r="R500" t="str">
            <v>Ngang 3 tem, bo rời, răng cưa</v>
          </cell>
          <cell r="S500" t="str">
            <v>C31</v>
          </cell>
          <cell r="T500">
            <v>1</v>
          </cell>
          <cell r="X500">
            <v>99</v>
          </cell>
          <cell r="Y500">
            <v>9</v>
          </cell>
          <cell r="AF500">
            <v>3391.5169599999999</v>
          </cell>
          <cell r="AG500">
            <v>3</v>
          </cell>
          <cell r="AH500">
            <v>1251.45658</v>
          </cell>
          <cell r="AI500">
            <v>2</v>
          </cell>
          <cell r="AJ500">
            <v>4642.97354</v>
          </cell>
          <cell r="AK500">
            <v>5</v>
          </cell>
        </row>
        <row r="501">
          <cell r="A501" t="str">
            <v>T0035T131</v>
          </cell>
          <cell r="B501" t="str">
            <v>0370</v>
          </cell>
          <cell r="C501">
            <v>1</v>
          </cell>
          <cell r="D501">
            <v>35</v>
          </cell>
          <cell r="E501">
            <v>35</v>
          </cell>
          <cell r="F501">
            <v>30</v>
          </cell>
          <cell r="G501">
            <v>30</v>
          </cell>
          <cell r="H501">
            <v>3</v>
          </cell>
          <cell r="I501">
            <v>1</v>
          </cell>
          <cell r="J501">
            <v>2</v>
          </cell>
          <cell r="K501">
            <v>0</v>
          </cell>
          <cell r="L501">
            <v>3</v>
          </cell>
          <cell r="M501">
            <v>1</v>
          </cell>
          <cell r="N501">
            <v>109</v>
          </cell>
          <cell r="O501">
            <v>370</v>
          </cell>
          <cell r="P501" t="str">
            <v>35 x 30 x 3 x 1</v>
          </cell>
          <cell r="Q501" t="str">
            <v>Bo chung góc, răng cưa</v>
          </cell>
          <cell r="R501" t="str">
            <v>Bo chung góc 3 tem, răng cưa</v>
          </cell>
          <cell r="S501" t="str">
            <v>B10</v>
          </cell>
          <cell r="T501">
            <v>1</v>
          </cell>
          <cell r="V501" t="str">
            <v>MT POST,,</v>
          </cell>
          <cell r="X501">
            <v>33</v>
          </cell>
          <cell r="Y501">
            <v>3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</row>
        <row r="502">
          <cell r="A502" t="str">
            <v>T0035T371</v>
          </cell>
          <cell r="B502" t="str">
            <v>0371</v>
          </cell>
          <cell r="C502">
            <v>1</v>
          </cell>
          <cell r="D502">
            <v>35</v>
          </cell>
          <cell r="E502">
            <v>35</v>
          </cell>
          <cell r="F502">
            <v>33</v>
          </cell>
          <cell r="G502">
            <v>33</v>
          </cell>
          <cell r="H502">
            <v>3</v>
          </cell>
          <cell r="I502">
            <v>3</v>
          </cell>
          <cell r="J502">
            <v>2</v>
          </cell>
          <cell r="K502">
            <v>0</v>
          </cell>
          <cell r="L502">
            <v>3</v>
          </cell>
          <cell r="M502">
            <v>1</v>
          </cell>
          <cell r="N502">
            <v>109</v>
          </cell>
          <cell r="O502">
            <v>371</v>
          </cell>
          <cell r="P502" t="str">
            <v>35 x 33 x 3 x 3</v>
          </cell>
          <cell r="Q502" t="str">
            <v>Bo liền, răng cưa, có 2 dao V bên trong</v>
          </cell>
          <cell r="R502" t="str">
            <v>Ngang 3 tem, bo liền, 2 đường dao chữ V bên trong, răng cưa</v>
          </cell>
          <cell r="S502" t="str">
            <v>B04</v>
          </cell>
          <cell r="T502">
            <v>1</v>
          </cell>
          <cell r="X502">
            <v>108</v>
          </cell>
          <cell r="Y502">
            <v>9</v>
          </cell>
          <cell r="AF502">
            <v>1000</v>
          </cell>
          <cell r="AG502">
            <v>1</v>
          </cell>
          <cell r="AH502">
            <v>1550</v>
          </cell>
          <cell r="AI502">
            <v>1</v>
          </cell>
          <cell r="AJ502">
            <v>2550</v>
          </cell>
          <cell r="AK502">
            <v>2</v>
          </cell>
        </row>
        <row r="503">
          <cell r="A503" t="str">
            <v>T0035T142</v>
          </cell>
          <cell r="B503" t="str">
            <v>0372</v>
          </cell>
          <cell r="C503">
            <v>2</v>
          </cell>
          <cell r="D503">
            <v>35</v>
          </cell>
          <cell r="E503">
            <v>35</v>
          </cell>
          <cell r="F503">
            <v>35</v>
          </cell>
          <cell r="G503">
            <v>35</v>
          </cell>
          <cell r="H503">
            <v>3</v>
          </cell>
          <cell r="I503">
            <v>3</v>
          </cell>
          <cell r="J503">
            <v>1.7</v>
          </cell>
          <cell r="K503">
            <v>0</v>
          </cell>
          <cell r="L503">
            <v>3</v>
          </cell>
          <cell r="M503">
            <v>1</v>
          </cell>
          <cell r="N503">
            <v>216.8</v>
          </cell>
          <cell r="O503">
            <v>372</v>
          </cell>
          <cell r="P503" t="str">
            <v>35 x 35 x 3 x 3</v>
          </cell>
          <cell r="Q503" t="str">
            <v>Bo chung góc, răng cưa 1.1, dao chẻ đôi 3mm</v>
          </cell>
          <cell r="R503" t="str">
            <v>Ngang 3 tem, bo chung góc, răng cưa 1.1mm</v>
          </cell>
          <cell r="S503" t="str">
            <v>C04</v>
          </cell>
          <cell r="T503">
            <v>1</v>
          </cell>
          <cell r="V503" t="str">
            <v>MÃ VẠCH
 ĐỒNG NAI,,</v>
          </cell>
          <cell r="X503">
            <v>114</v>
          </cell>
          <cell r="Y503">
            <v>9</v>
          </cell>
          <cell r="AF503">
            <v>0</v>
          </cell>
          <cell r="AG503">
            <v>0</v>
          </cell>
          <cell r="AH503">
            <v>0</v>
          </cell>
          <cell r="AI503">
            <v>0</v>
          </cell>
          <cell r="AJ503">
            <v>0</v>
          </cell>
          <cell r="AK503">
            <v>0</v>
          </cell>
        </row>
        <row r="504">
          <cell r="A504" t="str">
            <v>I0035T301</v>
          </cell>
          <cell r="B504" t="str">
            <v>0373</v>
          </cell>
          <cell r="C504">
            <v>1</v>
          </cell>
          <cell r="D504">
            <v>35</v>
          </cell>
          <cell r="E504">
            <v>35</v>
          </cell>
          <cell r="F504">
            <v>35</v>
          </cell>
          <cell r="G504">
            <v>35</v>
          </cell>
          <cell r="H504">
            <v>2</v>
          </cell>
          <cell r="I504">
            <v>2</v>
          </cell>
          <cell r="J504">
            <v>3</v>
          </cell>
          <cell r="K504">
            <v>2</v>
          </cell>
          <cell r="L504">
            <v>3</v>
          </cell>
          <cell r="M504">
            <v>1</v>
          </cell>
          <cell r="N504">
            <v>78</v>
          </cell>
          <cell r="O504">
            <v>373</v>
          </cell>
          <cell r="P504" t="str">
            <v>35 x 35 x 2 x 2</v>
          </cell>
          <cell r="Q504" t="str">
            <v>Bo rời, không răng cưa</v>
          </cell>
          <cell r="R504" t="str">
            <v>Ngang 2 tem bo rời, không răng cưa</v>
          </cell>
          <cell r="S504" t="str">
            <v>B16</v>
          </cell>
          <cell r="T504">
            <v>1</v>
          </cell>
          <cell r="X504">
            <v>76</v>
          </cell>
          <cell r="Y504">
            <v>4</v>
          </cell>
          <cell r="AF504">
            <v>0</v>
          </cell>
          <cell r="AG504">
            <v>0</v>
          </cell>
          <cell r="AH504">
            <v>0</v>
          </cell>
          <cell r="AI504">
            <v>0</v>
          </cell>
          <cell r="AJ504">
            <v>0</v>
          </cell>
          <cell r="AK504">
            <v>0</v>
          </cell>
        </row>
        <row r="505">
          <cell r="A505" t="str">
            <v>I0035T271</v>
          </cell>
          <cell r="B505" t="str">
            <v>0374</v>
          </cell>
          <cell r="C505">
            <v>1</v>
          </cell>
          <cell r="D505">
            <v>35</v>
          </cell>
          <cell r="E505">
            <v>35</v>
          </cell>
          <cell r="F505">
            <v>35</v>
          </cell>
          <cell r="G505">
            <v>35</v>
          </cell>
          <cell r="H505">
            <v>2</v>
          </cell>
          <cell r="I505">
            <v>2</v>
          </cell>
          <cell r="J505">
            <v>3</v>
          </cell>
          <cell r="K505">
            <v>0</v>
          </cell>
          <cell r="L505">
            <v>3</v>
          </cell>
          <cell r="M505">
            <v>1</v>
          </cell>
          <cell r="N505">
            <v>76</v>
          </cell>
          <cell r="O505">
            <v>374</v>
          </cell>
          <cell r="P505" t="str">
            <v>35 x 35 x 2 x 2</v>
          </cell>
          <cell r="Q505" t="str">
            <v>Vuông liền, không răng cưa</v>
          </cell>
          <cell r="R505" t="str">
            <v>Ngang 2 tem, vuông liền, không răng cưa, 2 hàng tem 1 gáp</v>
          </cell>
          <cell r="S505" t="str">
            <v>D10</v>
          </cell>
          <cell r="T505">
            <v>1</v>
          </cell>
          <cell r="V505" t="str">
            <v>TRUNG NGUYÊN,,</v>
          </cell>
          <cell r="X505">
            <v>76</v>
          </cell>
          <cell r="Y505">
            <v>4</v>
          </cell>
          <cell r="AF505">
            <v>0</v>
          </cell>
          <cell r="AG505">
            <v>0</v>
          </cell>
          <cell r="AH505">
            <v>0</v>
          </cell>
          <cell r="AI505">
            <v>0</v>
          </cell>
          <cell r="AJ505">
            <v>0</v>
          </cell>
          <cell r="AK505">
            <v>0</v>
          </cell>
        </row>
        <row r="506">
          <cell r="A506" t="str">
            <v>I0035T761</v>
          </cell>
          <cell r="B506" t="str">
            <v>0375</v>
          </cell>
          <cell r="C506">
            <v>1</v>
          </cell>
          <cell r="D506">
            <v>35</v>
          </cell>
          <cell r="E506">
            <v>35</v>
          </cell>
          <cell r="F506">
            <v>35</v>
          </cell>
          <cell r="G506">
            <v>35</v>
          </cell>
          <cell r="H506">
            <v>2</v>
          </cell>
          <cell r="I506">
            <v>2</v>
          </cell>
          <cell r="J506">
            <v>3</v>
          </cell>
          <cell r="K506">
            <v>2</v>
          </cell>
          <cell r="L506">
            <v>3</v>
          </cell>
          <cell r="M506">
            <v>1</v>
          </cell>
          <cell r="N506">
            <v>78</v>
          </cell>
          <cell r="O506">
            <v>375</v>
          </cell>
          <cell r="P506" t="str">
            <v>35 x 35 x 2 x 2</v>
          </cell>
          <cell r="Q506" t="str">
            <v>Bo 1mm rời, có răng cưa bắt chéo X  dao nhảy, gáp không răng cưa</v>
          </cell>
          <cell r="R506" t="str">
            <v>Ngang 2 tem, bo 1mm rời, có răng cưa bắt chéo X  tới các góc tem, gáp không răng cưa</v>
          </cell>
          <cell r="S506" t="str">
            <v>C33</v>
          </cell>
          <cell r="T506">
            <v>1</v>
          </cell>
          <cell r="U506">
            <v>44306</v>
          </cell>
          <cell r="V506" t="str">
            <v>Home Decor</v>
          </cell>
          <cell r="X506">
            <v>76</v>
          </cell>
          <cell r="Y506">
            <v>4</v>
          </cell>
          <cell r="AF506">
            <v>0</v>
          </cell>
          <cell r="AG506">
            <v>0</v>
          </cell>
          <cell r="AH506">
            <v>0</v>
          </cell>
          <cell r="AI506">
            <v>0</v>
          </cell>
          <cell r="AJ506">
            <v>0</v>
          </cell>
          <cell r="AK506">
            <v>0</v>
          </cell>
        </row>
        <row r="507">
          <cell r="A507" t="str">
            <v>T0035T231</v>
          </cell>
          <cell r="B507" t="str">
            <v>0376</v>
          </cell>
          <cell r="C507">
            <v>1</v>
          </cell>
          <cell r="D507">
            <v>35</v>
          </cell>
          <cell r="E507">
            <v>35</v>
          </cell>
          <cell r="F507">
            <v>40</v>
          </cell>
          <cell r="G507">
            <v>40</v>
          </cell>
          <cell r="H507">
            <v>3</v>
          </cell>
          <cell r="I507">
            <v>2</v>
          </cell>
          <cell r="J507">
            <v>2</v>
          </cell>
          <cell r="K507">
            <v>0</v>
          </cell>
          <cell r="L507">
            <v>3</v>
          </cell>
          <cell r="M507">
            <v>1</v>
          </cell>
          <cell r="N507">
            <v>109</v>
          </cell>
          <cell r="O507">
            <v>376</v>
          </cell>
          <cell r="P507" t="str">
            <v>35 x 40 x 3 x 2</v>
          </cell>
          <cell r="Q507" t="str">
            <v>Bo chung góc, răng cưa</v>
          </cell>
          <cell r="R507" t="str">
            <v>Ngang 3 tem, bo chung góc, răng cưa</v>
          </cell>
          <cell r="S507" t="str">
            <v>B04</v>
          </cell>
          <cell r="T507">
            <v>1</v>
          </cell>
          <cell r="X507">
            <v>86</v>
          </cell>
          <cell r="Y507">
            <v>6</v>
          </cell>
          <cell r="AC507" t="str">
            <v>rồi</v>
          </cell>
          <cell r="AF507">
            <v>0</v>
          </cell>
          <cell r="AG507">
            <v>0</v>
          </cell>
          <cell r="AH507">
            <v>0</v>
          </cell>
          <cell r="AI507">
            <v>0</v>
          </cell>
          <cell r="AJ507">
            <v>0</v>
          </cell>
          <cell r="AK507">
            <v>0</v>
          </cell>
        </row>
        <row r="508">
          <cell r="A508" t="str">
            <v>T0035T232</v>
          </cell>
          <cell r="B508" t="str">
            <v>0376</v>
          </cell>
          <cell r="C508">
            <v>2</v>
          </cell>
          <cell r="D508">
            <v>35</v>
          </cell>
          <cell r="E508">
            <v>35</v>
          </cell>
          <cell r="F508">
            <v>40</v>
          </cell>
          <cell r="G508">
            <v>40</v>
          </cell>
          <cell r="H508">
            <v>3</v>
          </cell>
          <cell r="I508">
            <v>2</v>
          </cell>
          <cell r="J508">
            <v>1.7</v>
          </cell>
          <cell r="K508">
            <v>0</v>
          </cell>
          <cell r="L508">
            <v>3</v>
          </cell>
          <cell r="M508">
            <v>1</v>
          </cell>
          <cell r="N508">
            <v>216.8</v>
          </cell>
          <cell r="O508">
            <v>376</v>
          </cell>
          <cell r="P508" t="str">
            <v>35 x 40 x 3 x 2</v>
          </cell>
          <cell r="Q508" t="str">
            <v>Bo chung góc, răng cưa, chẻ đôi 3mm</v>
          </cell>
          <cell r="R508" t="str">
            <v>Ngang 3 tem, bo chung góc, răng cưa</v>
          </cell>
          <cell r="S508" t="str">
            <v>D25</v>
          </cell>
          <cell r="T508">
            <v>1</v>
          </cell>
          <cell r="U508">
            <v>43978</v>
          </cell>
          <cell r="V508" t="str">
            <v>MVTB</v>
          </cell>
          <cell r="X508">
            <v>86</v>
          </cell>
          <cell r="Y508">
            <v>6</v>
          </cell>
          <cell r="AC508" t="str">
            <v>rồi</v>
          </cell>
          <cell r="AF508">
            <v>5175</v>
          </cell>
          <cell r="AG508">
            <v>5</v>
          </cell>
          <cell r="AH508">
            <v>4560</v>
          </cell>
          <cell r="AI508">
            <v>5</v>
          </cell>
          <cell r="AJ508">
            <v>9735</v>
          </cell>
          <cell r="AK508">
            <v>10</v>
          </cell>
        </row>
        <row r="509">
          <cell r="A509" t="str">
            <v>T0035T632</v>
          </cell>
          <cell r="B509" t="str">
            <v>0377</v>
          </cell>
          <cell r="C509">
            <v>2</v>
          </cell>
          <cell r="D509">
            <v>35</v>
          </cell>
          <cell r="E509">
            <v>35</v>
          </cell>
          <cell r="F509">
            <v>44</v>
          </cell>
          <cell r="G509">
            <v>44</v>
          </cell>
          <cell r="H509">
            <v>3</v>
          </cell>
          <cell r="I509">
            <v>2</v>
          </cell>
          <cell r="J509">
            <v>1.7</v>
          </cell>
          <cell r="K509">
            <v>0</v>
          </cell>
          <cell r="L509">
            <v>3</v>
          </cell>
          <cell r="M509">
            <v>1</v>
          </cell>
          <cell r="N509">
            <v>216.8</v>
          </cell>
          <cell r="O509">
            <v>377</v>
          </cell>
          <cell r="P509" t="str">
            <v>35 x 44 x 3 x 2</v>
          </cell>
          <cell r="Q509" t="str">
            <v>Bo chung góc, răng cưa, chẻ đôi 3mm</v>
          </cell>
          <cell r="R509" t="str">
            <v>Ngang 3 tem, bo chung góc, răng cưa</v>
          </cell>
          <cell r="S509" t="str">
            <v>C04</v>
          </cell>
          <cell r="T509">
            <v>1</v>
          </cell>
          <cell r="U509">
            <v>44082</v>
          </cell>
          <cell r="V509" t="str">
            <v>MVTB</v>
          </cell>
          <cell r="X509">
            <v>94</v>
          </cell>
          <cell r="Y509">
            <v>6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</row>
        <row r="510">
          <cell r="A510" t="str">
            <v>I0035T932/1</v>
          </cell>
          <cell r="B510" t="str">
            <v>2460</v>
          </cell>
          <cell r="C510">
            <v>2</v>
          </cell>
          <cell r="D510">
            <v>35</v>
          </cell>
          <cell r="E510">
            <v>35</v>
          </cell>
          <cell r="F510">
            <v>45</v>
          </cell>
          <cell r="G510">
            <v>45</v>
          </cell>
          <cell r="H510">
            <v>1</v>
          </cell>
          <cell r="I510">
            <v>2</v>
          </cell>
          <cell r="J510">
            <v>4</v>
          </cell>
          <cell r="K510">
            <v>0</v>
          </cell>
          <cell r="L510">
            <v>3</v>
          </cell>
          <cell r="M510">
            <v>1</v>
          </cell>
          <cell r="N510">
            <v>86</v>
          </cell>
          <cell r="O510">
            <v>2460</v>
          </cell>
          <cell r="P510" t="str">
            <v>35 x 45 x 1 x 2</v>
          </cell>
          <cell r="Q510" t="str">
            <v>Vuông góc, không răng cưa, xẻ 2line kc 8mm</v>
          </cell>
          <cell r="R510" t="str">
            <v>vuông góc, không răng cưa</v>
          </cell>
          <cell r="S510" t="str">
            <v>E09</v>
          </cell>
          <cell r="T510">
            <v>1</v>
          </cell>
          <cell r="U510">
            <v>44708</v>
          </cell>
          <cell r="V510" t="str">
            <v>TRUNG NGUYÊN</v>
          </cell>
          <cell r="W510" t="str">
            <v>dao tốt</v>
          </cell>
          <cell r="X510">
            <v>96</v>
          </cell>
          <cell r="Y510">
            <v>2</v>
          </cell>
          <cell r="AF510">
            <v>0</v>
          </cell>
          <cell r="AG510">
            <v>0</v>
          </cell>
          <cell r="AH510">
            <v>279.91999999999996</v>
          </cell>
          <cell r="AI510">
            <v>1</v>
          </cell>
          <cell r="AJ510">
            <v>279.91999999999996</v>
          </cell>
          <cell r="AK510">
            <v>1</v>
          </cell>
        </row>
        <row r="511">
          <cell r="A511" t="str">
            <v>T0035T712</v>
          </cell>
          <cell r="B511" t="str">
            <v>0378</v>
          </cell>
          <cell r="C511">
            <v>2</v>
          </cell>
          <cell r="D511">
            <v>35</v>
          </cell>
          <cell r="E511">
            <v>35</v>
          </cell>
          <cell r="F511">
            <v>46</v>
          </cell>
          <cell r="G511">
            <v>46</v>
          </cell>
          <cell r="H511">
            <v>3</v>
          </cell>
          <cell r="I511">
            <v>2</v>
          </cell>
          <cell r="J511">
            <v>2</v>
          </cell>
          <cell r="K511">
            <v>0</v>
          </cell>
          <cell r="L511">
            <v>3</v>
          </cell>
          <cell r="M511">
            <v>1</v>
          </cell>
          <cell r="N511">
            <v>218</v>
          </cell>
          <cell r="O511">
            <v>378</v>
          </cell>
          <cell r="P511" t="str">
            <v>35 x 46 x 3 x 2</v>
          </cell>
          <cell r="Q511" t="str">
            <v>Bo chung góc, răng cưa, chẻ đôi 4mm</v>
          </cell>
          <cell r="R511" t="str">
            <v>Ngang 3 tem, bo chung góc, răng cưa</v>
          </cell>
          <cell r="S511" t="str">
            <v>C25</v>
          </cell>
          <cell r="T511">
            <v>1</v>
          </cell>
          <cell r="U511">
            <v>44270</v>
          </cell>
          <cell r="V511" t="str">
            <v>MVTB</v>
          </cell>
          <cell r="X511">
            <v>98</v>
          </cell>
          <cell r="Y511">
            <v>6</v>
          </cell>
          <cell r="AC511" t="str">
            <v>rồi</v>
          </cell>
          <cell r="AF511">
            <v>550</v>
          </cell>
          <cell r="AG511">
            <v>1</v>
          </cell>
          <cell r="AH511">
            <v>965</v>
          </cell>
          <cell r="AI511">
            <v>2</v>
          </cell>
          <cell r="AJ511">
            <v>1515</v>
          </cell>
          <cell r="AK511">
            <v>3</v>
          </cell>
        </row>
        <row r="512">
          <cell r="A512" t="str">
            <v>T0035T582</v>
          </cell>
          <cell r="B512" t="str">
            <v>0379</v>
          </cell>
          <cell r="C512">
            <v>2</v>
          </cell>
          <cell r="D512">
            <v>35</v>
          </cell>
          <cell r="E512">
            <v>35</v>
          </cell>
          <cell r="F512">
            <v>50</v>
          </cell>
          <cell r="G512">
            <v>50</v>
          </cell>
          <cell r="H512">
            <v>2</v>
          </cell>
          <cell r="I512">
            <v>2</v>
          </cell>
          <cell r="J512">
            <v>1.7</v>
          </cell>
          <cell r="K512">
            <v>2</v>
          </cell>
          <cell r="L512">
            <v>3</v>
          </cell>
          <cell r="M512">
            <v>1</v>
          </cell>
          <cell r="N512">
            <v>150.80000000000001</v>
          </cell>
          <cell r="O512">
            <v>379</v>
          </cell>
          <cell r="P512" t="str">
            <v>35 x 50 x 2 x 2</v>
          </cell>
          <cell r="Q512" t="str">
            <v>Bo rời, răng cưa, chẻ đôi 3mm</v>
          </cell>
          <cell r="R512" t="str">
            <v>Ngang 2 tem, bo rời, răng cưa</v>
          </cell>
          <cell r="S512" t="str">
            <v>C13</v>
          </cell>
          <cell r="T512">
            <v>1</v>
          </cell>
          <cell r="U512">
            <v>43962</v>
          </cell>
          <cell r="X512">
            <v>106</v>
          </cell>
          <cell r="Y512">
            <v>4</v>
          </cell>
          <cell r="AF512">
            <v>0</v>
          </cell>
          <cell r="AG512">
            <v>0</v>
          </cell>
          <cell r="AH512">
            <v>1534.2650000000001</v>
          </cell>
          <cell r="AI512">
            <v>1</v>
          </cell>
          <cell r="AJ512">
            <v>1534.2650000000001</v>
          </cell>
          <cell r="AK512">
            <v>1</v>
          </cell>
        </row>
        <row r="513">
          <cell r="A513" t="str">
            <v>T0035T952/1</v>
          </cell>
          <cell r="B513" t="str">
            <v>2602</v>
          </cell>
          <cell r="C513">
            <v>2</v>
          </cell>
          <cell r="D513">
            <v>35</v>
          </cell>
          <cell r="E513">
            <v>35</v>
          </cell>
          <cell r="F513">
            <v>50</v>
          </cell>
          <cell r="G513">
            <v>50</v>
          </cell>
          <cell r="H513">
            <v>3</v>
          </cell>
          <cell r="I513">
            <v>3</v>
          </cell>
          <cell r="J513">
            <v>2</v>
          </cell>
          <cell r="K513">
            <v>0</v>
          </cell>
          <cell r="L513">
            <v>3</v>
          </cell>
          <cell r="M513">
            <v>1</v>
          </cell>
          <cell r="N513">
            <v>218</v>
          </cell>
          <cell r="O513">
            <v>2602</v>
          </cell>
          <cell r="P513" t="str">
            <v>35 x 50 x 3 x 3</v>
          </cell>
          <cell r="Q513" t="str">
            <v>Vuông liền 3tem, răng cưa, xẻ 2line 4mm</v>
          </cell>
          <cell r="R513" t="str">
            <v>Vuông liền 3tem, răng cưa, xẻ 2line 4mm</v>
          </cell>
          <cell r="S513" t="str">
            <v>E16</v>
          </cell>
          <cell r="T513">
            <v>1</v>
          </cell>
          <cell r="U513">
            <v>44813</v>
          </cell>
          <cell r="V513" t="str">
            <v>THIÊN CHÂU</v>
          </cell>
          <cell r="W513" t="str">
            <v>dao tốt</v>
          </cell>
          <cell r="X513">
            <v>159</v>
          </cell>
          <cell r="Y513">
            <v>9</v>
          </cell>
          <cell r="AC513" t="str">
            <v>rồi</v>
          </cell>
          <cell r="AE513" t="str">
            <v>rồi</v>
          </cell>
          <cell r="AF513">
            <v>0</v>
          </cell>
          <cell r="AG513">
            <v>0</v>
          </cell>
          <cell r="AH513">
            <v>5200</v>
          </cell>
          <cell r="AI513">
            <v>2</v>
          </cell>
          <cell r="AJ513">
            <v>5200</v>
          </cell>
          <cell r="AK513">
            <v>2</v>
          </cell>
        </row>
        <row r="514">
          <cell r="A514" t="str">
            <v>T0035T652</v>
          </cell>
          <cell r="B514" t="str">
            <v>0380</v>
          </cell>
          <cell r="C514">
            <v>2</v>
          </cell>
          <cell r="D514">
            <v>35</v>
          </cell>
          <cell r="E514">
            <v>35</v>
          </cell>
          <cell r="F514">
            <v>55</v>
          </cell>
          <cell r="G514">
            <v>55</v>
          </cell>
          <cell r="H514">
            <v>2</v>
          </cell>
          <cell r="I514">
            <v>2</v>
          </cell>
          <cell r="J514">
            <v>2</v>
          </cell>
          <cell r="K514">
            <v>3</v>
          </cell>
          <cell r="L514">
            <v>3</v>
          </cell>
          <cell r="M514">
            <v>1</v>
          </cell>
          <cell r="N514">
            <v>154</v>
          </cell>
          <cell r="O514">
            <v>380</v>
          </cell>
          <cell r="P514" t="str">
            <v>35 x 55 x 2 x 2</v>
          </cell>
          <cell r="Q514" t="str">
            <v>Bo rời, răng cưa, chẻ đôi 4mm, răng cưa có đục lỗ 8x2mm (dao bế dưới), 2 dao bế trên - dưới</v>
          </cell>
          <cell r="R514" t="str">
            <v>Ngang 2 tem, bo rời, răng cưa có đục lỗ 8x2mm (chú ý chiều quấn cuộn layout)</v>
          </cell>
          <cell r="S514" t="str">
            <v>D27</v>
          </cell>
          <cell r="T514">
            <v>1</v>
          </cell>
          <cell r="U514">
            <v>44179</v>
          </cell>
          <cell r="V514" t="str">
            <v>MV Phúc An</v>
          </cell>
          <cell r="W514" t="str">
            <v>1 bộ 2 dao</v>
          </cell>
          <cell r="X514">
            <v>116</v>
          </cell>
          <cell r="Y514">
            <v>4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</row>
        <row r="515">
          <cell r="A515" t="str">
            <v>T0035T672</v>
          </cell>
          <cell r="B515" t="str">
            <v>0381</v>
          </cell>
          <cell r="C515">
            <v>2</v>
          </cell>
          <cell r="D515">
            <v>35</v>
          </cell>
          <cell r="E515">
            <v>35</v>
          </cell>
          <cell r="F515">
            <v>55</v>
          </cell>
          <cell r="G515">
            <v>55</v>
          </cell>
          <cell r="H515">
            <v>3</v>
          </cell>
          <cell r="I515">
            <v>2</v>
          </cell>
          <cell r="J515">
            <v>2</v>
          </cell>
          <cell r="K515">
            <v>0</v>
          </cell>
          <cell r="L515">
            <v>3</v>
          </cell>
          <cell r="M515">
            <v>1</v>
          </cell>
          <cell r="N515">
            <v>218</v>
          </cell>
          <cell r="O515">
            <v>381</v>
          </cell>
          <cell r="P515" t="str">
            <v>35 x 55 x 3 x 2</v>
          </cell>
          <cell r="Q515" t="str">
            <v>Bo liền, răng cưa, chẻ đôi 4mm</v>
          </cell>
          <cell r="R515" t="str">
            <v>Ngang 3 tem, bo liền răng cưa</v>
          </cell>
          <cell r="S515" t="str">
            <v>C24</v>
          </cell>
          <cell r="T515">
            <v>1</v>
          </cell>
          <cell r="U515">
            <v>44204</v>
          </cell>
          <cell r="V515" t="str">
            <v>MVTB</v>
          </cell>
          <cell r="X515">
            <v>116</v>
          </cell>
          <cell r="Y515">
            <v>6</v>
          </cell>
          <cell r="AC515" t="str">
            <v>rồi</v>
          </cell>
          <cell r="AF515">
            <v>0</v>
          </cell>
          <cell r="AG515">
            <v>0</v>
          </cell>
          <cell r="AH515">
            <v>1666.9720000000002</v>
          </cell>
          <cell r="AI515">
            <v>5</v>
          </cell>
          <cell r="AJ515">
            <v>1666.9720000000002</v>
          </cell>
          <cell r="AK515">
            <v>5</v>
          </cell>
        </row>
        <row r="516">
          <cell r="A516" t="str">
            <v>T0035T151</v>
          </cell>
          <cell r="B516" t="str">
            <v>0382</v>
          </cell>
          <cell r="C516">
            <v>1</v>
          </cell>
          <cell r="D516">
            <v>35</v>
          </cell>
          <cell r="E516">
            <v>35</v>
          </cell>
          <cell r="F516">
            <v>55</v>
          </cell>
          <cell r="G516">
            <v>55</v>
          </cell>
          <cell r="H516">
            <v>3</v>
          </cell>
          <cell r="I516">
            <v>2</v>
          </cell>
          <cell r="J516">
            <v>2</v>
          </cell>
          <cell r="K516">
            <v>0</v>
          </cell>
          <cell r="L516">
            <v>3</v>
          </cell>
          <cell r="M516">
            <v>1</v>
          </cell>
          <cell r="N516">
            <v>109</v>
          </cell>
          <cell r="O516">
            <v>382</v>
          </cell>
          <cell r="P516" t="str">
            <v>35 x 55 x 3 x 2</v>
          </cell>
          <cell r="Q516" t="str">
            <v>Vuông liền, răng cưa</v>
          </cell>
          <cell r="R516" t="str">
            <v>Ngang 3 tem, vuông liền, răng cưa</v>
          </cell>
          <cell r="S516" t="str">
            <v>B02</v>
          </cell>
          <cell r="T516">
            <v>1</v>
          </cell>
          <cell r="V516" t="str">
            <v>HƯNG NGUYỄN PHÁT,BANDO VINA,</v>
          </cell>
          <cell r="W516" t="str">
            <v>Thanh toán ngày 23.01.2017</v>
          </cell>
          <cell r="X516">
            <v>116</v>
          </cell>
          <cell r="Y516">
            <v>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0</v>
          </cell>
          <cell r="AK516">
            <v>0</v>
          </cell>
        </row>
        <row r="517">
          <cell r="A517" t="str">
            <v>T0035T152</v>
          </cell>
          <cell r="B517" t="str">
            <v>0382</v>
          </cell>
          <cell r="C517">
            <v>2</v>
          </cell>
          <cell r="D517">
            <v>35</v>
          </cell>
          <cell r="E517">
            <v>35</v>
          </cell>
          <cell r="F517">
            <v>55</v>
          </cell>
          <cell r="G517">
            <v>55</v>
          </cell>
          <cell r="H517">
            <v>3</v>
          </cell>
          <cell r="I517">
            <v>2</v>
          </cell>
          <cell r="J517">
            <v>1.7</v>
          </cell>
          <cell r="K517">
            <v>0</v>
          </cell>
          <cell r="L517">
            <v>3</v>
          </cell>
          <cell r="M517">
            <v>1</v>
          </cell>
          <cell r="N517">
            <v>216.8</v>
          </cell>
          <cell r="O517">
            <v>382</v>
          </cell>
          <cell r="P517" t="str">
            <v>35 x 55 x 3 x 2</v>
          </cell>
          <cell r="Q517" t="str">
            <v>Vuông liền, răng cưa, chẻ đôi 3mm</v>
          </cell>
          <cell r="R517" t="str">
            <v>Ngang 3 tem, vuông liền, răng cưa</v>
          </cell>
          <cell r="S517" t="str">
            <v>C04</v>
          </cell>
          <cell r="T517">
            <v>1</v>
          </cell>
          <cell r="V517" t="str">
            <v>Hunufa</v>
          </cell>
          <cell r="X517">
            <v>116</v>
          </cell>
          <cell r="Y517">
            <v>6</v>
          </cell>
          <cell r="AF517">
            <v>13605</v>
          </cell>
          <cell r="AG517">
            <v>8</v>
          </cell>
          <cell r="AH517">
            <v>0</v>
          </cell>
          <cell r="AI517">
            <v>0</v>
          </cell>
          <cell r="AJ517">
            <v>13605</v>
          </cell>
          <cell r="AK517">
            <v>8</v>
          </cell>
        </row>
        <row r="518">
          <cell r="A518" t="str">
            <v>T0035T621</v>
          </cell>
          <cell r="B518" t="str">
            <v>0383</v>
          </cell>
          <cell r="C518">
            <v>1</v>
          </cell>
          <cell r="D518">
            <v>35</v>
          </cell>
          <cell r="E518">
            <v>35</v>
          </cell>
          <cell r="F518">
            <v>60</v>
          </cell>
          <cell r="G518">
            <v>60</v>
          </cell>
          <cell r="H518">
            <v>3</v>
          </cell>
          <cell r="I518">
            <v>1</v>
          </cell>
          <cell r="J518">
            <v>2</v>
          </cell>
          <cell r="K518">
            <v>0</v>
          </cell>
          <cell r="L518">
            <v>3</v>
          </cell>
          <cell r="M518">
            <v>1</v>
          </cell>
          <cell r="N518">
            <v>109</v>
          </cell>
          <cell r="O518">
            <v>383</v>
          </cell>
          <cell r="P518" t="str">
            <v>35 x 60 x 3 x 1</v>
          </cell>
          <cell r="Q518" t="str">
            <v>Bo chung góc, răng cưa</v>
          </cell>
          <cell r="R518" t="str">
            <v>Ngang 3 tem, bo chung góc, răng cưa</v>
          </cell>
          <cell r="S518" t="str">
            <v>B16</v>
          </cell>
          <cell r="T518">
            <v>1</v>
          </cell>
          <cell r="U518">
            <v>44025</v>
          </cell>
          <cell r="V518" t="str">
            <v>Sadaco</v>
          </cell>
          <cell r="X518">
            <v>63</v>
          </cell>
          <cell r="Y518">
            <v>3</v>
          </cell>
          <cell r="AF518">
            <v>5650</v>
          </cell>
          <cell r="AG518">
            <v>5</v>
          </cell>
          <cell r="AH518">
            <v>0</v>
          </cell>
          <cell r="AI518">
            <v>0</v>
          </cell>
          <cell r="AJ518">
            <v>5650</v>
          </cell>
          <cell r="AK518">
            <v>5</v>
          </cell>
        </row>
        <row r="519">
          <cell r="A519" t="str">
            <v>T0035T882/1</v>
          </cell>
          <cell r="B519" t="str">
            <v>0384</v>
          </cell>
          <cell r="C519">
            <v>2</v>
          </cell>
          <cell r="D519">
            <v>35</v>
          </cell>
          <cell r="E519">
            <v>35</v>
          </cell>
          <cell r="F519">
            <v>65</v>
          </cell>
          <cell r="G519">
            <v>65</v>
          </cell>
          <cell r="H519">
            <v>3</v>
          </cell>
          <cell r="I519">
            <v>2</v>
          </cell>
          <cell r="J519">
            <v>2</v>
          </cell>
          <cell r="K519">
            <v>0</v>
          </cell>
          <cell r="L519">
            <v>3</v>
          </cell>
          <cell r="M519">
            <v>1</v>
          </cell>
          <cell r="N519">
            <v>218</v>
          </cell>
          <cell r="O519">
            <v>384</v>
          </cell>
          <cell r="P519" t="str">
            <v>35 x 65 x 3 x 2</v>
          </cell>
          <cell r="Q519" t="str">
            <v>Bo liền, răng cưa, xẻ 2 line 4mm</v>
          </cell>
          <cell r="R519" t="str">
            <v>Ngang 3 tem, bo liền, răng cưa</v>
          </cell>
          <cell r="S519" t="str">
            <v>C37</v>
          </cell>
          <cell r="T519">
            <v>1</v>
          </cell>
          <cell r="U519">
            <v>44488</v>
          </cell>
          <cell r="V519" t="str">
            <v>Nam Nguyễn</v>
          </cell>
          <cell r="X519">
            <v>136</v>
          </cell>
          <cell r="Y519">
            <v>6</v>
          </cell>
          <cell r="AC519" t="str">
            <v>rồi</v>
          </cell>
          <cell r="AF519">
            <v>0</v>
          </cell>
          <cell r="AG519">
            <v>0</v>
          </cell>
          <cell r="AH519">
            <v>15045.5</v>
          </cell>
          <cell r="AI519">
            <v>10</v>
          </cell>
          <cell r="AJ519">
            <v>15045.5</v>
          </cell>
          <cell r="AK519">
            <v>10</v>
          </cell>
        </row>
        <row r="520">
          <cell r="A520" t="str">
            <v>T0035T922/1</v>
          </cell>
          <cell r="B520" t="str">
            <v>2436</v>
          </cell>
          <cell r="C520">
            <v>2</v>
          </cell>
          <cell r="D520">
            <v>35</v>
          </cell>
          <cell r="E520">
            <v>35</v>
          </cell>
          <cell r="F520">
            <v>60</v>
          </cell>
          <cell r="G520">
            <v>60</v>
          </cell>
          <cell r="H520">
            <v>3</v>
          </cell>
          <cell r="I520">
            <v>3</v>
          </cell>
          <cell r="J520">
            <v>3</v>
          </cell>
          <cell r="K520">
            <v>0</v>
          </cell>
          <cell r="L520">
            <v>3</v>
          </cell>
          <cell r="M520">
            <v>1</v>
          </cell>
          <cell r="N520">
            <v>222</v>
          </cell>
          <cell r="O520">
            <v>2436</v>
          </cell>
          <cell r="P520" t="str">
            <v>35 x 60 x 3 x 3</v>
          </cell>
          <cell r="Q520" t="str">
            <v>Vuông liền 3 tem, răng cưa, xẻ 2 line kc 6mm</v>
          </cell>
          <cell r="R520" t="str">
            <v>Vuông góc, răng cưa</v>
          </cell>
          <cell r="S520" t="str">
            <v>E07</v>
          </cell>
          <cell r="T520">
            <v>1</v>
          </cell>
          <cell r="U520">
            <v>44695</v>
          </cell>
          <cell r="V520" t="str">
            <v>BOW</v>
          </cell>
          <cell r="W520" t="str">
            <v>dao tốt</v>
          </cell>
          <cell r="X520">
            <v>189</v>
          </cell>
          <cell r="Y520">
            <v>9</v>
          </cell>
          <cell r="AF520">
            <v>0</v>
          </cell>
          <cell r="AG520">
            <v>0</v>
          </cell>
          <cell r="AH520">
            <v>540</v>
          </cell>
          <cell r="AI520">
            <v>1</v>
          </cell>
          <cell r="AJ520">
            <v>540</v>
          </cell>
          <cell r="AK520">
            <v>1</v>
          </cell>
        </row>
        <row r="521">
          <cell r="A521" t="str">
            <v>I0035T261</v>
          </cell>
          <cell r="B521" t="str">
            <v>0385</v>
          </cell>
          <cell r="C521">
            <v>1</v>
          </cell>
          <cell r="D521">
            <v>35</v>
          </cell>
          <cell r="E521">
            <v>35</v>
          </cell>
          <cell r="F521">
            <v>65</v>
          </cell>
          <cell r="G521">
            <v>65</v>
          </cell>
          <cell r="H521">
            <v>2</v>
          </cell>
          <cell r="I521">
            <v>1</v>
          </cell>
          <cell r="J521">
            <v>3</v>
          </cell>
          <cell r="K521">
            <v>0</v>
          </cell>
          <cell r="L521">
            <v>3</v>
          </cell>
          <cell r="M521">
            <v>1</v>
          </cell>
          <cell r="N521">
            <v>76</v>
          </cell>
          <cell r="O521">
            <v>385</v>
          </cell>
          <cell r="P521" t="str">
            <v>35 x 65 x 2 x 1</v>
          </cell>
          <cell r="Q521" t="str">
            <v>Vuông liền, không răng cưa</v>
          </cell>
          <cell r="R521" t="str">
            <v>Ngang 2 tem vuông liền, không răng cưa</v>
          </cell>
          <cell r="S521" t="str">
            <v>D13</v>
          </cell>
          <cell r="T521">
            <v>1</v>
          </cell>
          <cell r="V521" t="str">
            <v>TRUNG NGUYÊN,,</v>
          </cell>
          <cell r="X521">
            <v>68</v>
          </cell>
          <cell r="Y521">
            <v>2</v>
          </cell>
          <cell r="AF521">
            <v>1182.8800000000001</v>
          </cell>
          <cell r="AG521">
            <v>7</v>
          </cell>
          <cell r="AH521">
            <v>0</v>
          </cell>
          <cell r="AI521">
            <v>0</v>
          </cell>
          <cell r="AJ521">
            <v>1182.8800000000001</v>
          </cell>
          <cell r="AK521">
            <v>7</v>
          </cell>
        </row>
        <row r="522">
          <cell r="A522" t="str">
            <v>T0035T702</v>
          </cell>
          <cell r="B522" t="str">
            <v>0386</v>
          </cell>
          <cell r="C522">
            <v>2</v>
          </cell>
          <cell r="D522">
            <v>35</v>
          </cell>
          <cell r="E522">
            <v>35</v>
          </cell>
          <cell r="F522">
            <v>70</v>
          </cell>
          <cell r="G522">
            <v>70</v>
          </cell>
          <cell r="H522">
            <v>3</v>
          </cell>
          <cell r="I522">
            <v>2</v>
          </cell>
          <cell r="J522">
            <v>2</v>
          </cell>
          <cell r="K522">
            <v>1</v>
          </cell>
          <cell r="L522">
            <v>3</v>
          </cell>
          <cell r="M522">
            <v>1</v>
          </cell>
          <cell r="N522">
            <v>222</v>
          </cell>
          <cell r="O522">
            <v>386</v>
          </cell>
          <cell r="P522" t="str">
            <v>35 x 70 x 3 x 2</v>
          </cell>
          <cell r="Q522" t="str">
            <v>Bo rời 1mm, răng cưa nhảy, chẻ đôi 4mm</v>
          </cell>
          <cell r="R522" t="str">
            <v>Ngang 3 tem, bo rời 1mm, khoảng cách 1mm, răng cưa</v>
          </cell>
          <cell r="S522" t="str">
            <v>C21</v>
          </cell>
          <cell r="T522">
            <v>1</v>
          </cell>
          <cell r="U522">
            <v>44270</v>
          </cell>
          <cell r="V522" t="str">
            <v>Sundo</v>
          </cell>
          <cell r="W522" t="str">
            <v>Bo rời 1mm &gt;&gt; khách không chịu</v>
          </cell>
          <cell r="X522">
            <v>146</v>
          </cell>
          <cell r="Y522">
            <v>6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  <cell r="AK522">
            <v>0</v>
          </cell>
        </row>
        <row r="523">
          <cell r="A523" t="str">
            <v>T0035T181</v>
          </cell>
          <cell r="B523" t="str">
            <v>0387</v>
          </cell>
          <cell r="C523">
            <v>1</v>
          </cell>
          <cell r="D523">
            <v>35</v>
          </cell>
          <cell r="E523">
            <v>35</v>
          </cell>
          <cell r="F523">
            <v>70</v>
          </cell>
          <cell r="G523">
            <v>70</v>
          </cell>
          <cell r="H523">
            <v>3</v>
          </cell>
          <cell r="I523">
            <v>1</v>
          </cell>
          <cell r="J523">
            <v>2</v>
          </cell>
          <cell r="K523">
            <v>0</v>
          </cell>
          <cell r="L523">
            <v>3</v>
          </cell>
          <cell r="M523">
            <v>1</v>
          </cell>
          <cell r="N523">
            <v>109</v>
          </cell>
          <cell r="O523">
            <v>387</v>
          </cell>
          <cell r="P523" t="str">
            <v>35 x 70 x 3 x 1</v>
          </cell>
          <cell r="Q523" t="str">
            <v>Bo chung góc, răng cưa</v>
          </cell>
          <cell r="R523" t="str">
            <v>Ngang 3 tem, bo chung góc, răng cưa</v>
          </cell>
          <cell r="S523" t="str">
            <v>B05</v>
          </cell>
          <cell r="T523">
            <v>1</v>
          </cell>
          <cell r="V523" t="str">
            <v>,,</v>
          </cell>
          <cell r="X523">
            <v>73</v>
          </cell>
          <cell r="Y523">
            <v>3</v>
          </cell>
          <cell r="AF523">
            <v>2030</v>
          </cell>
          <cell r="AG523">
            <v>1</v>
          </cell>
          <cell r="AH523">
            <v>0</v>
          </cell>
          <cell r="AI523">
            <v>0</v>
          </cell>
          <cell r="AJ523">
            <v>2030</v>
          </cell>
          <cell r="AK523">
            <v>1</v>
          </cell>
        </row>
        <row r="524">
          <cell r="A524" t="str">
            <v>T0035T732</v>
          </cell>
          <cell r="B524" t="str">
            <v>0388</v>
          </cell>
          <cell r="C524">
            <v>2</v>
          </cell>
          <cell r="D524">
            <v>35</v>
          </cell>
          <cell r="E524">
            <v>35</v>
          </cell>
          <cell r="F524">
            <v>70</v>
          </cell>
          <cell r="G524">
            <v>70</v>
          </cell>
          <cell r="H524">
            <v>3</v>
          </cell>
          <cell r="I524">
            <v>2</v>
          </cell>
          <cell r="J524">
            <v>2</v>
          </cell>
          <cell r="K524">
            <v>0.5</v>
          </cell>
          <cell r="L524">
            <v>3</v>
          </cell>
          <cell r="M524">
            <v>1</v>
          </cell>
          <cell r="N524">
            <v>220</v>
          </cell>
          <cell r="O524">
            <v>388</v>
          </cell>
          <cell r="P524" t="str">
            <v>35 x 70 x 3 x 2</v>
          </cell>
          <cell r="T524">
            <v>1</v>
          </cell>
          <cell r="U524">
            <v>44298</v>
          </cell>
          <cell r="V524" t="str">
            <v>Sundo</v>
          </cell>
          <cell r="X524">
            <v>146</v>
          </cell>
          <cell r="Y524">
            <v>6</v>
          </cell>
          <cell r="Z524" t="str">
            <v>phình dao</v>
          </cell>
          <cell r="AF524">
            <v>33350</v>
          </cell>
          <cell r="AG524">
            <v>8</v>
          </cell>
          <cell r="AH524">
            <v>24240</v>
          </cell>
          <cell r="AI524">
            <v>4</v>
          </cell>
          <cell r="AJ524">
            <v>57590</v>
          </cell>
          <cell r="AK524">
            <v>12</v>
          </cell>
        </row>
        <row r="525">
          <cell r="A525" t="str">
            <v>T0035T732/2</v>
          </cell>
          <cell r="B525" t="str">
            <v>0388</v>
          </cell>
          <cell r="C525">
            <v>2</v>
          </cell>
          <cell r="D525">
            <v>35</v>
          </cell>
          <cell r="E525">
            <v>35</v>
          </cell>
          <cell r="F525">
            <v>70</v>
          </cell>
          <cell r="G525">
            <v>70</v>
          </cell>
          <cell r="H525">
            <v>3</v>
          </cell>
          <cell r="I525">
            <v>2</v>
          </cell>
          <cell r="J525">
            <v>2</v>
          </cell>
          <cell r="K525">
            <v>0.5</v>
          </cell>
          <cell r="L525">
            <v>3</v>
          </cell>
          <cell r="M525">
            <v>1</v>
          </cell>
          <cell r="N525">
            <v>220</v>
          </cell>
          <cell r="O525">
            <v>388</v>
          </cell>
          <cell r="P525" t="str">
            <v>35 x 70 x 3 x 2</v>
          </cell>
          <cell r="Q525" t="str">
            <v>Bo rời 0.5mm, răng cưa, chẻ đôi 4mm</v>
          </cell>
          <cell r="R525" t="str">
            <v>Ngang 3 tem, bo rời 0.5mm, răng cưa</v>
          </cell>
          <cell r="S525" t="str">
            <v>E11</v>
          </cell>
          <cell r="T525">
            <v>1</v>
          </cell>
          <cell r="U525">
            <v>44740</v>
          </cell>
          <cell r="V525" t="str">
            <v>Sundo</v>
          </cell>
          <cell r="W525" t="str">
            <v>dao tốt</v>
          </cell>
          <cell r="X525">
            <v>146</v>
          </cell>
          <cell r="Y525">
            <v>6</v>
          </cell>
          <cell r="Z525" t="str">
            <v>hư</v>
          </cell>
          <cell r="AA525" t="str">
            <v>sửa lại dùng được</v>
          </cell>
          <cell r="AC525" t="str">
            <v>rồi</v>
          </cell>
          <cell r="AF525">
            <v>0</v>
          </cell>
          <cell r="AG525">
            <v>0</v>
          </cell>
          <cell r="AH525">
            <v>10240</v>
          </cell>
          <cell r="AI525">
            <v>2</v>
          </cell>
          <cell r="AJ525">
            <v>10240</v>
          </cell>
          <cell r="AK525">
            <v>2</v>
          </cell>
        </row>
        <row r="526">
          <cell r="A526" t="str">
            <v>T0035T732/3</v>
          </cell>
          <cell r="B526" t="str">
            <v>0388</v>
          </cell>
          <cell r="C526">
            <v>2</v>
          </cell>
          <cell r="D526">
            <v>35</v>
          </cell>
          <cell r="E526">
            <v>35</v>
          </cell>
          <cell r="F526">
            <v>70</v>
          </cell>
          <cell r="G526">
            <v>70</v>
          </cell>
          <cell r="H526">
            <v>3</v>
          </cell>
          <cell r="I526">
            <v>2</v>
          </cell>
          <cell r="J526">
            <v>2</v>
          </cell>
          <cell r="K526">
            <v>0.5</v>
          </cell>
          <cell r="L526">
            <v>3</v>
          </cell>
          <cell r="M526">
            <v>1</v>
          </cell>
          <cell r="N526">
            <v>220</v>
          </cell>
          <cell r="O526">
            <v>388</v>
          </cell>
          <cell r="P526" t="str">
            <v>35 x 70 x 3 x 2</v>
          </cell>
          <cell r="Q526" t="str">
            <v>Bo rời 0.5mm, răng cưa, chẻ đôi 4mm</v>
          </cell>
          <cell r="R526" t="str">
            <v>Ngang 3 tem, bo rời 0.5mm, răng cưa</v>
          </cell>
          <cell r="S526" t="str">
            <v>E17</v>
          </cell>
          <cell r="T526">
            <v>1</v>
          </cell>
          <cell r="U526">
            <v>44819</v>
          </cell>
          <cell r="V526" t="str">
            <v>Sundo</v>
          </cell>
          <cell r="W526" t="str">
            <v>dao tốt</v>
          </cell>
          <cell r="X526">
            <v>146</v>
          </cell>
          <cell r="Y526">
            <v>6</v>
          </cell>
          <cell r="AC526" t="str">
            <v>rồi</v>
          </cell>
          <cell r="AE526" t="str">
            <v>rồi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</row>
        <row r="527">
          <cell r="A527" t="str">
            <v>I0035T211</v>
          </cell>
          <cell r="B527" t="str">
            <v>0389</v>
          </cell>
          <cell r="C527">
            <v>1</v>
          </cell>
          <cell r="D527">
            <v>35</v>
          </cell>
          <cell r="E527">
            <v>35</v>
          </cell>
          <cell r="F527">
            <v>73</v>
          </cell>
          <cell r="G527">
            <v>73</v>
          </cell>
          <cell r="H527">
            <v>3</v>
          </cell>
          <cell r="I527">
            <v>1</v>
          </cell>
          <cell r="J527">
            <v>3</v>
          </cell>
          <cell r="K527">
            <v>2</v>
          </cell>
          <cell r="L527">
            <v>3</v>
          </cell>
          <cell r="M527">
            <v>1</v>
          </cell>
          <cell r="N527">
            <v>115</v>
          </cell>
          <cell r="O527">
            <v>389</v>
          </cell>
          <cell r="P527" t="str">
            <v>35 x 73 x 3 x 1</v>
          </cell>
          <cell r="Q527" t="str">
            <v>Ngang 3 con, vuông rời, không răng cưa</v>
          </cell>
          <cell r="R527" t="str">
            <v>Ngang 3 tem, vuông rời, không răng cưa</v>
          </cell>
          <cell r="S527" t="str">
            <v>D02</v>
          </cell>
          <cell r="T527">
            <v>1</v>
          </cell>
          <cell r="X527">
            <v>76</v>
          </cell>
          <cell r="Y527">
            <v>3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</row>
        <row r="528">
          <cell r="A528" t="str">
            <v>T0035T171</v>
          </cell>
          <cell r="B528" t="str">
            <v>0390</v>
          </cell>
          <cell r="C528">
            <v>1</v>
          </cell>
          <cell r="D528">
            <v>35</v>
          </cell>
          <cell r="E528">
            <v>35</v>
          </cell>
          <cell r="F528">
            <v>75</v>
          </cell>
          <cell r="G528">
            <v>75</v>
          </cell>
          <cell r="H528">
            <v>1</v>
          </cell>
          <cell r="I528">
            <v>3</v>
          </cell>
          <cell r="J528">
            <v>2</v>
          </cell>
          <cell r="K528">
            <v>0</v>
          </cell>
          <cell r="L528">
            <v>3</v>
          </cell>
          <cell r="M528">
            <v>1</v>
          </cell>
          <cell r="N528">
            <v>39</v>
          </cell>
          <cell r="O528">
            <v>390</v>
          </cell>
          <cell r="P528" t="str">
            <v>35 x 75 x 1 x 3</v>
          </cell>
          <cell r="Q528" t="str">
            <v>Bo góc, RC</v>
          </cell>
          <cell r="R528" t="str">
            <v>Bo góc, răng cưa</v>
          </cell>
          <cell r="S528" t="str">
            <v>B05</v>
          </cell>
          <cell r="T528">
            <v>1</v>
          </cell>
          <cell r="V528" t="str">
            <v>,,</v>
          </cell>
          <cell r="X528">
            <v>234</v>
          </cell>
          <cell r="Y528">
            <v>3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  <cell r="AK528">
            <v>0</v>
          </cell>
        </row>
        <row r="529">
          <cell r="A529" t="str">
            <v>I0035T944/1</v>
          </cell>
          <cell r="B529" t="str">
            <v>2526</v>
          </cell>
          <cell r="C529">
            <v>4</v>
          </cell>
          <cell r="D529">
            <v>35</v>
          </cell>
          <cell r="E529">
            <v>35</v>
          </cell>
          <cell r="F529">
            <v>90</v>
          </cell>
          <cell r="G529">
            <v>90</v>
          </cell>
          <cell r="H529">
            <v>1</v>
          </cell>
          <cell r="I529">
            <v>1</v>
          </cell>
          <cell r="J529">
            <v>3</v>
          </cell>
          <cell r="K529">
            <v>0</v>
          </cell>
          <cell r="L529">
            <v>5.25</v>
          </cell>
          <cell r="M529">
            <v>1</v>
          </cell>
          <cell r="N529">
            <v>164</v>
          </cell>
          <cell r="O529">
            <v>2526</v>
          </cell>
          <cell r="P529" t="str">
            <v>35 x 90 x 1 x 1</v>
          </cell>
          <cell r="Q529" t="str">
            <v>Bo góc 2mm, không răng cưa, xẻ 4line kc 6mm, gáp 5.25mm</v>
          </cell>
          <cell r="R529" t="str">
            <v>Bo góc, không răng cưa</v>
          </cell>
          <cell r="S529" t="str">
            <v>E12</v>
          </cell>
          <cell r="T529">
            <v>1</v>
          </cell>
          <cell r="U529">
            <v>44756</v>
          </cell>
          <cell r="V529" t="str">
            <v>NHỰA CẬY TRUNG BỘ</v>
          </cell>
          <cell r="W529" t="str">
            <v>dao tốt</v>
          </cell>
          <cell r="X529">
            <v>95.25</v>
          </cell>
          <cell r="Y529">
            <v>1</v>
          </cell>
          <cell r="AF529">
            <v>0</v>
          </cell>
          <cell r="AG529">
            <v>0</v>
          </cell>
          <cell r="AH529">
            <v>3238.26618375</v>
          </cell>
          <cell r="AI529">
            <v>6</v>
          </cell>
          <cell r="AJ529">
            <v>3238.26618375</v>
          </cell>
          <cell r="AK529">
            <v>6</v>
          </cell>
        </row>
        <row r="530">
          <cell r="A530" t="str">
            <v>T0035T461</v>
          </cell>
          <cell r="B530" t="str">
            <v>0391</v>
          </cell>
          <cell r="C530">
            <v>1</v>
          </cell>
          <cell r="D530">
            <v>35</v>
          </cell>
          <cell r="E530">
            <v>35</v>
          </cell>
          <cell r="F530">
            <v>120</v>
          </cell>
          <cell r="G530">
            <v>120</v>
          </cell>
          <cell r="H530">
            <v>5</v>
          </cell>
          <cell r="I530">
            <v>1</v>
          </cell>
          <cell r="J530">
            <v>3</v>
          </cell>
          <cell r="K530">
            <v>3</v>
          </cell>
          <cell r="L530">
            <v>38.75</v>
          </cell>
          <cell r="M530">
            <v>1</v>
          </cell>
          <cell r="N530">
            <v>193</v>
          </cell>
          <cell r="O530">
            <v>391</v>
          </cell>
          <cell r="P530" t="str">
            <v>35 x 120 x 5 x 1</v>
          </cell>
          <cell r="Q530" t="str">
            <v>Bo góc, không răng cưa, khoảng cách ngang 3mm</v>
          </cell>
          <cell r="R530" t="str">
            <v>Bo góc, không răng cưa, khoảng cách ngang 3mm</v>
          </cell>
          <cell r="S530" t="str">
            <v>C01</v>
          </cell>
          <cell r="T530">
            <v>1</v>
          </cell>
          <cell r="V530" t="str">
            <v>Fuji Seal</v>
          </cell>
          <cell r="X530">
            <v>158.75</v>
          </cell>
          <cell r="Y530">
            <v>5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</row>
        <row r="531">
          <cell r="A531" t="str">
            <v>I0035T894/1</v>
          </cell>
          <cell r="B531" t="str">
            <v>0392</v>
          </cell>
          <cell r="C531">
            <v>4</v>
          </cell>
          <cell r="D531">
            <v>35</v>
          </cell>
          <cell r="E531">
            <v>35</v>
          </cell>
          <cell r="F531">
            <v>120</v>
          </cell>
          <cell r="G531">
            <v>120</v>
          </cell>
          <cell r="H531">
            <v>1</v>
          </cell>
          <cell r="I531">
            <v>1</v>
          </cell>
          <cell r="J531">
            <v>3</v>
          </cell>
          <cell r="K531">
            <v>0</v>
          </cell>
          <cell r="L531">
            <v>3</v>
          </cell>
          <cell r="M531">
            <v>1</v>
          </cell>
          <cell r="N531">
            <v>164</v>
          </cell>
          <cell r="O531">
            <v>392</v>
          </cell>
          <cell r="P531" t="str">
            <v>35 x 120 x 1 x 1</v>
          </cell>
          <cell r="Q531" t="str">
            <v>Vuông góc, không răng cưa, xẻ 4 line 6mm</v>
          </cell>
          <cell r="R531" t="str">
            <v>Vuông góc, không răng cưa</v>
          </cell>
          <cell r="S531" t="str">
            <v>C40</v>
          </cell>
          <cell r="T531">
            <v>1</v>
          </cell>
          <cell r="U531">
            <v>44509</v>
          </cell>
          <cell r="V531" t="str">
            <v>Mr Thịnh</v>
          </cell>
          <cell r="X531">
            <v>123</v>
          </cell>
          <cell r="Y531">
            <v>1</v>
          </cell>
          <cell r="AF531">
            <v>0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  <cell r="AK531">
            <v>0</v>
          </cell>
        </row>
        <row r="532">
          <cell r="A532" t="str">
            <v>T0035T911/1</v>
          </cell>
          <cell r="B532" t="str">
            <v>0393</v>
          </cell>
          <cell r="C532">
            <v>1</v>
          </cell>
          <cell r="D532">
            <v>35</v>
          </cell>
          <cell r="E532">
            <v>35</v>
          </cell>
          <cell r="F532">
            <v>230</v>
          </cell>
          <cell r="G532">
            <v>230</v>
          </cell>
          <cell r="H532">
            <v>2</v>
          </cell>
          <cell r="I532">
            <v>1</v>
          </cell>
          <cell r="J532">
            <v>2</v>
          </cell>
          <cell r="K532">
            <v>0</v>
          </cell>
          <cell r="L532">
            <v>3</v>
          </cell>
          <cell r="M532">
            <v>1</v>
          </cell>
          <cell r="N532">
            <v>74</v>
          </cell>
          <cell r="O532">
            <v>393</v>
          </cell>
          <cell r="P532" t="str">
            <v>35 x 230 x 2 x 1</v>
          </cell>
          <cell r="Q532" t="str">
            <v>Vuông liền ngang 2 tem, bên trong dao có dao chéo răng cưa chữ x đối xứng 2 đầu, không răng cưa</v>
          </cell>
          <cell r="R532" t="str">
            <v>Vuông góc, không răng cưa</v>
          </cell>
          <cell r="S532" t="str">
            <v>C43</v>
          </cell>
          <cell r="T532">
            <v>1</v>
          </cell>
          <cell r="U532">
            <v>44582</v>
          </cell>
          <cell r="V532" t="str">
            <v>BOW</v>
          </cell>
          <cell r="X532">
            <v>233</v>
          </cell>
          <cell r="Y532">
            <v>2</v>
          </cell>
          <cell r="AF532">
            <v>0</v>
          </cell>
          <cell r="AG532">
            <v>0</v>
          </cell>
          <cell r="AH532">
            <v>89</v>
          </cell>
          <cell r="AI532">
            <v>1</v>
          </cell>
          <cell r="AJ532">
            <v>89</v>
          </cell>
          <cell r="AK532">
            <v>1</v>
          </cell>
        </row>
        <row r="533">
          <cell r="A533" t="str">
            <v>T0035T282</v>
          </cell>
          <cell r="B533" t="str">
            <v>0394</v>
          </cell>
          <cell r="C533">
            <v>2</v>
          </cell>
          <cell r="D533">
            <v>35.5</v>
          </cell>
          <cell r="E533">
            <v>35.5</v>
          </cell>
          <cell r="F533">
            <v>19.5</v>
          </cell>
          <cell r="G533">
            <v>19.5</v>
          </cell>
          <cell r="H533">
            <v>1</v>
          </cell>
          <cell r="I533">
            <v>3</v>
          </cell>
          <cell r="J533">
            <v>1.7</v>
          </cell>
          <cell r="K533">
            <v>0</v>
          </cell>
          <cell r="L533">
            <v>3</v>
          </cell>
          <cell r="M533">
            <v>1</v>
          </cell>
          <cell r="N533">
            <v>77.800000000000011</v>
          </cell>
          <cell r="O533">
            <v>394</v>
          </cell>
          <cell r="P533" t="str">
            <v>35.5 x 19.5 x 1 x 3</v>
          </cell>
          <cell r="Q533" t="str">
            <v>Bo góc 1mm, răng cưa, chẻ đôi 3mm</v>
          </cell>
          <cell r="R533" t="str">
            <v>Bo góc 1mm, răng cưa</v>
          </cell>
          <cell r="S533" t="str">
            <v>B01</v>
          </cell>
          <cell r="T533">
            <v>1</v>
          </cell>
          <cell r="X533">
            <v>67.5</v>
          </cell>
          <cell r="Y533">
            <v>3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</row>
        <row r="534">
          <cell r="A534" t="str">
            <v>I0036T011</v>
          </cell>
          <cell r="B534" t="str">
            <v>0395</v>
          </cell>
          <cell r="C534">
            <v>1</v>
          </cell>
          <cell r="D534">
            <v>36</v>
          </cell>
          <cell r="E534">
            <v>36</v>
          </cell>
          <cell r="F534">
            <v>11</v>
          </cell>
          <cell r="G534">
            <v>11</v>
          </cell>
          <cell r="H534">
            <v>2</v>
          </cell>
          <cell r="I534">
            <v>3</v>
          </cell>
          <cell r="J534">
            <v>3</v>
          </cell>
          <cell r="K534">
            <v>0</v>
          </cell>
          <cell r="L534">
            <v>3</v>
          </cell>
          <cell r="M534">
            <v>3</v>
          </cell>
          <cell r="N534">
            <v>78</v>
          </cell>
          <cell r="O534">
            <v>395</v>
          </cell>
          <cell r="P534" t="str">
            <v>36 x 11 x 2 x 3</v>
          </cell>
          <cell r="Q534" t="str">
            <v>Vuông liền, 6 con thành 01 khối, không răng cưa</v>
          </cell>
          <cell r="R534" t="str">
            <v>Vuông liền 2 tem, 3 hàng tem có 1 gáp, không răng cưa</v>
          </cell>
          <cell r="S534" t="str">
            <v>D01</v>
          </cell>
          <cell r="T534">
            <v>1</v>
          </cell>
          <cell r="V534" t="str">
            <v>TRUNG NGUYÊN,,</v>
          </cell>
          <cell r="W534" t="str">
            <v>HÀNG IN</v>
          </cell>
          <cell r="X534">
            <v>36</v>
          </cell>
          <cell r="Y534">
            <v>6</v>
          </cell>
          <cell r="AF534">
            <v>598.6</v>
          </cell>
          <cell r="AG534">
            <v>3</v>
          </cell>
          <cell r="AH534">
            <v>0</v>
          </cell>
          <cell r="AI534">
            <v>0</v>
          </cell>
          <cell r="AJ534">
            <v>598.6</v>
          </cell>
          <cell r="AK534">
            <v>3</v>
          </cell>
        </row>
        <row r="535">
          <cell r="A535" t="str">
            <v>I0036T161/1</v>
          </cell>
          <cell r="B535" t="str">
            <v>0396</v>
          </cell>
          <cell r="C535">
            <v>1</v>
          </cell>
          <cell r="D535">
            <v>36</v>
          </cell>
          <cell r="E535">
            <v>36</v>
          </cell>
          <cell r="F535">
            <v>16</v>
          </cell>
          <cell r="G535">
            <v>16</v>
          </cell>
          <cell r="H535">
            <v>4</v>
          </cell>
          <cell r="I535">
            <v>5</v>
          </cell>
          <cell r="J535">
            <v>3</v>
          </cell>
          <cell r="K535">
            <v>2</v>
          </cell>
          <cell r="L535">
            <v>3</v>
          </cell>
          <cell r="M535">
            <v>1</v>
          </cell>
          <cell r="N535">
            <v>156</v>
          </cell>
          <cell r="O535">
            <v>396</v>
          </cell>
          <cell r="P535" t="str">
            <v>36 x 16 x 4 x 5</v>
          </cell>
          <cell r="Q535" t="str">
            <v>Bo 3mm rời, không răng cưa</v>
          </cell>
          <cell r="R535" t="str">
            <v>Ngang 4 tem, bo 3mm rời, không răng cưa</v>
          </cell>
          <cell r="S535" t="str">
            <v>C42</v>
          </cell>
          <cell r="T535">
            <v>1</v>
          </cell>
          <cell r="U535">
            <v>44530</v>
          </cell>
          <cell r="V535" t="str">
            <v>Thực Phẩm 3F Việt</v>
          </cell>
          <cell r="X535">
            <v>95</v>
          </cell>
          <cell r="Y535">
            <v>20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</row>
        <row r="536">
          <cell r="A536" t="str">
            <v>T0036T071</v>
          </cell>
          <cell r="B536" t="str">
            <v>0397</v>
          </cell>
          <cell r="C536">
            <v>1</v>
          </cell>
          <cell r="D536">
            <v>36</v>
          </cell>
          <cell r="E536">
            <v>36</v>
          </cell>
          <cell r="F536">
            <v>16</v>
          </cell>
          <cell r="G536">
            <v>16</v>
          </cell>
          <cell r="H536">
            <v>2</v>
          </cell>
          <cell r="I536">
            <v>3</v>
          </cell>
          <cell r="J536">
            <v>2</v>
          </cell>
          <cell r="K536">
            <v>0</v>
          </cell>
          <cell r="L536">
            <v>3</v>
          </cell>
          <cell r="M536">
            <v>1</v>
          </cell>
          <cell r="N536">
            <v>76</v>
          </cell>
          <cell r="O536">
            <v>397</v>
          </cell>
          <cell r="P536" t="str">
            <v>36 x 16 x 2 x 3</v>
          </cell>
          <cell r="Q536" t="str">
            <v>Vuông liền, răng cưa nhảy</v>
          </cell>
          <cell r="R536" t="str">
            <v>Ngang 2 tem, vuông liền, răng cưa</v>
          </cell>
          <cell r="S536" t="str">
            <v>B06</v>
          </cell>
          <cell r="T536">
            <v>1</v>
          </cell>
          <cell r="V536" t="str">
            <v>MVTB</v>
          </cell>
          <cell r="X536">
            <v>57</v>
          </cell>
          <cell r="Y536">
            <v>6</v>
          </cell>
          <cell r="AF536">
            <v>0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  <cell r="AK536">
            <v>0</v>
          </cell>
        </row>
        <row r="537">
          <cell r="A537" t="str">
            <v>T0036T121/1</v>
          </cell>
          <cell r="B537" t="str">
            <v>0398</v>
          </cell>
          <cell r="C537">
            <v>1</v>
          </cell>
          <cell r="D537">
            <v>36</v>
          </cell>
          <cell r="E537">
            <v>36</v>
          </cell>
          <cell r="F537">
            <v>17</v>
          </cell>
          <cell r="G537">
            <v>17</v>
          </cell>
          <cell r="H537">
            <v>6</v>
          </cell>
          <cell r="I537">
            <v>6</v>
          </cell>
          <cell r="J537">
            <v>12.5</v>
          </cell>
          <cell r="K537">
            <v>0</v>
          </cell>
          <cell r="L537">
            <v>0</v>
          </cell>
          <cell r="M537">
            <v>1</v>
          </cell>
          <cell r="N537">
            <v>241</v>
          </cell>
          <cell r="O537">
            <v>398</v>
          </cell>
          <cell r="P537" t="str">
            <v>36 x 17 x 6 x 6</v>
          </cell>
          <cell r="Q537" t="str">
            <v>Vuông liền 6 dao ngang và 6 hàng dao, 3 hàng dao 1 răng cưa 3:1, dao nhảy (dao này mỗi bên biên 8 lỗ)</v>
          </cell>
          <cell r="R537" t="str">
            <v>Ngang 6 tem vuông liền, 3 hàng tem 1 răng cưa 3:1, bế liên tục không gáp, đục lỗ 2 biên.</v>
          </cell>
          <cell r="S537" t="str">
            <v>E02</v>
          </cell>
          <cell r="T537">
            <v>1</v>
          </cell>
          <cell r="U537">
            <v>44369</v>
          </cell>
          <cell r="V537" t="str">
            <v>MV Phúc An</v>
          </cell>
          <cell r="W537" t="str">
            <v>DS</v>
          </cell>
          <cell r="X537">
            <v>102</v>
          </cell>
          <cell r="Y537">
            <v>36</v>
          </cell>
          <cell r="AF537">
            <v>1754.31</v>
          </cell>
          <cell r="AG537">
            <v>3</v>
          </cell>
          <cell r="AH537">
            <v>4147.59</v>
          </cell>
          <cell r="AI537">
            <v>4</v>
          </cell>
          <cell r="AJ537">
            <v>5901.9</v>
          </cell>
          <cell r="AK537">
            <v>7</v>
          </cell>
        </row>
        <row r="538">
          <cell r="A538" t="str">
            <v>T0036T101</v>
          </cell>
          <cell r="B538" t="str">
            <v>0399</v>
          </cell>
          <cell r="C538">
            <v>1</v>
          </cell>
          <cell r="D538">
            <v>36</v>
          </cell>
          <cell r="E538">
            <v>36</v>
          </cell>
          <cell r="F538">
            <v>18</v>
          </cell>
          <cell r="G538">
            <v>18</v>
          </cell>
          <cell r="H538">
            <v>2</v>
          </cell>
          <cell r="I538">
            <v>3</v>
          </cell>
          <cell r="J538">
            <v>2</v>
          </cell>
          <cell r="K538">
            <v>0</v>
          </cell>
          <cell r="L538">
            <v>3</v>
          </cell>
          <cell r="M538">
            <v>1</v>
          </cell>
          <cell r="N538">
            <v>76</v>
          </cell>
          <cell r="O538">
            <v>399</v>
          </cell>
          <cell r="P538" t="str">
            <v>36 x 18 x 2 x 3</v>
          </cell>
          <cell r="Q538" t="str">
            <v>Bo chung góc, răng cưa</v>
          </cell>
          <cell r="R538" t="str">
            <v>Ngang 2 tem, bo chung góc, răng cưa</v>
          </cell>
          <cell r="S538" t="str">
            <v>B16</v>
          </cell>
          <cell r="T538">
            <v>1</v>
          </cell>
          <cell r="U538">
            <v>44040</v>
          </cell>
          <cell r="V538" t="str">
            <v>MVTB</v>
          </cell>
          <cell r="X538">
            <v>63</v>
          </cell>
          <cell r="Y538">
            <v>6</v>
          </cell>
          <cell r="AF538">
            <v>1500</v>
          </cell>
          <cell r="AG538">
            <v>1</v>
          </cell>
          <cell r="AH538">
            <v>800</v>
          </cell>
          <cell r="AI538">
            <v>1</v>
          </cell>
          <cell r="AJ538">
            <v>2300</v>
          </cell>
          <cell r="AK538">
            <v>2</v>
          </cell>
        </row>
        <row r="539">
          <cell r="A539" t="str">
            <v>T0036T062/1</v>
          </cell>
          <cell r="B539" t="str">
            <v>2305</v>
          </cell>
          <cell r="C539">
            <v>2</v>
          </cell>
          <cell r="D539">
            <v>36</v>
          </cell>
          <cell r="E539">
            <v>36</v>
          </cell>
          <cell r="F539">
            <v>18</v>
          </cell>
          <cell r="G539">
            <v>18</v>
          </cell>
          <cell r="H539">
            <v>2</v>
          </cell>
          <cell r="I539">
            <v>3</v>
          </cell>
          <cell r="J539">
            <v>2</v>
          </cell>
          <cell r="K539">
            <v>0</v>
          </cell>
          <cell r="L539">
            <v>3</v>
          </cell>
          <cell r="M539">
            <v>1</v>
          </cell>
          <cell r="N539">
            <v>152</v>
          </cell>
          <cell r="O539">
            <v>2305</v>
          </cell>
          <cell r="P539" t="str">
            <v>36 x 18 x 2 x 3</v>
          </cell>
          <cell r="Q539" t="str">
            <v>Bo chung góc, xẻ 2 line kc 4mm răng cưa nhảy</v>
          </cell>
          <cell r="R539" t="str">
            <v>Bo chung góc, răng cưa nhảy</v>
          </cell>
          <cell r="S539" t="str">
            <v>E04</v>
          </cell>
          <cell r="T539">
            <v>1</v>
          </cell>
          <cell r="U539">
            <v>44648</v>
          </cell>
          <cell r="V539" t="str">
            <v>MVTB</v>
          </cell>
          <cell r="X539">
            <v>63</v>
          </cell>
          <cell r="Y539">
            <v>6</v>
          </cell>
          <cell r="AC539" t="str">
            <v>rồi</v>
          </cell>
          <cell r="AF539">
            <v>0</v>
          </cell>
          <cell r="AG539">
            <v>0</v>
          </cell>
          <cell r="AH539">
            <v>3210</v>
          </cell>
          <cell r="AI539">
            <v>3</v>
          </cell>
          <cell r="AJ539">
            <v>3210</v>
          </cell>
          <cell r="AK539">
            <v>3</v>
          </cell>
        </row>
        <row r="540">
          <cell r="A540" t="str">
            <v>I0036T112</v>
          </cell>
          <cell r="B540" t="str">
            <v>0400</v>
          </cell>
          <cell r="C540">
            <v>2</v>
          </cell>
          <cell r="D540">
            <v>36</v>
          </cell>
          <cell r="E540">
            <v>36</v>
          </cell>
          <cell r="F540">
            <v>18</v>
          </cell>
          <cell r="G540">
            <v>18</v>
          </cell>
          <cell r="H540">
            <v>1</v>
          </cell>
          <cell r="I540">
            <v>3</v>
          </cell>
          <cell r="J540">
            <v>3</v>
          </cell>
          <cell r="K540">
            <v>0</v>
          </cell>
          <cell r="L540">
            <v>3</v>
          </cell>
          <cell r="M540">
            <v>1</v>
          </cell>
          <cell r="N540">
            <v>84</v>
          </cell>
          <cell r="O540">
            <v>400</v>
          </cell>
          <cell r="P540" t="str">
            <v>36 x 18 x 1 x 3</v>
          </cell>
          <cell r="Q540" t="str">
            <v>Bo góc, răng cưa nhảy, chẻ đôi 4mm</v>
          </cell>
          <cell r="R540" t="str">
            <v>Bo góc, răng cưa</v>
          </cell>
          <cell r="S540" t="str">
            <v>C31</v>
          </cell>
          <cell r="T540">
            <v>1</v>
          </cell>
          <cell r="U540">
            <v>44221</v>
          </cell>
          <cell r="V540" t="str">
            <v>MVTB</v>
          </cell>
          <cell r="W540" t="str">
            <v>dao tốt</v>
          </cell>
          <cell r="X540">
            <v>63</v>
          </cell>
          <cell r="Y540">
            <v>3</v>
          </cell>
          <cell r="AF540">
            <v>0</v>
          </cell>
          <cell r="AG540">
            <v>0</v>
          </cell>
          <cell r="AH540">
            <v>5722</v>
          </cell>
          <cell r="AI540">
            <v>8</v>
          </cell>
          <cell r="AJ540">
            <v>5722</v>
          </cell>
          <cell r="AK540">
            <v>8</v>
          </cell>
        </row>
        <row r="541">
          <cell r="A541" t="str">
            <v>I0036T151/1</v>
          </cell>
          <cell r="B541" t="str">
            <v>0401</v>
          </cell>
          <cell r="C541">
            <v>1</v>
          </cell>
          <cell r="D541">
            <v>36</v>
          </cell>
          <cell r="E541">
            <v>36</v>
          </cell>
          <cell r="F541">
            <v>18</v>
          </cell>
          <cell r="G541">
            <v>18</v>
          </cell>
          <cell r="H541">
            <v>5</v>
          </cell>
          <cell r="I541">
            <v>5</v>
          </cell>
          <cell r="J541">
            <v>3</v>
          </cell>
          <cell r="K541">
            <v>3</v>
          </cell>
          <cell r="L541">
            <v>3</v>
          </cell>
          <cell r="M541">
            <v>1</v>
          </cell>
          <cell r="N541">
            <v>198</v>
          </cell>
          <cell r="O541">
            <v>401</v>
          </cell>
          <cell r="P541" t="str">
            <v>36 x 18 x 5 x 5</v>
          </cell>
          <cell r="Q541" t="str">
            <v>Bo rời 3mm, không răng cưa</v>
          </cell>
          <cell r="R541" t="str">
            <v>Ngang 5 tem, bo rời 3mm, không răng cưa</v>
          </cell>
          <cell r="S541" t="str">
            <v>C39</v>
          </cell>
          <cell r="T541">
            <v>1</v>
          </cell>
          <cell r="U541">
            <v>44509</v>
          </cell>
          <cell r="V541" t="str">
            <v>Sao Việt</v>
          </cell>
          <cell r="X541">
            <v>105</v>
          </cell>
          <cell r="Y541">
            <v>25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</row>
        <row r="542">
          <cell r="A542" t="str">
            <v>T0036T022</v>
          </cell>
          <cell r="B542" t="str">
            <v>0402</v>
          </cell>
          <cell r="C542">
            <v>2</v>
          </cell>
          <cell r="D542">
            <v>36</v>
          </cell>
          <cell r="E542">
            <v>36</v>
          </cell>
          <cell r="F542">
            <v>20</v>
          </cell>
          <cell r="G542">
            <v>20</v>
          </cell>
          <cell r="H542">
            <v>2</v>
          </cell>
          <cell r="I542">
            <v>4</v>
          </cell>
          <cell r="J542">
            <v>2</v>
          </cell>
          <cell r="K542">
            <v>2</v>
          </cell>
          <cell r="L542">
            <v>3</v>
          </cell>
          <cell r="M542">
            <v>1</v>
          </cell>
          <cell r="N542">
            <v>156</v>
          </cell>
          <cell r="O542">
            <v>402</v>
          </cell>
          <cell r="P542" t="str">
            <v>36 x 20 x 2 x 4</v>
          </cell>
          <cell r="Q542" t="str">
            <v>Bo góc, răng cưa, dao chẻ đôi 03mm</v>
          </cell>
          <cell r="R542" t="str">
            <v>Bo góc, răng cưa</v>
          </cell>
          <cell r="S542" t="str">
            <v>C13</v>
          </cell>
          <cell r="T542">
            <v>1</v>
          </cell>
          <cell r="V542" t="str">
            <v>MÃ VẠCH
 ĐỒNG NAI,,</v>
          </cell>
          <cell r="X542">
            <v>92</v>
          </cell>
          <cell r="Y542">
            <v>8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0</v>
          </cell>
          <cell r="AK542">
            <v>0</v>
          </cell>
        </row>
        <row r="543">
          <cell r="A543" t="str">
            <v>I0036T141/1</v>
          </cell>
          <cell r="B543" t="str">
            <v>0403</v>
          </cell>
          <cell r="C543">
            <v>1</v>
          </cell>
          <cell r="D543">
            <v>36</v>
          </cell>
          <cell r="E543">
            <v>36</v>
          </cell>
          <cell r="F543">
            <v>24</v>
          </cell>
          <cell r="G543">
            <v>24</v>
          </cell>
          <cell r="H543">
            <v>5</v>
          </cell>
          <cell r="I543">
            <v>5</v>
          </cell>
          <cell r="J543">
            <v>3</v>
          </cell>
          <cell r="K543">
            <v>3</v>
          </cell>
          <cell r="L543">
            <v>3</v>
          </cell>
          <cell r="M543">
            <v>1</v>
          </cell>
          <cell r="N543">
            <v>198</v>
          </cell>
          <cell r="O543">
            <v>403</v>
          </cell>
          <cell r="P543" t="str">
            <v>36 x 24 x 5 x 5</v>
          </cell>
          <cell r="Q543" t="str">
            <v>Bo rời 3mm, không răng cưa</v>
          </cell>
          <cell r="R543" t="str">
            <v>Ngang 5 tem, bo rời 3mm, không răng cưa</v>
          </cell>
          <cell r="S543" t="str">
            <v>C39</v>
          </cell>
          <cell r="T543">
            <v>1</v>
          </cell>
          <cell r="U543">
            <v>44509</v>
          </cell>
          <cell r="V543" t="str">
            <v>Sao Việt</v>
          </cell>
          <cell r="X543">
            <v>135</v>
          </cell>
          <cell r="Y543">
            <v>25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0</v>
          </cell>
          <cell r="AK543">
            <v>0</v>
          </cell>
        </row>
        <row r="544">
          <cell r="A544" t="str">
            <v>I0036T091</v>
          </cell>
          <cell r="B544" t="str">
            <v>0404</v>
          </cell>
          <cell r="C544">
            <v>1</v>
          </cell>
          <cell r="D544">
            <v>36</v>
          </cell>
          <cell r="E544">
            <v>36</v>
          </cell>
          <cell r="F544">
            <v>60</v>
          </cell>
          <cell r="G544">
            <v>60</v>
          </cell>
          <cell r="H544">
            <v>2</v>
          </cell>
          <cell r="I544">
            <v>1</v>
          </cell>
          <cell r="J544">
            <v>3</v>
          </cell>
          <cell r="K544">
            <v>0</v>
          </cell>
          <cell r="L544">
            <v>3</v>
          </cell>
          <cell r="M544">
            <v>1</v>
          </cell>
          <cell r="N544">
            <v>78</v>
          </cell>
          <cell r="O544">
            <v>404</v>
          </cell>
          <cell r="P544" t="str">
            <v>36 x 60 x 2 x 1</v>
          </cell>
          <cell r="Q544" t="str">
            <v>Vuông liền, có 1 răng cưa ngang trong dao, không răng răng cưa ngoaì</v>
          </cell>
          <cell r="R544" t="str">
            <v>Ngang 2 tem, vuông liền, có 1 răng cưa ngang trong tem, gáp không có răng cưa</v>
          </cell>
          <cell r="S544" t="str">
            <v>D13</v>
          </cell>
          <cell r="T544">
            <v>1</v>
          </cell>
          <cell r="X544">
            <v>63</v>
          </cell>
          <cell r="Y544">
            <v>2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0</v>
          </cell>
          <cell r="AK544">
            <v>0</v>
          </cell>
        </row>
        <row r="545">
          <cell r="A545" t="str">
            <v>I0036T051</v>
          </cell>
          <cell r="B545" t="str">
            <v>0405</v>
          </cell>
          <cell r="C545">
            <v>1</v>
          </cell>
          <cell r="D545">
            <v>36</v>
          </cell>
          <cell r="E545">
            <v>36</v>
          </cell>
          <cell r="F545">
            <v>61</v>
          </cell>
          <cell r="G545">
            <v>61</v>
          </cell>
          <cell r="H545">
            <v>2</v>
          </cell>
          <cell r="I545">
            <v>1</v>
          </cell>
          <cell r="J545">
            <v>3</v>
          </cell>
          <cell r="K545">
            <v>2</v>
          </cell>
          <cell r="L545">
            <v>3</v>
          </cell>
          <cell r="M545">
            <v>1</v>
          </cell>
          <cell r="N545">
            <v>80</v>
          </cell>
          <cell r="O545">
            <v>405</v>
          </cell>
          <cell r="P545" t="str">
            <v>36 x 61 x 2 x 1</v>
          </cell>
          <cell r="Q545" t="str">
            <v>Vuông góc, không răng cưa</v>
          </cell>
          <cell r="R545" t="str">
            <v>Ngang 2 tem, vuông rời, không răng cưa</v>
          </cell>
          <cell r="S545" t="str">
            <v>D13</v>
          </cell>
          <cell r="T545">
            <v>1</v>
          </cell>
          <cell r="V545" t="str">
            <v>,,</v>
          </cell>
          <cell r="X545">
            <v>64</v>
          </cell>
          <cell r="Y545">
            <v>2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0</v>
          </cell>
          <cell r="AK545">
            <v>0</v>
          </cell>
        </row>
        <row r="546">
          <cell r="A546" t="str">
            <v>T0036T052/1</v>
          </cell>
          <cell r="B546" t="str">
            <v>0406</v>
          </cell>
          <cell r="C546">
            <v>2</v>
          </cell>
          <cell r="D546">
            <v>36</v>
          </cell>
          <cell r="E546">
            <v>36</v>
          </cell>
          <cell r="F546">
            <v>66</v>
          </cell>
          <cell r="G546">
            <v>66</v>
          </cell>
          <cell r="H546">
            <v>1</v>
          </cell>
          <cell r="I546">
            <v>1</v>
          </cell>
          <cell r="J546">
            <v>2</v>
          </cell>
          <cell r="K546">
            <v>0</v>
          </cell>
          <cell r="L546">
            <v>3</v>
          </cell>
          <cell r="M546">
            <v>1</v>
          </cell>
          <cell r="N546">
            <v>80</v>
          </cell>
          <cell r="O546">
            <v>406</v>
          </cell>
          <cell r="P546" t="str">
            <v>36 x 66 x 1 x 1</v>
          </cell>
          <cell r="Q546" t="str">
            <v>Dao hinn thù như cây đinh, các goc bo 2mm, bên trong có raăg cưa 2.1mm, xẻ 2line khoảng cach 4mm, rann cưa</v>
          </cell>
          <cell r="R546" t="str">
            <v>Dao đăc biệt, raăg cưa</v>
          </cell>
          <cell r="S546" t="str">
            <v>C42</v>
          </cell>
          <cell r="T546">
            <v>1</v>
          </cell>
          <cell r="U546">
            <v>44560</v>
          </cell>
          <cell r="V546" t="str">
            <v>MVTB</v>
          </cell>
          <cell r="X546">
            <v>69</v>
          </cell>
          <cell r="Y546">
            <v>1</v>
          </cell>
          <cell r="AC546" t="str">
            <v>rồi</v>
          </cell>
          <cell r="AF546">
            <v>0</v>
          </cell>
          <cell r="AG546">
            <v>0</v>
          </cell>
          <cell r="AH546">
            <v>1730</v>
          </cell>
          <cell r="AI546">
            <v>2</v>
          </cell>
          <cell r="AJ546">
            <v>1730</v>
          </cell>
          <cell r="AK546">
            <v>2</v>
          </cell>
        </row>
        <row r="547">
          <cell r="A547" t="str">
            <v>T0036T132/1</v>
          </cell>
          <cell r="B547" t="str">
            <v>0407</v>
          </cell>
          <cell r="C547">
            <v>2</v>
          </cell>
          <cell r="D547">
            <v>36</v>
          </cell>
          <cell r="E547">
            <v>36</v>
          </cell>
          <cell r="F547">
            <v>110</v>
          </cell>
          <cell r="G547">
            <v>110</v>
          </cell>
          <cell r="H547">
            <v>2</v>
          </cell>
          <cell r="I547">
            <v>1</v>
          </cell>
          <cell r="J547">
            <v>2</v>
          </cell>
          <cell r="K547">
            <v>2</v>
          </cell>
          <cell r="L547">
            <v>3</v>
          </cell>
          <cell r="M547">
            <v>1</v>
          </cell>
          <cell r="N547">
            <v>156</v>
          </cell>
          <cell r="O547">
            <v>407</v>
          </cell>
          <cell r="P547" t="str">
            <v>36 x 110 x 2 x 1</v>
          </cell>
          <cell r="Q547" t="str">
            <v>Vuông rời, răng cưa, xẻ 2 line 4mm</v>
          </cell>
          <cell r="R547" t="str">
            <v>Ngang 2 tem, vuông rời, răng cưa</v>
          </cell>
          <cell r="S547" t="str">
            <v>C40</v>
          </cell>
          <cell r="T547">
            <v>1</v>
          </cell>
          <cell r="U547">
            <v>44400</v>
          </cell>
          <cell r="V547" t="str">
            <v>Dân Ôn</v>
          </cell>
          <cell r="X547">
            <v>113</v>
          </cell>
          <cell r="Y547">
            <v>2</v>
          </cell>
          <cell r="AF547">
            <v>1011.0650000000001</v>
          </cell>
          <cell r="AG547">
            <v>1</v>
          </cell>
          <cell r="AH547">
            <v>0</v>
          </cell>
          <cell r="AI547">
            <v>0</v>
          </cell>
          <cell r="AJ547">
            <v>1011.0650000000001</v>
          </cell>
          <cell r="AK547">
            <v>1</v>
          </cell>
        </row>
        <row r="548">
          <cell r="A548" t="str">
            <v>T0036T062</v>
          </cell>
          <cell r="B548" t="str">
            <v>0408</v>
          </cell>
          <cell r="C548">
            <v>2</v>
          </cell>
          <cell r="D548">
            <v>36.4</v>
          </cell>
          <cell r="E548">
            <v>36.4</v>
          </cell>
          <cell r="F548">
            <v>20.8</v>
          </cell>
          <cell r="G548">
            <v>20.8</v>
          </cell>
          <cell r="H548">
            <v>1</v>
          </cell>
          <cell r="I548">
            <v>1</v>
          </cell>
          <cell r="J548">
            <v>2</v>
          </cell>
          <cell r="K548">
            <v>0</v>
          </cell>
          <cell r="L548">
            <v>3</v>
          </cell>
          <cell r="M548">
            <v>1</v>
          </cell>
          <cell r="N548">
            <v>80.8</v>
          </cell>
          <cell r="O548">
            <v>408</v>
          </cell>
          <cell r="P548" t="str">
            <v>36.4 x 20.8 x 1 x 1</v>
          </cell>
          <cell r="Q548" t="str">
            <v>3 góc bo, 1 góc nghiêng, RC, chẻ đôi 3m</v>
          </cell>
          <cell r="R548" t="str">
            <v>3 góc bo, 1 góc nghiêng, răng cưa</v>
          </cell>
          <cell r="S548" t="str">
            <v>B01</v>
          </cell>
          <cell r="T548">
            <v>1</v>
          </cell>
          <cell r="V548" t="str">
            <v>,,</v>
          </cell>
          <cell r="X548">
            <v>23.8</v>
          </cell>
          <cell r="Y548">
            <v>1</v>
          </cell>
          <cell r="AF548">
            <v>0</v>
          </cell>
          <cell r="AG548">
            <v>0</v>
          </cell>
          <cell r="AH548">
            <v>0</v>
          </cell>
          <cell r="AI548">
            <v>0</v>
          </cell>
          <cell r="AJ548">
            <v>0</v>
          </cell>
          <cell r="AK548">
            <v>0</v>
          </cell>
        </row>
        <row r="549">
          <cell r="A549" t="str">
            <v>I0036T042</v>
          </cell>
          <cell r="B549" t="str">
            <v>0409</v>
          </cell>
          <cell r="C549">
            <v>2</v>
          </cell>
          <cell r="D549">
            <v>36.4</v>
          </cell>
          <cell r="E549">
            <v>36.4</v>
          </cell>
          <cell r="F549">
            <v>24.8</v>
          </cell>
          <cell r="G549">
            <v>24.8</v>
          </cell>
          <cell r="H549">
            <v>2</v>
          </cell>
          <cell r="I549">
            <v>1</v>
          </cell>
          <cell r="J549">
            <v>3</v>
          </cell>
          <cell r="K549">
            <v>2</v>
          </cell>
          <cell r="L549">
            <v>3</v>
          </cell>
          <cell r="M549">
            <v>1</v>
          </cell>
          <cell r="N549">
            <v>161.6</v>
          </cell>
          <cell r="O549">
            <v>409</v>
          </cell>
          <cell r="P549" t="str">
            <v>36.4 x 24.8 x 2 x 1</v>
          </cell>
          <cell r="Q549" t="str">
            <v>Dao đặc biệt, xem bản vẽ, dao chẻ đôi 03mm</v>
          </cell>
          <cell r="R549" t="str">
            <v>Tem có 3 góc bo, 1 góc vát mép</v>
          </cell>
          <cell r="S549" t="str">
            <v>D13</v>
          </cell>
          <cell r="T549">
            <v>1</v>
          </cell>
          <cell r="V549" t="str">
            <v>ZIONCOM,,</v>
          </cell>
          <cell r="W549" t="str">
            <v>Hàng in</v>
          </cell>
          <cell r="X549">
            <v>27.8</v>
          </cell>
          <cell r="Y549">
            <v>2</v>
          </cell>
          <cell r="AF549">
            <v>0</v>
          </cell>
          <cell r="AG549">
            <v>0</v>
          </cell>
          <cell r="AH549">
            <v>0</v>
          </cell>
          <cell r="AI549">
            <v>0</v>
          </cell>
          <cell r="AJ549">
            <v>0</v>
          </cell>
          <cell r="AK549">
            <v>0</v>
          </cell>
        </row>
        <row r="550">
          <cell r="A550" t="str">
            <v>T0037T051</v>
          </cell>
          <cell r="B550" t="str">
            <v>0410</v>
          </cell>
          <cell r="C550">
            <v>1</v>
          </cell>
          <cell r="D550">
            <v>37</v>
          </cell>
          <cell r="E550">
            <v>37</v>
          </cell>
          <cell r="F550">
            <v>10</v>
          </cell>
          <cell r="G550">
            <v>10</v>
          </cell>
          <cell r="H550">
            <v>2</v>
          </cell>
          <cell r="I550">
            <v>4</v>
          </cell>
          <cell r="J550">
            <v>2</v>
          </cell>
          <cell r="K550">
            <v>2</v>
          </cell>
          <cell r="L550">
            <v>3</v>
          </cell>
          <cell r="M550">
            <v>1</v>
          </cell>
          <cell r="N550">
            <v>80</v>
          </cell>
          <cell r="O550">
            <v>410</v>
          </cell>
          <cell r="P550" t="str">
            <v>37 x 10 x 2 x 4</v>
          </cell>
          <cell r="Q550" t="str">
            <v>Vuông góc, không răng cưa</v>
          </cell>
          <cell r="R550" t="str">
            <v>Ngang 2 tem, vuông rời, không răng cưa</v>
          </cell>
          <cell r="S550" t="str">
            <v>D18</v>
          </cell>
          <cell r="T550">
            <v>1</v>
          </cell>
          <cell r="X550">
            <v>52</v>
          </cell>
          <cell r="Y550">
            <v>8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0</v>
          </cell>
          <cell r="AK550">
            <v>0</v>
          </cell>
        </row>
        <row r="551">
          <cell r="A551" t="str">
            <v>I0037T061</v>
          </cell>
          <cell r="B551" t="str">
            <v>0411</v>
          </cell>
          <cell r="C551">
            <v>1</v>
          </cell>
          <cell r="D551">
            <v>37</v>
          </cell>
          <cell r="E551">
            <v>37</v>
          </cell>
          <cell r="F551">
            <v>12</v>
          </cell>
          <cell r="G551">
            <v>12</v>
          </cell>
          <cell r="H551">
            <v>2</v>
          </cell>
          <cell r="I551">
            <v>4</v>
          </cell>
          <cell r="J551">
            <v>2</v>
          </cell>
          <cell r="K551">
            <v>2</v>
          </cell>
          <cell r="L551">
            <v>3</v>
          </cell>
          <cell r="M551">
            <v>1</v>
          </cell>
          <cell r="N551">
            <v>80</v>
          </cell>
          <cell r="O551">
            <v>411</v>
          </cell>
          <cell r="P551" t="str">
            <v>37 x 12 x 2 x 4</v>
          </cell>
          <cell r="Q551" t="str">
            <v>Bo góc, 2 hàng 1 răng cưa</v>
          </cell>
          <cell r="R551" t="str">
            <v>Ngang 2 tem, bo rời, 2 hàng tem 1 răng cưa</v>
          </cell>
          <cell r="S551" t="str">
            <v>D18</v>
          </cell>
          <cell r="T551">
            <v>1</v>
          </cell>
          <cell r="X551">
            <v>60</v>
          </cell>
          <cell r="Y551">
            <v>8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0</v>
          </cell>
          <cell r="AK551">
            <v>0</v>
          </cell>
        </row>
        <row r="552">
          <cell r="A552" t="str">
            <v>T0037T162/1</v>
          </cell>
          <cell r="B552" t="str">
            <v>0412</v>
          </cell>
          <cell r="C552">
            <v>2</v>
          </cell>
          <cell r="D552">
            <v>37</v>
          </cell>
          <cell r="E552">
            <v>37</v>
          </cell>
          <cell r="F552">
            <v>12</v>
          </cell>
          <cell r="G552">
            <v>12</v>
          </cell>
          <cell r="H552">
            <v>2</v>
          </cell>
          <cell r="I552">
            <v>6</v>
          </cell>
          <cell r="J552">
            <v>2</v>
          </cell>
          <cell r="K552">
            <v>0</v>
          </cell>
          <cell r="L552">
            <v>3</v>
          </cell>
          <cell r="M552">
            <v>1</v>
          </cell>
          <cell r="N552">
            <v>156</v>
          </cell>
          <cell r="O552">
            <v>412</v>
          </cell>
          <cell r="P552" t="str">
            <v>37 x 12 x 2 x 6</v>
          </cell>
          <cell r="Q552" t="str">
            <v>Bo chung góc, răng cưa nhảy, xẻ 2 line 4mm</v>
          </cell>
          <cell r="R552" t="str">
            <v>Ngang 2 tem, bo chung góc, răng cưa</v>
          </cell>
          <cell r="S552" t="str">
            <v>C35</v>
          </cell>
          <cell r="T552">
            <v>1</v>
          </cell>
          <cell r="U552">
            <v>44397</v>
          </cell>
          <cell r="V552" t="str">
            <v>MVTB</v>
          </cell>
          <cell r="X552">
            <v>90</v>
          </cell>
          <cell r="Y552">
            <v>12</v>
          </cell>
          <cell r="AF552">
            <v>0</v>
          </cell>
          <cell r="AG552">
            <v>0</v>
          </cell>
          <cell r="AH552">
            <v>0</v>
          </cell>
          <cell r="AI552">
            <v>0</v>
          </cell>
          <cell r="AJ552">
            <v>0</v>
          </cell>
          <cell r="AK552">
            <v>0</v>
          </cell>
        </row>
        <row r="553">
          <cell r="A553" t="str">
            <v>T0037T154/1</v>
          </cell>
          <cell r="B553" t="str">
            <v>0413</v>
          </cell>
          <cell r="C553">
            <v>4</v>
          </cell>
          <cell r="D553">
            <v>37</v>
          </cell>
          <cell r="E553">
            <v>37</v>
          </cell>
          <cell r="F553">
            <v>15</v>
          </cell>
          <cell r="G553">
            <v>15</v>
          </cell>
          <cell r="H553">
            <v>1</v>
          </cell>
          <cell r="I553">
            <v>4</v>
          </cell>
          <cell r="J553">
            <v>2</v>
          </cell>
          <cell r="K553">
            <v>0</v>
          </cell>
          <cell r="L553">
            <v>3</v>
          </cell>
          <cell r="M553">
            <v>1</v>
          </cell>
          <cell r="N553">
            <v>164</v>
          </cell>
          <cell r="O553">
            <v>413</v>
          </cell>
          <cell r="P553" t="str">
            <v>37 x 15 x 1 x 4</v>
          </cell>
          <cell r="Q553" t="str">
            <v>Bo góc, không răng cưa, xẻ 4 line 4mm</v>
          </cell>
          <cell r="R553" t="str">
            <v>Bo góc, không răng cưa</v>
          </cell>
          <cell r="S553" t="str">
            <v>E02</v>
          </cell>
          <cell r="T553">
            <v>1</v>
          </cell>
          <cell r="U553">
            <v>44366</v>
          </cell>
          <cell r="V553" t="str">
            <v>Fashy</v>
          </cell>
          <cell r="X553">
            <v>72</v>
          </cell>
          <cell r="Y553">
            <v>4</v>
          </cell>
          <cell r="AC553" t="str">
            <v>rồi</v>
          </cell>
          <cell r="AF553">
            <v>545</v>
          </cell>
          <cell r="AG553">
            <v>1</v>
          </cell>
          <cell r="AH553">
            <v>1635</v>
          </cell>
          <cell r="AI553">
            <v>2</v>
          </cell>
          <cell r="AJ553">
            <v>2180</v>
          </cell>
          <cell r="AK553">
            <v>3</v>
          </cell>
        </row>
        <row r="554">
          <cell r="A554" t="str">
            <v>T0037T132</v>
          </cell>
          <cell r="B554" t="str">
            <v>0414</v>
          </cell>
          <cell r="C554">
            <v>2</v>
          </cell>
          <cell r="D554">
            <v>37</v>
          </cell>
          <cell r="E554">
            <v>37</v>
          </cell>
          <cell r="F554">
            <v>15</v>
          </cell>
          <cell r="G554">
            <v>15</v>
          </cell>
          <cell r="H554">
            <v>2</v>
          </cell>
          <cell r="I554">
            <v>4</v>
          </cell>
          <cell r="J554">
            <v>2</v>
          </cell>
          <cell r="K554">
            <v>2</v>
          </cell>
          <cell r="L554">
            <v>3</v>
          </cell>
          <cell r="M554">
            <v>1</v>
          </cell>
          <cell r="N554">
            <v>160</v>
          </cell>
          <cell r="O554">
            <v>414</v>
          </cell>
          <cell r="P554" t="str">
            <v>37 x 15 x 2 x 4</v>
          </cell>
          <cell r="Q554" t="str">
            <v>Bo rời, răng cưa nhảy, chẻ đôi 4mm</v>
          </cell>
          <cell r="R554" t="str">
            <v>Ngang 2 tem, bo rời, răng cưa</v>
          </cell>
          <cell r="S554" t="str">
            <v>D30</v>
          </cell>
          <cell r="T554">
            <v>1</v>
          </cell>
          <cell r="U554">
            <v>44170</v>
          </cell>
          <cell r="V554" t="str">
            <v>MVTB</v>
          </cell>
          <cell r="X554">
            <v>72</v>
          </cell>
          <cell r="Y554">
            <v>8</v>
          </cell>
          <cell r="AF554">
            <v>0</v>
          </cell>
          <cell r="AG554">
            <v>0</v>
          </cell>
          <cell r="AH554">
            <v>0</v>
          </cell>
          <cell r="AI554">
            <v>0</v>
          </cell>
          <cell r="AJ554">
            <v>0</v>
          </cell>
          <cell r="AK554">
            <v>0</v>
          </cell>
        </row>
        <row r="555">
          <cell r="A555" t="str">
            <v>I0037T071</v>
          </cell>
          <cell r="B555" t="str">
            <v>0415</v>
          </cell>
          <cell r="C555">
            <v>1</v>
          </cell>
          <cell r="D555">
            <v>37</v>
          </cell>
          <cell r="E555">
            <v>37</v>
          </cell>
          <cell r="F555">
            <v>17</v>
          </cell>
          <cell r="G555">
            <v>17</v>
          </cell>
          <cell r="H555">
            <v>2</v>
          </cell>
          <cell r="I555">
            <v>2</v>
          </cell>
          <cell r="J555">
            <v>3</v>
          </cell>
          <cell r="K555">
            <v>0</v>
          </cell>
          <cell r="L555">
            <v>3</v>
          </cell>
          <cell r="M555">
            <v>2</v>
          </cell>
          <cell r="N555">
            <v>80</v>
          </cell>
          <cell r="O555">
            <v>415</v>
          </cell>
          <cell r="P555" t="str">
            <v>37 x 17 x 2 x 2</v>
          </cell>
          <cell r="Q555" t="str">
            <v>Vuông liền, không răng cưa, không khoảng cách hàng</v>
          </cell>
          <cell r="R555" t="str">
            <v>Ngang 2 tem, vuông liền, 2 hàng tem có 1 gáp</v>
          </cell>
          <cell r="S555" t="str">
            <v>D17</v>
          </cell>
          <cell r="T555">
            <v>1</v>
          </cell>
          <cell r="V555" t="str">
            <v>Kolon</v>
          </cell>
          <cell r="X555">
            <v>37</v>
          </cell>
          <cell r="Y555">
            <v>4</v>
          </cell>
          <cell r="AF555">
            <v>0</v>
          </cell>
          <cell r="AG555">
            <v>0</v>
          </cell>
          <cell r="AH555">
            <v>0</v>
          </cell>
          <cell r="AI555">
            <v>0</v>
          </cell>
          <cell r="AJ555">
            <v>0</v>
          </cell>
          <cell r="AK555">
            <v>0</v>
          </cell>
        </row>
        <row r="556">
          <cell r="A556" t="str">
            <v>I0037T101</v>
          </cell>
          <cell r="B556" t="str">
            <v>0416</v>
          </cell>
          <cell r="C556">
            <v>1</v>
          </cell>
          <cell r="D556">
            <v>37</v>
          </cell>
          <cell r="E556">
            <v>37</v>
          </cell>
          <cell r="F556">
            <v>18</v>
          </cell>
          <cell r="G556">
            <v>18</v>
          </cell>
          <cell r="H556">
            <v>1</v>
          </cell>
          <cell r="I556">
            <v>2</v>
          </cell>
          <cell r="J556">
            <v>3</v>
          </cell>
          <cell r="K556">
            <v>0</v>
          </cell>
          <cell r="L556">
            <v>3</v>
          </cell>
          <cell r="M556">
            <v>1</v>
          </cell>
          <cell r="N556">
            <v>43</v>
          </cell>
          <cell r="O556">
            <v>416</v>
          </cell>
          <cell r="P556" t="str">
            <v>37 x 18 x 1 x 2</v>
          </cell>
          <cell r="Q556" t="str">
            <v>Dao dạng hình bình hành (cạnh dấu sắc), có bo góc, không răng cưa</v>
          </cell>
          <cell r="R556" t="str">
            <v>Tem dạng hình bình hành (cạnh dấu sắc), bo góc, không răng cưa</v>
          </cell>
          <cell r="S556" t="str">
            <v>D18</v>
          </cell>
          <cell r="T556">
            <v>1</v>
          </cell>
          <cell r="X556">
            <v>42</v>
          </cell>
          <cell r="Y556">
            <v>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0</v>
          </cell>
          <cell r="AK556">
            <v>0</v>
          </cell>
        </row>
        <row r="557">
          <cell r="A557" t="str">
            <v>I0037T111</v>
          </cell>
          <cell r="B557" t="str">
            <v>0417</v>
          </cell>
          <cell r="C557">
            <v>1</v>
          </cell>
          <cell r="D557">
            <v>37</v>
          </cell>
          <cell r="E557">
            <v>37</v>
          </cell>
          <cell r="F557">
            <v>18</v>
          </cell>
          <cell r="G557">
            <v>18</v>
          </cell>
          <cell r="H557">
            <v>1</v>
          </cell>
          <cell r="I557">
            <v>2</v>
          </cell>
          <cell r="J557">
            <v>3</v>
          </cell>
          <cell r="K557">
            <v>0</v>
          </cell>
          <cell r="L557">
            <v>3</v>
          </cell>
          <cell r="M557">
            <v>1</v>
          </cell>
          <cell r="N557">
            <v>43</v>
          </cell>
          <cell r="O557">
            <v>417</v>
          </cell>
          <cell r="P557" t="str">
            <v>37 x 18 x 1 x 2</v>
          </cell>
          <cell r="Q557" t="str">
            <v>Dao dạng hình bình hành (cạnh dấu huyền), có bo góc, không răng cưa</v>
          </cell>
          <cell r="R557" t="str">
            <v>Tem dạng hình bình hành (cạnh dấu huyền), bo góc, không răng cưa</v>
          </cell>
          <cell r="S557" t="str">
            <v>D18</v>
          </cell>
          <cell r="T557">
            <v>1</v>
          </cell>
          <cell r="X557">
            <v>42</v>
          </cell>
          <cell r="Y557">
            <v>2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0</v>
          </cell>
          <cell r="AK557">
            <v>0</v>
          </cell>
        </row>
        <row r="558">
          <cell r="A558" t="str">
            <v>T0037T021</v>
          </cell>
          <cell r="B558" t="str">
            <v>0418</v>
          </cell>
          <cell r="C558">
            <v>1</v>
          </cell>
          <cell r="D558">
            <v>37</v>
          </cell>
          <cell r="E558">
            <v>37</v>
          </cell>
          <cell r="F558">
            <v>22</v>
          </cell>
          <cell r="G558">
            <v>22</v>
          </cell>
          <cell r="H558">
            <v>2</v>
          </cell>
          <cell r="I558">
            <v>4</v>
          </cell>
          <cell r="J558">
            <v>2</v>
          </cell>
          <cell r="K558">
            <v>2</v>
          </cell>
          <cell r="L558">
            <v>3</v>
          </cell>
          <cell r="M558">
            <v>1</v>
          </cell>
          <cell r="N558">
            <v>80</v>
          </cell>
          <cell r="O558">
            <v>418</v>
          </cell>
          <cell r="P558" t="str">
            <v>37 x 22 x 2 x 4</v>
          </cell>
          <cell r="Q558" t="str">
            <v>Bo rời, răng cưa</v>
          </cell>
          <cell r="R558" t="str">
            <v>Ngang 2 tem, bo rời, răng cưa</v>
          </cell>
          <cell r="S558" t="str">
            <v>B06</v>
          </cell>
          <cell r="T558">
            <v>1</v>
          </cell>
          <cell r="V558" t="str">
            <v>TÍN VIỆT,,</v>
          </cell>
          <cell r="X558">
            <v>100</v>
          </cell>
          <cell r="Y558">
            <v>8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0</v>
          </cell>
          <cell r="AK558">
            <v>0</v>
          </cell>
        </row>
        <row r="559">
          <cell r="A559" t="str">
            <v>I0037T181/1</v>
          </cell>
          <cell r="B559" t="str">
            <v>0419</v>
          </cell>
          <cell r="C559">
            <v>1</v>
          </cell>
          <cell r="D559">
            <v>37</v>
          </cell>
          <cell r="E559">
            <v>37</v>
          </cell>
          <cell r="F559">
            <v>25</v>
          </cell>
          <cell r="G559">
            <v>25</v>
          </cell>
          <cell r="H559">
            <v>4</v>
          </cell>
          <cell r="I559">
            <v>3</v>
          </cell>
          <cell r="J559">
            <v>3</v>
          </cell>
          <cell r="K559">
            <v>3</v>
          </cell>
          <cell r="L559">
            <v>3</v>
          </cell>
          <cell r="M559">
            <v>1</v>
          </cell>
          <cell r="N559">
            <v>163</v>
          </cell>
          <cell r="O559">
            <v>419</v>
          </cell>
          <cell r="P559" t="str">
            <v>37 x 25 x 4 x 3</v>
          </cell>
          <cell r="Q559" t="str">
            <v>Vuông rời 3mm, không răng cưa</v>
          </cell>
          <cell r="R559" t="str">
            <v>Ngang 4 tem, vuông rời 3mm, không răng cưa</v>
          </cell>
          <cell r="S559" t="str">
            <v>C40</v>
          </cell>
          <cell r="T559">
            <v>1</v>
          </cell>
          <cell r="U559">
            <v>44425</v>
          </cell>
          <cell r="V559" t="str">
            <v>Trung Nguyên</v>
          </cell>
          <cell r="X559">
            <v>84</v>
          </cell>
          <cell r="Y559">
            <v>12</v>
          </cell>
          <cell r="AF559">
            <v>647</v>
          </cell>
          <cell r="AG559">
            <v>1</v>
          </cell>
          <cell r="AH559">
            <v>647</v>
          </cell>
          <cell r="AI559">
            <v>1</v>
          </cell>
          <cell r="AJ559">
            <v>1294</v>
          </cell>
          <cell r="AK559">
            <v>2</v>
          </cell>
        </row>
        <row r="560">
          <cell r="A560" t="str">
            <v>T0037T031</v>
          </cell>
          <cell r="B560" t="str">
            <v>0420</v>
          </cell>
          <cell r="C560">
            <v>1</v>
          </cell>
          <cell r="D560">
            <v>37</v>
          </cell>
          <cell r="E560">
            <v>37</v>
          </cell>
          <cell r="F560">
            <v>27</v>
          </cell>
          <cell r="G560">
            <v>27</v>
          </cell>
          <cell r="H560">
            <v>2</v>
          </cell>
          <cell r="I560">
            <v>2</v>
          </cell>
          <cell r="J560">
            <v>2</v>
          </cell>
          <cell r="K560">
            <v>2</v>
          </cell>
          <cell r="L560">
            <v>3</v>
          </cell>
          <cell r="M560">
            <v>1</v>
          </cell>
          <cell r="N560">
            <v>80</v>
          </cell>
          <cell r="O560">
            <v>420</v>
          </cell>
          <cell r="P560" t="str">
            <v>37 x 27 x 2 x 2</v>
          </cell>
          <cell r="Q560" t="str">
            <v>Bo góc, răng cưa</v>
          </cell>
          <cell r="R560" t="str">
            <v>Ngang 2 tem, bo góc, răng cưa</v>
          </cell>
          <cell r="S560" t="str">
            <v>B10</v>
          </cell>
          <cell r="T560">
            <v>1</v>
          </cell>
          <cell r="V560" t="str">
            <v>MẪU VIỆT,,</v>
          </cell>
          <cell r="X560">
            <v>60</v>
          </cell>
          <cell r="Y560">
            <v>4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0</v>
          </cell>
          <cell r="AK560">
            <v>0</v>
          </cell>
        </row>
        <row r="561">
          <cell r="A561" t="str">
            <v>T0037T094</v>
          </cell>
          <cell r="B561" t="str">
            <v>0421</v>
          </cell>
          <cell r="C561">
            <v>4</v>
          </cell>
          <cell r="D561">
            <v>37</v>
          </cell>
          <cell r="E561">
            <v>37</v>
          </cell>
          <cell r="F561">
            <v>30</v>
          </cell>
          <cell r="G561">
            <v>30</v>
          </cell>
          <cell r="H561">
            <v>1</v>
          </cell>
          <cell r="I561">
            <v>3</v>
          </cell>
          <cell r="J561">
            <v>1.6</v>
          </cell>
          <cell r="K561">
            <v>0</v>
          </cell>
          <cell r="L561">
            <v>3</v>
          </cell>
          <cell r="M561">
            <v>1</v>
          </cell>
          <cell r="N561">
            <v>160.80000000000001</v>
          </cell>
          <cell r="O561">
            <v>421</v>
          </cell>
          <cell r="P561" t="str">
            <v>37 x 30 x 1 x 3</v>
          </cell>
          <cell r="U561">
            <v>44247</v>
          </cell>
          <cell r="V561" t="str">
            <v>IPOS</v>
          </cell>
          <cell r="X561">
            <v>99</v>
          </cell>
          <cell r="Y561">
            <v>3</v>
          </cell>
          <cell r="Z561" t="str">
            <v>mòn</v>
          </cell>
          <cell r="AB561" t="str">
            <v>C26</v>
          </cell>
          <cell r="AC561" t="str">
            <v>rồi</v>
          </cell>
          <cell r="AF561">
            <v>35583.99525</v>
          </cell>
          <cell r="AG561">
            <v>6</v>
          </cell>
          <cell r="AH561">
            <v>29059.069</v>
          </cell>
          <cell r="AI561">
            <v>7</v>
          </cell>
          <cell r="AJ561">
            <v>64643.064249999996</v>
          </cell>
          <cell r="AK561">
            <v>13</v>
          </cell>
        </row>
        <row r="562">
          <cell r="A562" t="str">
            <v>T0037T094/2</v>
          </cell>
          <cell r="B562" t="str">
            <v>0421</v>
          </cell>
          <cell r="C562">
            <v>4</v>
          </cell>
          <cell r="D562">
            <v>37</v>
          </cell>
          <cell r="E562">
            <v>37</v>
          </cell>
          <cell r="F562">
            <v>30</v>
          </cell>
          <cell r="G562">
            <v>30</v>
          </cell>
          <cell r="H562">
            <v>1</v>
          </cell>
          <cell r="I562">
            <v>3</v>
          </cell>
          <cell r="J562">
            <v>1.6</v>
          </cell>
          <cell r="K562">
            <v>0</v>
          </cell>
          <cell r="L562">
            <v>3</v>
          </cell>
          <cell r="M562">
            <v>1</v>
          </cell>
          <cell r="N562">
            <v>160.80000000000001</v>
          </cell>
          <cell r="O562">
            <v>421</v>
          </cell>
          <cell r="P562" t="str">
            <v>37 x 30 x 1 x 3</v>
          </cell>
          <cell r="Q562" t="str">
            <v>Bo góc, răng cưa nhảy, dao chẻ 4line khoảng cách 3mm</v>
          </cell>
          <cell r="R562" t="str">
            <v>Bo góc, răng cưa (lưu ý qua máy lớn chia cuộn &gt;&gt; xẻ 4 quấn cuộn)</v>
          </cell>
          <cell r="S562" t="str">
            <v>E09</v>
          </cell>
          <cell r="T562">
            <v>1</v>
          </cell>
          <cell r="U562">
            <v>44709</v>
          </cell>
          <cell r="V562" t="str">
            <v>IPOS</v>
          </cell>
          <cell r="W562" t="str">
            <v>dao tốt</v>
          </cell>
          <cell r="X562">
            <v>99</v>
          </cell>
          <cell r="Y562">
            <v>3</v>
          </cell>
          <cell r="AC562" t="str">
            <v>rồi</v>
          </cell>
          <cell r="AF562">
            <v>0</v>
          </cell>
          <cell r="AG562">
            <v>0</v>
          </cell>
          <cell r="AH562">
            <v>20441.888749999998</v>
          </cell>
          <cell r="AI562">
            <v>3</v>
          </cell>
          <cell r="AJ562">
            <v>20441.888749999998</v>
          </cell>
          <cell r="AK562">
            <v>3</v>
          </cell>
        </row>
        <row r="563">
          <cell r="A563" t="str">
            <v>T0037T094/3</v>
          </cell>
          <cell r="B563" t="str">
            <v>0421</v>
          </cell>
          <cell r="C563">
            <v>4</v>
          </cell>
          <cell r="D563">
            <v>37</v>
          </cell>
          <cell r="E563">
            <v>37</v>
          </cell>
          <cell r="F563">
            <v>30</v>
          </cell>
          <cell r="G563">
            <v>30</v>
          </cell>
          <cell r="H563">
            <v>1</v>
          </cell>
          <cell r="I563">
            <v>10</v>
          </cell>
          <cell r="J563">
            <v>2</v>
          </cell>
          <cell r="K563">
            <v>0</v>
          </cell>
          <cell r="L563">
            <v>2.7</v>
          </cell>
          <cell r="M563">
            <v>1</v>
          </cell>
          <cell r="N563">
            <v>164</v>
          </cell>
          <cell r="O563">
            <v>421</v>
          </cell>
          <cell r="P563" t="str">
            <v>37 x 30 x 1 x 10</v>
          </cell>
          <cell r="Q563" t="str">
            <v>Bo góc, răng cưa, dao chẻ 4line khoảng cách 4mm TRỤC 103</v>
          </cell>
          <cell r="R563" t="str">
            <v>Bo góc, răng cưa, dao chẻ 4line khoảng cách 4mm TRỤC 103</v>
          </cell>
          <cell r="S563" t="str">
            <v>VP</v>
          </cell>
          <cell r="T563">
            <v>1</v>
          </cell>
          <cell r="U563">
            <v>44776</v>
          </cell>
          <cell r="V563" t="str">
            <v>IPOS</v>
          </cell>
          <cell r="W563" t="str">
            <v>giấy HDA0056</v>
          </cell>
          <cell r="X563">
            <v>327</v>
          </cell>
          <cell r="Y563">
            <v>10</v>
          </cell>
          <cell r="AC563" t="str">
            <v>rồi</v>
          </cell>
          <cell r="AF563">
            <v>0</v>
          </cell>
          <cell r="AG563">
            <v>0</v>
          </cell>
          <cell r="AH563">
            <v>6670.476125000001</v>
          </cell>
          <cell r="AI563">
            <v>2</v>
          </cell>
          <cell r="AJ563">
            <v>6670.476125000001</v>
          </cell>
          <cell r="AK563">
            <v>2</v>
          </cell>
        </row>
        <row r="564">
          <cell r="A564" t="str">
            <v>T0037T041</v>
          </cell>
          <cell r="B564" t="str">
            <v>0422</v>
          </cell>
          <cell r="C564">
            <v>1</v>
          </cell>
          <cell r="D564">
            <v>37</v>
          </cell>
          <cell r="E564">
            <v>37</v>
          </cell>
          <cell r="F564">
            <v>32</v>
          </cell>
          <cell r="G564">
            <v>32</v>
          </cell>
          <cell r="H564">
            <v>2</v>
          </cell>
          <cell r="I564">
            <v>3</v>
          </cell>
          <cell r="J564">
            <v>2</v>
          </cell>
          <cell r="K564">
            <v>2</v>
          </cell>
          <cell r="L564">
            <v>3</v>
          </cell>
          <cell r="M564">
            <v>1</v>
          </cell>
          <cell r="N564">
            <v>80</v>
          </cell>
          <cell r="O564">
            <v>422</v>
          </cell>
          <cell r="P564" t="str">
            <v>37 x 32 x 2 x 3</v>
          </cell>
          <cell r="Q564" t="str">
            <v>Bo rời, răng cưa</v>
          </cell>
          <cell r="R564" t="str">
            <v>Ngang 2 tem, bo rời, răng cưa</v>
          </cell>
          <cell r="S564" t="str">
            <v>B04</v>
          </cell>
          <cell r="T564">
            <v>1</v>
          </cell>
          <cell r="V564" t="str">
            <v>AN PHÁT,,</v>
          </cell>
          <cell r="X564">
            <v>105</v>
          </cell>
          <cell r="Y564">
            <v>6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0</v>
          </cell>
          <cell r="AK564">
            <v>0</v>
          </cell>
        </row>
        <row r="565">
          <cell r="A565" t="str">
            <v>I0037T194/1</v>
          </cell>
          <cell r="B565" t="str">
            <v>0423</v>
          </cell>
          <cell r="C565">
            <v>4</v>
          </cell>
          <cell r="D565">
            <v>37</v>
          </cell>
          <cell r="E565">
            <v>37</v>
          </cell>
          <cell r="F565">
            <v>40</v>
          </cell>
          <cell r="G565">
            <v>40</v>
          </cell>
          <cell r="H565">
            <v>1</v>
          </cell>
          <cell r="I565">
            <v>2</v>
          </cell>
          <cell r="J565">
            <v>3</v>
          </cell>
          <cell r="K565">
            <v>0</v>
          </cell>
          <cell r="L565">
            <v>3</v>
          </cell>
          <cell r="M565">
            <v>1</v>
          </cell>
          <cell r="N565">
            <v>172</v>
          </cell>
          <cell r="O565">
            <v>423</v>
          </cell>
          <cell r="P565" t="str">
            <v>37 x 40 x 1 x 2</v>
          </cell>
          <cell r="Q565" t="str">
            <v>Vuông góc, răng cưa, xẻ 4 line 6mm</v>
          </cell>
          <cell r="R565" t="str">
            <v>Vuông góc, không răng cưa</v>
          </cell>
          <cell r="S565" t="str">
            <v>C40</v>
          </cell>
          <cell r="T565">
            <v>1</v>
          </cell>
          <cell r="U565">
            <v>44503</v>
          </cell>
          <cell r="V565" t="str">
            <v>Hùng Tiến Phát</v>
          </cell>
          <cell r="X565">
            <v>86</v>
          </cell>
          <cell r="Y565">
            <v>2</v>
          </cell>
          <cell r="AF565">
            <v>0</v>
          </cell>
          <cell r="AG565">
            <v>0</v>
          </cell>
          <cell r="AH565">
            <v>137.48250000000002</v>
          </cell>
          <cell r="AI565">
            <v>1</v>
          </cell>
          <cell r="AJ565">
            <v>137.48250000000002</v>
          </cell>
          <cell r="AK565">
            <v>1</v>
          </cell>
        </row>
        <row r="566">
          <cell r="A566" t="str">
            <v>I0037T141/1</v>
          </cell>
          <cell r="B566" t="str">
            <v>0424</v>
          </cell>
          <cell r="C566">
            <v>1</v>
          </cell>
          <cell r="D566">
            <v>37</v>
          </cell>
          <cell r="E566">
            <v>37</v>
          </cell>
          <cell r="F566">
            <v>45</v>
          </cell>
          <cell r="G566">
            <v>45</v>
          </cell>
          <cell r="H566">
            <v>4</v>
          </cell>
          <cell r="I566">
            <v>3</v>
          </cell>
          <cell r="J566">
            <v>3</v>
          </cell>
          <cell r="K566">
            <v>3</v>
          </cell>
          <cell r="L566">
            <v>3</v>
          </cell>
          <cell r="M566">
            <v>1</v>
          </cell>
          <cell r="N566">
            <v>163</v>
          </cell>
          <cell r="O566">
            <v>424</v>
          </cell>
          <cell r="P566" t="str">
            <v>37 x 45 x 4 x 3</v>
          </cell>
          <cell r="Q566" t="str">
            <v>Dao hình dạng đặc biệt, rời 3mm, không răng cưa</v>
          </cell>
          <cell r="R566" t="str">
            <v>Tem hình dạng đặc biệt, ngang 4 tem rời, không răng cưa</v>
          </cell>
          <cell r="S566" t="str">
            <v>C25</v>
          </cell>
          <cell r="T566">
            <v>1</v>
          </cell>
          <cell r="U566">
            <v>44357</v>
          </cell>
          <cell r="V566" t="str">
            <v>Trung Nguyên</v>
          </cell>
          <cell r="X566">
            <v>144</v>
          </cell>
          <cell r="Y566">
            <v>12</v>
          </cell>
          <cell r="AF566">
            <v>3632.7200000000003</v>
          </cell>
          <cell r="AG566">
            <v>6</v>
          </cell>
          <cell r="AH566">
            <v>1703.7600000000002</v>
          </cell>
          <cell r="AI566">
            <v>5</v>
          </cell>
          <cell r="AJ566">
            <v>5336.4800000000005</v>
          </cell>
          <cell r="AK566">
            <v>11</v>
          </cell>
        </row>
        <row r="567">
          <cell r="A567" t="str">
            <v>T0037T082</v>
          </cell>
          <cell r="B567" t="str">
            <v>0425</v>
          </cell>
          <cell r="C567">
            <v>2</v>
          </cell>
          <cell r="D567">
            <v>37</v>
          </cell>
          <cell r="E567">
            <v>37</v>
          </cell>
          <cell r="F567">
            <v>48</v>
          </cell>
          <cell r="G567">
            <v>48</v>
          </cell>
          <cell r="H567">
            <v>1</v>
          </cell>
          <cell r="I567">
            <v>2</v>
          </cell>
          <cell r="J567">
            <v>1.7</v>
          </cell>
          <cell r="K567">
            <v>0</v>
          </cell>
          <cell r="L567">
            <v>3</v>
          </cell>
          <cell r="M567">
            <v>1</v>
          </cell>
          <cell r="N567">
            <v>80.800000000000011</v>
          </cell>
          <cell r="O567">
            <v>425</v>
          </cell>
          <cell r="P567" t="str">
            <v>37 x 48 x 1 x 2</v>
          </cell>
          <cell r="Q567" t="str">
            <v>Bo góc 1mm, răng cưa, có 2 dao trong và 1 dao tròn 8mm, chẻ đôi 3mm</v>
          </cell>
          <cell r="R567" t="str">
            <v>Bo góc 1mm, răng cưa, có 2 đường dao trong và 1 dao tròn 8mm</v>
          </cell>
          <cell r="S567" t="str">
            <v>B01</v>
          </cell>
          <cell r="T567">
            <v>1</v>
          </cell>
          <cell r="U567">
            <v>44095</v>
          </cell>
          <cell r="V567" t="str">
            <v>MVDN</v>
          </cell>
          <cell r="X567">
            <v>102</v>
          </cell>
          <cell r="Y567">
            <v>2</v>
          </cell>
          <cell r="AF567">
            <v>2000</v>
          </cell>
          <cell r="AG567">
            <v>1</v>
          </cell>
          <cell r="AH567">
            <v>0</v>
          </cell>
          <cell r="AI567">
            <v>0</v>
          </cell>
          <cell r="AJ567">
            <v>2000</v>
          </cell>
          <cell r="AK567">
            <v>1</v>
          </cell>
        </row>
        <row r="568">
          <cell r="A568" t="str">
            <v>I0037T171/1</v>
          </cell>
          <cell r="B568" t="str">
            <v>0426</v>
          </cell>
          <cell r="C568">
            <v>1</v>
          </cell>
          <cell r="D568">
            <v>37</v>
          </cell>
          <cell r="E568">
            <v>37</v>
          </cell>
          <cell r="F568">
            <v>60</v>
          </cell>
          <cell r="G568">
            <v>60</v>
          </cell>
          <cell r="H568">
            <v>5</v>
          </cell>
          <cell r="I568">
            <v>3</v>
          </cell>
          <cell r="J568">
            <v>3</v>
          </cell>
          <cell r="K568">
            <v>3</v>
          </cell>
          <cell r="L568">
            <v>3</v>
          </cell>
          <cell r="M568">
            <v>1</v>
          </cell>
          <cell r="N568">
            <v>203</v>
          </cell>
          <cell r="O568">
            <v>426</v>
          </cell>
          <cell r="P568" t="str">
            <v>37 x 60 x 5 x 3</v>
          </cell>
          <cell r="Q568" t="str">
            <v>Vuông rời 3mm, 3 hàng 1 răng cưa</v>
          </cell>
          <cell r="R568" t="str">
            <v>Ngang 5 tem rời 3mm, 3 hàng tem 1 răng cưa</v>
          </cell>
          <cell r="S568" t="str">
            <v>C35</v>
          </cell>
          <cell r="T568">
            <v>1</v>
          </cell>
          <cell r="U568">
            <v>44406</v>
          </cell>
          <cell r="V568" t="str">
            <v>HKP</v>
          </cell>
          <cell r="X568">
            <v>189</v>
          </cell>
          <cell r="Y568">
            <v>15</v>
          </cell>
          <cell r="AF568">
            <v>2249.576</v>
          </cell>
          <cell r="AG568">
            <v>2</v>
          </cell>
          <cell r="AH568">
            <v>368.52</v>
          </cell>
          <cell r="AI568">
            <v>1</v>
          </cell>
          <cell r="AJ568">
            <v>2618.096</v>
          </cell>
          <cell r="AK568">
            <v>3</v>
          </cell>
        </row>
        <row r="569">
          <cell r="A569" t="str">
            <v>I0037T121</v>
          </cell>
          <cell r="B569" t="str">
            <v>0427</v>
          </cell>
          <cell r="C569">
            <v>1</v>
          </cell>
          <cell r="D569">
            <v>37</v>
          </cell>
          <cell r="E569">
            <v>37</v>
          </cell>
          <cell r="F569">
            <v>90</v>
          </cell>
          <cell r="G569">
            <v>90</v>
          </cell>
          <cell r="H569">
            <v>2</v>
          </cell>
          <cell r="I569">
            <v>1</v>
          </cell>
          <cell r="J569">
            <v>3</v>
          </cell>
          <cell r="K569">
            <v>0</v>
          </cell>
          <cell r="L569">
            <v>3</v>
          </cell>
          <cell r="M569">
            <v>1</v>
          </cell>
          <cell r="N569">
            <v>80</v>
          </cell>
          <cell r="O569">
            <v>427</v>
          </cell>
          <cell r="P569" t="str">
            <v>37 x 90 x 2 x 1</v>
          </cell>
          <cell r="Q569" t="str">
            <v>Vuông liền, không răng cưa</v>
          </cell>
          <cell r="R569" t="str">
            <v>Ngang 2 tem, vuông liền, không răng cưa</v>
          </cell>
          <cell r="S569" t="str">
            <v>D28</v>
          </cell>
          <cell r="T569">
            <v>1</v>
          </cell>
          <cell r="U569">
            <v>43997</v>
          </cell>
          <cell r="V569" t="str">
            <v>Trung Nguyên</v>
          </cell>
          <cell r="X569">
            <v>93</v>
          </cell>
          <cell r="Y569">
            <v>2</v>
          </cell>
          <cell r="AF569">
            <v>0</v>
          </cell>
          <cell r="AG569">
            <v>0</v>
          </cell>
          <cell r="AH569">
            <v>0</v>
          </cell>
          <cell r="AI569">
            <v>0</v>
          </cell>
          <cell r="AJ569">
            <v>0</v>
          </cell>
          <cell r="AK569">
            <v>0</v>
          </cell>
        </row>
        <row r="570">
          <cell r="A570" t="str">
            <v>T0038T272</v>
          </cell>
          <cell r="B570" t="str">
            <v>0428</v>
          </cell>
          <cell r="C570">
            <v>2</v>
          </cell>
          <cell r="D570">
            <v>38</v>
          </cell>
          <cell r="E570">
            <v>38</v>
          </cell>
          <cell r="F570">
            <v>10</v>
          </cell>
          <cell r="G570">
            <v>10</v>
          </cell>
          <cell r="H570">
            <v>2</v>
          </cell>
          <cell r="I570">
            <v>5</v>
          </cell>
          <cell r="J570">
            <v>2</v>
          </cell>
          <cell r="K570">
            <v>0</v>
          </cell>
          <cell r="L570">
            <v>3</v>
          </cell>
          <cell r="M570">
            <v>1</v>
          </cell>
          <cell r="N570">
            <v>160</v>
          </cell>
          <cell r="O570">
            <v>428</v>
          </cell>
          <cell r="P570" t="str">
            <v>38 x 10 x 2 x 5</v>
          </cell>
          <cell r="Q570" t="str">
            <v>Bo 1mm liền, răng cưa nhảy, chẻ đôi 4mm</v>
          </cell>
          <cell r="R570" t="str">
            <v>Ngang 2 tem, bo 1mm liền, răng cưa</v>
          </cell>
          <cell r="S570" t="str">
            <v>D29</v>
          </cell>
          <cell r="T570">
            <v>1</v>
          </cell>
          <cell r="U570">
            <v>44293</v>
          </cell>
          <cell r="V570" t="str">
            <v>MVTB</v>
          </cell>
          <cell r="X570">
            <v>65</v>
          </cell>
          <cell r="Y570">
            <v>10</v>
          </cell>
          <cell r="AF570">
            <v>3850</v>
          </cell>
          <cell r="AG570">
            <v>2</v>
          </cell>
          <cell r="AH570">
            <v>0</v>
          </cell>
          <cell r="AI570">
            <v>0</v>
          </cell>
          <cell r="AJ570">
            <v>3850</v>
          </cell>
          <cell r="AK570">
            <v>2</v>
          </cell>
        </row>
        <row r="571">
          <cell r="A571" t="str">
            <v>T0038T171</v>
          </cell>
          <cell r="B571" t="str">
            <v>0429</v>
          </cell>
          <cell r="C571">
            <v>1</v>
          </cell>
          <cell r="D571">
            <v>38</v>
          </cell>
          <cell r="E571">
            <v>38</v>
          </cell>
          <cell r="F571">
            <v>19</v>
          </cell>
          <cell r="G571">
            <v>19</v>
          </cell>
          <cell r="H571">
            <v>2</v>
          </cell>
          <cell r="I571">
            <v>3</v>
          </cell>
          <cell r="J571">
            <v>2</v>
          </cell>
          <cell r="K571">
            <v>3</v>
          </cell>
          <cell r="L571">
            <v>3</v>
          </cell>
          <cell r="M571">
            <v>1</v>
          </cell>
          <cell r="N571">
            <v>83</v>
          </cell>
          <cell r="O571">
            <v>429</v>
          </cell>
          <cell r="P571" t="str">
            <v>38 x 19 x 2 x 3</v>
          </cell>
          <cell r="Q571" t="str">
            <v>Bo góc k/c 3mm, răng cưa</v>
          </cell>
          <cell r="R571" t="str">
            <v>Bo góc k/c 3mm, răng cưa</v>
          </cell>
          <cell r="S571" t="str">
            <v>B05</v>
          </cell>
          <cell r="T571">
            <v>1</v>
          </cell>
          <cell r="V571" t="str">
            <v>Hoàng Anh Tiến</v>
          </cell>
          <cell r="X571">
            <v>66</v>
          </cell>
          <cell r="Y571">
            <v>6</v>
          </cell>
          <cell r="AF571">
            <v>0</v>
          </cell>
          <cell r="AG571">
            <v>0</v>
          </cell>
          <cell r="AH571">
            <v>0</v>
          </cell>
          <cell r="AI571">
            <v>0</v>
          </cell>
          <cell r="AJ571">
            <v>0</v>
          </cell>
          <cell r="AK571">
            <v>0</v>
          </cell>
        </row>
        <row r="572">
          <cell r="A572" t="str">
            <v>T0038T222</v>
          </cell>
          <cell r="B572" t="str">
            <v>0430</v>
          </cell>
          <cell r="C572">
            <v>2</v>
          </cell>
          <cell r="D572">
            <v>38</v>
          </cell>
          <cell r="E572">
            <v>38</v>
          </cell>
          <cell r="F572">
            <v>20</v>
          </cell>
          <cell r="G572">
            <v>20</v>
          </cell>
          <cell r="H572">
            <v>2</v>
          </cell>
          <cell r="I572">
            <v>4</v>
          </cell>
          <cell r="J572">
            <v>1.7</v>
          </cell>
          <cell r="K572">
            <v>0</v>
          </cell>
          <cell r="L572">
            <v>3</v>
          </cell>
          <cell r="M572">
            <v>1</v>
          </cell>
          <cell r="N572">
            <v>158.80000000000001</v>
          </cell>
          <cell r="O572">
            <v>430</v>
          </cell>
          <cell r="P572" t="str">
            <v>38 x 20 x 2 x 4</v>
          </cell>
          <cell r="Q572" t="str">
            <v>Vuông liền, răng cưa nhảy, chẻ đôi 3mm</v>
          </cell>
          <cell r="R572" t="str">
            <v>Ngang 2 tem, vuông liền, răng cưa</v>
          </cell>
          <cell r="S572" t="str">
            <v>C29</v>
          </cell>
          <cell r="T572">
            <v>1</v>
          </cell>
          <cell r="U572">
            <v>44005</v>
          </cell>
          <cell r="V572" t="str">
            <v>BVDK Thuận Thảo</v>
          </cell>
          <cell r="X572">
            <v>92</v>
          </cell>
          <cell r="Y572">
            <v>8</v>
          </cell>
          <cell r="AF572">
            <v>0</v>
          </cell>
          <cell r="AG572">
            <v>0</v>
          </cell>
          <cell r="AH572">
            <v>0</v>
          </cell>
          <cell r="AI572">
            <v>0</v>
          </cell>
          <cell r="AJ572">
            <v>0</v>
          </cell>
          <cell r="AK572">
            <v>0</v>
          </cell>
        </row>
        <row r="573">
          <cell r="A573" t="str">
            <v>T0038T242</v>
          </cell>
          <cell r="B573" t="str">
            <v>0431</v>
          </cell>
          <cell r="C573">
            <v>2</v>
          </cell>
          <cell r="D573">
            <v>38</v>
          </cell>
          <cell r="E573">
            <v>38</v>
          </cell>
          <cell r="F573">
            <v>25</v>
          </cell>
          <cell r="G573">
            <v>25</v>
          </cell>
          <cell r="H573">
            <v>2</v>
          </cell>
          <cell r="I573">
            <v>4</v>
          </cell>
          <cell r="J573">
            <v>2</v>
          </cell>
          <cell r="K573">
            <v>2</v>
          </cell>
          <cell r="L573">
            <v>3</v>
          </cell>
          <cell r="M573">
            <v>1</v>
          </cell>
          <cell r="N573">
            <v>164</v>
          </cell>
          <cell r="O573">
            <v>431</v>
          </cell>
          <cell r="P573" t="str">
            <v>38 x 25 x 2 x 4</v>
          </cell>
          <cell r="Q573" t="str">
            <v>Bo rời, răng cưa nhảy, chẻ đôi 4mm</v>
          </cell>
          <cell r="R573" t="str">
            <v>Ngang 2 tem, bo rời, răng cưa</v>
          </cell>
          <cell r="S573" t="str">
            <v>C23</v>
          </cell>
          <cell r="T573">
            <v>1</v>
          </cell>
          <cell r="U573">
            <v>44204</v>
          </cell>
          <cell r="V573" t="str">
            <v>MV Phúc An</v>
          </cell>
          <cell r="X573">
            <v>112</v>
          </cell>
          <cell r="Y573">
            <v>8</v>
          </cell>
          <cell r="AF573">
            <v>0</v>
          </cell>
          <cell r="AG573">
            <v>0</v>
          </cell>
          <cell r="AH573">
            <v>754.12580000000003</v>
          </cell>
          <cell r="AI573">
            <v>1</v>
          </cell>
          <cell r="AJ573">
            <v>754.12580000000003</v>
          </cell>
          <cell r="AK573">
            <v>1</v>
          </cell>
        </row>
        <row r="574">
          <cell r="A574" t="str">
            <v>T0038T081</v>
          </cell>
          <cell r="B574" t="str">
            <v>0432</v>
          </cell>
          <cell r="C574">
            <v>1</v>
          </cell>
          <cell r="D574">
            <v>38</v>
          </cell>
          <cell r="E574">
            <v>38</v>
          </cell>
          <cell r="F574">
            <v>32</v>
          </cell>
          <cell r="G574">
            <v>32</v>
          </cell>
          <cell r="H574">
            <v>2</v>
          </cell>
          <cell r="I574">
            <v>2</v>
          </cell>
          <cell r="J574">
            <v>2</v>
          </cell>
          <cell r="K574">
            <v>2</v>
          </cell>
          <cell r="L574">
            <v>3</v>
          </cell>
          <cell r="M574">
            <v>1</v>
          </cell>
          <cell r="N574">
            <v>82</v>
          </cell>
          <cell r="O574">
            <v>432</v>
          </cell>
          <cell r="P574" t="str">
            <v>38 x 32 x 2 x 2</v>
          </cell>
          <cell r="V574" t="str">
            <v>Remington</v>
          </cell>
          <cell r="X574">
            <v>70</v>
          </cell>
          <cell r="Y574">
            <v>4</v>
          </cell>
          <cell r="Z574" t="str">
            <v>Mòn</v>
          </cell>
          <cell r="AA574">
            <v>44530</v>
          </cell>
          <cell r="AB574" t="str">
            <v>B05</v>
          </cell>
          <cell r="AF574">
            <v>225</v>
          </cell>
          <cell r="AG574">
            <v>1</v>
          </cell>
          <cell r="AH574">
            <v>0</v>
          </cell>
          <cell r="AI574">
            <v>0</v>
          </cell>
          <cell r="AJ574">
            <v>225</v>
          </cell>
          <cell r="AK574">
            <v>1</v>
          </cell>
        </row>
        <row r="575">
          <cell r="A575" t="str">
            <v>T0038T081/2</v>
          </cell>
          <cell r="B575" t="str">
            <v>0433</v>
          </cell>
          <cell r="C575">
            <v>1</v>
          </cell>
          <cell r="D575">
            <v>38</v>
          </cell>
          <cell r="E575">
            <v>38</v>
          </cell>
          <cell r="F575">
            <v>32</v>
          </cell>
          <cell r="G575">
            <v>32</v>
          </cell>
          <cell r="H575">
            <v>2</v>
          </cell>
          <cell r="I575">
            <v>2</v>
          </cell>
          <cell r="J575">
            <v>2</v>
          </cell>
          <cell r="K575">
            <v>2</v>
          </cell>
          <cell r="L575">
            <v>3</v>
          </cell>
          <cell r="M575">
            <v>1</v>
          </cell>
          <cell r="N575">
            <v>82</v>
          </cell>
          <cell r="O575">
            <v>433</v>
          </cell>
          <cell r="P575" t="str">
            <v>38 x 32 x 2 x 2</v>
          </cell>
          <cell r="Q575" t="str">
            <v>Bo rời, răng cưa, trong có 1 đường dao ngang dài 35mm cách mép dao 6mm</v>
          </cell>
          <cell r="R575" t="str">
            <v>Bo rời, răng cưa, trong có 1 đường dao ngang dài 35mm cách mép tem 6mm</v>
          </cell>
          <cell r="S575" t="str">
            <v>C41</v>
          </cell>
          <cell r="T575">
            <v>1</v>
          </cell>
          <cell r="U575">
            <v>44530</v>
          </cell>
          <cell r="V575" t="str">
            <v>Remington</v>
          </cell>
          <cell r="X575">
            <v>70</v>
          </cell>
          <cell r="Y575">
            <v>4</v>
          </cell>
          <cell r="AF575">
            <v>0</v>
          </cell>
          <cell r="AG575">
            <v>0</v>
          </cell>
          <cell r="AH575">
            <v>225.035</v>
          </cell>
          <cell r="AI575">
            <v>1</v>
          </cell>
          <cell r="AJ575">
            <v>225.035</v>
          </cell>
          <cell r="AK575">
            <v>1</v>
          </cell>
        </row>
        <row r="576">
          <cell r="A576" t="str">
            <v>T0038T141</v>
          </cell>
          <cell r="B576" t="str">
            <v>0434</v>
          </cell>
          <cell r="C576">
            <v>1</v>
          </cell>
          <cell r="D576">
            <v>38</v>
          </cell>
          <cell r="E576">
            <v>38</v>
          </cell>
          <cell r="F576">
            <v>32</v>
          </cell>
          <cell r="G576">
            <v>32</v>
          </cell>
          <cell r="H576">
            <v>2</v>
          </cell>
          <cell r="I576">
            <v>3</v>
          </cell>
          <cell r="J576">
            <v>2</v>
          </cell>
          <cell r="K576">
            <v>2</v>
          </cell>
          <cell r="L576">
            <v>3</v>
          </cell>
          <cell r="M576">
            <v>1</v>
          </cell>
          <cell r="N576">
            <v>82</v>
          </cell>
          <cell r="O576">
            <v>434</v>
          </cell>
          <cell r="P576" t="str">
            <v>38 x 32 x 2 x 3</v>
          </cell>
          <cell r="Q576" t="str">
            <v>Bo góc, răng cưa</v>
          </cell>
          <cell r="R576" t="str">
            <v>Ngang 2 tem, bo rời, răng cưa</v>
          </cell>
          <cell r="S576" t="str">
            <v>B05</v>
          </cell>
          <cell r="T576">
            <v>1</v>
          </cell>
          <cell r="X576">
            <v>105</v>
          </cell>
          <cell r="Y576">
            <v>6</v>
          </cell>
          <cell r="AF576">
            <v>0</v>
          </cell>
          <cell r="AG576">
            <v>0</v>
          </cell>
          <cell r="AH576">
            <v>0</v>
          </cell>
          <cell r="AI576">
            <v>0</v>
          </cell>
          <cell r="AJ576">
            <v>0</v>
          </cell>
          <cell r="AK576">
            <v>0</v>
          </cell>
        </row>
        <row r="577">
          <cell r="A577" t="str">
            <v>I0038T092</v>
          </cell>
          <cell r="B577" t="str">
            <v>0435</v>
          </cell>
          <cell r="C577">
            <v>2</v>
          </cell>
          <cell r="D577">
            <v>38</v>
          </cell>
          <cell r="E577">
            <v>38</v>
          </cell>
          <cell r="F577">
            <v>40</v>
          </cell>
          <cell r="G577">
            <v>40</v>
          </cell>
          <cell r="H577">
            <v>1</v>
          </cell>
          <cell r="I577">
            <v>2</v>
          </cell>
          <cell r="J577">
            <v>3</v>
          </cell>
          <cell r="K577">
            <v>0</v>
          </cell>
          <cell r="L577">
            <v>3</v>
          </cell>
          <cell r="M577">
            <v>1</v>
          </cell>
          <cell r="N577">
            <v>88</v>
          </cell>
          <cell r="O577">
            <v>435</v>
          </cell>
          <cell r="P577" t="str">
            <v>38 x 40 x 1 x 2</v>
          </cell>
          <cell r="Q577" t="str">
            <v>Vuông góc, không răng cưa, dao chẻ đôi 6mm</v>
          </cell>
          <cell r="R577" t="str">
            <v>Vuông góc, không răng cưa</v>
          </cell>
          <cell r="S577" t="str">
            <v>D02</v>
          </cell>
          <cell r="T577">
            <v>1</v>
          </cell>
          <cell r="X577">
            <v>86</v>
          </cell>
          <cell r="Y577">
            <v>2</v>
          </cell>
          <cell r="AF577">
            <v>2065</v>
          </cell>
          <cell r="AG577">
            <v>2</v>
          </cell>
          <cell r="AH577">
            <v>0</v>
          </cell>
          <cell r="AI577">
            <v>0</v>
          </cell>
          <cell r="AJ577">
            <v>2065</v>
          </cell>
          <cell r="AK577">
            <v>2</v>
          </cell>
        </row>
        <row r="578">
          <cell r="A578" t="str">
            <v>T0038T072</v>
          </cell>
          <cell r="B578" t="str">
            <v>0436</v>
          </cell>
          <cell r="C578">
            <v>2</v>
          </cell>
          <cell r="D578">
            <v>38</v>
          </cell>
          <cell r="E578">
            <v>38</v>
          </cell>
          <cell r="F578">
            <v>50</v>
          </cell>
          <cell r="G578">
            <v>50</v>
          </cell>
          <cell r="H578">
            <v>1</v>
          </cell>
          <cell r="I578">
            <v>2</v>
          </cell>
          <cell r="J578">
            <v>1.7</v>
          </cell>
          <cell r="K578">
            <v>0</v>
          </cell>
          <cell r="L578">
            <v>3</v>
          </cell>
          <cell r="M578">
            <v>1</v>
          </cell>
          <cell r="N578">
            <v>82.800000000000011</v>
          </cell>
          <cell r="O578">
            <v>436</v>
          </cell>
          <cell r="P578" t="str">
            <v>38 x 50 x 1 x 2</v>
          </cell>
          <cell r="Q578" t="str">
            <v>Vuông góc, RC, chẻ đôi 3mm</v>
          </cell>
          <cell r="R578" t="str">
            <v>Vuông góc, răng cưa</v>
          </cell>
          <cell r="S578" t="str">
            <v>D01</v>
          </cell>
          <cell r="T578">
            <v>1</v>
          </cell>
          <cell r="V578" t="str">
            <v>,,</v>
          </cell>
          <cell r="X578">
            <v>106</v>
          </cell>
          <cell r="Y578">
            <v>2</v>
          </cell>
          <cell r="AF578">
            <v>0</v>
          </cell>
          <cell r="AG578">
            <v>0</v>
          </cell>
          <cell r="AH578">
            <v>0</v>
          </cell>
          <cell r="AI578">
            <v>0</v>
          </cell>
          <cell r="AJ578">
            <v>0</v>
          </cell>
          <cell r="AK578">
            <v>0</v>
          </cell>
        </row>
        <row r="579">
          <cell r="A579" t="str">
            <v>I0038T291/1</v>
          </cell>
          <cell r="B579" t="str">
            <v>0437</v>
          </cell>
          <cell r="C579">
            <v>1</v>
          </cell>
          <cell r="D579">
            <v>38</v>
          </cell>
          <cell r="E579">
            <v>38</v>
          </cell>
          <cell r="F579">
            <v>50</v>
          </cell>
          <cell r="G579">
            <v>50</v>
          </cell>
          <cell r="H579">
            <v>2</v>
          </cell>
          <cell r="I579">
            <v>2</v>
          </cell>
          <cell r="J579">
            <v>3</v>
          </cell>
          <cell r="K579">
            <v>0</v>
          </cell>
          <cell r="L579">
            <v>3</v>
          </cell>
          <cell r="M579">
            <v>1</v>
          </cell>
          <cell r="N579">
            <v>82</v>
          </cell>
          <cell r="O579">
            <v>437</v>
          </cell>
          <cell r="P579" t="str">
            <v>38 x 50 x 2 x 2</v>
          </cell>
          <cell r="Q579" t="str">
            <v>Dao răng cưa, vuông liền ngang 2 dao và 2 hàng, không gáp</v>
          </cell>
          <cell r="R579" t="str">
            <v>Tem bế răng cưa, ngang 2 tem, vuông liền, bế liên tục không gáp</v>
          </cell>
          <cell r="S579" t="str">
            <v>B13</v>
          </cell>
          <cell r="T579">
            <v>1</v>
          </cell>
          <cell r="U579">
            <v>44389</v>
          </cell>
          <cell r="X579">
            <v>106</v>
          </cell>
          <cell r="Y579">
            <v>4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>
            <v>0</v>
          </cell>
          <cell r="AK579">
            <v>0</v>
          </cell>
        </row>
        <row r="580">
          <cell r="A580" t="str">
            <v>I0038T301/1</v>
          </cell>
          <cell r="B580" t="str">
            <v>0438</v>
          </cell>
          <cell r="C580">
            <v>1</v>
          </cell>
          <cell r="D580">
            <v>38</v>
          </cell>
          <cell r="E580">
            <v>38</v>
          </cell>
          <cell r="F580">
            <v>50</v>
          </cell>
          <cell r="G580">
            <v>50</v>
          </cell>
          <cell r="H580">
            <v>2</v>
          </cell>
          <cell r="I580">
            <v>2</v>
          </cell>
          <cell r="J580">
            <v>3</v>
          </cell>
          <cell r="K580">
            <v>0</v>
          </cell>
          <cell r="L580">
            <v>3</v>
          </cell>
          <cell r="M580">
            <v>1</v>
          </cell>
          <cell r="N580">
            <v>82</v>
          </cell>
          <cell r="O580">
            <v>438</v>
          </cell>
          <cell r="P580" t="str">
            <v>38 x 50 x 2 x 2</v>
          </cell>
          <cell r="Q580" t="str">
            <v>2 đường dao demi dọc, trong là dao răng cưa, vuông liền ngang 2 dao và 2 hàng, không gáp</v>
          </cell>
          <cell r="R580" t="str">
            <v>Tem bế demi liên tục, ngang 2 tem, vuông liền, nối các tem là đường răng cưa</v>
          </cell>
          <cell r="S580" t="str">
            <v>B13</v>
          </cell>
          <cell r="T580">
            <v>1</v>
          </cell>
          <cell r="U580">
            <v>44393</v>
          </cell>
          <cell r="V580" t="str">
            <v>Đại Lâm Mộc</v>
          </cell>
          <cell r="X580">
            <v>106</v>
          </cell>
          <cell r="Y580">
            <v>4</v>
          </cell>
          <cell r="AF580">
            <v>0</v>
          </cell>
          <cell r="AG580">
            <v>0</v>
          </cell>
          <cell r="AH580">
            <v>0</v>
          </cell>
          <cell r="AI580">
            <v>0</v>
          </cell>
          <cell r="AJ580">
            <v>0</v>
          </cell>
          <cell r="AK580">
            <v>0</v>
          </cell>
        </row>
        <row r="581">
          <cell r="A581" t="str">
            <v>T0038T011</v>
          </cell>
          <cell r="B581" t="str">
            <v>0439</v>
          </cell>
          <cell r="C581">
            <v>1</v>
          </cell>
          <cell r="D581">
            <v>38</v>
          </cell>
          <cell r="E581">
            <v>38</v>
          </cell>
          <cell r="F581">
            <v>52</v>
          </cell>
          <cell r="G581">
            <v>52</v>
          </cell>
          <cell r="H581">
            <v>2</v>
          </cell>
          <cell r="I581">
            <v>1</v>
          </cell>
          <cell r="J581">
            <v>2</v>
          </cell>
          <cell r="K581">
            <v>2</v>
          </cell>
          <cell r="L581">
            <v>3</v>
          </cell>
          <cell r="M581">
            <v>1</v>
          </cell>
          <cell r="N581">
            <v>82</v>
          </cell>
          <cell r="O581">
            <v>439</v>
          </cell>
          <cell r="P581" t="str">
            <v>38 x 52 x 2 x 1</v>
          </cell>
          <cell r="Q581" t="str">
            <v>Bo rời, răng cưa</v>
          </cell>
          <cell r="R581" t="str">
            <v>Ngang 2 tem, bo rời, răng cưa</v>
          </cell>
          <cell r="S581" t="str">
            <v>B05</v>
          </cell>
          <cell r="T581">
            <v>1</v>
          </cell>
          <cell r="V581" t="str">
            <v>PNV,,</v>
          </cell>
          <cell r="X581">
            <v>55</v>
          </cell>
          <cell r="Y581">
            <v>2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  <cell r="AK581">
            <v>0</v>
          </cell>
        </row>
        <row r="582">
          <cell r="A582" t="str">
            <v>I0038T232</v>
          </cell>
          <cell r="B582" t="str">
            <v>0440</v>
          </cell>
          <cell r="C582">
            <v>2</v>
          </cell>
          <cell r="D582">
            <v>38</v>
          </cell>
          <cell r="E582">
            <v>38</v>
          </cell>
          <cell r="F582">
            <v>52</v>
          </cell>
          <cell r="G582">
            <v>52</v>
          </cell>
          <cell r="H582">
            <v>2</v>
          </cell>
          <cell r="I582">
            <v>1</v>
          </cell>
          <cell r="J582">
            <v>3</v>
          </cell>
          <cell r="K582">
            <v>2</v>
          </cell>
          <cell r="L582">
            <v>3</v>
          </cell>
          <cell r="M582">
            <v>1</v>
          </cell>
          <cell r="N582">
            <v>168</v>
          </cell>
          <cell r="O582">
            <v>440</v>
          </cell>
          <cell r="P582" t="str">
            <v>38 x 52 x 2 x 1</v>
          </cell>
          <cell r="Q582" t="str">
            <v>Bo rời, răng cưa, chẻ đôi 6mm</v>
          </cell>
          <cell r="R582" t="str">
            <v>Ngang 2 tem, bo rời, răng cưa</v>
          </cell>
          <cell r="S582" t="str">
            <v>C23</v>
          </cell>
          <cell r="T582">
            <v>1</v>
          </cell>
          <cell r="U582">
            <v>44208</v>
          </cell>
          <cell r="X582">
            <v>55</v>
          </cell>
          <cell r="Y582">
            <v>2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0</v>
          </cell>
          <cell r="AK582">
            <v>0</v>
          </cell>
        </row>
        <row r="583">
          <cell r="A583" t="str">
            <v>T0038T132</v>
          </cell>
          <cell r="B583" t="str">
            <v>0441</v>
          </cell>
          <cell r="C583">
            <v>2</v>
          </cell>
          <cell r="D583">
            <v>38</v>
          </cell>
          <cell r="E583">
            <v>38</v>
          </cell>
          <cell r="F583">
            <v>78</v>
          </cell>
          <cell r="G583">
            <v>78</v>
          </cell>
          <cell r="H583">
            <v>2</v>
          </cell>
          <cell r="I583">
            <v>2</v>
          </cell>
          <cell r="J583">
            <v>1.7</v>
          </cell>
          <cell r="K583">
            <v>2</v>
          </cell>
          <cell r="L583">
            <v>3</v>
          </cell>
          <cell r="M583">
            <v>1</v>
          </cell>
          <cell r="N583">
            <v>162.80000000000001</v>
          </cell>
          <cell r="O583">
            <v>441</v>
          </cell>
          <cell r="P583" t="str">
            <v>38 x 78 x 2 x 2</v>
          </cell>
          <cell r="Q583" t="str">
            <v>Bo góc, răng cưa, dao chẻ đôi 3mm</v>
          </cell>
          <cell r="R583" t="str">
            <v>Ngang 2 tem bo rời, 2 hàng tem 1 răng cưa</v>
          </cell>
          <cell r="S583" t="str">
            <v>C03</v>
          </cell>
          <cell r="T583">
            <v>3</v>
          </cell>
          <cell r="X583">
            <v>162</v>
          </cell>
          <cell r="Y583">
            <v>4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  <cell r="AK583">
            <v>0</v>
          </cell>
        </row>
        <row r="584">
          <cell r="A584" t="str">
            <v>I0038T321/1</v>
          </cell>
          <cell r="B584" t="str">
            <v>2564</v>
          </cell>
          <cell r="C584">
            <v>1</v>
          </cell>
          <cell r="D584">
            <v>38</v>
          </cell>
          <cell r="E584">
            <v>38</v>
          </cell>
          <cell r="F584">
            <v>80</v>
          </cell>
          <cell r="G584">
            <v>80</v>
          </cell>
          <cell r="H584">
            <v>2</v>
          </cell>
          <cell r="I584">
            <v>2</v>
          </cell>
          <cell r="J584">
            <v>3</v>
          </cell>
          <cell r="K584">
            <v>0</v>
          </cell>
          <cell r="L584">
            <v>3</v>
          </cell>
          <cell r="M584">
            <v>1</v>
          </cell>
          <cell r="N584">
            <v>82</v>
          </cell>
          <cell r="O584">
            <v>2564</v>
          </cell>
          <cell r="P584" t="str">
            <v>38 x 80 x 2 x 2</v>
          </cell>
          <cell r="Q584" t="str">
            <v>Vuông liền 2 tem, không răng cưua</v>
          </cell>
          <cell r="R584" t="str">
            <v>Vuông góc, không răng cưa</v>
          </cell>
          <cell r="S584" t="str">
            <v>E04</v>
          </cell>
          <cell r="T584">
            <v>1</v>
          </cell>
          <cell r="U584">
            <v>44635</v>
          </cell>
          <cell r="V584" t="str">
            <v>TRUNG NGUYÊN</v>
          </cell>
          <cell r="X584">
            <v>166</v>
          </cell>
          <cell r="Y584">
            <v>4</v>
          </cell>
          <cell r="AF584">
            <v>0</v>
          </cell>
          <cell r="AG584">
            <v>0</v>
          </cell>
          <cell r="AH584">
            <v>190.14</v>
          </cell>
          <cell r="AI584">
            <v>1</v>
          </cell>
          <cell r="AJ584">
            <v>190.14</v>
          </cell>
          <cell r="AK584">
            <v>1</v>
          </cell>
        </row>
        <row r="585">
          <cell r="A585" t="str">
            <v>T0038T152</v>
          </cell>
          <cell r="B585" t="str">
            <v>0442</v>
          </cell>
          <cell r="C585">
            <v>2</v>
          </cell>
          <cell r="D585">
            <v>38</v>
          </cell>
          <cell r="E585">
            <v>38</v>
          </cell>
          <cell r="F585">
            <v>85</v>
          </cell>
          <cell r="G585">
            <v>85</v>
          </cell>
          <cell r="H585">
            <v>2</v>
          </cell>
          <cell r="I585">
            <v>2</v>
          </cell>
          <cell r="J585">
            <v>1.7</v>
          </cell>
          <cell r="K585">
            <v>2</v>
          </cell>
          <cell r="L585">
            <v>3</v>
          </cell>
          <cell r="M585">
            <v>1</v>
          </cell>
          <cell r="N585">
            <v>162.80000000000001</v>
          </cell>
          <cell r="O585">
            <v>442</v>
          </cell>
          <cell r="P585" t="str">
            <v>38 x 85 x 2 x 2</v>
          </cell>
          <cell r="Q585" t="str">
            <v>Bo góc, 2 hàng 1 răng cưa, chẻ đôi 3mm</v>
          </cell>
          <cell r="R585" t="str">
            <v>Ngang 2 tem, bo rời, 2 hàng tem có 1 răng cưa</v>
          </cell>
          <cell r="S585" t="str">
            <v>C04</v>
          </cell>
          <cell r="T585">
            <v>1</v>
          </cell>
          <cell r="X585">
            <v>176</v>
          </cell>
          <cell r="Y585">
            <v>4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</row>
        <row r="586">
          <cell r="A586" t="str">
            <v>T0038T181</v>
          </cell>
          <cell r="B586" t="str">
            <v>0443</v>
          </cell>
          <cell r="C586">
            <v>1</v>
          </cell>
          <cell r="D586">
            <v>38</v>
          </cell>
          <cell r="E586">
            <v>38</v>
          </cell>
          <cell r="F586">
            <v>85</v>
          </cell>
          <cell r="G586">
            <v>85</v>
          </cell>
          <cell r="H586">
            <v>2</v>
          </cell>
          <cell r="I586">
            <v>1</v>
          </cell>
          <cell r="J586">
            <v>2</v>
          </cell>
          <cell r="K586">
            <v>0</v>
          </cell>
          <cell r="L586">
            <v>3</v>
          </cell>
          <cell r="M586">
            <v>1</v>
          </cell>
          <cell r="N586">
            <v>80</v>
          </cell>
          <cell r="O586">
            <v>443</v>
          </cell>
          <cell r="P586" t="str">
            <v>38 x 85 x 2 x 1</v>
          </cell>
          <cell r="Q586" t="str">
            <v>Bo chung góc, răng cưa</v>
          </cell>
          <cell r="R586" t="str">
            <v>Ngang 2 tem, bo chung góc, răng cưa</v>
          </cell>
          <cell r="S586" t="str">
            <v>B13</v>
          </cell>
          <cell r="T586">
            <v>1</v>
          </cell>
          <cell r="X586">
            <v>88</v>
          </cell>
          <cell r="Y586">
            <v>2</v>
          </cell>
          <cell r="AC586" t="str">
            <v>rồi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0</v>
          </cell>
          <cell r="AK586">
            <v>0</v>
          </cell>
        </row>
        <row r="587">
          <cell r="A587" t="str">
            <v>T0038T182</v>
          </cell>
          <cell r="B587" t="str">
            <v>0443</v>
          </cell>
          <cell r="C587">
            <v>2</v>
          </cell>
          <cell r="D587">
            <v>38</v>
          </cell>
          <cell r="E587">
            <v>38</v>
          </cell>
          <cell r="F587">
            <v>85</v>
          </cell>
          <cell r="G587">
            <v>85</v>
          </cell>
          <cell r="H587">
            <v>2</v>
          </cell>
          <cell r="I587">
            <v>2</v>
          </cell>
          <cell r="J587">
            <v>1.7</v>
          </cell>
          <cell r="K587">
            <v>0</v>
          </cell>
          <cell r="L587">
            <v>3</v>
          </cell>
          <cell r="M587">
            <v>1</v>
          </cell>
          <cell r="N587">
            <v>158.80000000000001</v>
          </cell>
          <cell r="O587">
            <v>443</v>
          </cell>
          <cell r="P587" t="str">
            <v>38 x 85 x 2 x 2</v>
          </cell>
          <cell r="Q587" t="str">
            <v>Bo chung góc, răng cưa, chẻ đôi 3mm</v>
          </cell>
          <cell r="R587" t="str">
            <v>Ngang 2 tem, bo chung góc, răng cưa</v>
          </cell>
          <cell r="S587" t="str">
            <v>C10</v>
          </cell>
          <cell r="T587">
            <v>1</v>
          </cell>
          <cell r="X587">
            <v>176</v>
          </cell>
          <cell r="Y587">
            <v>4</v>
          </cell>
          <cell r="AC587" t="str">
            <v>rồi</v>
          </cell>
          <cell r="AF587">
            <v>107206.61999999998</v>
          </cell>
          <cell r="AG587">
            <v>13</v>
          </cell>
          <cell r="AH587">
            <v>950.22</v>
          </cell>
          <cell r="AI587">
            <v>1</v>
          </cell>
          <cell r="AJ587">
            <v>108156.83999999998</v>
          </cell>
          <cell r="AK587">
            <v>14</v>
          </cell>
        </row>
        <row r="588">
          <cell r="A588" t="str">
            <v>T0038T182/3</v>
          </cell>
          <cell r="B588" t="str">
            <v>0443</v>
          </cell>
          <cell r="C588">
            <v>3</v>
          </cell>
          <cell r="D588">
            <v>38</v>
          </cell>
          <cell r="E588">
            <v>38</v>
          </cell>
          <cell r="F588">
            <v>85</v>
          </cell>
          <cell r="G588">
            <v>85</v>
          </cell>
          <cell r="H588">
            <v>2</v>
          </cell>
          <cell r="I588">
            <v>2</v>
          </cell>
          <cell r="J588">
            <v>2</v>
          </cell>
          <cell r="K588">
            <v>0</v>
          </cell>
          <cell r="L588">
            <v>3</v>
          </cell>
          <cell r="M588">
            <v>1</v>
          </cell>
          <cell r="N588">
            <v>240</v>
          </cell>
          <cell r="O588">
            <v>443</v>
          </cell>
          <cell r="P588" t="str">
            <v>38 x 85 x 2 x 2</v>
          </cell>
          <cell r="Q588" t="str">
            <v>Bo chung góc, răng cưa, xẻ 3 line kc 4mm</v>
          </cell>
          <cell r="R588" t="str">
            <v>Ngang 2 tem, bo chung góc, răng cưa</v>
          </cell>
          <cell r="S588" t="str">
            <v>E11</v>
          </cell>
          <cell r="T588">
            <v>1</v>
          </cell>
          <cell r="U588">
            <v>44749</v>
          </cell>
          <cell r="V588" t="str">
            <v>PNV</v>
          </cell>
          <cell r="W588" t="str">
            <v>dao tốt</v>
          </cell>
          <cell r="X588">
            <v>176</v>
          </cell>
          <cell r="Y588">
            <v>4</v>
          </cell>
          <cell r="AC588" t="str">
            <v>rồi</v>
          </cell>
          <cell r="AF588">
            <v>0</v>
          </cell>
          <cell r="AG588">
            <v>0</v>
          </cell>
          <cell r="AH588">
            <v>28512.314666666665</v>
          </cell>
          <cell r="AI588">
            <v>4</v>
          </cell>
          <cell r="AJ588">
            <v>28512.314666666665</v>
          </cell>
          <cell r="AK588">
            <v>4</v>
          </cell>
        </row>
        <row r="589">
          <cell r="A589" t="str">
            <v>I0038T111</v>
          </cell>
          <cell r="B589" t="str">
            <v>0444</v>
          </cell>
          <cell r="C589">
            <v>1</v>
          </cell>
          <cell r="D589">
            <v>38</v>
          </cell>
          <cell r="E589">
            <v>38</v>
          </cell>
          <cell r="F589">
            <v>90</v>
          </cell>
          <cell r="G589">
            <v>90</v>
          </cell>
          <cell r="H589">
            <v>3</v>
          </cell>
          <cell r="I589">
            <v>1</v>
          </cell>
          <cell r="J589">
            <v>3</v>
          </cell>
          <cell r="K589">
            <v>0</v>
          </cell>
          <cell r="L589">
            <v>3</v>
          </cell>
          <cell r="M589">
            <v>1</v>
          </cell>
          <cell r="N589">
            <v>120</v>
          </cell>
          <cell r="O589">
            <v>444</v>
          </cell>
          <cell r="P589" t="str">
            <v>38 x 90 x 3 x 1</v>
          </cell>
          <cell r="Q589" t="str">
            <v>Vuông liền, không răng cưa</v>
          </cell>
          <cell r="R589" t="str">
            <v>Ngang 3 tem. vuông liền, không răng cưa</v>
          </cell>
          <cell r="S589" t="str">
            <v>D02</v>
          </cell>
          <cell r="T589">
            <v>1</v>
          </cell>
          <cell r="X589">
            <v>93</v>
          </cell>
          <cell r="Y589">
            <v>3</v>
          </cell>
          <cell r="AF589">
            <v>9715.7999999999993</v>
          </cell>
          <cell r="AG589">
            <v>9</v>
          </cell>
          <cell r="AH589">
            <v>1558.6599999999999</v>
          </cell>
          <cell r="AI589">
            <v>2</v>
          </cell>
          <cell r="AJ589">
            <v>11274.46</v>
          </cell>
          <cell r="AK589">
            <v>11</v>
          </cell>
        </row>
        <row r="590">
          <cell r="A590" t="str">
            <v>T0038T202</v>
          </cell>
          <cell r="B590" t="str">
            <v>0445</v>
          </cell>
          <cell r="C590">
            <v>2</v>
          </cell>
          <cell r="D590">
            <v>38</v>
          </cell>
          <cell r="E590">
            <v>38</v>
          </cell>
          <cell r="F590">
            <v>100</v>
          </cell>
          <cell r="G590">
            <v>100</v>
          </cell>
          <cell r="H590">
            <v>1</v>
          </cell>
          <cell r="I590">
            <v>1</v>
          </cell>
          <cell r="J590">
            <v>2</v>
          </cell>
          <cell r="K590">
            <v>0</v>
          </cell>
          <cell r="L590">
            <v>0</v>
          </cell>
          <cell r="M590">
            <v>1</v>
          </cell>
          <cell r="N590">
            <v>84</v>
          </cell>
          <cell r="O590">
            <v>445</v>
          </cell>
          <cell r="P590" t="str">
            <v>38 x 100 x 1 x 1</v>
          </cell>
          <cell r="Q590" t="str">
            <v>Dao bế rọc biên 2 bên, bế liên tục, chẻ đôi 4mm</v>
          </cell>
          <cell r="R590" t="str">
            <v>Tem bế rọc 2 bên biên, không răng cưa, không gáp</v>
          </cell>
          <cell r="S590" t="str">
            <v>B11</v>
          </cell>
          <cell r="T590">
            <v>1</v>
          </cell>
          <cell r="U590">
            <v>43889</v>
          </cell>
          <cell r="X590">
            <v>100</v>
          </cell>
          <cell r="Y590">
            <v>1</v>
          </cell>
          <cell r="AF590">
            <v>3646</v>
          </cell>
          <cell r="AG590">
            <v>2</v>
          </cell>
          <cell r="AH590">
            <v>4324.6000000000004</v>
          </cell>
          <cell r="AI590">
            <v>3</v>
          </cell>
          <cell r="AJ590">
            <v>7970.6</v>
          </cell>
          <cell r="AK590">
            <v>5</v>
          </cell>
        </row>
        <row r="591">
          <cell r="A591" t="str">
            <v>I0038T211</v>
          </cell>
          <cell r="B591" t="str">
            <v>0446</v>
          </cell>
          <cell r="C591">
            <v>1</v>
          </cell>
          <cell r="D591">
            <v>38</v>
          </cell>
          <cell r="E591">
            <v>38</v>
          </cell>
          <cell r="F591">
            <v>115</v>
          </cell>
          <cell r="G591">
            <v>115</v>
          </cell>
          <cell r="H591">
            <v>2</v>
          </cell>
          <cell r="I591">
            <v>1</v>
          </cell>
          <cell r="J591">
            <v>3</v>
          </cell>
          <cell r="K591">
            <v>0</v>
          </cell>
          <cell r="L591">
            <v>3</v>
          </cell>
          <cell r="M591">
            <v>1</v>
          </cell>
          <cell r="N591">
            <v>82</v>
          </cell>
          <cell r="O591">
            <v>446</v>
          </cell>
          <cell r="P591" t="str">
            <v>38 x 115 x 2 x 1</v>
          </cell>
          <cell r="Q591" t="str">
            <v>Vuông liền, không răng cưa</v>
          </cell>
          <cell r="R591" t="str">
            <v>Ngang 2 tem, vuông liền, không răng cưa</v>
          </cell>
          <cell r="S591" t="str">
            <v>D02</v>
          </cell>
          <cell r="T591">
            <v>1</v>
          </cell>
          <cell r="X591">
            <v>118</v>
          </cell>
          <cell r="Y591">
            <v>2</v>
          </cell>
          <cell r="AF591">
            <v>5521.0599999999995</v>
          </cell>
          <cell r="AG591">
            <v>18</v>
          </cell>
          <cell r="AH591">
            <v>783.62</v>
          </cell>
          <cell r="AI591">
            <v>3</v>
          </cell>
          <cell r="AJ591">
            <v>6304.6799999999994</v>
          </cell>
          <cell r="AK591">
            <v>21</v>
          </cell>
        </row>
        <row r="592">
          <cell r="A592" t="str">
            <v>I0038T052</v>
          </cell>
          <cell r="B592" t="str">
            <v>0447</v>
          </cell>
          <cell r="C592">
            <v>2</v>
          </cell>
          <cell r="D592">
            <v>38</v>
          </cell>
          <cell r="E592">
            <v>38</v>
          </cell>
          <cell r="F592">
            <v>122</v>
          </cell>
          <cell r="G592">
            <v>122</v>
          </cell>
          <cell r="H592">
            <v>1</v>
          </cell>
          <cell r="I592">
            <v>1</v>
          </cell>
          <cell r="J592">
            <v>6</v>
          </cell>
          <cell r="K592">
            <v>0</v>
          </cell>
          <cell r="L592">
            <v>3</v>
          </cell>
          <cell r="M592">
            <v>1</v>
          </cell>
          <cell r="N592">
            <v>100</v>
          </cell>
          <cell r="O592">
            <v>447</v>
          </cell>
          <cell r="P592" t="str">
            <v>38 x 122 x 1 x 1</v>
          </cell>
          <cell r="Q592" t="str">
            <v>Xem bản vẽ, bo góc 2.5mm, không răng cưa, dao chẻ đôi 12mm, chấm point điểm đen</v>
          </cell>
          <cell r="R592" t="str">
            <v>Dao bế 2 tem kích thước là 38 x 80 và 38 x 38mm, không răng cưa</v>
          </cell>
          <cell r="S592" t="str">
            <v>D02</v>
          </cell>
          <cell r="T592">
            <v>1</v>
          </cell>
          <cell r="V592" t="str">
            <v>DELTA GALIL,,</v>
          </cell>
          <cell r="X592">
            <v>125</v>
          </cell>
          <cell r="Y592">
            <v>1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0</v>
          </cell>
          <cell r="AK592">
            <v>0</v>
          </cell>
        </row>
        <row r="593">
          <cell r="A593" t="str">
            <v>I0038T251</v>
          </cell>
          <cell r="B593" t="str">
            <v>0448</v>
          </cell>
          <cell r="C593">
            <v>1</v>
          </cell>
          <cell r="D593">
            <v>38</v>
          </cell>
          <cell r="E593">
            <v>38</v>
          </cell>
          <cell r="F593">
            <v>203</v>
          </cell>
          <cell r="G593">
            <v>203</v>
          </cell>
          <cell r="H593">
            <v>3</v>
          </cell>
          <cell r="I593">
            <v>1</v>
          </cell>
          <cell r="J593">
            <v>3</v>
          </cell>
          <cell r="K593">
            <v>3</v>
          </cell>
          <cell r="L593">
            <v>3</v>
          </cell>
          <cell r="M593">
            <v>1</v>
          </cell>
          <cell r="N593">
            <v>126</v>
          </cell>
          <cell r="O593">
            <v>448</v>
          </cell>
          <cell r="P593" t="str">
            <v>38 x 203 x 3 x 1</v>
          </cell>
          <cell r="Q593" t="str">
            <v>Bo 4mm rời, không răng cưa</v>
          </cell>
          <cell r="R593" t="str">
            <v>Ngang 3 tem, bo 4mm rời, không răng cưa</v>
          </cell>
          <cell r="S593" t="str">
            <v>C26</v>
          </cell>
          <cell r="T593">
            <v>1</v>
          </cell>
          <cell r="V593" t="str">
            <v>Hùng Tiến Phát</v>
          </cell>
          <cell r="X593">
            <v>206</v>
          </cell>
          <cell r="Y593">
            <v>3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0</v>
          </cell>
          <cell r="AK593">
            <v>0</v>
          </cell>
        </row>
        <row r="594">
          <cell r="A594" t="str">
            <v>T0038T031</v>
          </cell>
          <cell r="B594" t="str">
            <v>0449</v>
          </cell>
          <cell r="C594">
            <v>1</v>
          </cell>
          <cell r="D594">
            <v>38.1</v>
          </cell>
          <cell r="E594">
            <v>38.1</v>
          </cell>
          <cell r="F594">
            <v>25.4</v>
          </cell>
          <cell r="G594">
            <v>25.4</v>
          </cell>
          <cell r="H594">
            <v>2</v>
          </cell>
          <cell r="I594">
            <v>2</v>
          </cell>
          <cell r="J594">
            <v>2</v>
          </cell>
          <cell r="K594">
            <v>2</v>
          </cell>
          <cell r="L594">
            <v>3</v>
          </cell>
          <cell r="M594">
            <v>1</v>
          </cell>
          <cell r="N594">
            <v>82.2</v>
          </cell>
          <cell r="O594">
            <v>449</v>
          </cell>
          <cell r="P594" t="str">
            <v>38.1 x 25.4 x 2 x 2</v>
          </cell>
          <cell r="Q594" t="str">
            <v>Bo rời, răng cưa</v>
          </cell>
          <cell r="R594" t="str">
            <v>Ngang 2tem, bo rời, răng cưa</v>
          </cell>
          <cell r="S594" t="str">
            <v>B07</v>
          </cell>
          <cell r="T594">
            <v>1</v>
          </cell>
          <cell r="V594" t="str">
            <v>DELTA GALIL,,</v>
          </cell>
          <cell r="X594">
            <v>56.8</v>
          </cell>
          <cell r="Y594">
            <v>4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0</v>
          </cell>
          <cell r="AK594">
            <v>0</v>
          </cell>
        </row>
        <row r="595">
          <cell r="A595" t="str">
            <v>T0038T061</v>
          </cell>
          <cell r="B595" t="str">
            <v>0450</v>
          </cell>
          <cell r="C595">
            <v>1</v>
          </cell>
          <cell r="D595">
            <v>38.1</v>
          </cell>
          <cell r="E595">
            <v>38.1</v>
          </cell>
          <cell r="F595">
            <v>25.4</v>
          </cell>
          <cell r="G595">
            <v>25.4</v>
          </cell>
          <cell r="H595">
            <v>2</v>
          </cell>
          <cell r="I595">
            <v>3</v>
          </cell>
          <cell r="J595">
            <v>2</v>
          </cell>
          <cell r="K595">
            <v>0</v>
          </cell>
          <cell r="L595">
            <v>3</v>
          </cell>
          <cell r="M595">
            <v>1</v>
          </cell>
          <cell r="N595">
            <v>80.2</v>
          </cell>
          <cell r="O595">
            <v>450</v>
          </cell>
          <cell r="P595" t="str">
            <v>38.1 x 25.4 x 2 x 3</v>
          </cell>
          <cell r="Q595" t="str">
            <v>Vuông liền, răng cưa</v>
          </cell>
          <cell r="R595" t="str">
            <v>Ngang 2 tem, vuông liền, răng cưa</v>
          </cell>
          <cell r="S595" t="str">
            <v>B04</v>
          </cell>
          <cell r="T595">
            <v>1</v>
          </cell>
          <cell r="V595" t="str">
            <v>,,</v>
          </cell>
          <cell r="X595">
            <v>85.199999999999989</v>
          </cell>
          <cell r="Y595">
            <v>6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0</v>
          </cell>
          <cell r="AK595">
            <v>0</v>
          </cell>
        </row>
        <row r="596">
          <cell r="A596" t="str">
            <v>I0038T041</v>
          </cell>
          <cell r="B596" t="str">
            <v>0451</v>
          </cell>
          <cell r="C596">
            <v>1</v>
          </cell>
          <cell r="D596">
            <v>38.1</v>
          </cell>
          <cell r="E596">
            <v>38.1</v>
          </cell>
          <cell r="F596">
            <v>38.1</v>
          </cell>
          <cell r="G596">
            <v>38.1</v>
          </cell>
          <cell r="H596">
            <v>2</v>
          </cell>
          <cell r="I596">
            <v>1</v>
          </cell>
          <cell r="J596">
            <v>3</v>
          </cell>
          <cell r="K596">
            <v>2</v>
          </cell>
          <cell r="L596">
            <v>3</v>
          </cell>
          <cell r="M596">
            <v>1</v>
          </cell>
          <cell r="N596">
            <v>84.2</v>
          </cell>
          <cell r="O596">
            <v>451</v>
          </cell>
          <cell r="P596" t="str">
            <v>38.1 x 38.1 x 2 x 1</v>
          </cell>
          <cell r="Q596" t="str">
            <v>Bo góc, Không răng cưa</v>
          </cell>
          <cell r="R596" t="str">
            <v>Bo góc rời, Không răng cưa</v>
          </cell>
          <cell r="S596" t="str">
            <v>D17</v>
          </cell>
          <cell r="T596">
            <v>1</v>
          </cell>
          <cell r="V596" t="str">
            <v>VÕ SA HÀ,,</v>
          </cell>
          <cell r="W596" t="str">
            <v>Hàng in</v>
          </cell>
          <cell r="X596">
            <v>41.1</v>
          </cell>
          <cell r="Y596">
            <v>2</v>
          </cell>
          <cell r="AF596">
            <v>88.537599999999998</v>
          </cell>
          <cell r="AG596">
            <v>1</v>
          </cell>
          <cell r="AH596">
            <v>163.44149999999999</v>
          </cell>
          <cell r="AI596">
            <v>1</v>
          </cell>
          <cell r="AJ596">
            <v>251.97909999999999</v>
          </cell>
          <cell r="AK596">
            <v>2</v>
          </cell>
        </row>
        <row r="597">
          <cell r="A597" t="str">
            <v>T0038T332/1</v>
          </cell>
          <cell r="B597" t="str">
            <v>2442</v>
          </cell>
          <cell r="C597">
            <v>2</v>
          </cell>
          <cell r="D597">
            <v>38.1</v>
          </cell>
          <cell r="E597">
            <v>38.1</v>
          </cell>
          <cell r="F597">
            <v>41.274999999999999</v>
          </cell>
          <cell r="G597">
            <v>41.274999999999999</v>
          </cell>
          <cell r="H597">
            <v>2</v>
          </cell>
          <cell r="I597">
            <v>2</v>
          </cell>
          <cell r="J597">
            <v>2</v>
          </cell>
          <cell r="K597">
            <v>2</v>
          </cell>
          <cell r="L597">
            <v>3</v>
          </cell>
          <cell r="M597">
            <v>1</v>
          </cell>
          <cell r="N597">
            <v>164.4</v>
          </cell>
          <cell r="O597">
            <v>2442</v>
          </cell>
          <cell r="P597" t="str">
            <v>38.1 x 41.275 x 2 x 2</v>
          </cell>
          <cell r="Q597" t="str">
            <v>Bo rời 2mm, răng cưa, xẻ 2 line kc 4mm</v>
          </cell>
          <cell r="R597" t="str">
            <v>Bo góc, răng cưa</v>
          </cell>
          <cell r="S597" t="str">
            <v>E06</v>
          </cell>
          <cell r="T597">
            <v>1</v>
          </cell>
          <cell r="U597">
            <v>44698</v>
          </cell>
          <cell r="V597" t="str">
            <v>SO CA LÁI THIÊU</v>
          </cell>
          <cell r="W597" t="str">
            <v>dao tốt</v>
          </cell>
          <cell r="X597">
            <v>88.55</v>
          </cell>
          <cell r="Y597">
            <v>4</v>
          </cell>
          <cell r="AF597">
            <v>0</v>
          </cell>
          <cell r="AG597">
            <v>0</v>
          </cell>
          <cell r="AH597">
            <v>6215.1350500000008</v>
          </cell>
          <cell r="AI597">
            <v>3</v>
          </cell>
          <cell r="AJ597">
            <v>6215.1350500000008</v>
          </cell>
          <cell r="AK597">
            <v>3</v>
          </cell>
        </row>
        <row r="598">
          <cell r="A598" t="str">
            <v>T0038T101</v>
          </cell>
          <cell r="B598" t="str">
            <v>0452</v>
          </cell>
          <cell r="C598">
            <v>1</v>
          </cell>
          <cell r="D598">
            <v>38.1</v>
          </cell>
          <cell r="E598">
            <v>38.1</v>
          </cell>
          <cell r="F598">
            <v>76.2</v>
          </cell>
          <cell r="G598">
            <v>76.2</v>
          </cell>
          <cell r="H598">
            <v>2</v>
          </cell>
          <cell r="I598">
            <v>1</v>
          </cell>
          <cell r="J598">
            <v>2</v>
          </cell>
          <cell r="K598">
            <v>2</v>
          </cell>
          <cell r="L598">
            <v>3</v>
          </cell>
          <cell r="M598">
            <v>1</v>
          </cell>
          <cell r="N598">
            <v>82.2</v>
          </cell>
          <cell r="O598">
            <v>452</v>
          </cell>
          <cell r="P598" t="str">
            <v>38.1 x 76.2 x 2 x 1</v>
          </cell>
          <cell r="Q598" t="str">
            <v>Bo rời, răng cưa</v>
          </cell>
          <cell r="R598" t="str">
            <v>Ngang 2 tem, bo rời, răng cưa</v>
          </cell>
          <cell r="S598" t="str">
            <v>B01</v>
          </cell>
          <cell r="T598">
            <v>1</v>
          </cell>
          <cell r="X598">
            <v>79.2</v>
          </cell>
          <cell r="Y598">
            <v>2</v>
          </cell>
          <cell r="AF598">
            <v>0</v>
          </cell>
          <cell r="AG598">
            <v>0</v>
          </cell>
          <cell r="AH598">
            <v>0</v>
          </cell>
          <cell r="AI598">
            <v>0</v>
          </cell>
          <cell r="AJ598">
            <v>0</v>
          </cell>
          <cell r="AK598">
            <v>0</v>
          </cell>
        </row>
        <row r="599">
          <cell r="A599" t="str">
            <v>I0038T121</v>
          </cell>
          <cell r="B599" t="str">
            <v>0453</v>
          </cell>
          <cell r="C599">
            <v>1</v>
          </cell>
          <cell r="D599">
            <v>38.1</v>
          </cell>
          <cell r="E599">
            <v>38.1</v>
          </cell>
          <cell r="F599">
            <v>127</v>
          </cell>
          <cell r="G599">
            <v>127</v>
          </cell>
          <cell r="H599">
            <v>7</v>
          </cell>
          <cell r="I599">
            <v>1</v>
          </cell>
          <cell r="J599">
            <v>3</v>
          </cell>
          <cell r="K599">
            <v>2</v>
          </cell>
          <cell r="L599">
            <v>3</v>
          </cell>
          <cell r="M599">
            <v>1</v>
          </cell>
          <cell r="N599">
            <v>284.7</v>
          </cell>
          <cell r="O599">
            <v>453</v>
          </cell>
          <cell r="P599" t="str">
            <v>38.1 x 127 x 7 x 1</v>
          </cell>
          <cell r="Q599" t="str">
            <v>Bo rời, răng cưa</v>
          </cell>
          <cell r="R599" t="str">
            <v>Ngang 5 tem, bo rời, răng cưa</v>
          </cell>
          <cell r="S599" t="str">
            <v>D08</v>
          </cell>
          <cell r="T599">
            <v>1</v>
          </cell>
          <cell r="X599">
            <v>130</v>
          </cell>
          <cell r="Y599">
            <v>7</v>
          </cell>
          <cell r="AF599">
            <v>0</v>
          </cell>
          <cell r="AG599">
            <v>0</v>
          </cell>
          <cell r="AH599">
            <v>0</v>
          </cell>
          <cell r="AI599">
            <v>0</v>
          </cell>
          <cell r="AJ599">
            <v>0</v>
          </cell>
          <cell r="AK599">
            <v>0</v>
          </cell>
        </row>
        <row r="600">
          <cell r="A600" t="str">
            <v>T0038T162</v>
          </cell>
          <cell r="B600" t="str">
            <v>0454</v>
          </cell>
          <cell r="C600">
            <v>2</v>
          </cell>
          <cell r="D600">
            <v>38.1</v>
          </cell>
          <cell r="E600">
            <v>38.1</v>
          </cell>
          <cell r="F600">
            <v>127</v>
          </cell>
          <cell r="G600">
            <v>127</v>
          </cell>
          <cell r="H600">
            <v>2</v>
          </cell>
          <cell r="I600">
            <v>1</v>
          </cell>
          <cell r="J600">
            <v>1.7</v>
          </cell>
          <cell r="K600">
            <v>2</v>
          </cell>
          <cell r="L600">
            <v>3</v>
          </cell>
          <cell r="M600">
            <v>1</v>
          </cell>
          <cell r="N600">
            <v>163.20000000000002</v>
          </cell>
          <cell r="O600">
            <v>454</v>
          </cell>
          <cell r="P600" t="str">
            <v>38.1 x 127 x 2 x 1</v>
          </cell>
          <cell r="Q600" t="str">
            <v>Bo rời, răng cưa, chẻ đôi 3mm</v>
          </cell>
          <cell r="R600" t="str">
            <v>Ngang 2 tem, bo rời, răng cưa</v>
          </cell>
          <cell r="S600" t="str">
            <v>C03</v>
          </cell>
          <cell r="T600">
            <v>1</v>
          </cell>
          <cell r="X600">
            <v>130</v>
          </cell>
          <cell r="Y600">
            <v>2</v>
          </cell>
          <cell r="AF600">
            <v>0</v>
          </cell>
          <cell r="AG600">
            <v>0</v>
          </cell>
          <cell r="AH600">
            <v>0</v>
          </cell>
          <cell r="AI600">
            <v>0</v>
          </cell>
          <cell r="AJ600">
            <v>0</v>
          </cell>
          <cell r="AK600">
            <v>0</v>
          </cell>
        </row>
        <row r="601">
          <cell r="A601" t="str">
            <v>I0038T261</v>
          </cell>
          <cell r="B601" t="str">
            <v>0455</v>
          </cell>
          <cell r="C601">
            <v>1</v>
          </cell>
          <cell r="D601">
            <v>38.1</v>
          </cell>
          <cell r="E601">
            <v>38.1</v>
          </cell>
          <cell r="F601">
            <v>127</v>
          </cell>
          <cell r="G601">
            <v>127</v>
          </cell>
          <cell r="H601">
            <v>2</v>
          </cell>
          <cell r="I601">
            <v>1</v>
          </cell>
          <cell r="J601">
            <v>3</v>
          </cell>
          <cell r="K601">
            <v>2</v>
          </cell>
          <cell r="L601">
            <v>3</v>
          </cell>
          <cell r="M601">
            <v>1</v>
          </cell>
          <cell r="N601">
            <v>84.2</v>
          </cell>
          <cell r="O601">
            <v>455</v>
          </cell>
          <cell r="P601" t="str">
            <v>38.1 x 127 x 2 x 1</v>
          </cell>
          <cell r="Q601" t="str">
            <v>Bo 3mm rời, không răng cưa</v>
          </cell>
          <cell r="R601" t="str">
            <v>Bo 3mm rời, không răng cưa</v>
          </cell>
          <cell r="S601" t="str">
            <v>C31</v>
          </cell>
          <cell r="T601">
            <v>1</v>
          </cell>
          <cell r="U601">
            <v>44293</v>
          </cell>
          <cell r="V601" t="str">
            <v>MVTB</v>
          </cell>
          <cell r="X601">
            <v>130</v>
          </cell>
          <cell r="Y601">
            <v>2</v>
          </cell>
          <cell r="AF601">
            <v>3867.6</v>
          </cell>
          <cell r="AG601">
            <v>2</v>
          </cell>
          <cell r="AH601">
            <v>0</v>
          </cell>
          <cell r="AI601">
            <v>0</v>
          </cell>
          <cell r="AJ601">
            <v>3867.6</v>
          </cell>
          <cell r="AK601">
            <v>2</v>
          </cell>
        </row>
        <row r="602">
          <cell r="A602" t="str">
            <v>T0038T191</v>
          </cell>
          <cell r="B602" t="str">
            <v>0456</v>
          </cell>
          <cell r="C602">
            <v>1</v>
          </cell>
          <cell r="D602">
            <v>38.1</v>
          </cell>
          <cell r="E602">
            <v>38.1</v>
          </cell>
          <cell r="F602">
            <v>127</v>
          </cell>
          <cell r="G602">
            <v>127</v>
          </cell>
          <cell r="H602">
            <v>7</v>
          </cell>
          <cell r="I602">
            <v>1</v>
          </cell>
          <cell r="J602">
            <v>2</v>
          </cell>
          <cell r="K602">
            <v>2</v>
          </cell>
          <cell r="L602">
            <v>3</v>
          </cell>
          <cell r="M602">
            <v>1</v>
          </cell>
          <cell r="N602">
            <v>282.7</v>
          </cell>
          <cell r="O602">
            <v>456</v>
          </cell>
          <cell r="P602" t="str">
            <v>38.1 x 127 x 7 x 1</v>
          </cell>
          <cell r="Q602" t="str">
            <v>Vuông rời, răng cưa</v>
          </cell>
          <cell r="R602" t="str">
            <v>Ngang 5 tem, vuông rời, răng cưa</v>
          </cell>
          <cell r="S602" t="str">
            <v>C11</v>
          </cell>
          <cell r="T602">
            <v>1</v>
          </cell>
          <cell r="X602">
            <v>130</v>
          </cell>
          <cell r="Y602">
            <v>7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0</v>
          </cell>
          <cell r="AK602">
            <v>0</v>
          </cell>
        </row>
        <row r="603">
          <cell r="A603" t="str">
            <v>I0038A281/1</v>
          </cell>
          <cell r="B603" t="str">
            <v>0457</v>
          </cell>
          <cell r="C603">
            <v>1</v>
          </cell>
          <cell r="D603">
            <v>38.1</v>
          </cell>
          <cell r="E603">
            <v>38.1</v>
          </cell>
          <cell r="F603">
            <v>203.2</v>
          </cell>
          <cell r="G603">
            <v>203.2</v>
          </cell>
          <cell r="H603">
            <v>3</v>
          </cell>
          <cell r="I603">
            <v>1</v>
          </cell>
          <cell r="J603">
            <v>3</v>
          </cell>
          <cell r="K603">
            <v>2</v>
          </cell>
          <cell r="L603">
            <v>3</v>
          </cell>
          <cell r="M603">
            <v>1</v>
          </cell>
          <cell r="N603">
            <v>124.30000000000001</v>
          </cell>
          <cell r="O603">
            <v>457</v>
          </cell>
          <cell r="P603" t="str">
            <v>38.1 x 203.2 x 3 x 1</v>
          </cell>
          <cell r="Q603" t="str">
            <v>Bo 5mm rời, không răng cưa</v>
          </cell>
          <cell r="R603" t="str">
            <v>Ngang 3 tem, bo 5mm rời, không răng cưa</v>
          </cell>
          <cell r="S603" t="str">
            <v>C33</v>
          </cell>
          <cell r="T603">
            <v>1</v>
          </cell>
          <cell r="U603">
            <v>44309</v>
          </cell>
          <cell r="V603" t="str">
            <v>Hùng Tiến Phát</v>
          </cell>
          <cell r="W603" t="str">
            <v>DS</v>
          </cell>
          <cell r="X603">
            <v>206.2</v>
          </cell>
          <cell r="Y603">
            <v>3</v>
          </cell>
          <cell r="AF603">
            <v>0</v>
          </cell>
          <cell r="AG603">
            <v>0</v>
          </cell>
          <cell r="AH603">
            <v>21457.503167999999</v>
          </cell>
          <cell r="AI603">
            <v>7</v>
          </cell>
          <cell r="AJ603">
            <v>21457.503167999999</v>
          </cell>
          <cell r="AK603">
            <v>7</v>
          </cell>
        </row>
        <row r="604">
          <cell r="A604" t="str">
            <v>I0038T311/1</v>
          </cell>
          <cell r="B604" t="str">
            <v>0458</v>
          </cell>
          <cell r="C604">
            <v>1</v>
          </cell>
          <cell r="D604">
            <v>38.1</v>
          </cell>
          <cell r="E604">
            <v>38.1</v>
          </cell>
          <cell r="F604">
            <v>203.2</v>
          </cell>
          <cell r="G604">
            <v>203.2</v>
          </cell>
          <cell r="H604">
            <v>5</v>
          </cell>
          <cell r="I604">
            <v>1</v>
          </cell>
          <cell r="J604">
            <v>3</v>
          </cell>
          <cell r="K604">
            <v>3</v>
          </cell>
          <cell r="L604">
            <v>3</v>
          </cell>
          <cell r="M604">
            <v>1</v>
          </cell>
          <cell r="N604">
            <v>208.5</v>
          </cell>
          <cell r="O604">
            <v>458</v>
          </cell>
          <cell r="P604" t="str">
            <v>38.1 x 203.2 x 5 x 1</v>
          </cell>
          <cell r="Q604" t="str">
            <v>Bo góc 5mm rời 3mm ,không răng cưa</v>
          </cell>
          <cell r="R604" t="str">
            <v>Bo góc 5mm, không răng cưa</v>
          </cell>
          <cell r="S604" t="str">
            <v>C38</v>
          </cell>
          <cell r="T604">
            <v>1</v>
          </cell>
          <cell r="U604">
            <v>44566</v>
          </cell>
          <cell r="V604" t="str">
            <v>Hùng Tiến Phát</v>
          </cell>
          <cell r="X604">
            <v>206.2</v>
          </cell>
          <cell r="Y604">
            <v>5</v>
          </cell>
          <cell r="AF604">
            <v>0</v>
          </cell>
          <cell r="AG604">
            <v>0</v>
          </cell>
          <cell r="AH604">
            <v>43309.503208799993</v>
          </cell>
          <cell r="AI604">
            <v>7</v>
          </cell>
          <cell r="AJ604">
            <v>43309.503208799993</v>
          </cell>
          <cell r="AK604">
            <v>7</v>
          </cell>
        </row>
        <row r="605">
          <cell r="A605" t="str">
            <v>I0039T031/1</v>
          </cell>
          <cell r="B605" t="str">
            <v>2369</v>
          </cell>
          <cell r="C605">
            <v>1</v>
          </cell>
          <cell r="D605">
            <v>39</v>
          </cell>
          <cell r="E605">
            <v>39</v>
          </cell>
          <cell r="F605">
            <v>35</v>
          </cell>
          <cell r="G605">
            <v>35</v>
          </cell>
          <cell r="H605">
            <v>3</v>
          </cell>
          <cell r="I605">
            <v>3</v>
          </cell>
          <cell r="J605">
            <v>3</v>
          </cell>
          <cell r="K605">
            <v>4</v>
          </cell>
          <cell r="L605">
            <v>3</v>
          </cell>
          <cell r="M605">
            <v>1</v>
          </cell>
          <cell r="N605">
            <v>131</v>
          </cell>
          <cell r="O605">
            <v>2369</v>
          </cell>
          <cell r="P605" t="str">
            <v>39 x 35 x 3 x 3</v>
          </cell>
          <cell r="Q605" t="str">
            <v>Dao đặc biệt như đầu con gấu</v>
          </cell>
          <cell r="R605" t="str">
            <v>Dao đặc biệt như đầu con gấu</v>
          </cell>
          <cell r="S605" t="str">
            <v>E05</v>
          </cell>
          <cell r="T605">
            <v>1</v>
          </cell>
          <cell r="U605">
            <v>44659</v>
          </cell>
          <cell r="V605" t="str">
            <v>Hùng Tiến Phát</v>
          </cell>
          <cell r="X605">
            <v>114</v>
          </cell>
          <cell r="Y605">
            <v>9</v>
          </cell>
          <cell r="AF605">
            <v>0</v>
          </cell>
          <cell r="AG605">
            <v>0</v>
          </cell>
          <cell r="AH605">
            <v>1901.5272</v>
          </cell>
          <cell r="AI605">
            <v>7</v>
          </cell>
          <cell r="AJ605">
            <v>1901.5272</v>
          </cell>
          <cell r="AK605">
            <v>7</v>
          </cell>
        </row>
        <row r="606">
          <cell r="A606" t="str">
            <v>T0039T011</v>
          </cell>
          <cell r="B606" t="str">
            <v>0459</v>
          </cell>
          <cell r="C606">
            <v>1</v>
          </cell>
          <cell r="D606">
            <v>39</v>
          </cell>
          <cell r="E606">
            <v>39</v>
          </cell>
          <cell r="F606">
            <v>37</v>
          </cell>
          <cell r="G606">
            <v>37</v>
          </cell>
          <cell r="H606">
            <v>2</v>
          </cell>
          <cell r="I606">
            <v>1</v>
          </cell>
          <cell r="J606">
            <v>2</v>
          </cell>
          <cell r="K606">
            <v>2</v>
          </cell>
          <cell r="L606">
            <v>3</v>
          </cell>
          <cell r="M606">
            <v>1</v>
          </cell>
          <cell r="N606">
            <v>84</v>
          </cell>
          <cell r="O606">
            <v>459</v>
          </cell>
          <cell r="P606" t="str">
            <v>39 x 37 x 2 x 1</v>
          </cell>
          <cell r="Q606" t="str">
            <v>Bo góc 0.5mm, răng cưa, 1 RC trong. Dao đặc biệt =&gt; xem bản vẽ thêm</v>
          </cell>
          <cell r="R606" t="str">
            <v>Bo góc 0.5mm rời 2 tem, tem có 1 răng cưa trong, tem đặc biệt</v>
          </cell>
          <cell r="S606" t="str">
            <v>B10</v>
          </cell>
          <cell r="T606">
            <v>1</v>
          </cell>
          <cell r="V606" t="str">
            <v>DELTA GALIL,,</v>
          </cell>
          <cell r="X606">
            <v>40</v>
          </cell>
          <cell r="Y606">
            <v>2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</row>
        <row r="607">
          <cell r="A607" t="str">
            <v>I0039T051-1</v>
          </cell>
          <cell r="B607" t="str">
            <v>2627</v>
          </cell>
          <cell r="C607">
            <v>1</v>
          </cell>
          <cell r="D607">
            <v>39</v>
          </cell>
          <cell r="E607">
            <v>39</v>
          </cell>
          <cell r="F607">
            <v>42</v>
          </cell>
          <cell r="G607">
            <v>42</v>
          </cell>
          <cell r="H607">
            <v>3</v>
          </cell>
          <cell r="I607">
            <v>3</v>
          </cell>
          <cell r="J607">
            <v>3</v>
          </cell>
          <cell r="K607">
            <v>3</v>
          </cell>
          <cell r="L607">
            <v>3</v>
          </cell>
          <cell r="M607">
            <v>1</v>
          </cell>
          <cell r="N607">
            <v>129</v>
          </cell>
          <cell r="O607">
            <v>2627</v>
          </cell>
          <cell r="P607" t="str">
            <v>39 x 42 x 3 x 3</v>
          </cell>
          <cell r="Q607" t="str">
            <v>Dao tròn đặt biệt nắp chai, ngang 3 tem kc 3mm, có rc chéo 4 góc rc 3:1mm</v>
          </cell>
          <cell r="R607" t="str">
            <v>Dao tròn đặt biệt nắp chai, xem layout</v>
          </cell>
          <cell r="S607" t="str">
            <v>E17</v>
          </cell>
          <cell r="T607">
            <v>1</v>
          </cell>
          <cell r="U607">
            <v>44828</v>
          </cell>
          <cell r="V607" t="str">
            <v>THẮNG LỢI BD</v>
          </cell>
          <cell r="W607" t="str">
            <v>dao tốt</v>
          </cell>
          <cell r="X607">
            <v>135</v>
          </cell>
          <cell r="Y607">
            <v>9</v>
          </cell>
          <cell r="AC607" t="str">
            <v>rồi</v>
          </cell>
          <cell r="AE607" t="str">
            <v>rồi</v>
          </cell>
          <cell r="AF607">
            <v>0</v>
          </cell>
          <cell r="AG607">
            <v>0</v>
          </cell>
          <cell r="AH607">
            <v>1740</v>
          </cell>
          <cell r="AI607">
            <v>1</v>
          </cell>
          <cell r="AJ607">
            <v>1740</v>
          </cell>
          <cell r="AK607">
            <v>1</v>
          </cell>
        </row>
        <row r="608">
          <cell r="A608" t="str">
            <v>I0039T072-1</v>
          </cell>
          <cell r="B608" t="str">
            <v>2637</v>
          </cell>
          <cell r="C608">
            <v>2</v>
          </cell>
          <cell r="D608">
            <v>39</v>
          </cell>
          <cell r="E608">
            <v>39</v>
          </cell>
          <cell r="F608">
            <v>75</v>
          </cell>
          <cell r="G608">
            <v>75</v>
          </cell>
          <cell r="H608">
            <v>1</v>
          </cell>
          <cell r="I608">
            <v>2</v>
          </cell>
          <cell r="J608">
            <v>4</v>
          </cell>
          <cell r="K608">
            <v>0</v>
          </cell>
          <cell r="L608">
            <v>3</v>
          </cell>
          <cell r="M608">
            <v>1</v>
          </cell>
          <cell r="N608">
            <v>94</v>
          </cell>
          <cell r="O608">
            <v>2637</v>
          </cell>
          <cell r="P608" t="str">
            <v>39 x 75 x 1 x 2</v>
          </cell>
          <cell r="Q608" t="str">
            <v>Vuông góc, không răng cưa, xẻ 2line kc 8mm</v>
          </cell>
          <cell r="R608" t="str">
            <v>Vuông góc, không răng cưa</v>
          </cell>
          <cell r="S608" t="str">
            <v>E18</v>
          </cell>
          <cell r="T608">
            <v>1</v>
          </cell>
          <cell r="U608">
            <v>44838</v>
          </cell>
          <cell r="V608" t="str">
            <v>TRUNG NGUYÊN</v>
          </cell>
          <cell r="W608" t="str">
            <v>dao tốt</v>
          </cell>
          <cell r="X608">
            <v>156</v>
          </cell>
          <cell r="Y608">
            <v>2</v>
          </cell>
          <cell r="AE608" t="str">
            <v>rồi</v>
          </cell>
          <cell r="AF608">
            <v>0</v>
          </cell>
          <cell r="AG608">
            <v>0</v>
          </cell>
          <cell r="AH608">
            <v>299.12</v>
          </cell>
          <cell r="AI608">
            <v>1</v>
          </cell>
          <cell r="AJ608">
            <v>299.12</v>
          </cell>
          <cell r="AK608">
            <v>1</v>
          </cell>
        </row>
        <row r="609">
          <cell r="A609" t="str">
            <v>I0039T062-1</v>
          </cell>
          <cell r="B609" t="str">
            <v>2636</v>
          </cell>
          <cell r="C609">
            <v>2</v>
          </cell>
          <cell r="D609">
            <v>39</v>
          </cell>
          <cell r="E609">
            <v>39</v>
          </cell>
          <cell r="F609">
            <v>85</v>
          </cell>
          <cell r="G609">
            <v>85</v>
          </cell>
          <cell r="H609">
            <v>1</v>
          </cell>
          <cell r="I609">
            <v>2</v>
          </cell>
          <cell r="J609">
            <v>4</v>
          </cell>
          <cell r="K609">
            <v>0</v>
          </cell>
          <cell r="L609">
            <v>3</v>
          </cell>
          <cell r="M609">
            <v>1</v>
          </cell>
          <cell r="N609">
            <v>94</v>
          </cell>
          <cell r="O609">
            <v>2636</v>
          </cell>
          <cell r="P609" t="str">
            <v>39 x 85 x 1 x 2</v>
          </cell>
          <cell r="Q609" t="str">
            <v>Vuông góc, không răng cưa, xẻ 2line kc 8mm</v>
          </cell>
          <cell r="R609" t="str">
            <v>Vuông góc, không răng cưa</v>
          </cell>
          <cell r="S609" t="str">
            <v>E18</v>
          </cell>
          <cell r="T609">
            <v>1</v>
          </cell>
          <cell r="U609">
            <v>44838</v>
          </cell>
          <cell r="V609" t="str">
            <v>TRUNG NGUYÊN</v>
          </cell>
          <cell r="W609" t="str">
            <v>dao tốt</v>
          </cell>
          <cell r="X609">
            <v>176</v>
          </cell>
          <cell r="Y609">
            <v>2</v>
          </cell>
          <cell r="AE609" t="str">
            <v>rồi</v>
          </cell>
          <cell r="AF609">
            <v>0</v>
          </cell>
          <cell r="AG609">
            <v>0</v>
          </cell>
          <cell r="AH609">
            <v>639.04</v>
          </cell>
          <cell r="AI609">
            <v>2</v>
          </cell>
          <cell r="AJ609">
            <v>639.04</v>
          </cell>
          <cell r="AK609">
            <v>2</v>
          </cell>
        </row>
        <row r="610">
          <cell r="A610" t="str">
            <v>T0039T042/1</v>
          </cell>
          <cell r="B610" t="str">
            <v>2570</v>
          </cell>
          <cell r="C610">
            <v>2</v>
          </cell>
          <cell r="D610">
            <v>39</v>
          </cell>
          <cell r="E610">
            <v>39</v>
          </cell>
          <cell r="F610">
            <v>150</v>
          </cell>
          <cell r="G610">
            <v>150</v>
          </cell>
          <cell r="H610">
            <v>2</v>
          </cell>
          <cell r="I610">
            <v>1</v>
          </cell>
          <cell r="J610">
            <v>2</v>
          </cell>
          <cell r="K610">
            <v>2</v>
          </cell>
          <cell r="L610">
            <v>3</v>
          </cell>
          <cell r="M610">
            <v>1</v>
          </cell>
          <cell r="N610">
            <v>168</v>
          </cell>
          <cell r="O610">
            <v>2570</v>
          </cell>
          <cell r="P610" t="str">
            <v>39 x 150 x 2 x 1</v>
          </cell>
          <cell r="Q610" t="str">
            <v>Vuông rời kc 2mm, răng cưa, xẻ 2 line kc 4mm</v>
          </cell>
          <cell r="R610" t="str">
            <v>Vuông góc, răng cưa</v>
          </cell>
          <cell r="S610" t="str">
            <v>E15</v>
          </cell>
          <cell r="T610">
            <v>1</v>
          </cell>
          <cell r="U610">
            <v>44788</v>
          </cell>
          <cell r="V610" t="str">
            <v>DÂN ÔN</v>
          </cell>
          <cell r="W610" t="str">
            <v>dao tốt</v>
          </cell>
          <cell r="X610">
            <v>153</v>
          </cell>
          <cell r="Y610">
            <v>2</v>
          </cell>
          <cell r="AC610" t="str">
            <v>rồi</v>
          </cell>
          <cell r="AF610">
            <v>0</v>
          </cell>
          <cell r="AG610">
            <v>0</v>
          </cell>
          <cell r="AH610">
            <v>1037.0149999999999</v>
          </cell>
          <cell r="AI610">
            <v>1</v>
          </cell>
          <cell r="AJ610">
            <v>1037.0149999999999</v>
          </cell>
          <cell r="AK610">
            <v>1</v>
          </cell>
        </row>
        <row r="611">
          <cell r="A611" t="str">
            <v>I0039T024/1</v>
          </cell>
          <cell r="B611" t="str">
            <v>0460</v>
          </cell>
          <cell r="C611">
            <v>4</v>
          </cell>
          <cell r="D611">
            <v>39</v>
          </cell>
          <cell r="E611">
            <v>39</v>
          </cell>
          <cell r="F611">
            <v>188.5</v>
          </cell>
          <cell r="G611">
            <v>188.5</v>
          </cell>
          <cell r="H611">
            <v>1</v>
          </cell>
          <cell r="I611">
            <v>1</v>
          </cell>
          <cell r="J611">
            <v>2</v>
          </cell>
          <cell r="K611">
            <v>0</v>
          </cell>
          <cell r="L611">
            <v>3</v>
          </cell>
          <cell r="M611">
            <v>1</v>
          </cell>
          <cell r="N611">
            <v>172</v>
          </cell>
          <cell r="O611">
            <v>460</v>
          </cell>
          <cell r="P611" t="str">
            <v>39 x 188.5 x 1 x 1</v>
          </cell>
          <cell r="Q611" t="str">
            <v>Vuông góc, không răng cưa, xẻ 4 line 4mm</v>
          </cell>
          <cell r="R611" t="str">
            <v>Vuông góc, không răng cưa</v>
          </cell>
          <cell r="S611" t="str">
            <v>C39</v>
          </cell>
          <cell r="T611">
            <v>1</v>
          </cell>
          <cell r="U611">
            <v>44530</v>
          </cell>
          <cell r="V611" t="str">
            <v>Thực phẩm Cao Bằng</v>
          </cell>
          <cell r="X611">
            <v>191.5</v>
          </cell>
          <cell r="Y611">
            <v>1</v>
          </cell>
          <cell r="AF611">
            <v>0</v>
          </cell>
          <cell r="AG611">
            <v>0</v>
          </cell>
          <cell r="AH611">
            <v>0</v>
          </cell>
          <cell r="AI611">
            <v>0</v>
          </cell>
          <cell r="AJ611">
            <v>0</v>
          </cell>
          <cell r="AK611">
            <v>0</v>
          </cell>
        </row>
        <row r="612">
          <cell r="A612" t="str">
            <v>I0040T012</v>
          </cell>
          <cell r="B612" t="str">
            <v>0461</v>
          </cell>
          <cell r="C612">
            <v>2</v>
          </cell>
          <cell r="D612">
            <v>40</v>
          </cell>
          <cell r="E612">
            <v>40</v>
          </cell>
          <cell r="F612">
            <v>8</v>
          </cell>
          <cell r="G612">
            <v>8</v>
          </cell>
          <cell r="H612">
            <v>1</v>
          </cell>
          <cell r="I612">
            <v>6</v>
          </cell>
          <cell r="J612">
            <v>3</v>
          </cell>
          <cell r="K612">
            <v>0</v>
          </cell>
          <cell r="L612">
            <v>3</v>
          </cell>
          <cell r="M612">
            <v>1</v>
          </cell>
          <cell r="N612">
            <v>92</v>
          </cell>
          <cell r="O612">
            <v>461</v>
          </cell>
          <cell r="P612" t="str">
            <v>40 x 8 x 1 x 6</v>
          </cell>
          <cell r="Q612" t="str">
            <v>Bo góc 1mm, không răng cưa, dao chẻ đôi, khoảng cách 6mm</v>
          </cell>
          <cell r="R612" t="str">
            <v>Bo góc 1mm, không răng cưa</v>
          </cell>
          <cell r="S612" t="str">
            <v>D13</v>
          </cell>
          <cell r="T612">
            <v>1</v>
          </cell>
          <cell r="V612" t="str">
            <v>INZI VINA,,</v>
          </cell>
          <cell r="W612" t="str">
            <v>Hàng in</v>
          </cell>
          <cell r="X612">
            <v>66</v>
          </cell>
          <cell r="Y612">
            <v>6</v>
          </cell>
          <cell r="AF612">
            <v>0</v>
          </cell>
          <cell r="AG612">
            <v>0</v>
          </cell>
          <cell r="AH612">
            <v>0</v>
          </cell>
          <cell r="AI612">
            <v>0</v>
          </cell>
          <cell r="AJ612">
            <v>0</v>
          </cell>
          <cell r="AK612">
            <v>0</v>
          </cell>
        </row>
        <row r="613">
          <cell r="A613" t="str">
            <v>T0040T672A</v>
          </cell>
          <cell r="B613" t="str">
            <v>2306</v>
          </cell>
          <cell r="C613">
            <v>2</v>
          </cell>
          <cell r="D613">
            <v>40</v>
          </cell>
          <cell r="E613">
            <v>40</v>
          </cell>
          <cell r="F613">
            <v>8</v>
          </cell>
          <cell r="G613">
            <v>8</v>
          </cell>
          <cell r="H613">
            <v>1</v>
          </cell>
          <cell r="I613">
            <v>6</v>
          </cell>
          <cell r="J613">
            <v>2</v>
          </cell>
          <cell r="K613">
            <v>0</v>
          </cell>
          <cell r="L613">
            <v>3</v>
          </cell>
          <cell r="M613">
            <v>1</v>
          </cell>
          <cell r="N613">
            <v>88</v>
          </cell>
          <cell r="O613">
            <v>2306</v>
          </cell>
          <cell r="P613" t="str">
            <v>40 x 8 x 1 x 6</v>
          </cell>
          <cell r="Q613" t="str">
            <v>Bo góc 2mm, răng cưa, 
dao chẻ đôi 03mm, 1 hàng răng cưa</v>
          </cell>
          <cell r="R613" t="str">
            <v>Bo góc, 6 hàng tem 1 răng cưa</v>
          </cell>
          <cell r="S613" t="str">
            <v>B05</v>
          </cell>
          <cell r="T613">
            <v>1</v>
          </cell>
          <cell r="V613" t="str">
            <v>INZI VINA,,</v>
          </cell>
          <cell r="X613">
            <v>66</v>
          </cell>
          <cell r="Y613">
            <v>6</v>
          </cell>
          <cell r="AF613">
            <v>0</v>
          </cell>
          <cell r="AG613">
            <v>0</v>
          </cell>
          <cell r="AH613">
            <v>0</v>
          </cell>
          <cell r="AI613">
            <v>0</v>
          </cell>
          <cell r="AJ613">
            <v>0</v>
          </cell>
          <cell r="AK613">
            <v>0</v>
          </cell>
        </row>
        <row r="614">
          <cell r="A614" t="str">
            <v>T0040T673</v>
          </cell>
          <cell r="B614" t="str">
            <v>0462</v>
          </cell>
          <cell r="C614">
            <v>3</v>
          </cell>
          <cell r="D614">
            <v>40</v>
          </cell>
          <cell r="E614">
            <v>40</v>
          </cell>
          <cell r="F614">
            <v>8</v>
          </cell>
          <cell r="G614">
            <v>8</v>
          </cell>
          <cell r="H614">
            <v>1</v>
          </cell>
          <cell r="I614">
            <v>12</v>
          </cell>
          <cell r="J614">
            <v>2</v>
          </cell>
          <cell r="K614">
            <v>0</v>
          </cell>
          <cell r="L614">
            <v>3</v>
          </cell>
          <cell r="M614">
            <v>1</v>
          </cell>
          <cell r="N614">
            <v>132</v>
          </cell>
          <cell r="O614">
            <v>462</v>
          </cell>
          <cell r="P614" t="str">
            <v>40 x 8 x 1 x 12</v>
          </cell>
          <cell r="Q614" t="str">
            <v>Bo góc, 6 hàng dao 1 răng cưa (răng cưa nhảy), xẻ 3 line 4mm</v>
          </cell>
          <cell r="R614" t="str">
            <v>Bo góc, 6 hàng tem 1 răng cưa</v>
          </cell>
          <cell r="S614" t="str">
            <v>C23</v>
          </cell>
          <cell r="T614">
            <v>1</v>
          </cell>
          <cell r="U614">
            <v>44191</v>
          </cell>
          <cell r="V614" t="str">
            <v>Yes SG</v>
          </cell>
          <cell r="X614">
            <v>132</v>
          </cell>
          <cell r="Y614">
            <v>12</v>
          </cell>
          <cell r="AC614" t="str">
            <v>rồi</v>
          </cell>
          <cell r="AF614">
            <v>27247.513000000003</v>
          </cell>
          <cell r="AG614">
            <v>5</v>
          </cell>
          <cell r="AH614">
            <v>7695.55</v>
          </cell>
          <cell r="AI614">
            <v>3</v>
          </cell>
          <cell r="AJ614">
            <v>34943.063000000002</v>
          </cell>
          <cell r="AK614">
            <v>8</v>
          </cell>
        </row>
        <row r="615">
          <cell r="A615" t="str">
            <v>T0040T042</v>
          </cell>
          <cell r="B615" t="str">
            <v>0463</v>
          </cell>
          <cell r="C615">
            <v>2</v>
          </cell>
          <cell r="D615">
            <v>40</v>
          </cell>
          <cell r="E615">
            <v>40</v>
          </cell>
          <cell r="F615">
            <v>10</v>
          </cell>
          <cell r="G615">
            <v>10</v>
          </cell>
          <cell r="H615">
            <v>1</v>
          </cell>
          <cell r="I615">
            <v>4</v>
          </cell>
          <cell r="J615">
            <v>2</v>
          </cell>
          <cell r="K615">
            <v>0</v>
          </cell>
          <cell r="L615">
            <v>3</v>
          </cell>
          <cell r="M615">
            <v>1</v>
          </cell>
          <cell r="N615">
            <v>88</v>
          </cell>
          <cell r="O615">
            <v>463</v>
          </cell>
          <cell r="P615" t="str">
            <v>40 x 10 x 1 x 4</v>
          </cell>
          <cell r="Q615" t="str">
            <v>Bo góc, răng cưa, dao chẻ đôi, khoảng cách 3mm</v>
          </cell>
          <cell r="R615" t="str">
            <v>Bo góc, 4 hàng tem có 1 răng cưa (chạy Zioncom ngang 2 tem, khoảng cách 3mm không chẻ đôi)</v>
          </cell>
          <cell r="S615" t="str">
            <v>B07</v>
          </cell>
          <cell r="T615">
            <v>1</v>
          </cell>
          <cell r="V615" t="str">
            <v>KASON CO., LTD,ZIONCOM,</v>
          </cell>
          <cell r="X615">
            <v>52</v>
          </cell>
          <cell r="Y615">
            <v>4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0</v>
          </cell>
          <cell r="AK615">
            <v>0</v>
          </cell>
        </row>
        <row r="616">
          <cell r="A616" t="str">
            <v>T0040T041</v>
          </cell>
          <cell r="B616" t="str">
            <v>0463</v>
          </cell>
          <cell r="C616">
            <v>1</v>
          </cell>
          <cell r="D616">
            <v>40</v>
          </cell>
          <cell r="E616">
            <v>40</v>
          </cell>
          <cell r="F616">
            <v>10</v>
          </cell>
          <cell r="G616">
            <v>10</v>
          </cell>
          <cell r="H616">
            <v>1</v>
          </cell>
          <cell r="I616">
            <v>3</v>
          </cell>
          <cell r="J616">
            <v>2</v>
          </cell>
          <cell r="K616">
            <v>0</v>
          </cell>
          <cell r="L616">
            <v>3</v>
          </cell>
          <cell r="M616">
            <v>1</v>
          </cell>
          <cell r="N616">
            <v>44</v>
          </cell>
          <cell r="O616">
            <v>463</v>
          </cell>
          <cell r="P616" t="str">
            <v>40 x 10 x 1 x 3</v>
          </cell>
          <cell r="Q616" t="str">
            <v>Bo góc, răng cưa nhảy</v>
          </cell>
          <cell r="R616" t="str">
            <v>Bo góc, răng cưa</v>
          </cell>
          <cell r="S616" t="str">
            <v>B07</v>
          </cell>
          <cell r="T616">
            <v>1</v>
          </cell>
          <cell r="V616" t="str">
            <v>Vietlable</v>
          </cell>
          <cell r="X616">
            <v>39</v>
          </cell>
          <cell r="Y616">
            <v>3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</row>
        <row r="617">
          <cell r="A617" t="str">
            <v>T0040T052</v>
          </cell>
          <cell r="B617" t="str">
            <v>0464</v>
          </cell>
          <cell r="C617">
            <v>2</v>
          </cell>
          <cell r="D617">
            <v>40</v>
          </cell>
          <cell r="E617">
            <v>40</v>
          </cell>
          <cell r="F617">
            <v>10</v>
          </cell>
          <cell r="G617">
            <v>10</v>
          </cell>
          <cell r="H617">
            <v>1</v>
          </cell>
          <cell r="I617">
            <v>4</v>
          </cell>
          <cell r="J617">
            <v>2</v>
          </cell>
          <cell r="K617">
            <v>3</v>
          </cell>
          <cell r="L617">
            <v>3</v>
          </cell>
          <cell r="M617">
            <v>1</v>
          </cell>
          <cell r="N617">
            <v>88</v>
          </cell>
          <cell r="O617">
            <v>464</v>
          </cell>
          <cell r="P617" t="str">
            <v>40 x 10 x 1 x 4</v>
          </cell>
          <cell r="Q617" t="str">
            <v>Bo góc 1mm, răng cưa, chẻ đôi 03mm</v>
          </cell>
          <cell r="R617" t="str">
            <v>Bo góc 1mm, răng cưa</v>
          </cell>
          <cell r="S617" t="str">
            <v>B07</v>
          </cell>
          <cell r="T617">
            <v>3</v>
          </cell>
          <cell r="V617" t="str">
            <v>ZIONCOM,,</v>
          </cell>
          <cell r="W617" t="str">
            <v>1 dao răng cưa nhảy</v>
          </cell>
          <cell r="X617">
            <v>52</v>
          </cell>
          <cell r="Y617">
            <v>4</v>
          </cell>
          <cell r="AF617">
            <v>0</v>
          </cell>
          <cell r="AG617">
            <v>0</v>
          </cell>
          <cell r="AH617">
            <v>0</v>
          </cell>
          <cell r="AI617">
            <v>0</v>
          </cell>
          <cell r="AJ617">
            <v>0</v>
          </cell>
          <cell r="AK617">
            <v>0</v>
          </cell>
        </row>
        <row r="618">
          <cell r="A618" t="str">
            <v>T0040T662</v>
          </cell>
          <cell r="B618" t="str">
            <v>0465</v>
          </cell>
          <cell r="C618">
            <v>2</v>
          </cell>
          <cell r="D618">
            <v>40</v>
          </cell>
          <cell r="E618">
            <v>40</v>
          </cell>
          <cell r="F618">
            <v>10</v>
          </cell>
          <cell r="G618">
            <v>10</v>
          </cell>
          <cell r="H618">
            <v>2</v>
          </cell>
          <cell r="I618">
            <v>5</v>
          </cell>
          <cell r="J618">
            <v>2</v>
          </cell>
          <cell r="K618">
            <v>0</v>
          </cell>
          <cell r="L618">
            <v>3</v>
          </cell>
          <cell r="M618">
            <v>1</v>
          </cell>
          <cell r="N618">
            <v>168</v>
          </cell>
          <cell r="O618">
            <v>465</v>
          </cell>
          <cell r="P618" t="str">
            <v>40 x 10 x 2 x 5</v>
          </cell>
          <cell r="Q618" t="str">
            <v>Vuông liền, răng cưa nhảy, chẻ đôi 4mm</v>
          </cell>
          <cell r="R618" t="str">
            <v>Ngang 2 tem, vuông liền, răng cưa</v>
          </cell>
          <cell r="S618" t="str">
            <v>C17</v>
          </cell>
          <cell r="T618">
            <v>1</v>
          </cell>
          <cell r="U618">
            <v>44155</v>
          </cell>
          <cell r="V618" t="str">
            <v>Thiên Văn</v>
          </cell>
          <cell r="X618">
            <v>65</v>
          </cell>
          <cell r="Y618">
            <v>10</v>
          </cell>
          <cell r="AC618" t="str">
            <v>rồi</v>
          </cell>
          <cell r="AF618">
            <v>1595</v>
          </cell>
          <cell r="AG618">
            <v>2</v>
          </cell>
          <cell r="AH618">
            <v>795</v>
          </cell>
          <cell r="AI618">
            <v>1</v>
          </cell>
          <cell r="AJ618">
            <v>2390</v>
          </cell>
          <cell r="AK618">
            <v>3</v>
          </cell>
        </row>
        <row r="619">
          <cell r="A619" t="str">
            <v>I0040T511</v>
          </cell>
          <cell r="B619" t="str">
            <v>0466</v>
          </cell>
          <cell r="C619">
            <v>1</v>
          </cell>
          <cell r="D619">
            <v>40</v>
          </cell>
          <cell r="E619">
            <v>40</v>
          </cell>
          <cell r="F619">
            <v>12</v>
          </cell>
          <cell r="G619">
            <v>12</v>
          </cell>
          <cell r="H619">
            <v>1</v>
          </cell>
          <cell r="I619">
            <v>2</v>
          </cell>
          <cell r="J619">
            <v>3</v>
          </cell>
          <cell r="K619">
            <v>0</v>
          </cell>
          <cell r="L619">
            <v>3</v>
          </cell>
          <cell r="M619">
            <v>1</v>
          </cell>
          <cell r="N619">
            <v>46</v>
          </cell>
          <cell r="O619">
            <v>466</v>
          </cell>
          <cell r="P619" t="str">
            <v>40 x 12 x 1 x 2</v>
          </cell>
          <cell r="Q619" t="str">
            <v>Bo góc, không răng cưa</v>
          </cell>
          <cell r="R619" t="str">
            <v>Bo góc, không răng cưa</v>
          </cell>
          <cell r="S619" t="str">
            <v>D17</v>
          </cell>
          <cell r="T619">
            <v>1</v>
          </cell>
          <cell r="X619">
            <v>30</v>
          </cell>
          <cell r="Y619">
            <v>2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0</v>
          </cell>
          <cell r="AK619">
            <v>0</v>
          </cell>
        </row>
        <row r="620">
          <cell r="A620" t="str">
            <v>I0040T651</v>
          </cell>
          <cell r="B620" t="str">
            <v>0467</v>
          </cell>
          <cell r="C620">
            <v>1</v>
          </cell>
          <cell r="D620">
            <v>40</v>
          </cell>
          <cell r="E620">
            <v>40</v>
          </cell>
          <cell r="F620">
            <v>13</v>
          </cell>
          <cell r="G620">
            <v>13</v>
          </cell>
          <cell r="H620">
            <v>2</v>
          </cell>
          <cell r="I620">
            <v>5</v>
          </cell>
          <cell r="J620">
            <v>3</v>
          </cell>
          <cell r="K620">
            <v>0</v>
          </cell>
          <cell r="L620">
            <v>3</v>
          </cell>
          <cell r="M620">
            <v>5</v>
          </cell>
          <cell r="N620">
            <v>86</v>
          </cell>
          <cell r="O620">
            <v>467</v>
          </cell>
          <cell r="P620" t="str">
            <v>40 x 13 x 2 x 5</v>
          </cell>
          <cell r="Q620" t="str">
            <v>Vuông liền ngang và hàng, không răng cưa</v>
          </cell>
          <cell r="R620" t="str">
            <v>Ngang 2 tem, vuông liền, 5 hàng tem có 1 gáp , không răng cưa</v>
          </cell>
          <cell r="S620" t="str">
            <v>D18</v>
          </cell>
          <cell r="T620">
            <v>1</v>
          </cell>
          <cell r="U620">
            <v>44142</v>
          </cell>
          <cell r="V620" t="str">
            <v>Trung Nguyên</v>
          </cell>
          <cell r="X620">
            <v>68</v>
          </cell>
          <cell r="Y620">
            <v>10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  <cell r="AK620">
            <v>0</v>
          </cell>
        </row>
        <row r="621">
          <cell r="A621" t="str">
            <v>I0040T061</v>
          </cell>
          <cell r="B621" t="str">
            <v>0468</v>
          </cell>
          <cell r="C621">
            <v>1</v>
          </cell>
          <cell r="D621">
            <v>40</v>
          </cell>
          <cell r="E621">
            <v>40</v>
          </cell>
          <cell r="F621">
            <v>15</v>
          </cell>
          <cell r="G621">
            <v>15</v>
          </cell>
          <cell r="H621">
            <v>2</v>
          </cell>
          <cell r="I621">
            <v>4</v>
          </cell>
          <cell r="J621">
            <v>3</v>
          </cell>
          <cell r="K621">
            <v>0</v>
          </cell>
          <cell r="L621">
            <v>3</v>
          </cell>
          <cell r="M621">
            <v>4</v>
          </cell>
          <cell r="N621">
            <v>86</v>
          </cell>
          <cell r="O621">
            <v>468</v>
          </cell>
          <cell r="P621" t="str">
            <v>40 x 15 x 2 x 4</v>
          </cell>
          <cell r="Q621" t="str">
            <v>Vuông liền, 4 hàng dao 1 gáp, không răng cưa</v>
          </cell>
          <cell r="R621" t="str">
            <v>Ngang 2 tem, Vuông liền, 4 hàng tem có 1 gáp và không răng cưa</v>
          </cell>
          <cell r="S621" t="str">
            <v>D13</v>
          </cell>
          <cell r="T621">
            <v>1</v>
          </cell>
          <cell r="U621">
            <v>43916</v>
          </cell>
          <cell r="V621" t="str">
            <v>TRUNG NGUYÊN,,</v>
          </cell>
          <cell r="W621" t="str">
            <v>Hàng in</v>
          </cell>
          <cell r="X621">
            <v>63</v>
          </cell>
          <cell r="Y621">
            <v>8</v>
          </cell>
          <cell r="AF621">
            <v>21577.919999999998</v>
          </cell>
          <cell r="AG621">
            <v>53</v>
          </cell>
          <cell r="AH621">
            <v>6931.3125000000009</v>
          </cell>
          <cell r="AI621">
            <v>15</v>
          </cell>
          <cell r="AJ621">
            <v>28509.232499999998</v>
          </cell>
          <cell r="AK621">
            <v>68</v>
          </cell>
        </row>
        <row r="622">
          <cell r="A622" t="str">
            <v>T0040T072</v>
          </cell>
          <cell r="B622" t="str">
            <v>0469</v>
          </cell>
          <cell r="C622">
            <v>2</v>
          </cell>
          <cell r="D622">
            <v>40</v>
          </cell>
          <cell r="E622">
            <v>40</v>
          </cell>
          <cell r="F622">
            <v>20</v>
          </cell>
          <cell r="G622">
            <v>20</v>
          </cell>
          <cell r="H622">
            <v>1</v>
          </cell>
          <cell r="I622">
            <v>4</v>
          </cell>
          <cell r="J622">
            <v>1.7</v>
          </cell>
          <cell r="K622">
            <v>0</v>
          </cell>
          <cell r="L622">
            <v>3</v>
          </cell>
          <cell r="M622">
            <v>1</v>
          </cell>
          <cell r="N622">
            <v>86.800000000000011</v>
          </cell>
          <cell r="O622">
            <v>469</v>
          </cell>
          <cell r="P622" t="str">
            <v>40 x 20 x 1 x 4</v>
          </cell>
          <cell r="Q622" t="str">
            <v>Bo 1.5mm, chẻ đôi 3mm, 1 răng cưa</v>
          </cell>
          <cell r="R622" t="str">
            <v>Bo góc 1.5mm, 2 hàng tem 1 răng cưa</v>
          </cell>
          <cell r="S622" t="str">
            <v>B04</v>
          </cell>
          <cell r="T622">
            <v>1</v>
          </cell>
          <cell r="V622" t="str">
            <v>BỆNH VIỆN HOÀN HẢO,,</v>
          </cell>
          <cell r="W622" t="str">
            <v>Thanh toán ngày 23.01.2017</v>
          </cell>
          <cell r="X622">
            <v>92</v>
          </cell>
          <cell r="Y622">
            <v>4</v>
          </cell>
          <cell r="AF622">
            <v>0</v>
          </cell>
          <cell r="AG622">
            <v>0</v>
          </cell>
          <cell r="AH622">
            <v>0</v>
          </cell>
          <cell r="AI622">
            <v>0</v>
          </cell>
          <cell r="AJ622">
            <v>0</v>
          </cell>
          <cell r="AK622">
            <v>0</v>
          </cell>
        </row>
        <row r="623">
          <cell r="A623" t="str">
            <v>T0040T072A</v>
          </cell>
          <cell r="B623" t="str">
            <v>0469</v>
          </cell>
          <cell r="C623">
            <v>2</v>
          </cell>
          <cell r="D623">
            <v>40</v>
          </cell>
          <cell r="E623">
            <v>40</v>
          </cell>
          <cell r="F623">
            <v>20</v>
          </cell>
          <cell r="G623">
            <v>20</v>
          </cell>
          <cell r="H623">
            <v>1</v>
          </cell>
          <cell r="I623">
            <v>3</v>
          </cell>
          <cell r="J623">
            <v>1.7</v>
          </cell>
          <cell r="K623">
            <v>0</v>
          </cell>
          <cell r="L623">
            <v>3</v>
          </cell>
          <cell r="M623">
            <v>1</v>
          </cell>
          <cell r="N623">
            <v>86.800000000000011</v>
          </cell>
          <cell r="O623">
            <v>469</v>
          </cell>
          <cell r="P623" t="str">
            <v>40 x 20 x 1 x 3</v>
          </cell>
          <cell r="Q623" t="str">
            <v>Bo góc, răng cưa nhảy, chẻ đôi 3mm</v>
          </cell>
          <cell r="R623" t="str">
            <v>Bo góc, răng cưa</v>
          </cell>
          <cell r="S623" t="str">
            <v>B11</v>
          </cell>
          <cell r="T623">
            <v>1</v>
          </cell>
          <cell r="W623" t="str">
            <v>Mẻ</v>
          </cell>
          <cell r="X623">
            <v>69</v>
          </cell>
          <cell r="Y623">
            <v>3</v>
          </cell>
          <cell r="AC623" t="str">
            <v>rồi</v>
          </cell>
          <cell r="AF623">
            <v>16457.415000000001</v>
          </cell>
          <cell r="AG623">
            <v>13</v>
          </cell>
          <cell r="AH623">
            <v>2500</v>
          </cell>
          <cell r="AI623">
            <v>1</v>
          </cell>
          <cell r="AJ623">
            <v>18957.415000000001</v>
          </cell>
          <cell r="AK623">
            <v>14</v>
          </cell>
        </row>
        <row r="624">
          <cell r="A624" t="str">
            <v>T0040T074/1</v>
          </cell>
          <cell r="B624" t="str">
            <v>0469</v>
          </cell>
          <cell r="C624">
            <v>4</v>
          </cell>
          <cell r="D624">
            <v>40</v>
          </cell>
          <cell r="E624">
            <v>40</v>
          </cell>
          <cell r="F624">
            <v>20</v>
          </cell>
          <cell r="G624">
            <v>20</v>
          </cell>
          <cell r="H624">
            <v>1</v>
          </cell>
          <cell r="I624">
            <v>4</v>
          </cell>
          <cell r="J624">
            <v>1.6</v>
          </cell>
          <cell r="K624">
            <v>0</v>
          </cell>
          <cell r="L624">
            <v>3</v>
          </cell>
          <cell r="M624">
            <v>1</v>
          </cell>
          <cell r="N624">
            <v>172.8</v>
          </cell>
          <cell r="O624">
            <v>469</v>
          </cell>
          <cell r="P624" t="str">
            <v>40 x 20 x 1 x 4</v>
          </cell>
          <cell r="Q624" t="str">
            <v>Bo góc, răng cưa nhảy,  xẻ 4 line 3mm</v>
          </cell>
          <cell r="R624" t="str">
            <v>Bo góc, răng cưa</v>
          </cell>
          <cell r="S624" t="str">
            <v>C36</v>
          </cell>
          <cell r="T624">
            <v>1</v>
          </cell>
          <cell r="U624">
            <v>44392</v>
          </cell>
          <cell r="V624" t="str">
            <v>Camso</v>
          </cell>
          <cell r="X624">
            <v>92</v>
          </cell>
          <cell r="Y624">
            <v>4</v>
          </cell>
          <cell r="AB624" t="str">
            <v>sữa biên 21/2/2022</v>
          </cell>
          <cell r="AC624" t="str">
            <v>rồi</v>
          </cell>
          <cell r="AF624">
            <v>1030</v>
          </cell>
          <cell r="AG624">
            <v>1</v>
          </cell>
          <cell r="AH624">
            <v>13730.97525</v>
          </cell>
          <cell r="AI624">
            <v>12</v>
          </cell>
          <cell r="AJ624">
            <v>14760.97525</v>
          </cell>
          <cell r="AK624">
            <v>13</v>
          </cell>
        </row>
        <row r="625">
          <cell r="A625" t="str">
            <v>T0040T081</v>
          </cell>
          <cell r="B625" t="str">
            <v>0470</v>
          </cell>
          <cell r="C625">
            <v>1</v>
          </cell>
          <cell r="D625">
            <v>40</v>
          </cell>
          <cell r="E625">
            <v>40</v>
          </cell>
          <cell r="F625">
            <v>20</v>
          </cell>
          <cell r="G625">
            <v>20</v>
          </cell>
          <cell r="H625">
            <v>2</v>
          </cell>
          <cell r="I625">
            <v>3</v>
          </cell>
          <cell r="J625">
            <v>2</v>
          </cell>
          <cell r="K625">
            <v>0</v>
          </cell>
          <cell r="L625">
            <v>3</v>
          </cell>
          <cell r="M625">
            <v>1</v>
          </cell>
          <cell r="N625">
            <v>84</v>
          </cell>
          <cell r="O625">
            <v>470</v>
          </cell>
          <cell r="P625" t="str">
            <v>40 x 20 x 2 x 3</v>
          </cell>
          <cell r="Q625" t="str">
            <v>Bo chung góc, bo 2mm, răng cưa</v>
          </cell>
          <cell r="R625" t="str">
            <v>Ngang 2 tem, bo chung góc, răng cưa</v>
          </cell>
          <cell r="S625" t="str">
            <v>B05</v>
          </cell>
          <cell r="T625">
            <v>1</v>
          </cell>
          <cell r="V625" t="str">
            <v>DIHAFO,,</v>
          </cell>
          <cell r="X625">
            <v>69</v>
          </cell>
          <cell r="Y625">
            <v>6</v>
          </cell>
          <cell r="AC625" t="str">
            <v>rồi</v>
          </cell>
          <cell r="AF625">
            <v>2060</v>
          </cell>
          <cell r="AG625">
            <v>2</v>
          </cell>
          <cell r="AH625">
            <v>0</v>
          </cell>
          <cell r="AI625">
            <v>1</v>
          </cell>
          <cell r="AJ625">
            <v>2060</v>
          </cell>
          <cell r="AK625">
            <v>3</v>
          </cell>
        </row>
        <row r="626">
          <cell r="A626" t="str">
            <v>T0040T582</v>
          </cell>
          <cell r="B626" t="str">
            <v>0471</v>
          </cell>
          <cell r="C626">
            <v>2</v>
          </cell>
          <cell r="D626">
            <v>40</v>
          </cell>
          <cell r="E626">
            <v>40</v>
          </cell>
          <cell r="F626">
            <v>20</v>
          </cell>
          <cell r="G626">
            <v>20</v>
          </cell>
          <cell r="H626">
            <v>2</v>
          </cell>
          <cell r="I626">
            <v>3</v>
          </cell>
          <cell r="J626">
            <v>1.7</v>
          </cell>
          <cell r="K626">
            <v>2</v>
          </cell>
          <cell r="L626">
            <v>3</v>
          </cell>
          <cell r="M626">
            <v>1</v>
          </cell>
          <cell r="N626">
            <v>170.8</v>
          </cell>
          <cell r="O626">
            <v>471</v>
          </cell>
          <cell r="P626" t="str">
            <v>40 x 20 x 2 x 3</v>
          </cell>
          <cell r="U626">
            <v>44228</v>
          </cell>
          <cell r="V626" t="str">
            <v>Thực Phẩm 3F Việt</v>
          </cell>
          <cell r="X626">
            <v>69</v>
          </cell>
          <cell r="Y626">
            <v>6</v>
          </cell>
          <cell r="Z626" t="str">
            <v>Mẻ</v>
          </cell>
          <cell r="AA626">
            <v>44443</v>
          </cell>
          <cell r="AB626" t="str">
            <v>C17</v>
          </cell>
          <cell r="AF626">
            <v>34980</v>
          </cell>
          <cell r="AG626">
            <v>8</v>
          </cell>
          <cell r="AH626">
            <v>0</v>
          </cell>
          <cell r="AI626">
            <v>0</v>
          </cell>
          <cell r="AJ626">
            <v>34980</v>
          </cell>
          <cell r="AK626">
            <v>8</v>
          </cell>
        </row>
        <row r="627">
          <cell r="A627" t="str">
            <v>T0040T582/3</v>
          </cell>
          <cell r="B627" t="str">
            <v>0471</v>
          </cell>
          <cell r="C627">
            <v>2</v>
          </cell>
          <cell r="D627">
            <v>40</v>
          </cell>
          <cell r="E627">
            <v>40</v>
          </cell>
          <cell r="F627">
            <v>20</v>
          </cell>
          <cell r="G627">
            <v>20</v>
          </cell>
          <cell r="H627">
            <v>2</v>
          </cell>
          <cell r="I627">
            <v>6</v>
          </cell>
          <cell r="J627">
            <v>2</v>
          </cell>
          <cell r="K627">
            <v>2</v>
          </cell>
          <cell r="L627">
            <v>3</v>
          </cell>
          <cell r="M627">
            <v>1</v>
          </cell>
          <cell r="N627">
            <v>172</v>
          </cell>
          <cell r="O627">
            <v>471</v>
          </cell>
          <cell r="P627" t="str">
            <v>40 x 20 x 2 x 6</v>
          </cell>
          <cell r="Q627" t="str">
            <v>Bo rời, răng cưa nhảy, xẻ 2 line 4mm</v>
          </cell>
          <cell r="R627" t="str">
            <v>Ngang 2 tem, bo rời, răng cưa</v>
          </cell>
          <cell r="S627" t="str">
            <v>C38</v>
          </cell>
          <cell r="T627">
            <v>1</v>
          </cell>
          <cell r="U627">
            <v>44443</v>
          </cell>
          <cell r="V627" t="str">
            <v>Thực Phẩm 3F Việt</v>
          </cell>
          <cell r="X627">
            <v>138</v>
          </cell>
          <cell r="Y627">
            <v>12</v>
          </cell>
          <cell r="AF627">
            <v>0</v>
          </cell>
          <cell r="AG627">
            <v>0</v>
          </cell>
          <cell r="AH627">
            <v>785</v>
          </cell>
          <cell r="AI627">
            <v>1</v>
          </cell>
          <cell r="AJ627">
            <v>785</v>
          </cell>
          <cell r="AK627">
            <v>1</v>
          </cell>
        </row>
        <row r="628">
          <cell r="A628" t="str">
            <v>T0040T771/1</v>
          </cell>
          <cell r="B628" t="str">
            <v>0472</v>
          </cell>
          <cell r="C628">
            <v>1</v>
          </cell>
          <cell r="D628">
            <v>40</v>
          </cell>
          <cell r="E628">
            <v>40</v>
          </cell>
          <cell r="F628">
            <v>20</v>
          </cell>
          <cell r="G628">
            <v>20</v>
          </cell>
          <cell r="H628">
            <v>4</v>
          </cell>
          <cell r="I628">
            <v>3</v>
          </cell>
          <cell r="J628">
            <v>2</v>
          </cell>
          <cell r="K628">
            <v>3</v>
          </cell>
          <cell r="L628">
            <v>3</v>
          </cell>
          <cell r="M628">
            <v>1</v>
          </cell>
          <cell r="N628">
            <v>173</v>
          </cell>
          <cell r="O628">
            <v>472</v>
          </cell>
          <cell r="P628" t="str">
            <v>40 x 20 x 4 x 3</v>
          </cell>
          <cell r="Q628" t="str">
            <v>Bo 1mm rời 3mm, không răng cưa, trong có 2 đường dao đứt quãng chéo nhau</v>
          </cell>
          <cell r="R628" t="str">
            <v>Ngang 4 tem, bo 1 mm rời 3mm, không răng cưa, trong có 2 đường dao đứt quảng chéo nhau</v>
          </cell>
          <cell r="S628" t="str">
            <v>C40</v>
          </cell>
          <cell r="T628">
            <v>1</v>
          </cell>
          <cell r="U628">
            <v>44433</v>
          </cell>
          <cell r="V628" t="str">
            <v>Long Trường</v>
          </cell>
          <cell r="X628">
            <v>69</v>
          </cell>
          <cell r="Y628">
            <v>12</v>
          </cell>
          <cell r="AF628">
            <v>438.658975</v>
          </cell>
          <cell r="AG628">
            <v>1</v>
          </cell>
          <cell r="AH628">
            <v>0</v>
          </cell>
          <cell r="AI628">
            <v>0</v>
          </cell>
          <cell r="AJ628">
            <v>438.658975</v>
          </cell>
          <cell r="AK628">
            <v>1</v>
          </cell>
        </row>
        <row r="629">
          <cell r="A629" t="str">
            <v>T0040T431/2</v>
          </cell>
          <cell r="B629" t="str">
            <v>0473</v>
          </cell>
          <cell r="C629">
            <v>1</v>
          </cell>
          <cell r="D629">
            <v>40</v>
          </cell>
          <cell r="E629">
            <v>40</v>
          </cell>
          <cell r="F629">
            <v>20</v>
          </cell>
          <cell r="G629">
            <v>20</v>
          </cell>
          <cell r="H629">
            <v>2</v>
          </cell>
          <cell r="I629">
            <v>3</v>
          </cell>
          <cell r="J629">
            <v>2</v>
          </cell>
          <cell r="K629">
            <v>0</v>
          </cell>
          <cell r="L629">
            <v>3</v>
          </cell>
          <cell r="M629">
            <v>1</v>
          </cell>
          <cell r="N629">
            <v>84</v>
          </cell>
          <cell r="O629">
            <v>473</v>
          </cell>
          <cell r="P629" t="str">
            <v>40 x 20 x 2 x 3</v>
          </cell>
          <cell r="Q629" t="str">
            <v>Vuông liền , răng cưa</v>
          </cell>
          <cell r="R629" t="str">
            <v>Ngang 2 tem, vuông liền, răng cưa</v>
          </cell>
          <cell r="S629" t="str">
            <v>B05</v>
          </cell>
          <cell r="T629">
            <v>1</v>
          </cell>
          <cell r="U629">
            <v>44347</v>
          </cell>
          <cell r="V629" t="str">
            <v>Chị Thảo</v>
          </cell>
          <cell r="X629">
            <v>69</v>
          </cell>
          <cell r="Y629">
            <v>6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</v>
          </cell>
        </row>
        <row r="630">
          <cell r="A630" t="str">
            <v>T0040T092</v>
          </cell>
          <cell r="B630" t="str">
            <v>0474</v>
          </cell>
          <cell r="C630">
            <v>2</v>
          </cell>
          <cell r="D630">
            <v>40</v>
          </cell>
          <cell r="E630">
            <v>40</v>
          </cell>
          <cell r="F630">
            <v>22</v>
          </cell>
          <cell r="G630">
            <v>22</v>
          </cell>
          <cell r="H630">
            <v>1</v>
          </cell>
          <cell r="I630">
            <v>3</v>
          </cell>
          <cell r="J630">
            <v>2</v>
          </cell>
          <cell r="K630">
            <v>0</v>
          </cell>
          <cell r="L630">
            <v>3</v>
          </cell>
          <cell r="M630">
            <v>1</v>
          </cell>
          <cell r="N630">
            <v>88</v>
          </cell>
          <cell r="O630">
            <v>474</v>
          </cell>
          <cell r="P630" t="str">
            <v>40 x 22 x 1 x 3</v>
          </cell>
          <cell r="Q630" t="str">
            <v>Bo góc, răng cưa, dao chẻ đôi 03mm</v>
          </cell>
          <cell r="R630" t="str">
            <v>Bo góc, răng cưa</v>
          </cell>
          <cell r="S630" t="str">
            <v>B04</v>
          </cell>
          <cell r="T630">
            <v>1</v>
          </cell>
          <cell r="V630" t="str">
            <v>KHÁCH LẺ,,</v>
          </cell>
          <cell r="X630">
            <v>75</v>
          </cell>
          <cell r="Y630">
            <v>3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</row>
        <row r="631">
          <cell r="A631" t="str">
            <v>T0040T451</v>
          </cell>
          <cell r="B631" t="str">
            <v>0475</v>
          </cell>
          <cell r="C631">
            <v>1</v>
          </cell>
          <cell r="D631">
            <v>40</v>
          </cell>
          <cell r="E631">
            <v>40</v>
          </cell>
          <cell r="F631">
            <v>22</v>
          </cell>
          <cell r="G631">
            <v>22</v>
          </cell>
          <cell r="H631">
            <v>2</v>
          </cell>
          <cell r="I631">
            <v>2</v>
          </cell>
          <cell r="J631">
            <v>2</v>
          </cell>
          <cell r="K631">
            <v>2</v>
          </cell>
          <cell r="L631">
            <v>3</v>
          </cell>
          <cell r="M631">
            <v>1</v>
          </cell>
          <cell r="N631">
            <v>86</v>
          </cell>
          <cell r="O631">
            <v>475</v>
          </cell>
          <cell r="P631" t="str">
            <v>40 x 22 x 2 x 2</v>
          </cell>
          <cell r="Q631" t="str">
            <v>Bo góc, răng cưa nhảy, có răng cưa trong</v>
          </cell>
          <cell r="R631" t="str">
            <v>Ngang 2 tem, Bo rời, răng cưa, có răng cưa trong tem</v>
          </cell>
          <cell r="S631" t="str">
            <v>B05</v>
          </cell>
          <cell r="T631">
            <v>1</v>
          </cell>
          <cell r="X631">
            <v>50</v>
          </cell>
          <cell r="Y631">
            <v>4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0</v>
          </cell>
          <cell r="AK631">
            <v>0</v>
          </cell>
        </row>
        <row r="632">
          <cell r="A632" t="str">
            <v>T0040T741</v>
          </cell>
          <cell r="B632" t="str">
            <v>0476</v>
          </cell>
          <cell r="C632">
            <v>1</v>
          </cell>
          <cell r="D632">
            <v>40</v>
          </cell>
          <cell r="E632">
            <v>40</v>
          </cell>
          <cell r="F632">
            <v>22</v>
          </cell>
          <cell r="G632">
            <v>22</v>
          </cell>
          <cell r="H632">
            <v>2</v>
          </cell>
          <cell r="I632">
            <v>2</v>
          </cell>
          <cell r="J632">
            <v>2</v>
          </cell>
          <cell r="K632">
            <v>2</v>
          </cell>
          <cell r="L632">
            <v>3</v>
          </cell>
          <cell r="M632">
            <v>1</v>
          </cell>
          <cell r="N632">
            <v>86</v>
          </cell>
          <cell r="O632">
            <v>476</v>
          </cell>
          <cell r="P632" t="str">
            <v>40 x 22 x 2 x 2</v>
          </cell>
          <cell r="Q632" t="str">
            <v>Bo rời, răng cưa, trong có 1 răng cưa dọc cách mép dao 5mm</v>
          </cell>
          <cell r="R632" t="str">
            <v>Ngang 2 tem, bo rời, răng cưa, trong có 1 răng cưa dọc cách mép tem 5mm</v>
          </cell>
          <cell r="S632" t="str">
            <v>D13</v>
          </cell>
          <cell r="T632">
            <v>1</v>
          </cell>
          <cell r="X632">
            <v>50</v>
          </cell>
          <cell r="Y632">
            <v>4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0</v>
          </cell>
          <cell r="AK632">
            <v>0</v>
          </cell>
        </row>
        <row r="633">
          <cell r="A633" t="str">
            <v>I0040T101</v>
          </cell>
          <cell r="B633" t="str">
            <v>0477</v>
          </cell>
          <cell r="C633">
            <v>1</v>
          </cell>
          <cell r="D633">
            <v>40</v>
          </cell>
          <cell r="E633">
            <v>40</v>
          </cell>
          <cell r="F633">
            <v>23</v>
          </cell>
          <cell r="G633">
            <v>23</v>
          </cell>
          <cell r="H633">
            <v>3</v>
          </cell>
          <cell r="I633">
            <v>4</v>
          </cell>
          <cell r="J633">
            <v>3</v>
          </cell>
          <cell r="K633">
            <v>2</v>
          </cell>
          <cell r="L633">
            <v>3</v>
          </cell>
          <cell r="M633">
            <v>1</v>
          </cell>
          <cell r="N633">
            <v>130</v>
          </cell>
          <cell r="O633">
            <v>477</v>
          </cell>
          <cell r="P633" t="str">
            <v>40 x 23 x 3 x 4</v>
          </cell>
          <cell r="Q633" t="str">
            <v>Vuông rời, không răng cưa</v>
          </cell>
          <cell r="R633" t="str">
            <v>Ngang 3 tem, vuông rời, không răng cưa</v>
          </cell>
          <cell r="S633" t="str">
            <v>D02</v>
          </cell>
          <cell r="T633">
            <v>1</v>
          </cell>
          <cell r="V633" t="str">
            <v>DU HẬU DU,,</v>
          </cell>
          <cell r="W633" t="str">
            <v>Hàng in</v>
          </cell>
          <cell r="X633">
            <v>104</v>
          </cell>
          <cell r="Y633">
            <v>12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  <cell r="AK633">
            <v>0</v>
          </cell>
        </row>
        <row r="634">
          <cell r="A634" t="str">
            <v>T0040T591</v>
          </cell>
          <cell r="B634" t="str">
            <v>0478</v>
          </cell>
          <cell r="C634">
            <v>1</v>
          </cell>
          <cell r="D634">
            <v>40</v>
          </cell>
          <cell r="E634">
            <v>40</v>
          </cell>
          <cell r="F634">
            <v>25</v>
          </cell>
          <cell r="G634">
            <v>25</v>
          </cell>
          <cell r="H634">
            <v>2</v>
          </cell>
          <cell r="I634">
            <v>3</v>
          </cell>
          <cell r="J634">
            <v>2</v>
          </cell>
          <cell r="K634">
            <v>3</v>
          </cell>
          <cell r="L634">
            <v>3</v>
          </cell>
          <cell r="M634">
            <v>1</v>
          </cell>
          <cell r="N634">
            <v>87</v>
          </cell>
          <cell r="O634">
            <v>478</v>
          </cell>
          <cell r="P634" t="str">
            <v>40 x 25 x 2 x 3</v>
          </cell>
          <cell r="Q634" t="str">
            <v>Bo rời 2tem kc 3mm, răng cưa</v>
          </cell>
          <cell r="R634" t="str">
            <v>Ngang 2 tem, bo rời khoảng cách 3mm, răng cưa</v>
          </cell>
          <cell r="S634" t="str">
            <v>B07</v>
          </cell>
          <cell r="T634">
            <v>1</v>
          </cell>
          <cell r="U634">
            <v>44039</v>
          </cell>
          <cell r="V634" t="str">
            <v>TTP</v>
          </cell>
          <cell r="X634">
            <v>84</v>
          </cell>
          <cell r="Y634">
            <v>6</v>
          </cell>
          <cell r="AC634" t="str">
            <v>rồi</v>
          </cell>
          <cell r="AF634">
            <v>0</v>
          </cell>
          <cell r="AG634">
            <v>0</v>
          </cell>
          <cell r="AH634">
            <v>785</v>
          </cell>
          <cell r="AI634">
            <v>1</v>
          </cell>
          <cell r="AJ634">
            <v>785</v>
          </cell>
          <cell r="AK634">
            <v>1</v>
          </cell>
        </row>
        <row r="635">
          <cell r="A635" t="str">
            <v>T0040T592</v>
          </cell>
          <cell r="B635" t="str">
            <v>0478</v>
          </cell>
          <cell r="C635">
            <v>2</v>
          </cell>
          <cell r="D635">
            <v>40</v>
          </cell>
          <cell r="E635">
            <v>40</v>
          </cell>
          <cell r="F635">
            <v>25</v>
          </cell>
          <cell r="G635">
            <v>25</v>
          </cell>
          <cell r="H635">
            <v>2</v>
          </cell>
          <cell r="I635">
            <v>3</v>
          </cell>
          <cell r="J635">
            <v>1.7</v>
          </cell>
          <cell r="K635">
            <v>3</v>
          </cell>
          <cell r="L635">
            <v>3</v>
          </cell>
          <cell r="M635">
            <v>1</v>
          </cell>
          <cell r="N635">
            <v>172.8</v>
          </cell>
          <cell r="O635">
            <v>478</v>
          </cell>
          <cell r="P635" t="str">
            <v>40 x 25 x 2 x 3</v>
          </cell>
          <cell r="Q635" t="str">
            <v>Bo rời 2tem kc 3mm, răng cưa, chẻ đôi 3mm</v>
          </cell>
          <cell r="R635" t="str">
            <v>Ngang 2 tem, bo rời khoảng cách 3mm, răng cưa</v>
          </cell>
          <cell r="S635" t="str">
            <v>C04</v>
          </cell>
          <cell r="T635">
            <v>1</v>
          </cell>
          <cell r="U635">
            <v>44063</v>
          </cell>
          <cell r="V635" t="str">
            <v>TTP</v>
          </cell>
          <cell r="X635">
            <v>84</v>
          </cell>
          <cell r="Y635">
            <v>6</v>
          </cell>
          <cell r="AC635" t="str">
            <v>rồi</v>
          </cell>
          <cell r="AF635">
            <v>15352.397500000001</v>
          </cell>
          <cell r="AG635">
            <v>9</v>
          </cell>
          <cell r="AH635">
            <v>3550.7</v>
          </cell>
          <cell r="AI635">
            <v>1</v>
          </cell>
          <cell r="AJ635">
            <v>18903.0975</v>
          </cell>
          <cell r="AK635">
            <v>10</v>
          </cell>
        </row>
        <row r="636">
          <cell r="A636" t="str">
            <v>T0040T111</v>
          </cell>
          <cell r="B636" t="str">
            <v>0479</v>
          </cell>
          <cell r="C636">
            <v>2</v>
          </cell>
          <cell r="D636">
            <v>40</v>
          </cell>
          <cell r="E636">
            <v>40</v>
          </cell>
          <cell r="F636">
            <v>25</v>
          </cell>
          <cell r="G636">
            <v>25</v>
          </cell>
          <cell r="H636">
            <v>1</v>
          </cell>
          <cell r="I636">
            <v>4</v>
          </cell>
          <cell r="J636">
            <v>1.7</v>
          </cell>
          <cell r="K636">
            <v>0</v>
          </cell>
          <cell r="L636">
            <v>3</v>
          </cell>
          <cell r="M636">
            <v>1</v>
          </cell>
          <cell r="N636">
            <v>86.800000000000011</v>
          </cell>
          <cell r="O636">
            <v>479</v>
          </cell>
          <cell r="P636" t="str">
            <v>40 x 25 x 1 x 4</v>
          </cell>
          <cell r="Q636" t="str">
            <v>Bo góc, răng cưa, dao chẻ đôi 3mm</v>
          </cell>
          <cell r="R636" t="str">
            <v>Bo góc, răng cưa</v>
          </cell>
          <cell r="S636" t="str">
            <v>B04</v>
          </cell>
          <cell r="T636">
            <v>1</v>
          </cell>
          <cell r="V636" t="str">
            <v>HƯNG PHÁT,TIÊN PHONG,</v>
          </cell>
          <cell r="X636">
            <v>112</v>
          </cell>
          <cell r="Y636">
            <v>4</v>
          </cell>
          <cell r="AF636">
            <v>60</v>
          </cell>
          <cell r="AG636">
            <v>1</v>
          </cell>
          <cell r="AH636">
            <v>0</v>
          </cell>
          <cell r="AI636">
            <v>0</v>
          </cell>
          <cell r="AJ636">
            <v>60</v>
          </cell>
          <cell r="AK636">
            <v>1</v>
          </cell>
        </row>
        <row r="637">
          <cell r="A637" t="str">
            <v>T0040T842/1</v>
          </cell>
          <cell r="B637" t="str">
            <v>2307</v>
          </cell>
          <cell r="C637">
            <v>2</v>
          </cell>
          <cell r="D637">
            <v>40</v>
          </cell>
          <cell r="E637">
            <v>40</v>
          </cell>
          <cell r="F637">
            <v>25</v>
          </cell>
          <cell r="G637">
            <v>25</v>
          </cell>
          <cell r="H637">
            <v>2</v>
          </cell>
          <cell r="I637">
            <v>4</v>
          </cell>
          <cell r="J637">
            <v>2</v>
          </cell>
          <cell r="K637">
            <v>2</v>
          </cell>
          <cell r="L637">
            <v>3</v>
          </cell>
          <cell r="M637">
            <v>1</v>
          </cell>
          <cell r="N637">
            <v>172</v>
          </cell>
          <cell r="O637">
            <v>2307</v>
          </cell>
          <cell r="P637" t="str">
            <v>40 x 25 x 2 x 4</v>
          </cell>
          <cell r="Q637" t="str">
            <v>Vuông góc rời k/c 2mm, xẻ 2 line kc 4mm,răng cưa</v>
          </cell>
          <cell r="R637" t="str">
            <v>Vuông góc, răng cưa</v>
          </cell>
          <cell r="S637" t="str">
            <v>E03</v>
          </cell>
          <cell r="T637">
            <v>1</v>
          </cell>
          <cell r="U637">
            <v>44632</v>
          </cell>
          <cell r="V637" t="str">
            <v>TP</v>
          </cell>
          <cell r="X637">
            <v>112</v>
          </cell>
          <cell r="Y637">
            <v>8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0</v>
          </cell>
          <cell r="AK637">
            <v>0</v>
          </cell>
        </row>
        <row r="638">
          <cell r="A638" t="str">
            <v>T0040T121</v>
          </cell>
          <cell r="B638" t="str">
            <v>0480</v>
          </cell>
          <cell r="C638">
            <v>1</v>
          </cell>
          <cell r="D638">
            <v>40</v>
          </cell>
          <cell r="E638">
            <v>40</v>
          </cell>
          <cell r="F638">
            <v>25</v>
          </cell>
          <cell r="G638">
            <v>25</v>
          </cell>
          <cell r="H638">
            <v>2</v>
          </cell>
          <cell r="I638">
            <v>3</v>
          </cell>
          <cell r="J638">
            <v>2</v>
          </cell>
          <cell r="K638">
            <v>0</v>
          </cell>
          <cell r="L638">
            <v>3</v>
          </cell>
          <cell r="M638">
            <v>1</v>
          </cell>
          <cell r="N638">
            <v>84</v>
          </cell>
          <cell r="O638">
            <v>480</v>
          </cell>
          <cell r="P638" t="str">
            <v>40 x 25 x 2 x 3</v>
          </cell>
          <cell r="Q638" t="str">
            <v>Vuông liền, răng cưa</v>
          </cell>
          <cell r="R638" t="str">
            <v>Ngang 2 tem, vuông liền, răng cưa</v>
          </cell>
          <cell r="S638" t="str">
            <v>B05</v>
          </cell>
          <cell r="T638">
            <v>1</v>
          </cell>
          <cell r="V638" t="str">
            <v>UNITED POTTERIES,,</v>
          </cell>
          <cell r="X638">
            <v>84</v>
          </cell>
          <cell r="Y638">
            <v>6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  <cell r="AK638">
            <v>0</v>
          </cell>
        </row>
        <row r="639">
          <cell r="A639" t="str">
            <v>T0040T781/1</v>
          </cell>
          <cell r="B639" t="str">
            <v>0481</v>
          </cell>
          <cell r="C639">
            <v>1</v>
          </cell>
          <cell r="D639">
            <v>40</v>
          </cell>
          <cell r="E639">
            <v>40</v>
          </cell>
          <cell r="F639">
            <v>25</v>
          </cell>
          <cell r="G639">
            <v>25</v>
          </cell>
          <cell r="H639">
            <v>4</v>
          </cell>
          <cell r="I639">
            <v>3</v>
          </cell>
          <cell r="J639">
            <v>2</v>
          </cell>
          <cell r="K639">
            <v>3</v>
          </cell>
          <cell r="L639">
            <v>3</v>
          </cell>
          <cell r="M639">
            <v>1</v>
          </cell>
          <cell r="N639">
            <v>173</v>
          </cell>
          <cell r="O639">
            <v>481</v>
          </cell>
          <cell r="P639" t="str">
            <v>40 x 25 x 4 x 3</v>
          </cell>
          <cell r="Q639" t="str">
            <v>Bo 1mm rời 3mm, không răng cưa, trong có 2 đường dao đứt quãng chéo nhau</v>
          </cell>
          <cell r="R639" t="str">
            <v>Ngang 4 tem, bo 1 mm rời 3mm, không răng cưa, trong có 2 đường dao đứt quảng chéo nhau</v>
          </cell>
          <cell r="S639" t="str">
            <v>C40</v>
          </cell>
          <cell r="T639">
            <v>1</v>
          </cell>
          <cell r="U639">
            <v>44433</v>
          </cell>
          <cell r="V639" t="str">
            <v>Long Trường</v>
          </cell>
          <cell r="X639">
            <v>84</v>
          </cell>
          <cell r="Y639">
            <v>12</v>
          </cell>
          <cell r="AF639">
            <v>11230.936000000002</v>
          </cell>
          <cell r="AG639">
            <v>2</v>
          </cell>
          <cell r="AH639">
            <v>5664.1360000000004</v>
          </cell>
          <cell r="AI639">
            <v>1</v>
          </cell>
          <cell r="AJ639">
            <v>16895.072</v>
          </cell>
          <cell r="AK639">
            <v>3</v>
          </cell>
        </row>
        <row r="640">
          <cell r="A640" t="str">
            <v>T0040T852/1</v>
          </cell>
          <cell r="B640" t="str">
            <v>2308</v>
          </cell>
          <cell r="C640">
            <v>2</v>
          </cell>
          <cell r="D640">
            <v>40</v>
          </cell>
          <cell r="E640">
            <v>40</v>
          </cell>
          <cell r="F640">
            <v>27</v>
          </cell>
          <cell r="G640">
            <v>27</v>
          </cell>
          <cell r="H640">
            <v>2</v>
          </cell>
          <cell r="I640">
            <v>3</v>
          </cell>
          <cell r="J640">
            <v>2</v>
          </cell>
          <cell r="K640">
            <v>0</v>
          </cell>
          <cell r="L640">
            <v>3</v>
          </cell>
          <cell r="M640">
            <v>1</v>
          </cell>
          <cell r="N640">
            <v>168</v>
          </cell>
          <cell r="O640">
            <v>2308</v>
          </cell>
          <cell r="P640" t="str">
            <v>40 x 27 x 2 x 3</v>
          </cell>
          <cell r="Q640" t="str">
            <v>Vuông liền 2 tem, xẻ 2 line kc 4mm, răng cưa</v>
          </cell>
          <cell r="R640" t="str">
            <v>Vuông góc, răng cưa</v>
          </cell>
          <cell r="S640" t="str">
            <v>E05</v>
          </cell>
          <cell r="T640">
            <v>1</v>
          </cell>
          <cell r="U640">
            <v>44655</v>
          </cell>
          <cell r="V640" t="str">
            <v>BOW</v>
          </cell>
          <cell r="W640" t="str">
            <v>dao tốt</v>
          </cell>
          <cell r="X640">
            <v>90</v>
          </cell>
          <cell r="Y640">
            <v>6</v>
          </cell>
          <cell r="AF640">
            <v>0</v>
          </cell>
          <cell r="AG640">
            <v>0</v>
          </cell>
          <cell r="AH640">
            <v>99</v>
          </cell>
          <cell r="AI640">
            <v>1</v>
          </cell>
          <cell r="AJ640">
            <v>99</v>
          </cell>
          <cell r="AK640">
            <v>1</v>
          </cell>
        </row>
        <row r="641">
          <cell r="A641" t="str">
            <v>T0040T131</v>
          </cell>
          <cell r="B641" t="str">
            <v>0482</v>
          </cell>
          <cell r="C641">
            <v>1</v>
          </cell>
          <cell r="D641">
            <v>40</v>
          </cell>
          <cell r="E641">
            <v>40</v>
          </cell>
          <cell r="F641">
            <v>28</v>
          </cell>
          <cell r="G641">
            <v>28</v>
          </cell>
          <cell r="H641">
            <v>2</v>
          </cell>
          <cell r="I641">
            <v>2</v>
          </cell>
          <cell r="J641">
            <v>2</v>
          </cell>
          <cell r="K641">
            <v>2</v>
          </cell>
          <cell r="L641">
            <v>3</v>
          </cell>
          <cell r="M641">
            <v>1</v>
          </cell>
          <cell r="N641">
            <v>86</v>
          </cell>
          <cell r="O641">
            <v>482</v>
          </cell>
          <cell r="P641" t="str">
            <v>40 x 28 x 2 x 2</v>
          </cell>
          <cell r="Q641" t="str">
            <v>Bo rời, răng cưa</v>
          </cell>
          <cell r="R641" t="str">
            <v>Ngang 2 tem, bo rời, răng cưa</v>
          </cell>
          <cell r="S641" t="str">
            <v>B05</v>
          </cell>
          <cell r="T641">
            <v>1</v>
          </cell>
          <cell r="X641">
            <v>62</v>
          </cell>
          <cell r="Y641">
            <v>4</v>
          </cell>
          <cell r="AF641">
            <v>0</v>
          </cell>
          <cell r="AG641">
            <v>0</v>
          </cell>
          <cell r="AH641">
            <v>0</v>
          </cell>
          <cell r="AI641">
            <v>0</v>
          </cell>
          <cell r="AJ641">
            <v>0</v>
          </cell>
          <cell r="AK641">
            <v>0</v>
          </cell>
        </row>
        <row r="642">
          <cell r="A642" t="str">
            <v>T0040T152B</v>
          </cell>
          <cell r="B642" t="str">
            <v>0483</v>
          </cell>
          <cell r="C642">
            <v>2</v>
          </cell>
          <cell r="D642">
            <v>40</v>
          </cell>
          <cell r="E642">
            <v>40</v>
          </cell>
          <cell r="F642">
            <v>30</v>
          </cell>
          <cell r="G642">
            <v>30</v>
          </cell>
          <cell r="H642">
            <v>1</v>
          </cell>
          <cell r="I642">
            <v>4</v>
          </cell>
          <cell r="J642">
            <v>1.7</v>
          </cell>
          <cell r="K642">
            <v>0</v>
          </cell>
          <cell r="L642">
            <v>3</v>
          </cell>
          <cell r="M642">
            <v>1</v>
          </cell>
          <cell r="N642">
            <v>86.800000000000011</v>
          </cell>
          <cell r="O642">
            <v>483</v>
          </cell>
          <cell r="P642" t="str">
            <v>40 x 30 x 1 x 4</v>
          </cell>
          <cell r="Q642" t="str">
            <v>Bo 1.5mm, chẻ đôi 3mm, ko răng cưa</v>
          </cell>
          <cell r="R642" t="str">
            <v>Bo góc 1.5mm, không răng cưa</v>
          </cell>
          <cell r="S642" t="str">
            <v>B04</v>
          </cell>
          <cell r="T642">
            <v>1</v>
          </cell>
          <cell r="V642" t="str">
            <v>HƯNG NGUYỄN PHÁT,,</v>
          </cell>
          <cell r="W642" t="str">
            <v>Thanh toán ngày 23.01.2017</v>
          </cell>
          <cell r="X642">
            <v>132</v>
          </cell>
          <cell r="Y642">
            <v>4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0</v>
          </cell>
          <cell r="AK642">
            <v>0</v>
          </cell>
        </row>
        <row r="643">
          <cell r="A643" t="str">
            <v>T0040T152A</v>
          </cell>
          <cell r="B643" t="str">
            <v>0483</v>
          </cell>
          <cell r="C643">
            <v>2</v>
          </cell>
          <cell r="D643">
            <v>40</v>
          </cell>
          <cell r="E643">
            <v>40</v>
          </cell>
          <cell r="F643">
            <v>30</v>
          </cell>
          <cell r="G643">
            <v>30</v>
          </cell>
          <cell r="H643">
            <v>1</v>
          </cell>
          <cell r="I643">
            <v>2</v>
          </cell>
          <cell r="J643">
            <v>1.7</v>
          </cell>
          <cell r="K643">
            <v>0</v>
          </cell>
          <cell r="L643">
            <v>3</v>
          </cell>
          <cell r="M643">
            <v>1</v>
          </cell>
          <cell r="N643">
            <v>86.800000000000011</v>
          </cell>
          <cell r="O643">
            <v>483</v>
          </cell>
          <cell r="P643" t="str">
            <v>40 x 30 x 1 x 2</v>
          </cell>
          <cell r="Q643" t="str">
            <v>Bo 1.5mm, chẻ đôi 3mm, không răng cưa</v>
          </cell>
          <cell r="R643" t="str">
            <v>Bo góc 1.5mm, không răng cưa</v>
          </cell>
          <cell r="S643" t="str">
            <v>B07</v>
          </cell>
          <cell r="T643">
            <v>1</v>
          </cell>
          <cell r="V643" t="str">
            <v>,,</v>
          </cell>
          <cell r="X643">
            <v>66</v>
          </cell>
          <cell r="Y643">
            <v>2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</row>
        <row r="644">
          <cell r="A644" t="str">
            <v>I0040T691</v>
          </cell>
          <cell r="B644" t="str">
            <v>0484</v>
          </cell>
          <cell r="C644">
            <v>1</v>
          </cell>
          <cell r="D644">
            <v>40</v>
          </cell>
          <cell r="E644">
            <v>40</v>
          </cell>
          <cell r="F644">
            <v>30</v>
          </cell>
          <cell r="G644">
            <v>30</v>
          </cell>
          <cell r="H644">
            <v>2</v>
          </cell>
          <cell r="I644">
            <v>1</v>
          </cell>
          <cell r="J644">
            <v>3</v>
          </cell>
          <cell r="K644">
            <v>2</v>
          </cell>
          <cell r="L644">
            <v>3</v>
          </cell>
          <cell r="M644">
            <v>1</v>
          </cell>
          <cell r="N644">
            <v>88</v>
          </cell>
          <cell r="O644">
            <v>484</v>
          </cell>
          <cell r="P644" t="str">
            <v>40 x 30 x 2 x 1</v>
          </cell>
          <cell r="Q644" t="str">
            <v>Bo góc, không răng cưa</v>
          </cell>
          <cell r="R644" t="str">
            <v>Ngang 2 tem, bo rời, không răng cưa</v>
          </cell>
          <cell r="S644" t="str">
            <v>D01</v>
          </cell>
          <cell r="T644">
            <v>1</v>
          </cell>
          <cell r="X644">
            <v>33</v>
          </cell>
          <cell r="Y644">
            <v>2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0</v>
          </cell>
          <cell r="AK644">
            <v>0</v>
          </cell>
        </row>
        <row r="645">
          <cell r="A645" t="str">
            <v>T0040T142</v>
          </cell>
          <cell r="B645" t="str">
            <v>0485</v>
          </cell>
          <cell r="C645">
            <v>2</v>
          </cell>
          <cell r="D645">
            <v>40</v>
          </cell>
          <cell r="E645">
            <v>40</v>
          </cell>
          <cell r="F645">
            <v>30</v>
          </cell>
          <cell r="G645">
            <v>30</v>
          </cell>
          <cell r="H645">
            <v>1</v>
          </cell>
          <cell r="I645">
            <v>3</v>
          </cell>
          <cell r="J645">
            <v>2</v>
          </cell>
          <cell r="K645">
            <v>0</v>
          </cell>
          <cell r="L645">
            <v>3</v>
          </cell>
          <cell r="M645">
            <v>1</v>
          </cell>
          <cell r="N645">
            <v>88</v>
          </cell>
          <cell r="O645">
            <v>485</v>
          </cell>
          <cell r="P645" t="str">
            <v>40 x 30 x 1 x 3</v>
          </cell>
          <cell r="Q645" t="str">
            <v>bo 2mm, răng cưa
 dao chẻ đôi, khoảng cách 3mm</v>
          </cell>
          <cell r="R645" t="str">
            <v>Bo góc, răng cưa</v>
          </cell>
          <cell r="S645" t="str">
            <v>B04</v>
          </cell>
          <cell r="T645">
            <v>1</v>
          </cell>
          <cell r="V645" t="str">
            <v>HƯNG NGUYỄN PHÁT,BÁCH TÙNG, Tín Tâm</v>
          </cell>
          <cell r="X645">
            <v>99</v>
          </cell>
          <cell r="Y645">
            <v>3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</row>
        <row r="646">
          <cell r="A646" t="str">
            <v>T0040T444</v>
          </cell>
          <cell r="B646" t="str">
            <v>0486</v>
          </cell>
          <cell r="C646">
            <v>4</v>
          </cell>
          <cell r="D646">
            <v>40</v>
          </cell>
          <cell r="E646">
            <v>40</v>
          </cell>
          <cell r="F646">
            <v>30</v>
          </cell>
          <cell r="G646">
            <v>30</v>
          </cell>
          <cell r="H646">
            <v>1</v>
          </cell>
          <cell r="I646">
            <v>2</v>
          </cell>
          <cell r="J646">
            <v>2</v>
          </cell>
          <cell r="K646">
            <v>0</v>
          </cell>
          <cell r="L646">
            <v>3</v>
          </cell>
          <cell r="M646">
            <v>1</v>
          </cell>
          <cell r="N646">
            <v>176</v>
          </cell>
          <cell r="O646">
            <v>486</v>
          </cell>
          <cell r="P646" t="str">
            <v>40 x 30 x 1 x 2</v>
          </cell>
          <cell r="Q646" t="str">
            <v>Bo góc, răng cưa nhảy, dao chẻ 4 khoảng cách 3mm</v>
          </cell>
          <cell r="R646" t="str">
            <v>Bo góc, răng cưa</v>
          </cell>
          <cell r="S646" t="str">
            <v>C02</v>
          </cell>
          <cell r="T646">
            <v>2</v>
          </cell>
          <cell r="X646">
            <v>66</v>
          </cell>
          <cell r="Y646">
            <v>2</v>
          </cell>
          <cell r="AC646" t="str">
            <v>rồi</v>
          </cell>
          <cell r="AF646">
            <v>1570</v>
          </cell>
          <cell r="AG646">
            <v>3</v>
          </cell>
          <cell r="AH646">
            <v>0</v>
          </cell>
          <cell r="AI646">
            <v>0</v>
          </cell>
          <cell r="AJ646">
            <v>1570</v>
          </cell>
          <cell r="AK646">
            <v>3</v>
          </cell>
        </row>
        <row r="647">
          <cell r="A647" t="str">
            <v>T0040T445</v>
          </cell>
          <cell r="B647" t="str">
            <v>0486</v>
          </cell>
          <cell r="C647">
            <v>5</v>
          </cell>
          <cell r="D647">
            <v>40</v>
          </cell>
          <cell r="E647">
            <v>40</v>
          </cell>
          <cell r="F647">
            <v>30</v>
          </cell>
          <cell r="G647">
            <v>30</v>
          </cell>
          <cell r="H647">
            <v>1</v>
          </cell>
          <cell r="I647">
            <v>3</v>
          </cell>
          <cell r="J647">
            <v>2</v>
          </cell>
          <cell r="K647">
            <v>0</v>
          </cell>
          <cell r="L647">
            <v>3</v>
          </cell>
          <cell r="M647">
            <v>1</v>
          </cell>
          <cell r="N647">
            <v>220</v>
          </cell>
          <cell r="O647">
            <v>486</v>
          </cell>
          <cell r="P647" t="str">
            <v>40 x 30 x 1 x 3</v>
          </cell>
          <cell r="Q647" t="str">
            <v>Bo góc, răng cưa nhảy, chẻ 5 khoảng cách 3mm</v>
          </cell>
          <cell r="R647" t="str">
            <v>Bo góc, răng cưa</v>
          </cell>
          <cell r="S647" t="str">
            <v>C28</v>
          </cell>
          <cell r="T647">
            <v>1</v>
          </cell>
          <cell r="U647">
            <v>44040</v>
          </cell>
          <cell r="V647" t="str">
            <v>Đại Quang</v>
          </cell>
          <cell r="X647">
            <v>99</v>
          </cell>
          <cell r="Y647">
            <v>3</v>
          </cell>
          <cell r="AC647" t="str">
            <v>rồi</v>
          </cell>
          <cell r="AF647">
            <v>10670.22</v>
          </cell>
          <cell r="AG647">
            <v>1</v>
          </cell>
          <cell r="AH647">
            <v>0</v>
          </cell>
          <cell r="AI647">
            <v>0</v>
          </cell>
          <cell r="AJ647">
            <v>10670.22</v>
          </cell>
          <cell r="AK647">
            <v>1</v>
          </cell>
        </row>
        <row r="648">
          <cell r="A648" t="str">
            <v>T0040T446/7</v>
          </cell>
          <cell r="B648" t="str">
            <v>0486</v>
          </cell>
          <cell r="C648">
            <v>6</v>
          </cell>
          <cell r="D648">
            <v>40</v>
          </cell>
          <cell r="E648">
            <v>40</v>
          </cell>
          <cell r="F648">
            <v>30</v>
          </cell>
          <cell r="G648">
            <v>30</v>
          </cell>
          <cell r="H648">
            <v>1</v>
          </cell>
          <cell r="I648">
            <v>6</v>
          </cell>
          <cell r="J648">
            <v>2</v>
          </cell>
          <cell r="K648">
            <v>0</v>
          </cell>
          <cell r="L648">
            <v>3</v>
          </cell>
          <cell r="M648">
            <v>1</v>
          </cell>
          <cell r="N648">
            <v>264</v>
          </cell>
          <cell r="O648">
            <v>486</v>
          </cell>
          <cell r="P648" t="str">
            <v>40 x 30 x 1 x 6</v>
          </cell>
          <cell r="Q648" t="str">
            <v>Bo góc, răng cưa nhảy, chẻ 5 khoảng cách 3mm</v>
          </cell>
          <cell r="R648" t="str">
            <v>Bo góc, răng cưa</v>
          </cell>
          <cell r="S648" t="str">
            <v>C38</v>
          </cell>
          <cell r="T648">
            <v>1</v>
          </cell>
          <cell r="U648">
            <v>44492</v>
          </cell>
          <cell r="X648">
            <v>198</v>
          </cell>
          <cell r="Y648">
            <v>6</v>
          </cell>
          <cell r="AC648" t="str">
            <v>rồi</v>
          </cell>
          <cell r="AF648">
            <v>0</v>
          </cell>
          <cell r="AG648">
            <v>0</v>
          </cell>
          <cell r="AH648">
            <v>0</v>
          </cell>
          <cell r="AI648">
            <v>0</v>
          </cell>
          <cell r="AJ648">
            <v>0</v>
          </cell>
          <cell r="AK648">
            <v>0</v>
          </cell>
        </row>
        <row r="649">
          <cell r="A649" t="str">
            <v>T0040R446</v>
          </cell>
          <cell r="B649" t="str">
            <v>0486</v>
          </cell>
          <cell r="C649">
            <v>6</v>
          </cell>
          <cell r="D649">
            <v>40</v>
          </cell>
          <cell r="E649">
            <v>40</v>
          </cell>
          <cell r="F649">
            <v>30</v>
          </cell>
          <cell r="G649">
            <v>30</v>
          </cell>
          <cell r="H649">
            <v>1</v>
          </cell>
          <cell r="I649">
            <v>10</v>
          </cell>
          <cell r="J649">
            <v>2</v>
          </cell>
          <cell r="K649">
            <v>0</v>
          </cell>
          <cell r="L649">
            <v>2.7</v>
          </cell>
          <cell r="M649">
            <v>1</v>
          </cell>
          <cell r="N649">
            <v>264</v>
          </cell>
          <cell r="O649">
            <v>486</v>
          </cell>
          <cell r="P649" t="str">
            <v>40 x 30 x 1 x 10</v>
          </cell>
          <cell r="Q649" t="str">
            <v>Bo góc, răng cưa, xẻ 6 line 3mm (dao từ trục 144T Repeat)</v>
          </cell>
          <cell r="R649" t="str">
            <v>Bo góc, răng cưa, gáp 2.7mm</v>
          </cell>
          <cell r="S649" t="str">
            <v>VP</v>
          </cell>
          <cell r="T649">
            <v>1</v>
          </cell>
          <cell r="U649">
            <v>44228</v>
          </cell>
          <cell r="X649">
            <v>327</v>
          </cell>
          <cell r="Y649">
            <v>10</v>
          </cell>
          <cell r="AC649" t="str">
            <v>rồi</v>
          </cell>
          <cell r="AF649">
            <v>75135.879449999979</v>
          </cell>
          <cell r="AG649">
            <v>12</v>
          </cell>
          <cell r="AH649">
            <v>0</v>
          </cell>
          <cell r="AI649">
            <v>0</v>
          </cell>
          <cell r="AJ649">
            <v>75135.879449999979</v>
          </cell>
          <cell r="AK649">
            <v>12</v>
          </cell>
        </row>
        <row r="650">
          <cell r="A650" t="str">
            <v>T0040R444/1</v>
          </cell>
          <cell r="B650" t="str">
            <v>0486</v>
          </cell>
          <cell r="C650">
            <v>4</v>
          </cell>
          <cell r="D650">
            <v>40</v>
          </cell>
          <cell r="E650">
            <v>40</v>
          </cell>
          <cell r="F650">
            <v>30</v>
          </cell>
          <cell r="G650">
            <v>30</v>
          </cell>
          <cell r="H650">
            <v>1</v>
          </cell>
          <cell r="I650">
            <v>10</v>
          </cell>
          <cell r="J650">
            <v>1.6</v>
          </cell>
          <cell r="K650">
            <v>0</v>
          </cell>
          <cell r="L650">
            <v>2.7</v>
          </cell>
          <cell r="M650">
            <v>1</v>
          </cell>
          <cell r="N650">
            <v>172.8</v>
          </cell>
          <cell r="O650">
            <v>486</v>
          </cell>
          <cell r="P650" t="str">
            <v>40 x 30 x 1 x 10</v>
          </cell>
          <cell r="Q650" t="str">
            <v>Bo góc, răng cưa, xẻ 4 line 3mm (dao từ trục 103T Rotary)</v>
          </cell>
          <cell r="R650" t="str">
            <v>Bo góc, răng cưa, gáp 2.7mm</v>
          </cell>
          <cell r="S650" t="str">
            <v>VP</v>
          </cell>
          <cell r="T650">
            <v>1</v>
          </cell>
          <cell r="U650">
            <v>44348</v>
          </cell>
          <cell r="X650">
            <v>327</v>
          </cell>
          <cell r="Y650">
            <v>10</v>
          </cell>
          <cell r="AC650" t="str">
            <v>rồi</v>
          </cell>
          <cell r="AF650">
            <v>222794.23467499996</v>
          </cell>
          <cell r="AG650">
            <v>13</v>
          </cell>
          <cell r="AH650">
            <v>79462.040249999991</v>
          </cell>
          <cell r="AI650">
            <v>5</v>
          </cell>
          <cell r="AJ650">
            <v>302256.27492499992</v>
          </cell>
          <cell r="AK650">
            <v>18</v>
          </cell>
        </row>
        <row r="651">
          <cell r="A651" t="str">
            <v>T0040C445</v>
          </cell>
          <cell r="B651" t="str">
            <v>0486</v>
          </cell>
          <cell r="C651">
            <v>5</v>
          </cell>
          <cell r="D651">
            <v>40</v>
          </cell>
          <cell r="E651">
            <v>40</v>
          </cell>
          <cell r="F651">
            <v>30</v>
          </cell>
          <cell r="G651">
            <v>30</v>
          </cell>
          <cell r="H651">
            <v>1</v>
          </cell>
          <cell r="I651">
            <v>3</v>
          </cell>
          <cell r="J651">
            <v>2</v>
          </cell>
          <cell r="K651">
            <v>0</v>
          </cell>
          <cell r="L651">
            <v>3</v>
          </cell>
          <cell r="M651">
            <v>1</v>
          </cell>
          <cell r="N651">
            <v>220</v>
          </cell>
          <cell r="O651">
            <v>486</v>
          </cell>
          <cell r="P651" t="str">
            <v>40 x 30 x 1 x 3</v>
          </cell>
          <cell r="Q651" t="str">
            <v>Bo góc, răng cưa nhảy, chẻ 5 khoảng cách 3mm (dao từ cho máy giật bước)</v>
          </cell>
          <cell r="R651" t="str">
            <v>Bo góc, răng cưa</v>
          </cell>
          <cell r="S651" t="str">
            <v>VP</v>
          </cell>
          <cell r="T651">
            <v>1</v>
          </cell>
          <cell r="X651">
            <v>99</v>
          </cell>
          <cell r="Y651">
            <v>3</v>
          </cell>
          <cell r="AC651" t="str">
            <v>rồi</v>
          </cell>
          <cell r="AF651">
            <v>3138.3</v>
          </cell>
          <cell r="AG651">
            <v>1</v>
          </cell>
          <cell r="AH651">
            <v>0</v>
          </cell>
          <cell r="AI651">
            <v>0</v>
          </cell>
          <cell r="AJ651">
            <v>3138.3</v>
          </cell>
          <cell r="AK651">
            <v>1</v>
          </cell>
        </row>
        <row r="652">
          <cell r="A652" t="str">
            <v>T0040T161</v>
          </cell>
          <cell r="B652" t="str">
            <v>0487</v>
          </cell>
          <cell r="C652">
            <v>1</v>
          </cell>
          <cell r="D652">
            <v>40</v>
          </cell>
          <cell r="E652">
            <v>40</v>
          </cell>
          <cell r="F652">
            <v>30</v>
          </cell>
          <cell r="G652">
            <v>30</v>
          </cell>
          <cell r="H652">
            <v>2</v>
          </cell>
          <cell r="I652">
            <v>2</v>
          </cell>
          <cell r="J652">
            <v>2</v>
          </cell>
          <cell r="K652">
            <v>2</v>
          </cell>
          <cell r="L652">
            <v>3</v>
          </cell>
          <cell r="M652">
            <v>1</v>
          </cell>
          <cell r="N652">
            <v>86</v>
          </cell>
          <cell r="O652">
            <v>487</v>
          </cell>
          <cell r="P652" t="str">
            <v>40 x 30 x 2 x 2</v>
          </cell>
          <cell r="Q652" t="str">
            <v>Bo rời 2mm, răng cưa</v>
          </cell>
          <cell r="R652" t="str">
            <v>Ngang 2 tem, bo rời, răng cưa</v>
          </cell>
          <cell r="S652" t="str">
            <v>B07</v>
          </cell>
          <cell r="T652">
            <v>1</v>
          </cell>
          <cell r="V652" t="str">
            <v>MẪU VIỆT,DUSAN,LƯƠNG DƯƠNG</v>
          </cell>
          <cell r="X652">
            <v>66</v>
          </cell>
          <cell r="Y652">
            <v>4</v>
          </cell>
          <cell r="AC652" t="str">
            <v>rồi</v>
          </cell>
          <cell r="AF652">
            <v>1924.7145</v>
          </cell>
          <cell r="AG652">
            <v>3</v>
          </cell>
          <cell r="AH652">
            <v>99</v>
          </cell>
          <cell r="AI652">
            <v>1</v>
          </cell>
          <cell r="AJ652">
            <v>2023.7145</v>
          </cell>
          <cell r="AK652">
            <v>4</v>
          </cell>
        </row>
        <row r="653">
          <cell r="A653" t="str">
            <v>T0040T162</v>
          </cell>
          <cell r="B653" t="str">
            <v>0487</v>
          </cell>
          <cell r="C653">
            <v>2</v>
          </cell>
          <cell r="D653">
            <v>40</v>
          </cell>
          <cell r="E653">
            <v>40</v>
          </cell>
          <cell r="F653">
            <v>30</v>
          </cell>
          <cell r="G653">
            <v>30</v>
          </cell>
          <cell r="H653">
            <v>2</v>
          </cell>
          <cell r="I653">
            <v>3</v>
          </cell>
          <cell r="J653">
            <v>1.7</v>
          </cell>
          <cell r="K653">
            <v>2</v>
          </cell>
          <cell r="L653">
            <v>3</v>
          </cell>
          <cell r="M653">
            <v>1</v>
          </cell>
          <cell r="N653">
            <v>170.8</v>
          </cell>
          <cell r="O653">
            <v>487</v>
          </cell>
          <cell r="P653" t="str">
            <v>40 x 30 x 2 x 3</v>
          </cell>
          <cell r="Q653" t="str">
            <v>Bo rời 2mm, răng cưa, chẻ đôi 3mm</v>
          </cell>
          <cell r="R653" t="str">
            <v>Ngang 2 tem, bo rời, răng cưa</v>
          </cell>
          <cell r="S653" t="str">
            <v>C06</v>
          </cell>
          <cell r="T653">
            <v>1</v>
          </cell>
          <cell r="X653">
            <v>99</v>
          </cell>
          <cell r="Y653">
            <v>6</v>
          </cell>
          <cell r="AC653" t="str">
            <v>rồi</v>
          </cell>
          <cell r="AF653">
            <v>37373.867199999993</v>
          </cell>
          <cell r="AG653">
            <v>25</v>
          </cell>
          <cell r="AH653">
            <v>2925</v>
          </cell>
          <cell r="AI653">
            <v>3</v>
          </cell>
          <cell r="AJ653">
            <v>40298.867199999993</v>
          </cell>
          <cell r="AK653">
            <v>28</v>
          </cell>
        </row>
        <row r="654">
          <cell r="A654" t="str">
            <v>I0040T421</v>
          </cell>
          <cell r="B654" t="str">
            <v>0488</v>
          </cell>
          <cell r="C654">
            <v>1</v>
          </cell>
          <cell r="D654">
            <v>40</v>
          </cell>
          <cell r="E654">
            <v>40</v>
          </cell>
          <cell r="F654">
            <v>30</v>
          </cell>
          <cell r="G654">
            <v>30</v>
          </cell>
          <cell r="H654">
            <v>2</v>
          </cell>
          <cell r="I654">
            <v>1</v>
          </cell>
          <cell r="J654">
            <v>3</v>
          </cell>
          <cell r="K654">
            <v>3</v>
          </cell>
          <cell r="L654">
            <v>3</v>
          </cell>
          <cell r="M654">
            <v>1</v>
          </cell>
          <cell r="N654">
            <v>89</v>
          </cell>
          <cell r="O654">
            <v>488</v>
          </cell>
          <cell r="P654" t="str">
            <v>40 x 30 x 2 x 1</v>
          </cell>
          <cell r="Q654" t="str">
            <v>Bo góc rời, không răng cưa, khoảng cách ngang 3mm</v>
          </cell>
          <cell r="R654" t="str">
            <v>Ngang 2 tem, bo rời, không răng cưa, khoảng cách ngang 3mm</v>
          </cell>
          <cell r="S654" t="str">
            <v>D01</v>
          </cell>
          <cell r="T654">
            <v>1</v>
          </cell>
          <cell r="X654">
            <v>33</v>
          </cell>
          <cell r="Y654">
            <v>2</v>
          </cell>
          <cell r="AF654">
            <v>0</v>
          </cell>
          <cell r="AG654">
            <v>0</v>
          </cell>
          <cell r="AH654">
            <v>0</v>
          </cell>
          <cell r="AI654">
            <v>0</v>
          </cell>
          <cell r="AJ654">
            <v>0</v>
          </cell>
          <cell r="AK654">
            <v>0</v>
          </cell>
        </row>
        <row r="655">
          <cell r="A655" t="str">
            <v>I0040T421A</v>
          </cell>
          <cell r="B655" t="str">
            <v>0488</v>
          </cell>
          <cell r="C655">
            <v>1</v>
          </cell>
          <cell r="D655">
            <v>40</v>
          </cell>
          <cell r="E655">
            <v>40</v>
          </cell>
          <cell r="F655">
            <v>30</v>
          </cell>
          <cell r="G655">
            <v>30</v>
          </cell>
          <cell r="H655">
            <v>2</v>
          </cell>
          <cell r="I655">
            <v>1</v>
          </cell>
          <cell r="J655">
            <v>3</v>
          </cell>
          <cell r="K655">
            <v>2</v>
          </cell>
          <cell r="L655">
            <v>3</v>
          </cell>
          <cell r="M655">
            <v>1</v>
          </cell>
          <cell r="N655">
            <v>88</v>
          </cell>
          <cell r="O655">
            <v>488</v>
          </cell>
          <cell r="P655" t="str">
            <v>40 x 30 x 2 x 1</v>
          </cell>
          <cell r="Q655" t="str">
            <v>Bo rời, không răng cưa</v>
          </cell>
          <cell r="R655" t="str">
            <v>Ngang 2 tem, bo rời, không răng cưa</v>
          </cell>
          <cell r="S655" t="str">
            <v>D18</v>
          </cell>
          <cell r="T655">
            <v>1</v>
          </cell>
          <cell r="X655">
            <v>33</v>
          </cell>
          <cell r="Y655">
            <v>2</v>
          </cell>
          <cell r="AF655">
            <v>0</v>
          </cell>
          <cell r="AG655">
            <v>0</v>
          </cell>
          <cell r="AH655">
            <v>0</v>
          </cell>
          <cell r="AI655">
            <v>0</v>
          </cell>
          <cell r="AJ655">
            <v>0</v>
          </cell>
          <cell r="AK655">
            <v>0</v>
          </cell>
        </row>
        <row r="656">
          <cell r="A656" t="str">
            <v>T0040T531</v>
          </cell>
          <cell r="B656" t="str">
            <v>0489</v>
          </cell>
          <cell r="C656">
            <v>1</v>
          </cell>
          <cell r="D656">
            <v>40</v>
          </cell>
          <cell r="E656">
            <v>40</v>
          </cell>
          <cell r="F656">
            <v>30</v>
          </cell>
          <cell r="G656">
            <v>30</v>
          </cell>
          <cell r="H656">
            <v>4</v>
          </cell>
          <cell r="I656">
            <v>2</v>
          </cell>
          <cell r="J656">
            <v>2</v>
          </cell>
          <cell r="K656">
            <v>2</v>
          </cell>
          <cell r="L656">
            <v>3</v>
          </cell>
          <cell r="M656">
            <v>1</v>
          </cell>
          <cell r="N656">
            <v>170</v>
          </cell>
          <cell r="O656">
            <v>489</v>
          </cell>
          <cell r="P656" t="str">
            <v>40 x 30 x 4 x 2</v>
          </cell>
          <cell r="Q656" t="str">
            <v>Bo rời, răng cưa nhảy</v>
          </cell>
          <cell r="R656" t="str">
            <v>Ngang 4 tem, bo rời, răng cưa</v>
          </cell>
          <cell r="S656" t="str">
            <v>C05</v>
          </cell>
          <cell r="T656">
            <v>1</v>
          </cell>
          <cell r="X656">
            <v>66</v>
          </cell>
          <cell r="Y656">
            <v>8</v>
          </cell>
          <cell r="AF656">
            <v>0</v>
          </cell>
          <cell r="AG656">
            <v>0</v>
          </cell>
          <cell r="AH656">
            <v>0</v>
          </cell>
          <cell r="AI656">
            <v>0</v>
          </cell>
          <cell r="AJ656">
            <v>0</v>
          </cell>
          <cell r="AK656">
            <v>0</v>
          </cell>
        </row>
        <row r="657">
          <cell r="A657" t="str">
            <v>T0040T171</v>
          </cell>
          <cell r="B657" t="str">
            <v>0490</v>
          </cell>
          <cell r="C657">
            <v>1</v>
          </cell>
          <cell r="D657">
            <v>40</v>
          </cell>
          <cell r="E657">
            <v>40</v>
          </cell>
          <cell r="F657">
            <v>30</v>
          </cell>
          <cell r="G657">
            <v>30</v>
          </cell>
          <cell r="H657">
            <v>2</v>
          </cell>
          <cell r="I657">
            <v>2</v>
          </cell>
          <cell r="J657">
            <v>2</v>
          </cell>
          <cell r="K657">
            <v>0</v>
          </cell>
          <cell r="L657">
            <v>3</v>
          </cell>
          <cell r="M657">
            <v>1</v>
          </cell>
          <cell r="N657">
            <v>84</v>
          </cell>
          <cell r="O657">
            <v>490</v>
          </cell>
          <cell r="P657" t="str">
            <v>40 x 30 x 2 x 2</v>
          </cell>
          <cell r="Q657" t="str">
            <v>Bo chung góc, răng cưa</v>
          </cell>
          <cell r="R657" t="str">
            <v>Ngang 2 tem, bo chung góc, răng cưa</v>
          </cell>
          <cell r="S657" t="str">
            <v>B04</v>
          </cell>
          <cell r="T657">
            <v>1</v>
          </cell>
          <cell r="V657" t="str">
            <v>DIHAFO,,</v>
          </cell>
          <cell r="X657">
            <v>66</v>
          </cell>
          <cell r="Y657">
            <v>4</v>
          </cell>
          <cell r="AC657" t="str">
            <v>rồi</v>
          </cell>
          <cell r="AF657">
            <v>7379.6</v>
          </cell>
          <cell r="AG657">
            <v>5</v>
          </cell>
          <cell r="AH657">
            <v>2550</v>
          </cell>
          <cell r="AI657">
            <v>2</v>
          </cell>
          <cell r="AJ657">
            <v>9929.6</v>
          </cell>
          <cell r="AK657">
            <v>7</v>
          </cell>
        </row>
        <row r="658">
          <cell r="A658" t="str">
            <v>T0040T182</v>
          </cell>
          <cell r="B658" t="str">
            <v>0491</v>
          </cell>
          <cell r="C658">
            <v>2</v>
          </cell>
          <cell r="D658">
            <v>40</v>
          </cell>
          <cell r="E658">
            <v>40</v>
          </cell>
          <cell r="F658">
            <v>30</v>
          </cell>
          <cell r="G658">
            <v>30</v>
          </cell>
          <cell r="H658">
            <v>2</v>
          </cell>
          <cell r="I658">
            <v>3</v>
          </cell>
          <cell r="J658">
            <v>2</v>
          </cell>
          <cell r="K658">
            <v>2</v>
          </cell>
          <cell r="L658">
            <v>3</v>
          </cell>
          <cell r="M658">
            <v>1</v>
          </cell>
          <cell r="N658">
            <v>172</v>
          </cell>
          <cell r="O658">
            <v>491</v>
          </cell>
          <cell r="P658" t="str">
            <v>40 x 30 x 2 x 3</v>
          </cell>
          <cell r="Q658" t="str">
            <v>Vuông rời, răng cưa, 
dao chẻ đôi 03mm</v>
          </cell>
          <cell r="R658" t="str">
            <v>Vuông rời, răng cưa</v>
          </cell>
          <cell r="S658" t="str">
            <v>C14</v>
          </cell>
          <cell r="T658">
            <v>1</v>
          </cell>
          <cell r="V658" t="str">
            <v>HOÀNG MINH NGA,,</v>
          </cell>
          <cell r="X658">
            <v>99</v>
          </cell>
          <cell r="Y658">
            <v>6</v>
          </cell>
          <cell r="AF658">
            <v>400</v>
          </cell>
          <cell r="AG658">
            <v>1</v>
          </cell>
          <cell r="AH658">
            <v>0</v>
          </cell>
          <cell r="AI658">
            <v>0</v>
          </cell>
          <cell r="AJ658">
            <v>400</v>
          </cell>
          <cell r="AK658">
            <v>1</v>
          </cell>
        </row>
        <row r="659">
          <cell r="A659" t="str">
            <v>T0040T552</v>
          </cell>
          <cell r="B659" t="str">
            <v>0492</v>
          </cell>
          <cell r="C659">
            <v>2</v>
          </cell>
          <cell r="D659">
            <v>40</v>
          </cell>
          <cell r="E659">
            <v>40</v>
          </cell>
          <cell r="F659">
            <v>30</v>
          </cell>
          <cell r="G659">
            <v>30</v>
          </cell>
          <cell r="H659">
            <v>2</v>
          </cell>
          <cell r="I659">
            <v>3</v>
          </cell>
          <cell r="J659">
            <v>1.7</v>
          </cell>
          <cell r="K659">
            <v>0</v>
          </cell>
          <cell r="L659">
            <v>3</v>
          </cell>
          <cell r="M659">
            <v>1</v>
          </cell>
          <cell r="N659">
            <v>166.8</v>
          </cell>
          <cell r="O659">
            <v>492</v>
          </cell>
          <cell r="P659" t="str">
            <v>40 x 30 x 2 x 3</v>
          </cell>
          <cell r="T659">
            <v>1</v>
          </cell>
          <cell r="V659" t="str">
            <v>Anh Hùng</v>
          </cell>
          <cell r="X659">
            <v>99</v>
          </cell>
          <cell r="Y659">
            <v>6</v>
          </cell>
          <cell r="Z659" t="str">
            <v>mòn</v>
          </cell>
          <cell r="AA659">
            <v>44735</v>
          </cell>
          <cell r="AF659">
            <v>11225</v>
          </cell>
          <cell r="AG659">
            <v>9</v>
          </cell>
          <cell r="AH659">
            <v>6200</v>
          </cell>
          <cell r="AI659">
            <v>4</v>
          </cell>
          <cell r="AJ659">
            <v>17425</v>
          </cell>
          <cell r="AK659">
            <v>13</v>
          </cell>
        </row>
        <row r="660">
          <cell r="A660" t="str">
            <v>T0040T552/2</v>
          </cell>
          <cell r="B660" t="str">
            <v>0492</v>
          </cell>
          <cell r="C660">
            <v>2</v>
          </cell>
          <cell r="D660">
            <v>40</v>
          </cell>
          <cell r="E660">
            <v>40</v>
          </cell>
          <cell r="F660">
            <v>30</v>
          </cell>
          <cell r="G660">
            <v>30</v>
          </cell>
          <cell r="H660">
            <v>2</v>
          </cell>
          <cell r="I660">
            <v>3</v>
          </cell>
          <cell r="J660">
            <v>2</v>
          </cell>
          <cell r="K660">
            <v>0</v>
          </cell>
          <cell r="L660">
            <v>3</v>
          </cell>
          <cell r="M660">
            <v>1</v>
          </cell>
          <cell r="N660">
            <v>168</v>
          </cell>
          <cell r="O660">
            <v>492</v>
          </cell>
          <cell r="P660" t="str">
            <v>40 x 30 x 2 x 3</v>
          </cell>
          <cell r="Q660" t="str">
            <v>Vuông liền 2 tem, không răng cưa, chẻ đôi 4mm</v>
          </cell>
          <cell r="R660" t="str">
            <v>Ngang 2 tem, vuông liền, không răng cưa</v>
          </cell>
          <cell r="S660" t="str">
            <v>E11</v>
          </cell>
          <cell r="T660">
            <v>1</v>
          </cell>
          <cell r="U660">
            <v>44735</v>
          </cell>
          <cell r="V660" t="str">
            <v>LÊ VĂN HƯNG</v>
          </cell>
          <cell r="W660" t="str">
            <v>dao tốt</v>
          </cell>
          <cell r="X660">
            <v>99</v>
          </cell>
          <cell r="Y660">
            <v>6</v>
          </cell>
          <cell r="AC660" t="str">
            <v>rồi</v>
          </cell>
          <cell r="AF660">
            <v>0</v>
          </cell>
          <cell r="AG660">
            <v>0</v>
          </cell>
          <cell r="AH660">
            <v>1440</v>
          </cell>
          <cell r="AI660">
            <v>1</v>
          </cell>
          <cell r="AJ660">
            <v>1440</v>
          </cell>
          <cell r="AK660">
            <v>1</v>
          </cell>
        </row>
        <row r="661">
          <cell r="A661" t="str">
            <v>T0040T562</v>
          </cell>
          <cell r="B661" t="str">
            <v>0493</v>
          </cell>
          <cell r="C661">
            <v>2</v>
          </cell>
          <cell r="D661">
            <v>40</v>
          </cell>
          <cell r="E661">
            <v>40</v>
          </cell>
          <cell r="F661">
            <v>30</v>
          </cell>
          <cell r="G661">
            <v>30</v>
          </cell>
          <cell r="H661">
            <v>2</v>
          </cell>
          <cell r="I661">
            <v>3</v>
          </cell>
          <cell r="J661">
            <v>1.7</v>
          </cell>
          <cell r="K661">
            <v>0</v>
          </cell>
          <cell r="L661">
            <v>3</v>
          </cell>
          <cell r="M661">
            <v>1</v>
          </cell>
          <cell r="N661">
            <v>166.8</v>
          </cell>
          <cell r="O661">
            <v>493</v>
          </cell>
          <cell r="P661" t="str">
            <v>40 x 30 x 2 x 3</v>
          </cell>
          <cell r="Q661" t="str">
            <v>Vuông liền, răng cưa, chẻ đôi 3mm</v>
          </cell>
          <cell r="R661" t="str">
            <v>Ngang 2 tem, vuông liền, răng cưa</v>
          </cell>
          <cell r="S661" t="str">
            <v>C05</v>
          </cell>
          <cell r="T661">
            <v>1</v>
          </cell>
          <cell r="U661">
            <v>43969</v>
          </cell>
          <cell r="X661">
            <v>99</v>
          </cell>
          <cell r="Y661">
            <v>6</v>
          </cell>
          <cell r="AF661">
            <v>1090.8052499999999</v>
          </cell>
          <cell r="AG661">
            <v>3</v>
          </cell>
          <cell r="AH661">
            <v>0</v>
          </cell>
          <cell r="AI661">
            <v>0</v>
          </cell>
          <cell r="AJ661">
            <v>1090.8052499999999</v>
          </cell>
          <cell r="AK661">
            <v>3</v>
          </cell>
        </row>
        <row r="662">
          <cell r="A662" t="str">
            <v>T0040T391</v>
          </cell>
          <cell r="B662" t="str">
            <v>0494</v>
          </cell>
          <cell r="C662">
            <v>1</v>
          </cell>
          <cell r="D662">
            <v>40</v>
          </cell>
          <cell r="E662">
            <v>40</v>
          </cell>
          <cell r="F662">
            <v>33</v>
          </cell>
          <cell r="G662">
            <v>33</v>
          </cell>
          <cell r="H662">
            <v>2</v>
          </cell>
          <cell r="I662">
            <v>3</v>
          </cell>
          <cell r="J662">
            <v>2</v>
          </cell>
          <cell r="K662">
            <v>0</v>
          </cell>
          <cell r="L662">
            <v>3</v>
          </cell>
          <cell r="M662">
            <v>1</v>
          </cell>
          <cell r="N662">
            <v>84</v>
          </cell>
          <cell r="O662">
            <v>494</v>
          </cell>
          <cell r="P662" t="str">
            <v>40 x 33 x 2 x 3</v>
          </cell>
          <cell r="V662" t="str">
            <v>HKP</v>
          </cell>
          <cell r="X662">
            <v>108</v>
          </cell>
          <cell r="Y662">
            <v>6</v>
          </cell>
          <cell r="Z662" t="str">
            <v>hư</v>
          </cell>
          <cell r="AA662">
            <v>44624</v>
          </cell>
          <cell r="AB662" t="str">
            <v>B02</v>
          </cell>
          <cell r="AF662">
            <v>0</v>
          </cell>
          <cell r="AG662">
            <v>0</v>
          </cell>
          <cell r="AH662">
            <v>1030</v>
          </cell>
          <cell r="AI662">
            <v>1</v>
          </cell>
          <cell r="AJ662">
            <v>1030</v>
          </cell>
          <cell r="AK662">
            <v>1</v>
          </cell>
        </row>
        <row r="663">
          <cell r="A663" t="str">
            <v>T0040T392/2</v>
          </cell>
          <cell r="B663" t="str">
            <v>2563</v>
          </cell>
          <cell r="C663">
            <v>2</v>
          </cell>
          <cell r="D663">
            <v>40</v>
          </cell>
          <cell r="E663">
            <v>40</v>
          </cell>
          <cell r="F663">
            <v>33</v>
          </cell>
          <cell r="G663">
            <v>33</v>
          </cell>
          <cell r="H663">
            <v>2</v>
          </cell>
          <cell r="I663">
            <v>4</v>
          </cell>
          <cell r="J663">
            <v>2</v>
          </cell>
          <cell r="K663">
            <v>0</v>
          </cell>
          <cell r="L663">
            <v>3</v>
          </cell>
          <cell r="M663">
            <v>1</v>
          </cell>
          <cell r="N663">
            <v>168</v>
          </cell>
          <cell r="O663">
            <v>2563</v>
          </cell>
          <cell r="P663" t="str">
            <v>40 x 33 x 2 x 4</v>
          </cell>
          <cell r="Q663" t="str">
            <v>Vuông liền, xẻ 2 line kc 4mm, rảng cưa nhảy</v>
          </cell>
          <cell r="R663" t="str">
            <v>Vuông liền, răng cưa</v>
          </cell>
          <cell r="S663" t="str">
            <v>E03</v>
          </cell>
          <cell r="T663">
            <v>1</v>
          </cell>
          <cell r="U663">
            <v>44624</v>
          </cell>
          <cell r="V663" t="str">
            <v>HKP</v>
          </cell>
          <cell r="X663">
            <v>144</v>
          </cell>
          <cell r="Y663">
            <v>8</v>
          </cell>
          <cell r="AF663">
            <v>0</v>
          </cell>
          <cell r="AG663">
            <v>0</v>
          </cell>
          <cell r="AH663">
            <v>560</v>
          </cell>
          <cell r="AI663">
            <v>1</v>
          </cell>
          <cell r="AJ663">
            <v>560</v>
          </cell>
          <cell r="AK663">
            <v>1</v>
          </cell>
        </row>
        <row r="664">
          <cell r="A664" t="str">
            <v>T0040T642</v>
          </cell>
          <cell r="B664" t="str">
            <v>0495</v>
          </cell>
          <cell r="C664">
            <v>2</v>
          </cell>
          <cell r="D664">
            <v>40</v>
          </cell>
          <cell r="E664">
            <v>40</v>
          </cell>
          <cell r="F664">
            <v>35</v>
          </cell>
          <cell r="G664">
            <v>35</v>
          </cell>
          <cell r="H664">
            <v>2</v>
          </cell>
          <cell r="I664">
            <v>3</v>
          </cell>
          <cell r="J664">
            <v>2</v>
          </cell>
          <cell r="K664">
            <v>0</v>
          </cell>
          <cell r="L664">
            <v>3</v>
          </cell>
          <cell r="M664">
            <v>1</v>
          </cell>
          <cell r="N664">
            <v>168</v>
          </cell>
          <cell r="O664">
            <v>495</v>
          </cell>
          <cell r="P664" t="str">
            <v>40 x 35 x 2 x 3</v>
          </cell>
          <cell r="U664">
            <v>44137</v>
          </cell>
          <cell r="V664" t="str">
            <v>SG Sao</v>
          </cell>
          <cell r="X664">
            <v>114</v>
          </cell>
          <cell r="Y664">
            <v>6</v>
          </cell>
          <cell r="Z664" t="str">
            <v>mòn dao</v>
          </cell>
          <cell r="AF664">
            <v>2600</v>
          </cell>
          <cell r="AG664">
            <v>2</v>
          </cell>
          <cell r="AH664">
            <v>3496.5</v>
          </cell>
          <cell r="AI664">
            <v>2</v>
          </cell>
          <cell r="AJ664">
            <v>6096.5</v>
          </cell>
          <cell r="AK664">
            <v>4</v>
          </cell>
        </row>
        <row r="665">
          <cell r="A665" t="str">
            <v>T0040T652/2</v>
          </cell>
          <cell r="B665" t="str">
            <v>0495</v>
          </cell>
          <cell r="C665">
            <v>2</v>
          </cell>
          <cell r="D665">
            <v>40</v>
          </cell>
          <cell r="E665">
            <v>40</v>
          </cell>
          <cell r="F665">
            <v>35</v>
          </cell>
          <cell r="G665">
            <v>35</v>
          </cell>
          <cell r="H665">
            <v>2</v>
          </cell>
          <cell r="I665">
            <v>3</v>
          </cell>
          <cell r="J665">
            <v>2</v>
          </cell>
          <cell r="K665">
            <v>0</v>
          </cell>
          <cell r="L665">
            <v>3</v>
          </cell>
          <cell r="M665">
            <v>1</v>
          </cell>
          <cell r="N665">
            <v>168</v>
          </cell>
          <cell r="O665">
            <v>495</v>
          </cell>
          <cell r="P665" t="str">
            <v>40 x 35 x 2 x 3</v>
          </cell>
          <cell r="Q665" t="str">
            <v>Bo liền, răng cưa, chẻ đôi 4mm</v>
          </cell>
          <cell r="R665" t="str">
            <v>Ngang 2 tem, bo liền, răng cưa</v>
          </cell>
          <cell r="S665" t="str">
            <v>E10</v>
          </cell>
          <cell r="T665">
            <v>1</v>
          </cell>
          <cell r="U665">
            <v>44730</v>
          </cell>
          <cell r="V665" t="str">
            <v>SG Sao</v>
          </cell>
          <cell r="W665" t="str">
            <v>dao tốt</v>
          </cell>
          <cell r="X665">
            <v>114</v>
          </cell>
          <cell r="Y665">
            <v>6</v>
          </cell>
          <cell r="AC665" t="str">
            <v>rồi</v>
          </cell>
          <cell r="AF665">
            <v>0</v>
          </cell>
          <cell r="AG665">
            <v>0</v>
          </cell>
          <cell r="AH665">
            <v>1030</v>
          </cell>
          <cell r="AI665">
            <v>1</v>
          </cell>
          <cell r="AJ665">
            <v>1030</v>
          </cell>
          <cell r="AK665">
            <v>1</v>
          </cell>
        </row>
        <row r="666">
          <cell r="A666" t="str">
            <v>I0040T701</v>
          </cell>
          <cell r="B666" t="str">
            <v>0496</v>
          </cell>
          <cell r="C666">
            <v>1</v>
          </cell>
          <cell r="D666">
            <v>40</v>
          </cell>
          <cell r="E666">
            <v>40</v>
          </cell>
          <cell r="F666">
            <v>35</v>
          </cell>
          <cell r="G666">
            <v>35</v>
          </cell>
          <cell r="H666">
            <v>2</v>
          </cell>
          <cell r="I666">
            <v>2</v>
          </cell>
          <cell r="J666">
            <v>3</v>
          </cell>
          <cell r="K666">
            <v>0</v>
          </cell>
          <cell r="L666">
            <v>3</v>
          </cell>
          <cell r="M666">
            <v>1</v>
          </cell>
          <cell r="N666">
            <v>86</v>
          </cell>
          <cell r="O666">
            <v>496</v>
          </cell>
          <cell r="P666" t="str">
            <v>40 x 35 x 2 x 2</v>
          </cell>
          <cell r="Q666" t="str">
            <v>Vuông liền, răng cưa</v>
          </cell>
          <cell r="R666" t="str">
            <v>Ngang 2 tem, vuông liền, răng cưa</v>
          </cell>
          <cell r="S666" t="str">
            <v>D13</v>
          </cell>
          <cell r="T666">
            <v>1</v>
          </cell>
          <cell r="X666">
            <v>76</v>
          </cell>
          <cell r="Y666">
            <v>4</v>
          </cell>
          <cell r="AC666" t="str">
            <v>rồi</v>
          </cell>
          <cell r="AF666">
            <v>519.88</v>
          </cell>
          <cell r="AG666">
            <v>4</v>
          </cell>
          <cell r="AH666">
            <v>0</v>
          </cell>
          <cell r="AI666">
            <v>0</v>
          </cell>
          <cell r="AJ666">
            <v>519.88</v>
          </cell>
          <cell r="AK666">
            <v>4</v>
          </cell>
        </row>
        <row r="667">
          <cell r="A667" t="str">
            <v>T0040T702/1</v>
          </cell>
          <cell r="B667" t="str">
            <v>0496</v>
          </cell>
          <cell r="C667">
            <v>2</v>
          </cell>
          <cell r="D667">
            <v>40</v>
          </cell>
          <cell r="E667">
            <v>40</v>
          </cell>
          <cell r="F667">
            <v>35</v>
          </cell>
          <cell r="G667">
            <v>35</v>
          </cell>
          <cell r="H667">
            <v>2</v>
          </cell>
          <cell r="I667">
            <v>4</v>
          </cell>
          <cell r="J667">
            <v>2</v>
          </cell>
          <cell r="K667">
            <v>0</v>
          </cell>
          <cell r="L667">
            <v>3</v>
          </cell>
          <cell r="M667">
            <v>1</v>
          </cell>
          <cell r="N667">
            <v>168</v>
          </cell>
          <cell r="O667">
            <v>496</v>
          </cell>
          <cell r="P667" t="str">
            <v>40 x 35 x 2 x 4</v>
          </cell>
          <cell r="Q667" t="str">
            <v>Vuông liền, răng cưa, xẻ 2 line 4mm</v>
          </cell>
          <cell r="R667" t="str">
            <v>Ngang 2 tem, vuông liền, răng cưa</v>
          </cell>
          <cell r="S667" t="str">
            <v>C35</v>
          </cell>
          <cell r="T667">
            <v>1</v>
          </cell>
          <cell r="U667">
            <v>44392</v>
          </cell>
          <cell r="V667" t="str">
            <v>MVTB</v>
          </cell>
          <cell r="X667">
            <v>152</v>
          </cell>
          <cell r="Y667">
            <v>8</v>
          </cell>
          <cell r="AC667" t="str">
            <v>rồi</v>
          </cell>
          <cell r="AF667">
            <v>0</v>
          </cell>
          <cell r="AG667">
            <v>0</v>
          </cell>
          <cell r="AH667">
            <v>3875</v>
          </cell>
          <cell r="AI667">
            <v>3</v>
          </cell>
          <cell r="AJ667">
            <v>3875</v>
          </cell>
          <cell r="AK667">
            <v>3</v>
          </cell>
        </row>
        <row r="668">
          <cell r="A668" t="str">
            <v>I0040T872/1</v>
          </cell>
          <cell r="B668" t="str">
            <v>2415</v>
          </cell>
          <cell r="C668">
            <v>2</v>
          </cell>
          <cell r="D668">
            <v>40</v>
          </cell>
          <cell r="E668">
            <v>40</v>
          </cell>
          <cell r="F668">
            <v>35</v>
          </cell>
          <cell r="G668">
            <v>35</v>
          </cell>
          <cell r="H668">
            <v>1</v>
          </cell>
          <cell r="I668">
            <v>3</v>
          </cell>
          <cell r="J668">
            <v>4</v>
          </cell>
          <cell r="K668">
            <v>0</v>
          </cell>
          <cell r="L668">
            <v>3</v>
          </cell>
          <cell r="M668">
            <v>1</v>
          </cell>
          <cell r="N668">
            <v>96</v>
          </cell>
          <cell r="O668">
            <v>2415</v>
          </cell>
          <cell r="P668" t="str">
            <v>40 x 35 x 1 x 3</v>
          </cell>
          <cell r="Q668" t="str">
            <v>Vuông góc, không răng cưa, xẻ 2line kc 8mm</v>
          </cell>
          <cell r="R668" t="str">
            <v>Vuông góc, không răng cưa</v>
          </cell>
          <cell r="S668" t="str">
            <v>E09</v>
          </cell>
          <cell r="T668">
            <v>1</v>
          </cell>
          <cell r="U668">
            <v>44708</v>
          </cell>
          <cell r="V668" t="str">
            <v>TRUNG NGUYÊN</v>
          </cell>
          <cell r="W668" t="str">
            <v>dao tốt</v>
          </cell>
          <cell r="X668">
            <v>114</v>
          </cell>
          <cell r="Y668">
            <v>3</v>
          </cell>
          <cell r="AF668">
            <v>0</v>
          </cell>
          <cell r="AG668">
            <v>0</v>
          </cell>
          <cell r="AH668">
            <v>240.14</v>
          </cell>
          <cell r="AI668">
            <v>1</v>
          </cell>
          <cell r="AJ668">
            <v>240.14</v>
          </cell>
          <cell r="AK668">
            <v>1</v>
          </cell>
        </row>
        <row r="669">
          <cell r="A669" t="str">
            <v>T0040T0381</v>
          </cell>
          <cell r="B669" t="str">
            <v>0497</v>
          </cell>
          <cell r="C669">
            <v>1</v>
          </cell>
          <cell r="D669">
            <v>40</v>
          </cell>
          <cell r="E669">
            <v>40</v>
          </cell>
          <cell r="F669">
            <v>38</v>
          </cell>
          <cell r="G669">
            <v>38</v>
          </cell>
          <cell r="H669">
            <v>2</v>
          </cell>
          <cell r="I669">
            <v>3</v>
          </cell>
          <cell r="J669">
            <v>2</v>
          </cell>
          <cell r="K669">
            <v>2</v>
          </cell>
          <cell r="L669">
            <v>3</v>
          </cell>
          <cell r="M669">
            <v>1</v>
          </cell>
          <cell r="N669">
            <v>86</v>
          </cell>
          <cell r="O669">
            <v>497</v>
          </cell>
          <cell r="P669" t="str">
            <v>40 x 38 x 2 x 3</v>
          </cell>
          <cell r="Q669" t="str">
            <v>Bo góc rời, răng cưa</v>
          </cell>
          <cell r="R669" t="str">
            <v>Ngang 2tem. Bo góc rời, răng cưa</v>
          </cell>
          <cell r="S669" t="str">
            <v>B02</v>
          </cell>
          <cell r="T669">
            <v>1</v>
          </cell>
          <cell r="X669">
            <v>123</v>
          </cell>
          <cell r="Y669">
            <v>6</v>
          </cell>
          <cell r="AF669">
            <v>336.97950000000003</v>
          </cell>
          <cell r="AG669">
            <v>2</v>
          </cell>
          <cell r="AH669">
            <v>0</v>
          </cell>
          <cell r="AI669">
            <v>0</v>
          </cell>
          <cell r="AJ669">
            <v>336.97950000000003</v>
          </cell>
          <cell r="AK669">
            <v>2</v>
          </cell>
        </row>
        <row r="670">
          <cell r="A670" t="str">
            <v>T0040T685</v>
          </cell>
          <cell r="B670" t="str">
            <v>0498</v>
          </cell>
          <cell r="C670">
            <v>5</v>
          </cell>
          <cell r="D670">
            <v>40</v>
          </cell>
          <cell r="E670">
            <v>40</v>
          </cell>
          <cell r="F670">
            <v>40</v>
          </cell>
          <cell r="G670">
            <v>40</v>
          </cell>
          <cell r="H670">
            <v>1</v>
          </cell>
          <cell r="I670">
            <v>4</v>
          </cell>
          <cell r="J670">
            <v>2</v>
          </cell>
          <cell r="K670">
            <v>0</v>
          </cell>
          <cell r="L670">
            <v>3</v>
          </cell>
          <cell r="M670">
            <v>1</v>
          </cell>
          <cell r="N670">
            <v>220</v>
          </cell>
          <cell r="O670">
            <v>498</v>
          </cell>
          <cell r="P670" t="str">
            <v>40 x 40 x 1 x 4</v>
          </cell>
          <cell r="Q670" t="str">
            <v>Bo góc, răng cưa nhảy, xẻ 5 line 4mm</v>
          </cell>
          <cell r="R670" t="str">
            <v>Bo góc, răng cưa</v>
          </cell>
          <cell r="S670" t="str">
            <v>C21</v>
          </cell>
          <cell r="T670">
            <v>1</v>
          </cell>
          <cell r="U670">
            <v>44196</v>
          </cell>
          <cell r="V670" t="str">
            <v>Polytex</v>
          </cell>
          <cell r="X670">
            <v>172</v>
          </cell>
          <cell r="Y670">
            <v>4</v>
          </cell>
          <cell r="AF670">
            <v>0</v>
          </cell>
          <cell r="AG670">
            <v>0</v>
          </cell>
          <cell r="AH670">
            <v>0</v>
          </cell>
          <cell r="AI670">
            <v>0</v>
          </cell>
          <cell r="AJ670">
            <v>0</v>
          </cell>
          <cell r="AK670">
            <v>0</v>
          </cell>
        </row>
        <row r="671">
          <cell r="A671" t="str">
            <v>T0040T862/1</v>
          </cell>
          <cell r="B671" t="str">
            <v>2562</v>
          </cell>
          <cell r="C671">
            <v>2</v>
          </cell>
          <cell r="D671">
            <v>40</v>
          </cell>
          <cell r="E671">
            <v>40</v>
          </cell>
          <cell r="F671">
            <v>40</v>
          </cell>
          <cell r="G671">
            <v>40</v>
          </cell>
          <cell r="H671">
            <v>1</v>
          </cell>
          <cell r="I671">
            <v>3</v>
          </cell>
          <cell r="J671">
            <v>3</v>
          </cell>
          <cell r="K671">
            <v>0</v>
          </cell>
          <cell r="L671">
            <v>3</v>
          </cell>
          <cell r="M671">
            <v>1</v>
          </cell>
          <cell r="N671">
            <v>92</v>
          </cell>
          <cell r="O671">
            <v>2562</v>
          </cell>
          <cell r="P671" t="str">
            <v>40 x 40 x 1 x 3</v>
          </cell>
          <cell r="Q671" t="str">
            <v>Bo góc, răng cưa , xẻ 2 line kc 6mm</v>
          </cell>
          <cell r="R671" t="str">
            <v>Bo góc, răng cưa</v>
          </cell>
          <cell r="S671" t="str">
            <v>E08</v>
          </cell>
          <cell r="T671">
            <v>1</v>
          </cell>
          <cell r="U671">
            <v>44691</v>
          </cell>
          <cell r="V671" t="str">
            <v>BOW</v>
          </cell>
          <cell r="W671" t="str">
            <v>dao tốt</v>
          </cell>
          <cell r="X671">
            <v>129</v>
          </cell>
          <cell r="Y671">
            <v>3</v>
          </cell>
          <cell r="AC671" t="str">
            <v>rồi</v>
          </cell>
          <cell r="AE671" t="str">
            <v>rồi</v>
          </cell>
          <cell r="AF671">
            <v>0</v>
          </cell>
          <cell r="AG671">
            <v>0</v>
          </cell>
          <cell r="AH671">
            <v>805.25800000000004</v>
          </cell>
          <cell r="AI671">
            <v>2</v>
          </cell>
          <cell r="AJ671">
            <v>805.25800000000004</v>
          </cell>
          <cell r="AK671">
            <v>2</v>
          </cell>
        </row>
        <row r="672">
          <cell r="A672" t="str">
            <v>I0040T401</v>
          </cell>
          <cell r="B672" t="str">
            <v>0500</v>
          </cell>
          <cell r="C672">
            <v>1</v>
          </cell>
          <cell r="D672">
            <v>40</v>
          </cell>
          <cell r="E672">
            <v>40</v>
          </cell>
          <cell r="F672">
            <v>40</v>
          </cell>
          <cell r="G672">
            <v>40</v>
          </cell>
          <cell r="H672">
            <v>2</v>
          </cell>
          <cell r="I672">
            <v>2</v>
          </cell>
          <cell r="J672">
            <v>3</v>
          </cell>
          <cell r="K672">
            <v>2</v>
          </cell>
          <cell r="L672">
            <v>3</v>
          </cell>
          <cell r="M672">
            <v>1</v>
          </cell>
          <cell r="N672">
            <v>88</v>
          </cell>
          <cell r="O672">
            <v>500</v>
          </cell>
          <cell r="P672" t="str">
            <v>40 x 40 x 2 x 2</v>
          </cell>
          <cell r="Q672" t="str">
            <v>Bo rời, răng cưa</v>
          </cell>
          <cell r="R672" t="str">
            <v>Ngang 2 tem, bo rời, răng cưa</v>
          </cell>
          <cell r="S672" t="str">
            <v>D13</v>
          </cell>
          <cell r="T672">
            <v>1</v>
          </cell>
          <cell r="V672" t="str">
            <v>Doanh Phú</v>
          </cell>
          <cell r="X672">
            <v>86</v>
          </cell>
          <cell r="Y672">
            <v>4</v>
          </cell>
          <cell r="AC672" t="str">
            <v>rồi</v>
          </cell>
          <cell r="AE672" t="str">
            <v>rồi</v>
          </cell>
          <cell r="AF672">
            <v>0</v>
          </cell>
          <cell r="AG672">
            <v>0</v>
          </cell>
          <cell r="AH672">
            <v>0</v>
          </cell>
          <cell r="AI672">
            <v>0</v>
          </cell>
          <cell r="AJ672">
            <v>0</v>
          </cell>
          <cell r="AK672">
            <v>0</v>
          </cell>
        </row>
        <row r="673">
          <cell r="A673" t="str">
            <v>T0040T632</v>
          </cell>
          <cell r="B673" t="str">
            <v>0500</v>
          </cell>
          <cell r="C673">
            <v>2</v>
          </cell>
          <cell r="D673">
            <v>40</v>
          </cell>
          <cell r="E673">
            <v>40</v>
          </cell>
          <cell r="F673">
            <v>40</v>
          </cell>
          <cell r="G673">
            <v>40</v>
          </cell>
          <cell r="H673">
            <v>2</v>
          </cell>
          <cell r="I673">
            <v>2</v>
          </cell>
          <cell r="J673">
            <v>2</v>
          </cell>
          <cell r="K673">
            <v>2</v>
          </cell>
          <cell r="L673">
            <v>3</v>
          </cell>
          <cell r="M673">
            <v>1</v>
          </cell>
          <cell r="N673">
            <v>172</v>
          </cell>
          <cell r="O673">
            <v>500</v>
          </cell>
          <cell r="P673" t="str">
            <v>40 x 40 x 2 x 2</v>
          </cell>
          <cell r="U673">
            <v>44228</v>
          </cell>
          <cell r="V673" t="str">
            <v>SG Sao, 3F Việt</v>
          </cell>
          <cell r="X673">
            <v>86</v>
          </cell>
          <cell r="Y673">
            <v>4</v>
          </cell>
          <cell r="Z673" t="str">
            <v>hu</v>
          </cell>
          <cell r="AB673" t="str">
            <v>C14</v>
          </cell>
          <cell r="AC673" t="str">
            <v>rồi</v>
          </cell>
          <cell r="AE673" t="str">
            <v>rồi</v>
          </cell>
          <cell r="AF673">
            <v>25690</v>
          </cell>
          <cell r="AG673">
            <v>7</v>
          </cell>
          <cell r="AH673">
            <v>1030</v>
          </cell>
          <cell r="AI673">
            <v>1</v>
          </cell>
          <cell r="AJ673">
            <v>26720</v>
          </cell>
          <cell r="AK673">
            <v>8</v>
          </cell>
        </row>
        <row r="674">
          <cell r="A674" t="str">
            <v>T0040T632/2</v>
          </cell>
          <cell r="B674" t="str">
            <v>0500</v>
          </cell>
          <cell r="C674">
            <v>2</v>
          </cell>
          <cell r="D674">
            <v>40</v>
          </cell>
          <cell r="E674">
            <v>40</v>
          </cell>
          <cell r="F674">
            <v>40</v>
          </cell>
          <cell r="G674">
            <v>40</v>
          </cell>
          <cell r="H674">
            <v>2</v>
          </cell>
          <cell r="I674">
            <v>4</v>
          </cell>
          <cell r="J674">
            <v>2</v>
          </cell>
          <cell r="K674">
            <v>2</v>
          </cell>
          <cell r="L674">
            <v>3</v>
          </cell>
          <cell r="M674">
            <v>1</v>
          </cell>
          <cell r="N674">
            <v>172</v>
          </cell>
          <cell r="O674">
            <v>500</v>
          </cell>
          <cell r="P674" t="str">
            <v>40 x 40 x 2 x 4</v>
          </cell>
          <cell r="U674">
            <v>44375</v>
          </cell>
          <cell r="V674" t="str">
            <v>SG Sao, 3F Việt</v>
          </cell>
          <cell r="X674">
            <v>172</v>
          </cell>
          <cell r="Y674">
            <v>8</v>
          </cell>
          <cell r="AC674" t="str">
            <v>rồi</v>
          </cell>
          <cell r="AE674" t="str">
            <v>rồi</v>
          </cell>
          <cell r="AF674">
            <v>27325</v>
          </cell>
          <cell r="AG674">
            <v>2</v>
          </cell>
          <cell r="AH674">
            <v>1060</v>
          </cell>
          <cell r="AI674">
            <v>1</v>
          </cell>
          <cell r="AJ674">
            <v>28385</v>
          </cell>
          <cell r="AK674">
            <v>3</v>
          </cell>
        </row>
        <row r="675">
          <cell r="A675" t="str">
            <v>T0040T632/3</v>
          </cell>
          <cell r="B675" t="str">
            <v>0500</v>
          </cell>
          <cell r="C675">
            <v>2</v>
          </cell>
          <cell r="D675">
            <v>40</v>
          </cell>
          <cell r="E675">
            <v>40</v>
          </cell>
          <cell r="F675">
            <v>40</v>
          </cell>
          <cell r="G675">
            <v>40</v>
          </cell>
          <cell r="H675">
            <v>2</v>
          </cell>
          <cell r="I675">
            <v>4</v>
          </cell>
          <cell r="J675">
            <v>2</v>
          </cell>
          <cell r="K675">
            <v>2</v>
          </cell>
          <cell r="L675">
            <v>3</v>
          </cell>
          <cell r="M675">
            <v>1</v>
          </cell>
          <cell r="N675">
            <v>172</v>
          </cell>
          <cell r="O675">
            <v>500</v>
          </cell>
          <cell r="P675" t="str">
            <v>40 x 40 x 2 x 4</v>
          </cell>
          <cell r="Q675" t="str">
            <v>Bo rời 2 tem kc 2mm, răng cưa, chẻ đôi 4mm</v>
          </cell>
          <cell r="R675" t="str">
            <v>Ngang 2 tem, bo rời, răng cưa</v>
          </cell>
          <cell r="S675" t="str">
            <v>E10</v>
          </cell>
          <cell r="T675">
            <v>1</v>
          </cell>
          <cell r="U675">
            <v>44731</v>
          </cell>
          <cell r="V675" t="str">
            <v>SG Sao</v>
          </cell>
          <cell r="W675" t="str">
            <v>dao tốt</v>
          </cell>
          <cell r="X675">
            <v>172</v>
          </cell>
          <cell r="Y675">
            <v>8</v>
          </cell>
          <cell r="AC675" t="str">
            <v>rồi</v>
          </cell>
          <cell r="AE675" t="str">
            <v>rồi</v>
          </cell>
          <cell r="AF675">
            <v>0</v>
          </cell>
          <cell r="AG675">
            <v>0</v>
          </cell>
          <cell r="AH675">
            <v>4097.3992500000004</v>
          </cell>
          <cell r="AI675">
            <v>2</v>
          </cell>
          <cell r="AJ675">
            <v>4097.3992500000004</v>
          </cell>
          <cell r="AK675">
            <v>2</v>
          </cell>
        </row>
        <row r="676">
          <cell r="A676" t="str">
            <v>T0040T572</v>
          </cell>
          <cell r="B676" t="str">
            <v>0501</v>
          </cell>
          <cell r="C676">
            <v>2</v>
          </cell>
          <cell r="D676">
            <v>40</v>
          </cell>
          <cell r="E676">
            <v>40</v>
          </cell>
          <cell r="F676">
            <v>40</v>
          </cell>
          <cell r="G676">
            <v>40</v>
          </cell>
          <cell r="H676">
            <v>2</v>
          </cell>
          <cell r="I676">
            <v>2</v>
          </cell>
          <cell r="J676">
            <v>1.7</v>
          </cell>
          <cell r="K676">
            <v>0</v>
          </cell>
          <cell r="L676">
            <v>3</v>
          </cell>
          <cell r="M676">
            <v>1</v>
          </cell>
          <cell r="N676">
            <v>166.8</v>
          </cell>
          <cell r="O676">
            <v>501</v>
          </cell>
          <cell r="P676" t="str">
            <v>40 x 40 x 2 x 2</v>
          </cell>
          <cell r="Q676" t="str">
            <v>Vuông liền răng cưa, chẻ đôi 3mm</v>
          </cell>
          <cell r="R676" t="str">
            <v>Ngang 2 tem, vuông liền</v>
          </cell>
          <cell r="S676" t="str">
            <v>C13</v>
          </cell>
          <cell r="T676">
            <v>1</v>
          </cell>
          <cell r="V676" t="str">
            <v>MVTB</v>
          </cell>
          <cell r="X676">
            <v>86</v>
          </cell>
          <cell r="Y676">
            <v>4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0</v>
          </cell>
          <cell r="AK676">
            <v>0</v>
          </cell>
        </row>
        <row r="677">
          <cell r="A677" t="str">
            <v>I0040T882/1</v>
          </cell>
          <cell r="B677" t="str">
            <v>2462</v>
          </cell>
          <cell r="C677">
            <v>2</v>
          </cell>
          <cell r="D677">
            <v>40</v>
          </cell>
          <cell r="E677">
            <v>40</v>
          </cell>
          <cell r="F677">
            <v>42</v>
          </cell>
          <cell r="G677">
            <v>42</v>
          </cell>
          <cell r="H677">
            <v>1</v>
          </cell>
          <cell r="I677">
            <v>2</v>
          </cell>
          <cell r="J677">
            <v>2</v>
          </cell>
          <cell r="K677">
            <v>0</v>
          </cell>
          <cell r="L677">
            <v>15</v>
          </cell>
          <cell r="M677">
            <v>1</v>
          </cell>
          <cell r="N677">
            <v>88</v>
          </cell>
          <cell r="O677">
            <v>2462</v>
          </cell>
          <cell r="P677" t="str">
            <v>40 x 42 x 1 x 2</v>
          </cell>
          <cell r="Q677" t="str">
            <v>Bo góc, không răng cưa, xẻ 2 line kc 4mm, gáp 15mm</v>
          </cell>
          <cell r="R677" t="str">
            <v>Bo góc, không răng cưa, xẻ 2 line kc 4mm, gáp 15mm</v>
          </cell>
          <cell r="S677" t="str">
            <v>E09</v>
          </cell>
          <cell r="T677">
            <v>1</v>
          </cell>
          <cell r="U677">
            <v>44712</v>
          </cell>
          <cell r="V677" t="str">
            <v>ORGAN (VIỆT NAM)</v>
          </cell>
          <cell r="W677" t="str">
            <v>dao tốt</v>
          </cell>
          <cell r="X677">
            <v>114</v>
          </cell>
          <cell r="Y677">
            <v>2</v>
          </cell>
          <cell r="AC677" t="str">
            <v>rồi</v>
          </cell>
          <cell r="AF677">
            <v>0</v>
          </cell>
          <cell r="AG677">
            <v>0</v>
          </cell>
          <cell r="AH677">
            <v>211.29000000000002</v>
          </cell>
          <cell r="AI677">
            <v>2</v>
          </cell>
          <cell r="AJ677">
            <v>211.29000000000002</v>
          </cell>
          <cell r="AK677">
            <v>2</v>
          </cell>
        </row>
        <row r="678">
          <cell r="A678" t="str">
            <v>T0040T202</v>
          </cell>
          <cell r="B678" t="str">
            <v>0502</v>
          </cell>
          <cell r="C678">
            <v>2</v>
          </cell>
          <cell r="D678">
            <v>40</v>
          </cell>
          <cell r="E678">
            <v>40</v>
          </cell>
          <cell r="F678">
            <v>45</v>
          </cell>
          <cell r="G678">
            <v>45</v>
          </cell>
          <cell r="H678">
            <v>1</v>
          </cell>
          <cell r="I678">
            <v>2</v>
          </cell>
          <cell r="J678">
            <v>2</v>
          </cell>
          <cell r="K678">
            <v>0</v>
          </cell>
          <cell r="L678">
            <v>3</v>
          </cell>
          <cell r="M678">
            <v>1</v>
          </cell>
          <cell r="N678">
            <v>88</v>
          </cell>
          <cell r="O678">
            <v>502</v>
          </cell>
          <cell r="P678" t="str">
            <v>40 x 45 x 1 x 2</v>
          </cell>
          <cell r="Q678" t="str">
            <v>Bo góc, răng cưa, dao chẻ đôi 03mm</v>
          </cell>
          <cell r="R678" t="str">
            <v>Bo góc, răng cưa</v>
          </cell>
          <cell r="S678" t="str">
            <v>B04</v>
          </cell>
          <cell r="T678">
            <v>1</v>
          </cell>
          <cell r="V678" t="str">
            <v>ZIONCOM,,</v>
          </cell>
          <cell r="X678">
            <v>96</v>
          </cell>
          <cell r="Y678">
            <v>2</v>
          </cell>
          <cell r="AF678">
            <v>0</v>
          </cell>
          <cell r="AG678">
            <v>0</v>
          </cell>
          <cell r="AH678">
            <v>0</v>
          </cell>
          <cell r="AI678">
            <v>0</v>
          </cell>
          <cell r="AJ678">
            <v>0</v>
          </cell>
          <cell r="AK678">
            <v>0</v>
          </cell>
        </row>
        <row r="679">
          <cell r="A679" t="str">
            <v>T0040T492</v>
          </cell>
          <cell r="B679" t="str">
            <v>0503</v>
          </cell>
          <cell r="C679">
            <v>2</v>
          </cell>
          <cell r="D679">
            <v>40</v>
          </cell>
          <cell r="E679">
            <v>40</v>
          </cell>
          <cell r="F679">
            <v>45</v>
          </cell>
          <cell r="G679">
            <v>45</v>
          </cell>
          <cell r="H679">
            <v>1</v>
          </cell>
          <cell r="I679">
            <v>3</v>
          </cell>
          <cell r="J679">
            <v>1.7</v>
          </cell>
          <cell r="K679">
            <v>0</v>
          </cell>
          <cell r="L679">
            <v>3</v>
          </cell>
          <cell r="M679">
            <v>1</v>
          </cell>
          <cell r="N679">
            <v>86.800000000000011</v>
          </cell>
          <cell r="O679">
            <v>503</v>
          </cell>
          <cell r="P679" t="str">
            <v>40 x 45 x 1 x 3</v>
          </cell>
          <cell r="Q679" t="str">
            <v>Bo góc, 3 hàng 1 răng cưa, chẻ đôi 3mm</v>
          </cell>
          <cell r="R679" t="str">
            <v>Bo góc 1mm, 3 hàng tem có 1 răng cưa</v>
          </cell>
          <cell r="S679" t="str">
            <v>B11</v>
          </cell>
          <cell r="T679">
            <v>1</v>
          </cell>
          <cell r="X679">
            <v>144</v>
          </cell>
          <cell r="Y679">
            <v>3</v>
          </cell>
          <cell r="AF679">
            <v>0</v>
          </cell>
          <cell r="AG679">
            <v>0</v>
          </cell>
          <cell r="AH679">
            <v>0</v>
          </cell>
          <cell r="AI679">
            <v>0</v>
          </cell>
          <cell r="AJ679">
            <v>0</v>
          </cell>
          <cell r="AK679">
            <v>0</v>
          </cell>
        </row>
        <row r="680">
          <cell r="A680" t="str">
            <v>T0040T615</v>
          </cell>
          <cell r="B680" t="str">
            <v>0504</v>
          </cell>
          <cell r="C680">
            <v>5</v>
          </cell>
          <cell r="D680">
            <v>40</v>
          </cell>
          <cell r="E680">
            <v>40</v>
          </cell>
          <cell r="F680">
            <v>45</v>
          </cell>
          <cell r="G680">
            <v>45</v>
          </cell>
          <cell r="H680">
            <v>1</v>
          </cell>
          <cell r="I680">
            <v>3</v>
          </cell>
          <cell r="J680">
            <v>2</v>
          </cell>
          <cell r="K680">
            <v>0</v>
          </cell>
          <cell r="L680">
            <v>3</v>
          </cell>
          <cell r="M680">
            <v>1</v>
          </cell>
          <cell r="N680">
            <v>220</v>
          </cell>
          <cell r="O680">
            <v>504</v>
          </cell>
          <cell r="P680" t="str">
            <v>40 x 45 x 1 x 3</v>
          </cell>
          <cell r="Q680" t="str">
            <v>Bo góc 1mm, răng cưa, xẻ 5, khoảng cách 3mm</v>
          </cell>
          <cell r="R680" t="str">
            <v>Bo góc 1mm, răng cưa</v>
          </cell>
          <cell r="S680" t="str">
            <v>C19</v>
          </cell>
          <cell r="T680">
            <v>1</v>
          </cell>
          <cell r="U680">
            <v>44075</v>
          </cell>
          <cell r="V680" t="str">
            <v>Minh Thuận Phát</v>
          </cell>
          <cell r="X680">
            <v>144</v>
          </cell>
          <cell r="Y680">
            <v>3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0</v>
          </cell>
          <cell r="AK680">
            <v>0</v>
          </cell>
        </row>
        <row r="681">
          <cell r="A681" t="str">
            <v>T0040T361</v>
          </cell>
          <cell r="B681" t="str">
            <v>0505</v>
          </cell>
          <cell r="C681">
            <v>1</v>
          </cell>
          <cell r="D681">
            <v>40</v>
          </cell>
          <cell r="E681">
            <v>40</v>
          </cell>
          <cell r="F681">
            <v>45</v>
          </cell>
          <cell r="G681">
            <v>45</v>
          </cell>
          <cell r="H681">
            <v>2</v>
          </cell>
          <cell r="I681">
            <v>2</v>
          </cell>
          <cell r="J681">
            <v>2</v>
          </cell>
          <cell r="K681">
            <v>0</v>
          </cell>
          <cell r="L681">
            <v>3</v>
          </cell>
          <cell r="M681">
            <v>1</v>
          </cell>
          <cell r="N681">
            <v>84</v>
          </cell>
          <cell r="O681">
            <v>505</v>
          </cell>
          <cell r="P681" t="str">
            <v>40 x 45 x 2 x 2</v>
          </cell>
          <cell r="Q681" t="str">
            <v>Vuông liền, RC</v>
          </cell>
          <cell r="R681" t="str">
            <v>Vuông liền 2 tem, răng cưa</v>
          </cell>
          <cell r="S681" t="str">
            <v>B13</v>
          </cell>
          <cell r="T681">
            <v>1</v>
          </cell>
          <cell r="V681" t="str">
            <v>,,</v>
          </cell>
          <cell r="X681">
            <v>96</v>
          </cell>
          <cell r="Y681">
            <v>4</v>
          </cell>
          <cell r="AC681" t="str">
            <v>rồi</v>
          </cell>
          <cell r="AF681">
            <v>261.25440000000003</v>
          </cell>
          <cell r="AG681">
            <v>1</v>
          </cell>
          <cell r="AH681">
            <v>1403.28</v>
          </cell>
          <cell r="AI681">
            <v>3</v>
          </cell>
          <cell r="AJ681">
            <v>1664.5344</v>
          </cell>
          <cell r="AK681">
            <v>4</v>
          </cell>
        </row>
        <row r="682">
          <cell r="A682" t="str">
            <v>I0040T622</v>
          </cell>
          <cell r="B682" t="str">
            <v>0506</v>
          </cell>
          <cell r="C682">
            <v>2</v>
          </cell>
          <cell r="D682">
            <v>40</v>
          </cell>
          <cell r="E682">
            <v>40</v>
          </cell>
          <cell r="F682">
            <v>50</v>
          </cell>
          <cell r="G682">
            <v>50</v>
          </cell>
          <cell r="H682">
            <v>1</v>
          </cell>
          <cell r="I682">
            <v>1</v>
          </cell>
          <cell r="J682">
            <v>3</v>
          </cell>
          <cell r="K682">
            <v>0</v>
          </cell>
          <cell r="L682">
            <v>3</v>
          </cell>
          <cell r="M682">
            <v>1</v>
          </cell>
          <cell r="N682">
            <v>92</v>
          </cell>
          <cell r="O682">
            <v>506</v>
          </cell>
          <cell r="P682" t="str">
            <v>40 x 50 x 1 x 1</v>
          </cell>
          <cell r="Q682" t="str">
            <v>Vuông góc, không răng cưa</v>
          </cell>
          <cell r="R682" t="str">
            <v>Vuông góc, không răng cưa</v>
          </cell>
          <cell r="S682" t="str">
            <v>C32</v>
          </cell>
          <cell r="T682">
            <v>1</v>
          </cell>
          <cell r="U682">
            <v>44095</v>
          </cell>
          <cell r="V682" t="str">
            <v>Hồng Kim Phát</v>
          </cell>
          <cell r="X682">
            <v>53</v>
          </cell>
          <cell r="Y682">
            <v>1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</row>
        <row r="683">
          <cell r="A683" t="str">
            <v>T0040T221</v>
          </cell>
          <cell r="B683" t="str">
            <v>0507</v>
          </cell>
          <cell r="C683">
            <v>1</v>
          </cell>
          <cell r="D683">
            <v>40</v>
          </cell>
          <cell r="E683">
            <v>40</v>
          </cell>
          <cell r="F683">
            <v>50</v>
          </cell>
          <cell r="G683">
            <v>50</v>
          </cell>
          <cell r="H683">
            <v>2</v>
          </cell>
          <cell r="I683">
            <v>2</v>
          </cell>
          <cell r="J683">
            <v>2</v>
          </cell>
          <cell r="K683">
            <v>0</v>
          </cell>
          <cell r="L683">
            <v>3</v>
          </cell>
          <cell r="M683">
            <v>1</v>
          </cell>
          <cell r="N683">
            <v>84</v>
          </cell>
          <cell r="O683">
            <v>507</v>
          </cell>
          <cell r="P683" t="str">
            <v>40 x 50 x 2 x 2</v>
          </cell>
          <cell r="Q683" t="str">
            <v>Vuông liền, răng cưa</v>
          </cell>
          <cell r="R683" t="str">
            <v>Ngang 2 tem, vuông liền, răng cưa</v>
          </cell>
          <cell r="S683" t="str">
            <v>B04</v>
          </cell>
          <cell r="T683">
            <v>1</v>
          </cell>
          <cell r="V683" t="str">
            <v>HỒNG KIM PHÁT,,</v>
          </cell>
          <cell r="X683">
            <v>106</v>
          </cell>
          <cell r="Y683">
            <v>4</v>
          </cell>
          <cell r="AF683">
            <v>915.9</v>
          </cell>
          <cell r="AG683">
            <v>1</v>
          </cell>
          <cell r="AH683">
            <v>992.9</v>
          </cell>
          <cell r="AI683">
            <v>1</v>
          </cell>
          <cell r="AJ683">
            <v>1908.8</v>
          </cell>
          <cell r="AK683">
            <v>2</v>
          </cell>
        </row>
        <row r="684">
          <cell r="A684" t="str">
            <v>I0040T231</v>
          </cell>
          <cell r="B684" t="str">
            <v>0508</v>
          </cell>
          <cell r="C684">
            <v>1</v>
          </cell>
          <cell r="D684">
            <v>40</v>
          </cell>
          <cell r="E684">
            <v>40</v>
          </cell>
          <cell r="F684">
            <v>55</v>
          </cell>
          <cell r="G684">
            <v>55</v>
          </cell>
          <cell r="H684">
            <v>3</v>
          </cell>
          <cell r="I684">
            <v>1</v>
          </cell>
          <cell r="J684">
            <v>3</v>
          </cell>
          <cell r="K684">
            <v>2</v>
          </cell>
          <cell r="L684">
            <v>3</v>
          </cell>
          <cell r="M684">
            <v>1</v>
          </cell>
          <cell r="N684">
            <v>130</v>
          </cell>
          <cell r="O684">
            <v>508</v>
          </cell>
          <cell r="P684" t="str">
            <v>40 x 55 x 3 x 1</v>
          </cell>
          <cell r="Q684" t="str">
            <v>Vuông góc, ko răng cưa, dao hình thù đặc biệt, xem bản vẽ</v>
          </cell>
          <cell r="R684" t="str">
            <v>Vuông góc rời, không răng cưa, tem hình thù đặc biệt</v>
          </cell>
          <cell r="S684" t="str">
            <v>D11</v>
          </cell>
          <cell r="T684">
            <v>1</v>
          </cell>
          <cell r="V684" t="str">
            <v>TIẾNG VANG,,</v>
          </cell>
          <cell r="W684" t="str">
            <v>Hàng in</v>
          </cell>
          <cell r="X684">
            <v>58</v>
          </cell>
          <cell r="Y684">
            <v>3</v>
          </cell>
          <cell r="AF684">
            <v>0</v>
          </cell>
          <cell r="AG684">
            <v>0</v>
          </cell>
          <cell r="AH684">
            <v>0</v>
          </cell>
          <cell r="AI684">
            <v>0</v>
          </cell>
          <cell r="AJ684">
            <v>0</v>
          </cell>
          <cell r="AK684">
            <v>0</v>
          </cell>
        </row>
        <row r="685">
          <cell r="A685" t="str">
            <v>T0040A481</v>
          </cell>
          <cell r="B685" t="str">
            <v>0510</v>
          </cell>
          <cell r="C685">
            <v>1</v>
          </cell>
          <cell r="D685">
            <v>40</v>
          </cell>
          <cell r="E685">
            <v>40</v>
          </cell>
          <cell r="F685">
            <v>60</v>
          </cell>
          <cell r="G685">
            <v>60</v>
          </cell>
          <cell r="H685">
            <v>2</v>
          </cell>
          <cell r="I685">
            <v>2</v>
          </cell>
          <cell r="J685">
            <v>2</v>
          </cell>
          <cell r="K685">
            <v>2</v>
          </cell>
          <cell r="L685">
            <v>3</v>
          </cell>
          <cell r="M685">
            <v>1</v>
          </cell>
          <cell r="N685">
            <v>86</v>
          </cell>
          <cell r="O685">
            <v>510</v>
          </cell>
          <cell r="P685" t="str">
            <v>40 x 60 x 2 x 2</v>
          </cell>
          <cell r="Q685" t="str">
            <v>Bo rời kc2mm, răng cưa</v>
          </cell>
          <cell r="R685" t="str">
            <v>Ngang 2 tem, bo rời, răng cưa</v>
          </cell>
          <cell r="S685" t="str">
            <v>B06</v>
          </cell>
          <cell r="T685">
            <v>1</v>
          </cell>
          <cell r="X685">
            <v>126</v>
          </cell>
          <cell r="Y685">
            <v>4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0</v>
          </cell>
          <cell r="AK685">
            <v>0</v>
          </cell>
        </row>
        <row r="686">
          <cell r="A686" t="str">
            <v>T0040T482</v>
          </cell>
          <cell r="B686" t="str">
            <v>0510</v>
          </cell>
          <cell r="C686">
            <v>2</v>
          </cell>
          <cell r="D686">
            <v>40</v>
          </cell>
          <cell r="E686">
            <v>40</v>
          </cell>
          <cell r="F686">
            <v>60</v>
          </cell>
          <cell r="G686">
            <v>60</v>
          </cell>
          <cell r="H686">
            <v>2</v>
          </cell>
          <cell r="I686">
            <v>2</v>
          </cell>
          <cell r="J686">
            <v>2</v>
          </cell>
          <cell r="K686">
            <v>2</v>
          </cell>
          <cell r="L686">
            <v>3</v>
          </cell>
          <cell r="M686">
            <v>1</v>
          </cell>
          <cell r="N686">
            <v>172</v>
          </cell>
          <cell r="O686">
            <v>510</v>
          </cell>
          <cell r="P686" t="str">
            <v>40 x 60 x 2 x 2</v>
          </cell>
          <cell r="Q686" t="str">
            <v>Bo rời kc2mm, răng cưa, chẻ đôi 4mm</v>
          </cell>
          <cell r="R686" t="str">
            <v>Ngang 2 tem, bo rời, răng cưa</v>
          </cell>
          <cell r="S686" t="str">
            <v>C17</v>
          </cell>
          <cell r="T686">
            <v>1</v>
          </cell>
          <cell r="U686">
            <v>44155</v>
          </cell>
          <cell r="V686" t="str">
            <v>MV Phúc An</v>
          </cell>
          <cell r="X686">
            <v>126</v>
          </cell>
          <cell r="Y686">
            <v>4</v>
          </cell>
          <cell r="AF686">
            <v>1500</v>
          </cell>
          <cell r="AG686">
            <v>1</v>
          </cell>
          <cell r="AH686">
            <v>0</v>
          </cell>
          <cell r="AI686">
            <v>0</v>
          </cell>
          <cell r="AJ686">
            <v>1500</v>
          </cell>
          <cell r="AK686">
            <v>1</v>
          </cell>
        </row>
        <row r="687">
          <cell r="A687" t="str">
            <v>I0040T241</v>
          </cell>
          <cell r="B687" t="str">
            <v>0512</v>
          </cell>
          <cell r="C687">
            <v>1</v>
          </cell>
          <cell r="D687">
            <v>40</v>
          </cell>
          <cell r="E687">
            <v>40</v>
          </cell>
          <cell r="F687">
            <v>60</v>
          </cell>
          <cell r="G687">
            <v>60</v>
          </cell>
          <cell r="H687">
            <v>2</v>
          </cell>
          <cell r="I687">
            <v>1</v>
          </cell>
          <cell r="J687">
            <v>3</v>
          </cell>
          <cell r="K687">
            <v>0</v>
          </cell>
          <cell r="L687">
            <v>3</v>
          </cell>
          <cell r="M687">
            <v>1</v>
          </cell>
          <cell r="N687">
            <v>86</v>
          </cell>
          <cell r="O687">
            <v>512</v>
          </cell>
          <cell r="P687" t="str">
            <v>40 x 60 x 2 x 1</v>
          </cell>
          <cell r="Q687" t="str">
            <v>Bo chung góc, răng cưa</v>
          </cell>
          <cell r="R687" t="str">
            <v>Ngang 2 tem, bo chung góc, răng cưa</v>
          </cell>
          <cell r="S687" t="str">
            <v>D18</v>
          </cell>
          <cell r="T687">
            <v>1</v>
          </cell>
          <cell r="V687" t="str">
            <v>DIHAFO,POLY-POXY,</v>
          </cell>
          <cell r="X687">
            <v>63</v>
          </cell>
          <cell r="Y687">
            <v>2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0</v>
          </cell>
          <cell r="AK687">
            <v>0</v>
          </cell>
        </row>
        <row r="688">
          <cell r="A688" t="str">
            <v>T0040T241</v>
          </cell>
          <cell r="B688" t="str">
            <v>0512</v>
          </cell>
          <cell r="C688">
            <v>1</v>
          </cell>
          <cell r="D688">
            <v>40</v>
          </cell>
          <cell r="E688">
            <v>40</v>
          </cell>
          <cell r="F688">
            <v>60</v>
          </cell>
          <cell r="G688">
            <v>60</v>
          </cell>
          <cell r="H688">
            <v>2</v>
          </cell>
          <cell r="I688">
            <v>2</v>
          </cell>
          <cell r="J688">
            <v>2</v>
          </cell>
          <cell r="K688">
            <v>0</v>
          </cell>
          <cell r="L688">
            <v>3</v>
          </cell>
          <cell r="M688">
            <v>1</v>
          </cell>
          <cell r="N688">
            <v>84</v>
          </cell>
          <cell r="O688">
            <v>512</v>
          </cell>
          <cell r="P688" t="str">
            <v>40 x 60 x 2 x 2</v>
          </cell>
          <cell r="Q688" t="str">
            <v>Bo chung góc, răng cưa</v>
          </cell>
          <cell r="R688" t="str">
            <v>Ngang 2 tem, bo chung góc, răng cưa</v>
          </cell>
          <cell r="S688" t="str">
            <v>B02</v>
          </cell>
          <cell r="T688">
            <v>1</v>
          </cell>
          <cell r="X688">
            <v>126</v>
          </cell>
          <cell r="Y688">
            <v>4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0</v>
          </cell>
          <cell r="AK688">
            <v>0</v>
          </cell>
        </row>
        <row r="689">
          <cell r="A689" t="str">
            <v>T0040T242</v>
          </cell>
          <cell r="B689" t="str">
            <v>0512</v>
          </cell>
          <cell r="C689">
            <v>2</v>
          </cell>
          <cell r="D689">
            <v>40</v>
          </cell>
          <cell r="E689">
            <v>40</v>
          </cell>
          <cell r="F689">
            <v>60</v>
          </cell>
          <cell r="G689">
            <v>60</v>
          </cell>
          <cell r="H689">
            <v>2</v>
          </cell>
          <cell r="I689">
            <v>1</v>
          </cell>
          <cell r="J689">
            <v>1.7</v>
          </cell>
          <cell r="K689">
            <v>0</v>
          </cell>
          <cell r="L689">
            <v>3</v>
          </cell>
          <cell r="M689">
            <v>1</v>
          </cell>
          <cell r="N689">
            <v>166.8</v>
          </cell>
          <cell r="O689">
            <v>512</v>
          </cell>
          <cell r="P689" t="str">
            <v>40 x 60 x 2 x 1</v>
          </cell>
          <cell r="Q689" t="str">
            <v>Bo chung góc, răng cưa, dao chẻ đôi 3mm</v>
          </cell>
          <cell r="R689" t="str">
            <v>Bo chung góc 2 tem, răng cưa</v>
          </cell>
          <cell r="S689" t="str">
            <v>C13</v>
          </cell>
          <cell r="T689">
            <v>1</v>
          </cell>
          <cell r="V689" t="str">
            <v>DIHAFO,,</v>
          </cell>
          <cell r="X689">
            <v>63</v>
          </cell>
          <cell r="Y689">
            <v>2</v>
          </cell>
          <cell r="AF689">
            <v>0</v>
          </cell>
          <cell r="AG689">
            <v>0</v>
          </cell>
          <cell r="AH689">
            <v>0</v>
          </cell>
          <cell r="AI689">
            <v>0</v>
          </cell>
          <cell r="AJ689">
            <v>0</v>
          </cell>
          <cell r="AK689">
            <v>0</v>
          </cell>
        </row>
        <row r="690">
          <cell r="A690" t="str">
            <v>I0040T601</v>
          </cell>
          <cell r="B690" t="str">
            <v>0513</v>
          </cell>
          <cell r="C690">
            <v>1</v>
          </cell>
          <cell r="D690">
            <v>40</v>
          </cell>
          <cell r="E690">
            <v>40</v>
          </cell>
          <cell r="F690">
            <v>60</v>
          </cell>
          <cell r="G690">
            <v>60</v>
          </cell>
          <cell r="H690">
            <v>2</v>
          </cell>
          <cell r="I690">
            <v>2</v>
          </cell>
          <cell r="J690">
            <v>3</v>
          </cell>
          <cell r="K690">
            <v>0</v>
          </cell>
          <cell r="L690">
            <v>3</v>
          </cell>
          <cell r="M690">
            <v>1</v>
          </cell>
          <cell r="N690">
            <v>86</v>
          </cell>
          <cell r="O690">
            <v>513</v>
          </cell>
          <cell r="P690" t="str">
            <v>40 x 60 x 2 x 2</v>
          </cell>
          <cell r="Q690" t="str">
            <v>Vuông liền, không răng cưa</v>
          </cell>
          <cell r="R690" t="str">
            <v>Ngang 2 tem, vuông liền, không răng cưa</v>
          </cell>
          <cell r="S690" t="str">
            <v>D02</v>
          </cell>
          <cell r="T690">
            <v>1</v>
          </cell>
          <cell r="U690">
            <v>44075</v>
          </cell>
          <cell r="V690" t="str">
            <v>Viêt trọng Tín</v>
          </cell>
          <cell r="X690">
            <v>126</v>
          </cell>
          <cell r="Y690">
            <v>4</v>
          </cell>
          <cell r="AF690">
            <v>1260.252</v>
          </cell>
          <cell r="AG690">
            <v>4</v>
          </cell>
          <cell r="AH690">
            <v>0</v>
          </cell>
          <cell r="AI690">
            <v>0</v>
          </cell>
          <cell r="AJ690">
            <v>1260.252</v>
          </cell>
          <cell r="AK690">
            <v>4</v>
          </cell>
        </row>
        <row r="691">
          <cell r="A691" t="str">
            <v>T0040A732/1</v>
          </cell>
          <cell r="B691" t="str">
            <v>0514</v>
          </cell>
          <cell r="C691">
            <v>2</v>
          </cell>
          <cell r="D691">
            <v>40</v>
          </cell>
          <cell r="E691">
            <v>40</v>
          </cell>
          <cell r="F691">
            <v>60</v>
          </cell>
          <cell r="G691">
            <v>60</v>
          </cell>
          <cell r="H691">
            <v>2</v>
          </cell>
          <cell r="I691">
            <v>2</v>
          </cell>
          <cell r="J691">
            <v>2</v>
          </cell>
          <cell r="K691">
            <v>0</v>
          </cell>
          <cell r="L691">
            <v>3</v>
          </cell>
          <cell r="M691">
            <v>1</v>
          </cell>
          <cell r="N691">
            <v>168</v>
          </cell>
          <cell r="O691">
            <v>514</v>
          </cell>
          <cell r="P691" t="str">
            <v>40 x 60 x 2 x 2</v>
          </cell>
          <cell r="Q691" t="str">
            <v>Vuông liền, răng cưa, chẻ đôi 4mm</v>
          </cell>
          <cell r="R691" t="str">
            <v>Ngang 2 tem, vuông liền, răng cưa</v>
          </cell>
          <cell r="S691" t="str">
            <v>C33</v>
          </cell>
          <cell r="T691">
            <v>1</v>
          </cell>
          <cell r="U691">
            <v>44337</v>
          </cell>
          <cell r="V691" t="str">
            <v>MVTB</v>
          </cell>
          <cell r="X691">
            <v>126</v>
          </cell>
          <cell r="Y691">
            <v>4</v>
          </cell>
          <cell r="AF691">
            <v>3706.1855599999999</v>
          </cell>
          <cell r="AG691">
            <v>5</v>
          </cell>
          <cell r="AH691">
            <v>0</v>
          </cell>
          <cell r="AI691">
            <v>0</v>
          </cell>
          <cell r="AJ691">
            <v>3706.1855599999999</v>
          </cell>
          <cell r="AK691">
            <v>5</v>
          </cell>
        </row>
        <row r="692">
          <cell r="A692" t="str">
            <v>I0040T501</v>
          </cell>
          <cell r="B692" t="str">
            <v>0515</v>
          </cell>
          <cell r="C692">
            <v>1</v>
          </cell>
          <cell r="D692">
            <v>40</v>
          </cell>
          <cell r="E692">
            <v>40</v>
          </cell>
          <cell r="F692">
            <v>60</v>
          </cell>
          <cell r="G692">
            <v>60</v>
          </cell>
          <cell r="H692">
            <v>4</v>
          </cell>
          <cell r="I692">
            <v>1</v>
          </cell>
          <cell r="J692">
            <v>3</v>
          </cell>
          <cell r="K692">
            <v>0</v>
          </cell>
          <cell r="L692">
            <v>3</v>
          </cell>
          <cell r="M692">
            <v>1</v>
          </cell>
          <cell r="N692">
            <v>166</v>
          </cell>
          <cell r="O692">
            <v>515</v>
          </cell>
          <cell r="P692" t="str">
            <v>40 x 60 x 4 x 1</v>
          </cell>
          <cell r="Q692" t="str">
            <v>Vuông liền, không răng cưa</v>
          </cell>
          <cell r="R692" t="str">
            <v>Ngang 4 tem, vuông liền, không răng cưa</v>
          </cell>
          <cell r="S692" t="str">
            <v>D07</v>
          </cell>
          <cell r="T692">
            <v>2</v>
          </cell>
          <cell r="X692">
            <v>63</v>
          </cell>
          <cell r="Y692">
            <v>4</v>
          </cell>
          <cell r="AF692">
            <v>0</v>
          </cell>
          <cell r="AG692">
            <v>0</v>
          </cell>
          <cell r="AH692">
            <v>0</v>
          </cell>
          <cell r="AI692">
            <v>0</v>
          </cell>
          <cell r="AJ692">
            <v>0</v>
          </cell>
          <cell r="AK692">
            <v>0</v>
          </cell>
        </row>
        <row r="693">
          <cell r="A693" t="str">
            <v>T0040T251</v>
          </cell>
          <cell r="B693" t="str">
            <v>0516</v>
          </cell>
          <cell r="C693">
            <v>1</v>
          </cell>
          <cell r="D693">
            <v>40</v>
          </cell>
          <cell r="E693">
            <v>40</v>
          </cell>
          <cell r="F693">
            <v>60</v>
          </cell>
          <cell r="G693">
            <v>60</v>
          </cell>
          <cell r="H693">
            <v>2</v>
          </cell>
          <cell r="I693">
            <v>1</v>
          </cell>
          <cell r="J693">
            <v>2</v>
          </cell>
          <cell r="K693">
            <v>2</v>
          </cell>
          <cell r="L693">
            <v>3</v>
          </cell>
          <cell r="M693">
            <v>1</v>
          </cell>
          <cell r="N693">
            <v>86</v>
          </cell>
          <cell r="O693">
            <v>516</v>
          </cell>
          <cell r="P693" t="str">
            <v>40 x 60 x 2 x 1</v>
          </cell>
          <cell r="Q693" t="str">
            <v>Vuông rời, răng cưa</v>
          </cell>
          <cell r="R693" t="str">
            <v>Vuông rời 2 tem, răng cưa</v>
          </cell>
          <cell r="S693" t="str">
            <v>B10</v>
          </cell>
          <cell r="T693">
            <v>1</v>
          </cell>
          <cell r="V693" t="str">
            <v>THÚY PHÚ CƯỜNG,,</v>
          </cell>
          <cell r="X693">
            <v>63</v>
          </cell>
          <cell r="Y693">
            <v>2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0</v>
          </cell>
          <cell r="AK693">
            <v>0</v>
          </cell>
        </row>
        <row r="694">
          <cell r="A694" t="str">
            <v>I0040T761/1</v>
          </cell>
          <cell r="B694" t="str">
            <v>0517</v>
          </cell>
          <cell r="C694">
            <v>1</v>
          </cell>
          <cell r="D694">
            <v>40</v>
          </cell>
          <cell r="E694">
            <v>40</v>
          </cell>
          <cell r="F694">
            <v>60</v>
          </cell>
          <cell r="G694">
            <v>60</v>
          </cell>
          <cell r="H694">
            <v>5</v>
          </cell>
          <cell r="I694">
            <v>2</v>
          </cell>
          <cell r="J694">
            <v>2</v>
          </cell>
          <cell r="K694">
            <v>3</v>
          </cell>
          <cell r="L694">
            <v>3</v>
          </cell>
          <cell r="M694">
            <v>1</v>
          </cell>
          <cell r="N694">
            <v>216</v>
          </cell>
          <cell r="O694">
            <v>517</v>
          </cell>
          <cell r="P694" t="str">
            <v>40 x 60 x 5 x 2</v>
          </cell>
          <cell r="Q694" t="str">
            <v>Vuông rời 3mm, không răng cưa</v>
          </cell>
          <cell r="R694" t="str">
            <v>Ngang 5 tem, vuông rời 3mm, không răng cưa</v>
          </cell>
          <cell r="S694" t="str">
            <v>C36</v>
          </cell>
          <cell r="T694">
            <v>1</v>
          </cell>
          <cell r="U694">
            <v>44433</v>
          </cell>
          <cell r="V694" t="str">
            <v>HKP</v>
          </cell>
          <cell r="X694">
            <v>126</v>
          </cell>
          <cell r="Y694">
            <v>10</v>
          </cell>
          <cell r="AF694">
            <v>6391.2839999999997</v>
          </cell>
          <cell r="AG694">
            <v>3</v>
          </cell>
          <cell r="AH694">
            <v>21138.576000000005</v>
          </cell>
          <cell r="AI694">
            <v>10</v>
          </cell>
          <cell r="AJ694">
            <v>27529.860000000004</v>
          </cell>
          <cell r="AK694">
            <v>13</v>
          </cell>
        </row>
        <row r="695">
          <cell r="A695" t="str">
            <v>I0040T261</v>
          </cell>
          <cell r="B695" t="str">
            <v>0518</v>
          </cell>
          <cell r="C695">
            <v>1</v>
          </cell>
          <cell r="D695">
            <v>40</v>
          </cell>
          <cell r="E695">
            <v>40</v>
          </cell>
          <cell r="F695">
            <v>65</v>
          </cell>
          <cell r="G695">
            <v>65</v>
          </cell>
          <cell r="H695">
            <v>3</v>
          </cell>
          <cell r="I695">
            <v>1</v>
          </cell>
          <cell r="J695">
            <v>3</v>
          </cell>
          <cell r="K695">
            <v>2</v>
          </cell>
          <cell r="L695">
            <v>3</v>
          </cell>
          <cell r="M695">
            <v>1</v>
          </cell>
          <cell r="N695">
            <v>130</v>
          </cell>
          <cell r="O695">
            <v>518</v>
          </cell>
          <cell r="P695" t="str">
            <v>40 x 65 x 3 x 1</v>
          </cell>
          <cell r="Q695" t="str">
            <v>Vuông rời, ko răng cưa, dao hình thù đặc biệt, xem bản vẽ</v>
          </cell>
          <cell r="R695" t="str">
            <v>Vuông rời, không răng cưa, tem hình thù đặc biệt</v>
          </cell>
          <cell r="S695" t="str">
            <v>D11</v>
          </cell>
          <cell r="T695">
            <v>1</v>
          </cell>
          <cell r="V695" t="str">
            <v>TIẾNG VANG,,</v>
          </cell>
          <cell r="X695">
            <v>68</v>
          </cell>
          <cell r="Y695">
            <v>3</v>
          </cell>
          <cell r="AF695">
            <v>0</v>
          </cell>
          <cell r="AG695">
            <v>0</v>
          </cell>
          <cell r="AH695">
            <v>0</v>
          </cell>
          <cell r="AI695">
            <v>0</v>
          </cell>
          <cell r="AJ695">
            <v>0</v>
          </cell>
          <cell r="AK695">
            <v>0</v>
          </cell>
        </row>
        <row r="696">
          <cell r="A696" t="str">
            <v>I0040T411</v>
          </cell>
          <cell r="B696" t="str">
            <v>0519</v>
          </cell>
          <cell r="C696">
            <v>1</v>
          </cell>
          <cell r="D696">
            <v>40</v>
          </cell>
          <cell r="E696">
            <v>40</v>
          </cell>
          <cell r="F696">
            <v>65</v>
          </cell>
          <cell r="G696">
            <v>65</v>
          </cell>
          <cell r="H696">
            <v>2</v>
          </cell>
          <cell r="I696">
            <v>1</v>
          </cell>
          <cell r="J696">
            <v>3</v>
          </cell>
          <cell r="K696">
            <v>0</v>
          </cell>
          <cell r="L696">
            <v>3</v>
          </cell>
          <cell r="M696">
            <v>1</v>
          </cell>
          <cell r="N696">
            <v>86</v>
          </cell>
          <cell r="O696">
            <v>519</v>
          </cell>
          <cell r="P696" t="str">
            <v>40 x 65 x 2 x 1</v>
          </cell>
          <cell r="Q696" t="str">
            <v>Vuông liền, không răng cưa</v>
          </cell>
          <cell r="R696" t="str">
            <v>Vuông liền 2 tem, không răng cưa</v>
          </cell>
          <cell r="S696" t="str">
            <v>D18</v>
          </cell>
          <cell r="T696">
            <v>1</v>
          </cell>
          <cell r="V696" t="str">
            <v>Mặt Trời Phú Quốc</v>
          </cell>
          <cell r="X696">
            <v>68</v>
          </cell>
          <cell r="Y696">
            <v>2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0</v>
          </cell>
          <cell r="AK696">
            <v>0</v>
          </cell>
        </row>
        <row r="697">
          <cell r="A697" t="str">
            <v>I0040A711</v>
          </cell>
          <cell r="B697" t="str">
            <v>0520</v>
          </cell>
          <cell r="C697">
            <v>1</v>
          </cell>
          <cell r="D697">
            <v>40</v>
          </cell>
          <cell r="E697">
            <v>40</v>
          </cell>
          <cell r="F697">
            <v>65.42</v>
          </cell>
          <cell r="G697">
            <v>65.42</v>
          </cell>
          <cell r="H697">
            <v>3</v>
          </cell>
          <cell r="I697">
            <v>2</v>
          </cell>
          <cell r="J697">
            <v>3</v>
          </cell>
          <cell r="K697">
            <v>2</v>
          </cell>
          <cell r="L697">
            <v>3</v>
          </cell>
          <cell r="M697">
            <v>1</v>
          </cell>
          <cell r="N697">
            <v>130</v>
          </cell>
          <cell r="O697">
            <v>520</v>
          </cell>
          <cell r="P697" t="str">
            <v>40 x 65.42 x 3 x 2</v>
          </cell>
          <cell r="Q697" t="str">
            <v>Dao hình dáng đặc biệt, theo bản vẽ, có dao đục lỗ, không răng cưa</v>
          </cell>
          <cell r="R697" t="str">
            <v>Tem hình dáng đặc biệt, theo layout, có dao đục lỗ, không răng cưa</v>
          </cell>
          <cell r="S697" t="str">
            <v>C27</v>
          </cell>
          <cell r="T697">
            <v>1</v>
          </cell>
          <cell r="U697">
            <v>44222</v>
          </cell>
          <cell r="V697" t="str">
            <v>Hùng Tiến Phát</v>
          </cell>
          <cell r="W697" t="str">
            <v>dao tốt</v>
          </cell>
          <cell r="X697">
            <v>136.84</v>
          </cell>
          <cell r="Y697">
            <v>6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0</v>
          </cell>
          <cell r="AK697">
            <v>0</v>
          </cell>
        </row>
        <row r="698">
          <cell r="A698" t="str">
            <v>I0040T751/1</v>
          </cell>
          <cell r="B698" t="str">
            <v>0521</v>
          </cell>
          <cell r="C698">
            <v>1</v>
          </cell>
          <cell r="D698">
            <v>40</v>
          </cell>
          <cell r="E698">
            <v>40</v>
          </cell>
          <cell r="F698">
            <v>66</v>
          </cell>
          <cell r="G698">
            <v>66</v>
          </cell>
          <cell r="H698">
            <v>7</v>
          </cell>
          <cell r="I698">
            <v>3</v>
          </cell>
          <cell r="J698">
            <v>8.5</v>
          </cell>
          <cell r="K698">
            <v>0</v>
          </cell>
          <cell r="L698">
            <v>3</v>
          </cell>
          <cell r="M698">
            <v>3</v>
          </cell>
          <cell r="N698">
            <v>297</v>
          </cell>
          <cell r="O698">
            <v>521</v>
          </cell>
          <cell r="P698" t="str">
            <v>40 x 66 x 7 x 3</v>
          </cell>
          <cell r="Q698" t="str">
            <v>Vuông liền ngang 7 dao và 3 hàng dao, không răng cưa</v>
          </cell>
          <cell r="R698" t="str">
            <v>Ngang 7 tem, vuông liền, 3 hàng tem 1 gáp, không răng cưa, cắt tờ A4</v>
          </cell>
          <cell r="S698" t="str">
            <v>E02</v>
          </cell>
          <cell r="T698">
            <v>1</v>
          </cell>
          <cell r="U698">
            <v>44366</v>
          </cell>
          <cell r="V698" t="str">
            <v>MV Phúc An</v>
          </cell>
          <cell r="W698" t="str">
            <v>Chạy khổ A4 ngang</v>
          </cell>
          <cell r="X698">
            <v>210</v>
          </cell>
          <cell r="Y698">
            <v>21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0</v>
          </cell>
          <cell r="AK698">
            <v>0</v>
          </cell>
        </row>
        <row r="699">
          <cell r="A699" t="str">
            <v>T0040T522</v>
          </cell>
          <cell r="B699" t="str">
            <v>0522</v>
          </cell>
          <cell r="C699">
            <v>2</v>
          </cell>
          <cell r="D699">
            <v>40</v>
          </cell>
          <cell r="E699">
            <v>40</v>
          </cell>
          <cell r="F699">
            <v>70</v>
          </cell>
          <cell r="G699">
            <v>70</v>
          </cell>
          <cell r="H699">
            <v>2</v>
          </cell>
          <cell r="I699">
            <v>2</v>
          </cell>
          <cell r="J699">
            <v>1.7</v>
          </cell>
          <cell r="K699">
            <v>2</v>
          </cell>
          <cell r="L699">
            <v>3</v>
          </cell>
          <cell r="M699">
            <v>1</v>
          </cell>
          <cell r="N699">
            <v>170.8</v>
          </cell>
          <cell r="O699">
            <v>522</v>
          </cell>
          <cell r="P699" t="str">
            <v>40 x 70 x 2 x 2</v>
          </cell>
          <cell r="Q699" t="str">
            <v>Bo rời 2mm, răng cưa, chẻ đôi 3mm</v>
          </cell>
          <cell r="R699" t="str">
            <v>Ngang 2 tem, bo rời, răng cưa</v>
          </cell>
          <cell r="S699" t="str">
            <v>C10</v>
          </cell>
          <cell r="T699">
            <v>1</v>
          </cell>
          <cell r="X699">
            <v>146</v>
          </cell>
          <cell r="Y699">
            <v>4</v>
          </cell>
          <cell r="AC699" t="str">
            <v>rồi</v>
          </cell>
          <cell r="AF699">
            <v>13103.6</v>
          </cell>
          <cell r="AG699">
            <v>7</v>
          </cell>
          <cell r="AH699">
            <v>12763.07725</v>
          </cell>
          <cell r="AI699">
            <v>8</v>
          </cell>
          <cell r="AJ699">
            <v>25866.677250000001</v>
          </cell>
          <cell r="AK699">
            <v>15</v>
          </cell>
        </row>
        <row r="700">
          <cell r="A700" t="str">
            <v>T0040T542</v>
          </cell>
          <cell r="B700" t="str">
            <v>0523</v>
          </cell>
          <cell r="C700">
            <v>2</v>
          </cell>
          <cell r="D700">
            <v>40</v>
          </cell>
          <cell r="E700">
            <v>40</v>
          </cell>
          <cell r="F700">
            <v>70</v>
          </cell>
          <cell r="G700">
            <v>70</v>
          </cell>
          <cell r="H700">
            <v>2</v>
          </cell>
          <cell r="I700">
            <v>2</v>
          </cell>
          <cell r="J700">
            <v>1.7</v>
          </cell>
          <cell r="K700">
            <v>2</v>
          </cell>
          <cell r="L700">
            <v>3</v>
          </cell>
          <cell r="M700">
            <v>1</v>
          </cell>
          <cell r="N700">
            <v>170.8</v>
          </cell>
          <cell r="O700">
            <v>523</v>
          </cell>
          <cell r="P700" t="str">
            <v>40 x 70 x 2 x 2</v>
          </cell>
          <cell r="Q700" t="str">
            <v>Vuông góc, răng cưa liền, chẻ đôi 3mm</v>
          </cell>
          <cell r="R700" t="str">
            <v>Ngang 2 tem, vuông rời, răng cưa</v>
          </cell>
          <cell r="S700" t="str">
            <v>C05</v>
          </cell>
          <cell r="T700">
            <v>1</v>
          </cell>
          <cell r="U700">
            <v>43929</v>
          </cell>
          <cell r="V700" t="str">
            <v>Kim Mạnh Phát</v>
          </cell>
          <cell r="X700">
            <v>146</v>
          </cell>
          <cell r="Y700">
            <v>4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0</v>
          </cell>
          <cell r="AK700">
            <v>0</v>
          </cell>
        </row>
        <row r="701">
          <cell r="A701" t="str">
            <v>I0040T902-1</v>
          </cell>
          <cell r="B701" t="str">
            <v>2649</v>
          </cell>
          <cell r="C701">
            <v>2</v>
          </cell>
          <cell r="D701">
            <v>40</v>
          </cell>
          <cell r="E701">
            <v>40</v>
          </cell>
          <cell r="F701">
            <v>71</v>
          </cell>
          <cell r="G701">
            <v>71</v>
          </cell>
          <cell r="H701">
            <v>1</v>
          </cell>
          <cell r="I701">
            <v>2</v>
          </cell>
          <cell r="J701">
            <v>4</v>
          </cell>
          <cell r="K701">
            <v>0</v>
          </cell>
          <cell r="L701">
            <v>3</v>
          </cell>
          <cell r="M701">
            <v>1</v>
          </cell>
          <cell r="N701">
            <v>96</v>
          </cell>
          <cell r="O701">
            <v>2649</v>
          </cell>
          <cell r="P701" t="str">
            <v>40 x 71 x 1 x 2</v>
          </cell>
          <cell r="Q701" t="str">
            <v>Vuông góc, không răng cưa, xẻ 2line kc 8mm</v>
          </cell>
          <cell r="R701" t="str">
            <v>Vuông góc, không răng cưa</v>
          </cell>
          <cell r="S701" t="str">
            <v>E18</v>
          </cell>
          <cell r="T701">
            <v>1</v>
          </cell>
          <cell r="U701">
            <v>44852</v>
          </cell>
          <cell r="V701" t="str">
            <v>TRUNG NGUYÊN</v>
          </cell>
          <cell r="W701" t="str">
            <v>dao tốt</v>
          </cell>
          <cell r="X701">
            <v>148</v>
          </cell>
          <cell r="Y701">
            <v>2</v>
          </cell>
          <cell r="AE701" t="str">
            <v>rồi</v>
          </cell>
          <cell r="AF701">
            <v>0</v>
          </cell>
          <cell r="AG701">
            <v>0</v>
          </cell>
          <cell r="AH701">
            <v>894.8</v>
          </cell>
          <cell r="AI701">
            <v>1</v>
          </cell>
          <cell r="AJ701">
            <v>894.8</v>
          </cell>
          <cell r="AK701">
            <v>1</v>
          </cell>
        </row>
        <row r="702">
          <cell r="A702" t="str">
            <v>T0040T281</v>
          </cell>
          <cell r="B702" t="str">
            <v>0524</v>
          </cell>
          <cell r="C702">
            <v>1</v>
          </cell>
          <cell r="D702">
            <v>40</v>
          </cell>
          <cell r="E702">
            <v>40</v>
          </cell>
          <cell r="F702">
            <v>75</v>
          </cell>
          <cell r="G702">
            <v>75</v>
          </cell>
          <cell r="H702">
            <v>2</v>
          </cell>
          <cell r="I702">
            <v>2</v>
          </cell>
          <cell r="J702">
            <v>2</v>
          </cell>
          <cell r="K702">
            <v>2</v>
          </cell>
          <cell r="L702">
            <v>3</v>
          </cell>
          <cell r="M702">
            <v>1</v>
          </cell>
          <cell r="N702">
            <v>86</v>
          </cell>
          <cell r="O702">
            <v>524</v>
          </cell>
          <cell r="P702" t="str">
            <v>40 x 75 x 2 x 2</v>
          </cell>
          <cell r="Q702" t="str">
            <v>Bo rời, răng cưa</v>
          </cell>
          <cell r="R702" t="str">
            <v>Bo rời, răng cưa</v>
          </cell>
          <cell r="S702" t="str">
            <v>B05</v>
          </cell>
          <cell r="T702">
            <v>1</v>
          </cell>
          <cell r="V702" t="str">
            <v>BANDO VINA,,</v>
          </cell>
          <cell r="X702">
            <v>156</v>
          </cell>
          <cell r="Y702">
            <v>4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0</v>
          </cell>
          <cell r="AK702">
            <v>0</v>
          </cell>
        </row>
        <row r="703">
          <cell r="A703" t="str">
            <v>T0040T822/1</v>
          </cell>
          <cell r="B703" t="str">
            <v>0525</v>
          </cell>
          <cell r="C703">
            <v>2</v>
          </cell>
          <cell r="D703">
            <v>40</v>
          </cell>
          <cell r="E703">
            <v>40</v>
          </cell>
          <cell r="F703">
            <v>75</v>
          </cell>
          <cell r="G703">
            <v>75</v>
          </cell>
          <cell r="H703">
            <v>2</v>
          </cell>
          <cell r="I703">
            <v>2</v>
          </cell>
          <cell r="J703">
            <v>2</v>
          </cell>
          <cell r="K703">
            <v>0</v>
          </cell>
          <cell r="L703">
            <v>3</v>
          </cell>
          <cell r="M703">
            <v>1</v>
          </cell>
          <cell r="N703">
            <v>168</v>
          </cell>
          <cell r="O703">
            <v>525</v>
          </cell>
          <cell r="P703" t="str">
            <v>40 x 75 x 2 x 2</v>
          </cell>
          <cell r="Q703" t="str">
            <v>Vuông liền, răng cưa, xẻ 2 line 4mm</v>
          </cell>
          <cell r="R703" t="str">
            <v>Ngang 2 tem, vuông liềnl, răng cưa</v>
          </cell>
          <cell r="S703" t="str">
            <v>C36</v>
          </cell>
          <cell r="T703">
            <v>1</v>
          </cell>
          <cell r="U703">
            <v>44477</v>
          </cell>
          <cell r="V703" t="str">
            <v>Đại lý Bình Định</v>
          </cell>
          <cell r="X703">
            <v>156</v>
          </cell>
          <cell r="Y703">
            <v>4</v>
          </cell>
          <cell r="AF703">
            <v>0</v>
          </cell>
          <cell r="AG703">
            <v>0</v>
          </cell>
          <cell r="AH703">
            <v>0</v>
          </cell>
          <cell r="AI703">
            <v>0</v>
          </cell>
          <cell r="AJ703">
            <v>0</v>
          </cell>
          <cell r="AK703">
            <v>0</v>
          </cell>
        </row>
        <row r="704">
          <cell r="A704" t="str">
            <v>T0040T271</v>
          </cell>
          <cell r="B704" t="str">
            <v>0527</v>
          </cell>
          <cell r="C704">
            <v>1</v>
          </cell>
          <cell r="D704">
            <v>40</v>
          </cell>
          <cell r="E704">
            <v>40</v>
          </cell>
          <cell r="F704">
            <v>75</v>
          </cell>
          <cell r="G704">
            <v>75</v>
          </cell>
          <cell r="H704">
            <v>2</v>
          </cell>
          <cell r="I704">
            <v>1</v>
          </cell>
          <cell r="J704">
            <v>3</v>
          </cell>
          <cell r="K704">
            <v>0</v>
          </cell>
          <cell r="L704">
            <v>3</v>
          </cell>
          <cell r="M704">
            <v>1</v>
          </cell>
          <cell r="N704">
            <v>86</v>
          </cell>
          <cell r="O704">
            <v>527</v>
          </cell>
          <cell r="P704" t="str">
            <v>40 x 75 x 2 x 1</v>
          </cell>
          <cell r="Q704" t="str">
            <v>Vuông liền, không răng cưa</v>
          </cell>
          <cell r="R704" t="str">
            <v>Ngang 2 tem, vuông liền, không răng cưa</v>
          </cell>
          <cell r="S704" t="str">
            <v>B05</v>
          </cell>
          <cell r="T704">
            <v>1</v>
          </cell>
          <cell r="V704" t="str">
            <v>NO,,</v>
          </cell>
          <cell r="W704" t="str">
            <v>Chạy hàng in.</v>
          </cell>
          <cell r="X704">
            <v>78</v>
          </cell>
          <cell r="Y704">
            <v>2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0</v>
          </cell>
          <cell r="AK704">
            <v>0</v>
          </cell>
        </row>
        <row r="705">
          <cell r="A705" t="str">
            <v>T0040T471</v>
          </cell>
          <cell r="B705" t="str">
            <v>0528</v>
          </cell>
          <cell r="C705">
            <v>1</v>
          </cell>
          <cell r="D705">
            <v>40</v>
          </cell>
          <cell r="E705">
            <v>40</v>
          </cell>
          <cell r="F705">
            <v>80</v>
          </cell>
          <cell r="G705">
            <v>80</v>
          </cell>
          <cell r="H705">
            <v>2</v>
          </cell>
          <cell r="I705">
            <v>1</v>
          </cell>
          <cell r="J705">
            <v>2</v>
          </cell>
          <cell r="K705">
            <v>0</v>
          </cell>
          <cell r="L705">
            <v>3</v>
          </cell>
          <cell r="M705">
            <v>1</v>
          </cell>
          <cell r="N705">
            <v>84</v>
          </cell>
          <cell r="O705">
            <v>528</v>
          </cell>
          <cell r="P705" t="str">
            <v>40 x 80 x 2 x 1</v>
          </cell>
          <cell r="Q705" t="str">
            <v>Bo chung góc, răng cưa</v>
          </cell>
          <cell r="R705" t="str">
            <v>Ngang 2 tem, bo chung góc, răng cưa</v>
          </cell>
          <cell r="S705" t="str">
            <v>B04</v>
          </cell>
          <cell r="T705">
            <v>1</v>
          </cell>
          <cell r="X705">
            <v>83</v>
          </cell>
          <cell r="Y705">
            <v>2</v>
          </cell>
          <cell r="AC705" t="str">
            <v>rồi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0</v>
          </cell>
          <cell r="AK705">
            <v>0</v>
          </cell>
        </row>
        <row r="706">
          <cell r="A706" t="str">
            <v>T0040T471A</v>
          </cell>
          <cell r="B706" t="str">
            <v>0528</v>
          </cell>
          <cell r="C706">
            <v>1</v>
          </cell>
          <cell r="D706">
            <v>40</v>
          </cell>
          <cell r="E706">
            <v>40</v>
          </cell>
          <cell r="F706">
            <v>80</v>
          </cell>
          <cell r="G706">
            <v>80</v>
          </cell>
          <cell r="H706">
            <v>2</v>
          </cell>
          <cell r="I706">
            <v>2</v>
          </cell>
          <cell r="J706">
            <v>2</v>
          </cell>
          <cell r="K706">
            <v>0</v>
          </cell>
          <cell r="L706">
            <v>3</v>
          </cell>
          <cell r="M706">
            <v>1</v>
          </cell>
          <cell r="N706">
            <v>84</v>
          </cell>
          <cell r="O706">
            <v>528</v>
          </cell>
          <cell r="P706" t="str">
            <v>40 x 80 x 2 x 2</v>
          </cell>
          <cell r="Q706" t="str">
            <v>Bo chung góc, răng cưa</v>
          </cell>
          <cell r="R706" t="str">
            <v>Ngang 2 tem, bo chung góc, răng cưa</v>
          </cell>
          <cell r="S706" t="str">
            <v>B12</v>
          </cell>
          <cell r="T706">
            <v>1</v>
          </cell>
          <cell r="X706">
            <v>166</v>
          </cell>
          <cell r="Y706">
            <v>4</v>
          </cell>
          <cell r="AC706" t="str">
            <v>rồi</v>
          </cell>
          <cell r="AF706">
            <v>0</v>
          </cell>
          <cell r="AG706">
            <v>0</v>
          </cell>
          <cell r="AH706">
            <v>1080</v>
          </cell>
          <cell r="AI706">
            <v>1</v>
          </cell>
          <cell r="AJ706">
            <v>1080</v>
          </cell>
          <cell r="AK706">
            <v>1</v>
          </cell>
        </row>
        <row r="707">
          <cell r="A707" t="str">
            <v>I0040T291</v>
          </cell>
          <cell r="B707" t="str">
            <v>0529</v>
          </cell>
          <cell r="C707">
            <v>1</v>
          </cell>
          <cell r="D707">
            <v>40</v>
          </cell>
          <cell r="E707">
            <v>40</v>
          </cell>
          <cell r="F707">
            <v>82</v>
          </cell>
          <cell r="G707">
            <v>82</v>
          </cell>
          <cell r="H707">
            <v>2</v>
          </cell>
          <cell r="I707">
            <v>1</v>
          </cell>
          <cell r="J707">
            <v>3</v>
          </cell>
          <cell r="K707">
            <v>0</v>
          </cell>
          <cell r="L707">
            <v>3</v>
          </cell>
          <cell r="M707">
            <v>1</v>
          </cell>
          <cell r="N707">
            <v>86</v>
          </cell>
          <cell r="O707">
            <v>529</v>
          </cell>
          <cell r="P707" t="str">
            <v>40 x 82 x 2 x 1</v>
          </cell>
          <cell r="Q707" t="str">
            <v>Vuông liền, không răng cưa</v>
          </cell>
          <cell r="R707" t="str">
            <v>Vuông liền 2 tem, không răng cưa</v>
          </cell>
          <cell r="S707" t="str">
            <v>D13</v>
          </cell>
          <cell r="T707">
            <v>1</v>
          </cell>
          <cell r="V707" t="str">
            <v>TRUNG NGUYÊN,,</v>
          </cell>
          <cell r="X707">
            <v>85</v>
          </cell>
          <cell r="Y707">
            <v>2</v>
          </cell>
          <cell r="AF707">
            <v>9599.8000000000011</v>
          </cell>
          <cell r="AG707">
            <v>7</v>
          </cell>
          <cell r="AH707">
            <v>0</v>
          </cell>
          <cell r="AI707">
            <v>0</v>
          </cell>
          <cell r="AJ707">
            <v>9599.8000000000011</v>
          </cell>
          <cell r="AK707">
            <v>7</v>
          </cell>
        </row>
        <row r="708">
          <cell r="A708" t="str">
            <v>T0040T722</v>
          </cell>
          <cell r="B708" t="str">
            <v>0530</v>
          </cell>
          <cell r="C708">
            <v>2</v>
          </cell>
          <cell r="D708">
            <v>40</v>
          </cell>
          <cell r="E708">
            <v>40</v>
          </cell>
          <cell r="F708">
            <v>100</v>
          </cell>
          <cell r="G708">
            <v>100</v>
          </cell>
          <cell r="H708">
            <v>1</v>
          </cell>
          <cell r="I708">
            <v>1</v>
          </cell>
          <cell r="J708">
            <v>2</v>
          </cell>
          <cell r="K708">
            <v>0</v>
          </cell>
          <cell r="L708">
            <v>3</v>
          </cell>
          <cell r="M708">
            <v>1</v>
          </cell>
          <cell r="N708">
            <v>88</v>
          </cell>
          <cell r="O708">
            <v>530</v>
          </cell>
          <cell r="P708" t="str">
            <v>40 x 100 x 1 x 1</v>
          </cell>
          <cell r="Q708" t="str">
            <v>Bo góc, răng cưa, chẻ đôi 4mm</v>
          </cell>
          <cell r="R708" t="str">
            <v>Bo góc, răng cưa</v>
          </cell>
          <cell r="S708" t="str">
            <v>C33</v>
          </cell>
          <cell r="T708">
            <v>1</v>
          </cell>
          <cell r="U708">
            <v>44293</v>
          </cell>
          <cell r="V708" t="str">
            <v>MVTB</v>
          </cell>
          <cell r="W708" t="str">
            <v>DS</v>
          </cell>
          <cell r="X708">
            <v>103</v>
          </cell>
          <cell r="Y708">
            <v>1</v>
          </cell>
          <cell r="AF708">
            <v>0</v>
          </cell>
          <cell r="AG708">
            <v>0</v>
          </cell>
          <cell r="AH708">
            <v>0</v>
          </cell>
          <cell r="AI708">
            <v>0</v>
          </cell>
          <cell r="AJ708">
            <v>0</v>
          </cell>
          <cell r="AK708">
            <v>0</v>
          </cell>
        </row>
        <row r="709">
          <cell r="A709" t="str">
            <v>T0040T802/1</v>
          </cell>
          <cell r="B709" t="str">
            <v>0531</v>
          </cell>
          <cell r="C709">
            <v>2</v>
          </cell>
          <cell r="D709">
            <v>40</v>
          </cell>
          <cell r="E709">
            <v>40</v>
          </cell>
          <cell r="F709">
            <v>100</v>
          </cell>
          <cell r="G709">
            <v>100</v>
          </cell>
          <cell r="H709">
            <v>1</v>
          </cell>
          <cell r="I709">
            <v>1</v>
          </cell>
          <cell r="J709">
            <v>2</v>
          </cell>
          <cell r="K709">
            <v>0</v>
          </cell>
          <cell r="L709">
            <v>9</v>
          </cell>
          <cell r="M709">
            <v>1</v>
          </cell>
          <cell r="N709">
            <v>88</v>
          </cell>
          <cell r="O709">
            <v>531</v>
          </cell>
          <cell r="P709" t="str">
            <v>40 x 100 x 1 x 1</v>
          </cell>
          <cell r="Q709" t="str">
            <v>Bo góc, răng cưa, xẻ 2 line 4mm, gáp 9mm</v>
          </cell>
          <cell r="R709" t="str">
            <v>Bo góc, răng cưa, gáp 9mm</v>
          </cell>
          <cell r="S709" t="str">
            <v>C41</v>
          </cell>
          <cell r="T709">
            <v>1</v>
          </cell>
          <cell r="U709">
            <v>44433</v>
          </cell>
          <cell r="V709" t="str">
            <v>HT Việt Nam</v>
          </cell>
          <cell r="W709" t="str">
            <v>PVC</v>
          </cell>
          <cell r="X709">
            <v>109</v>
          </cell>
          <cell r="Y709">
            <v>1</v>
          </cell>
          <cell r="AF709">
            <v>0</v>
          </cell>
          <cell r="AG709">
            <v>0</v>
          </cell>
          <cell r="AH709">
            <v>0</v>
          </cell>
          <cell r="AI709">
            <v>0</v>
          </cell>
          <cell r="AJ709">
            <v>0</v>
          </cell>
          <cell r="AK709">
            <v>0</v>
          </cell>
        </row>
        <row r="710">
          <cell r="A710" t="str">
            <v>I0040T321</v>
          </cell>
          <cell r="B710" t="str">
            <v>0532</v>
          </cell>
          <cell r="C710">
            <v>1</v>
          </cell>
          <cell r="D710">
            <v>40</v>
          </cell>
          <cell r="E710">
            <v>40</v>
          </cell>
          <cell r="F710">
            <v>115</v>
          </cell>
          <cell r="G710">
            <v>115</v>
          </cell>
          <cell r="H710">
            <v>2</v>
          </cell>
          <cell r="I710">
            <v>1</v>
          </cell>
          <cell r="J710">
            <v>3</v>
          </cell>
          <cell r="K710">
            <v>3</v>
          </cell>
          <cell r="L710">
            <v>3</v>
          </cell>
          <cell r="M710">
            <v>1</v>
          </cell>
          <cell r="N710">
            <v>89</v>
          </cell>
          <cell r="O710">
            <v>532</v>
          </cell>
          <cell r="P710" t="str">
            <v>40 x 115 x 2 x 1</v>
          </cell>
          <cell r="Q710" t="str">
            <v>Vuông rời, không răng cưa, khoảng cách giữa 03mm</v>
          </cell>
          <cell r="R710" t="str">
            <v>Vuông rời 2 tem, khoảng cách 3mm, không răng cưa</v>
          </cell>
          <cell r="S710" t="str">
            <v>D11</v>
          </cell>
          <cell r="T710">
            <v>1</v>
          </cell>
          <cell r="V710" t="str">
            <v>TRUNG NGUYÊN,,</v>
          </cell>
          <cell r="W710" t="str">
            <v>Hàng in</v>
          </cell>
          <cell r="X710">
            <v>118</v>
          </cell>
          <cell r="Y710">
            <v>2</v>
          </cell>
          <cell r="AF710">
            <v>0</v>
          </cell>
          <cell r="AG710">
            <v>0</v>
          </cell>
          <cell r="AH710">
            <v>0</v>
          </cell>
          <cell r="AI710">
            <v>0</v>
          </cell>
          <cell r="AJ710">
            <v>0</v>
          </cell>
          <cell r="AK710">
            <v>0</v>
          </cell>
        </row>
        <row r="711">
          <cell r="A711" t="str">
            <v>I0040T332</v>
          </cell>
          <cell r="B711" t="str">
            <v>0533</v>
          </cell>
          <cell r="C711">
            <v>2</v>
          </cell>
          <cell r="D711">
            <v>40</v>
          </cell>
          <cell r="E711">
            <v>40</v>
          </cell>
          <cell r="F711">
            <v>120</v>
          </cell>
          <cell r="G711">
            <v>120</v>
          </cell>
          <cell r="H711">
            <v>2</v>
          </cell>
          <cell r="I711">
            <v>1</v>
          </cell>
          <cell r="J711">
            <v>1.5</v>
          </cell>
          <cell r="K711">
            <v>2</v>
          </cell>
          <cell r="L711">
            <v>3</v>
          </cell>
          <cell r="M711">
            <v>1</v>
          </cell>
          <cell r="N711">
            <v>170</v>
          </cell>
          <cell r="O711">
            <v>533</v>
          </cell>
          <cell r="P711" t="str">
            <v>40 x 120 x 2 x 1</v>
          </cell>
          <cell r="Q711" t="str">
            <v>Vuông rời, dao chẻ đôi 03mm. Chạy giấy phải tề biên (biên mỗi bên 3.5mm còn lại 1.5mm)</v>
          </cell>
          <cell r="R711" t="str">
            <v>Vuông rời 2 tem, không răng cưa</v>
          </cell>
          <cell r="S711" t="str">
            <v>D06</v>
          </cell>
          <cell r="T711">
            <v>1</v>
          </cell>
          <cell r="V711" t="str">
            <v>HASAN,,</v>
          </cell>
          <cell r="W711" t="str">
            <v>Hàng in</v>
          </cell>
          <cell r="X711">
            <v>123</v>
          </cell>
          <cell r="Y711">
            <v>2</v>
          </cell>
          <cell r="AF711">
            <v>0</v>
          </cell>
          <cell r="AG711">
            <v>0</v>
          </cell>
          <cell r="AH711">
            <v>0</v>
          </cell>
          <cell r="AI711">
            <v>0</v>
          </cell>
          <cell r="AJ711">
            <v>0</v>
          </cell>
          <cell r="AK711">
            <v>0</v>
          </cell>
        </row>
        <row r="712">
          <cell r="A712" t="str">
            <v>I0040T332/2</v>
          </cell>
          <cell r="B712" t="str">
            <v>0533</v>
          </cell>
          <cell r="C712">
            <v>2</v>
          </cell>
          <cell r="D712">
            <v>40</v>
          </cell>
          <cell r="E712">
            <v>40</v>
          </cell>
          <cell r="F712">
            <v>120</v>
          </cell>
          <cell r="G712">
            <v>120</v>
          </cell>
          <cell r="H712">
            <v>2</v>
          </cell>
          <cell r="I712">
            <v>1</v>
          </cell>
          <cell r="J712">
            <v>3</v>
          </cell>
          <cell r="K712">
            <v>2</v>
          </cell>
          <cell r="L712">
            <v>3</v>
          </cell>
          <cell r="M712">
            <v>1</v>
          </cell>
          <cell r="N712">
            <v>176</v>
          </cell>
          <cell r="O712">
            <v>533</v>
          </cell>
          <cell r="P712" t="str">
            <v>40 x 120 x 2 x 1</v>
          </cell>
          <cell r="Q712" t="str">
            <v>Vuông rời kc 2mm, không răng cưa xẻ 2 line kc 6mm</v>
          </cell>
          <cell r="R712" t="str">
            <v>Vuông rời 2 tem, không răng cưa</v>
          </cell>
          <cell r="S712" t="str">
            <v>E11</v>
          </cell>
          <cell r="T712">
            <v>1</v>
          </cell>
          <cell r="U712">
            <v>44753</v>
          </cell>
          <cell r="V712" t="str">
            <v>HASAN</v>
          </cell>
          <cell r="W712" t="str">
            <v>dao tốt</v>
          </cell>
          <cell r="X712">
            <v>123</v>
          </cell>
          <cell r="Y712">
            <v>2</v>
          </cell>
          <cell r="AF712">
            <v>0</v>
          </cell>
          <cell r="AG712">
            <v>0</v>
          </cell>
          <cell r="AH712">
            <v>2655</v>
          </cell>
          <cell r="AI712">
            <v>1</v>
          </cell>
          <cell r="AJ712">
            <v>2655</v>
          </cell>
          <cell r="AK712">
            <v>1</v>
          </cell>
        </row>
        <row r="713">
          <cell r="A713" t="str">
            <v>I0040T892/1</v>
          </cell>
          <cell r="B713" t="str">
            <v>2535</v>
          </cell>
          <cell r="C713">
            <v>2</v>
          </cell>
          <cell r="D713">
            <v>40</v>
          </cell>
          <cell r="E713">
            <v>40</v>
          </cell>
          <cell r="F713">
            <v>133</v>
          </cell>
          <cell r="G713">
            <v>133</v>
          </cell>
          <cell r="H713">
            <v>1</v>
          </cell>
          <cell r="I713">
            <v>1</v>
          </cell>
          <cell r="J713">
            <v>4</v>
          </cell>
          <cell r="K713">
            <v>0</v>
          </cell>
          <cell r="L713">
            <v>3</v>
          </cell>
          <cell r="M713">
            <v>1</v>
          </cell>
          <cell r="N713">
            <v>96</v>
          </cell>
          <cell r="O713">
            <v>2535</v>
          </cell>
          <cell r="P713" t="str">
            <v>40 x 133 x 1 x 1</v>
          </cell>
          <cell r="Q713" t="str">
            <v>Vuông góc, không răng cưa, xẻ 2line kc 8mm</v>
          </cell>
          <cell r="R713" t="str">
            <v>Vuông góc, không răng cưa</v>
          </cell>
          <cell r="S713" t="str">
            <v>E12</v>
          </cell>
          <cell r="T713">
            <v>1</v>
          </cell>
          <cell r="U713">
            <v>44761</v>
          </cell>
          <cell r="V713" t="str">
            <v>TRUNG NGUYÊN</v>
          </cell>
          <cell r="W713" t="str">
            <v>dao tốt</v>
          </cell>
          <cell r="X713">
            <v>136</v>
          </cell>
          <cell r="Y713">
            <v>1</v>
          </cell>
          <cell r="AF713">
            <v>0</v>
          </cell>
          <cell r="AG713">
            <v>0</v>
          </cell>
          <cell r="AH713">
            <v>767.79744000000005</v>
          </cell>
          <cell r="AI713">
            <v>1</v>
          </cell>
          <cell r="AJ713">
            <v>767.79744000000005</v>
          </cell>
          <cell r="AK713">
            <v>1</v>
          </cell>
        </row>
        <row r="714">
          <cell r="A714" t="str">
            <v>T0040T812/1</v>
          </cell>
          <cell r="B714" t="str">
            <v>0534</v>
          </cell>
          <cell r="C714">
            <v>2</v>
          </cell>
          <cell r="D714">
            <v>40</v>
          </cell>
          <cell r="E714">
            <v>40</v>
          </cell>
          <cell r="F714">
            <v>135</v>
          </cell>
          <cell r="G714">
            <v>135</v>
          </cell>
          <cell r="H714">
            <v>2</v>
          </cell>
          <cell r="I714">
            <v>1</v>
          </cell>
          <cell r="J714">
            <v>2</v>
          </cell>
          <cell r="K714">
            <v>0</v>
          </cell>
          <cell r="L714">
            <v>3</v>
          </cell>
          <cell r="M714">
            <v>1</v>
          </cell>
          <cell r="N714">
            <v>168</v>
          </cell>
          <cell r="O714">
            <v>534</v>
          </cell>
          <cell r="P714" t="str">
            <v>40 x 135 x 2 x 1</v>
          </cell>
          <cell r="Q714" t="str">
            <v>Vuông liền, răng cưa, xẻ 2 line 4mm</v>
          </cell>
          <cell r="R714" t="str">
            <v>Ngang 2 tem, vuông liềnl, răng cưa</v>
          </cell>
          <cell r="S714" t="str">
            <v>C35</v>
          </cell>
          <cell r="T714">
            <v>1</v>
          </cell>
          <cell r="U714">
            <v>44477</v>
          </cell>
          <cell r="V714" t="str">
            <v>Đại lý Bình Định</v>
          </cell>
          <cell r="X714">
            <v>138</v>
          </cell>
          <cell r="Y714">
            <v>2</v>
          </cell>
          <cell r="AF714">
            <v>0</v>
          </cell>
          <cell r="AG714">
            <v>0</v>
          </cell>
          <cell r="AH714">
            <v>0</v>
          </cell>
          <cell r="AI714">
            <v>0</v>
          </cell>
          <cell r="AJ714">
            <v>0</v>
          </cell>
          <cell r="AK714">
            <v>0</v>
          </cell>
        </row>
        <row r="715">
          <cell r="A715" t="str">
            <v>T0040T794/1</v>
          </cell>
          <cell r="B715" t="str">
            <v>0535</v>
          </cell>
          <cell r="C715">
            <v>4</v>
          </cell>
          <cell r="D715">
            <v>40</v>
          </cell>
          <cell r="E715">
            <v>40</v>
          </cell>
          <cell r="F715">
            <v>220</v>
          </cell>
          <cell r="G715">
            <v>220</v>
          </cell>
          <cell r="H715">
            <v>1</v>
          </cell>
          <cell r="I715">
            <v>1</v>
          </cell>
          <cell r="J715">
            <v>2</v>
          </cell>
          <cell r="K715">
            <v>0</v>
          </cell>
          <cell r="L715">
            <v>9</v>
          </cell>
          <cell r="M715">
            <v>1</v>
          </cell>
          <cell r="N715">
            <v>176</v>
          </cell>
          <cell r="O715">
            <v>535</v>
          </cell>
          <cell r="P715" t="str">
            <v>40 x 220 x 1 x 1</v>
          </cell>
          <cell r="Q715" t="str">
            <v>Bo góc, răng cưa, xẻ 4 line 4mm, gáp 9mm</v>
          </cell>
          <cell r="R715" t="str">
            <v>Bo góc, răng cưa, gáp 9mm</v>
          </cell>
          <cell r="S715" t="str">
            <v>C37</v>
          </cell>
          <cell r="T715">
            <v>1</v>
          </cell>
          <cell r="U715">
            <v>44433</v>
          </cell>
          <cell r="V715" t="str">
            <v>HT Việt Nam</v>
          </cell>
          <cell r="W715" t="str">
            <v>PVC</v>
          </cell>
          <cell r="X715">
            <v>229</v>
          </cell>
          <cell r="Y715">
            <v>1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0</v>
          </cell>
          <cell r="AK715">
            <v>0</v>
          </cell>
        </row>
        <row r="716">
          <cell r="A716" t="str">
            <v>T0040T831/1</v>
          </cell>
          <cell r="B716" t="str">
            <v>0526</v>
          </cell>
          <cell r="C716">
            <v>1</v>
          </cell>
          <cell r="D716">
            <v>40</v>
          </cell>
          <cell r="E716">
            <v>40</v>
          </cell>
          <cell r="F716">
            <v>546</v>
          </cell>
          <cell r="G716">
            <v>546</v>
          </cell>
          <cell r="H716">
            <v>2</v>
          </cell>
          <cell r="I716">
            <v>1</v>
          </cell>
          <cell r="J716">
            <v>2</v>
          </cell>
          <cell r="K716">
            <v>0</v>
          </cell>
          <cell r="L716">
            <v>0</v>
          </cell>
          <cell r="M716">
            <v>1</v>
          </cell>
          <cell r="N716">
            <v>84</v>
          </cell>
          <cell r="O716">
            <v>526</v>
          </cell>
          <cell r="P716" t="str">
            <v>40 x 546 x 2 x 1</v>
          </cell>
          <cell r="Q716" t="str">
            <v>Dao Rọc Biên</v>
          </cell>
          <cell r="R716" t="str">
            <v>Dao Rọc Biên</v>
          </cell>
          <cell r="S716" t="str">
            <v>C43</v>
          </cell>
          <cell r="T716">
            <v>1</v>
          </cell>
          <cell r="U716">
            <v>44581</v>
          </cell>
          <cell r="V716" t="str">
            <v>Thép H-U</v>
          </cell>
          <cell r="X716">
            <v>546</v>
          </cell>
          <cell r="Y716">
            <v>2</v>
          </cell>
          <cell r="AA716" t="str">
            <v>chỉnh 277 thành 550 và ko gáp</v>
          </cell>
          <cell r="AF716">
            <v>0</v>
          </cell>
          <cell r="AG716">
            <v>0</v>
          </cell>
          <cell r="AH716">
            <v>38410.741999999998</v>
          </cell>
          <cell r="AI716">
            <v>30</v>
          </cell>
          <cell r="AJ716">
            <v>38410.741999999998</v>
          </cell>
          <cell r="AK716">
            <v>30</v>
          </cell>
        </row>
        <row r="717">
          <cell r="A717" t="str">
            <v>T0041T071-1</v>
          </cell>
          <cell r="B717" t="str">
            <v>2624</v>
          </cell>
          <cell r="C717">
            <v>1</v>
          </cell>
          <cell r="D717">
            <v>41</v>
          </cell>
          <cell r="E717">
            <v>41</v>
          </cell>
          <cell r="F717">
            <v>8</v>
          </cell>
          <cell r="G717">
            <v>8</v>
          </cell>
          <cell r="H717">
            <v>1</v>
          </cell>
          <cell r="I717">
            <v>5</v>
          </cell>
          <cell r="J717">
            <v>1.5</v>
          </cell>
          <cell r="K717">
            <v>0</v>
          </cell>
          <cell r="L717">
            <v>2</v>
          </cell>
          <cell r="M717">
            <v>1</v>
          </cell>
          <cell r="N717">
            <v>44</v>
          </cell>
          <cell r="O717">
            <v>2624</v>
          </cell>
          <cell r="P717" t="str">
            <v>41 x 8 x 1 x 5</v>
          </cell>
          <cell r="Q717" t="str">
            <v>Dao đặc biệt, không răng cưa</v>
          </cell>
          <cell r="R717" t="str">
            <v>Dao đặc biệt, không răng cưa</v>
          </cell>
          <cell r="S717" t="str">
            <v>E17</v>
          </cell>
          <cell r="T717">
            <v>1</v>
          </cell>
          <cell r="U717">
            <v>44825</v>
          </cell>
          <cell r="V717" t="str">
            <v>KUMHO</v>
          </cell>
          <cell r="W717" t="str">
            <v>dao tốt</v>
          </cell>
          <cell r="X717">
            <v>50</v>
          </cell>
          <cell r="Y717">
            <v>5</v>
          </cell>
          <cell r="AC717" t="str">
            <v>rồi</v>
          </cell>
          <cell r="AE717" t="str">
            <v>rồi</v>
          </cell>
          <cell r="AF717">
            <v>0</v>
          </cell>
          <cell r="AG717">
            <v>0</v>
          </cell>
          <cell r="AH717">
            <v>130</v>
          </cell>
          <cell r="AI717">
            <v>1</v>
          </cell>
          <cell r="AJ717">
            <v>130</v>
          </cell>
          <cell r="AK717">
            <v>1</v>
          </cell>
        </row>
        <row r="718">
          <cell r="A718" t="str">
            <v>T0041T011</v>
          </cell>
          <cell r="B718" t="str">
            <v>0536</v>
          </cell>
          <cell r="C718">
            <v>1</v>
          </cell>
          <cell r="D718">
            <v>41</v>
          </cell>
          <cell r="E718">
            <v>41</v>
          </cell>
          <cell r="F718">
            <v>29</v>
          </cell>
          <cell r="G718">
            <v>29</v>
          </cell>
          <cell r="H718">
            <v>2</v>
          </cell>
          <cell r="I718">
            <v>2</v>
          </cell>
          <cell r="J718">
            <v>2</v>
          </cell>
          <cell r="K718">
            <v>2</v>
          </cell>
          <cell r="L718">
            <v>3</v>
          </cell>
          <cell r="M718">
            <v>1</v>
          </cell>
          <cell r="N718">
            <v>88</v>
          </cell>
          <cell r="O718">
            <v>536</v>
          </cell>
          <cell r="P718" t="str">
            <v>41 x 29 x 2 x 2</v>
          </cell>
          <cell r="Q718" t="str">
            <v>Bo rời, răng cưa nhảy</v>
          </cell>
          <cell r="R718" t="str">
            <v>Ngang 2 tem, bo rời răng cưa</v>
          </cell>
          <cell r="S718" t="str">
            <v>B07</v>
          </cell>
          <cell r="T718">
            <v>1</v>
          </cell>
          <cell r="U718">
            <v>44022</v>
          </cell>
          <cell r="V718" t="str">
            <v>TTP</v>
          </cell>
          <cell r="X718">
            <v>64</v>
          </cell>
          <cell r="Y718">
            <v>4</v>
          </cell>
          <cell r="AC718" t="str">
            <v>rồi</v>
          </cell>
          <cell r="AF718">
            <v>0</v>
          </cell>
          <cell r="AG718">
            <v>0</v>
          </cell>
          <cell r="AH718">
            <v>0</v>
          </cell>
          <cell r="AI718">
            <v>0</v>
          </cell>
          <cell r="AJ718">
            <v>0</v>
          </cell>
          <cell r="AK718">
            <v>0</v>
          </cell>
        </row>
        <row r="719">
          <cell r="A719" t="str">
            <v>T0041T012</v>
          </cell>
          <cell r="B719" t="str">
            <v>0536</v>
          </cell>
          <cell r="C719">
            <v>2</v>
          </cell>
          <cell r="D719">
            <v>41</v>
          </cell>
          <cell r="E719">
            <v>41</v>
          </cell>
          <cell r="F719">
            <v>29</v>
          </cell>
          <cell r="G719">
            <v>29</v>
          </cell>
          <cell r="H719">
            <v>2</v>
          </cell>
          <cell r="I719">
            <v>3</v>
          </cell>
          <cell r="J719">
            <v>2</v>
          </cell>
          <cell r="K719">
            <v>2</v>
          </cell>
          <cell r="L719">
            <v>3</v>
          </cell>
          <cell r="M719">
            <v>1</v>
          </cell>
          <cell r="N719">
            <v>176</v>
          </cell>
          <cell r="O719">
            <v>536</v>
          </cell>
          <cell r="P719" t="str">
            <v>41 x 29 x 2 x 3</v>
          </cell>
          <cell r="Q719" t="str">
            <v>Bo rời, răng cưa nhảy, chẻ đôi 4mm</v>
          </cell>
          <cell r="R719" t="str">
            <v>Ngang 2 tem, bo rời răng cưa</v>
          </cell>
          <cell r="S719" t="str">
            <v>C24</v>
          </cell>
          <cell r="T719">
            <v>1</v>
          </cell>
          <cell r="U719">
            <v>44191</v>
          </cell>
          <cell r="V719" t="str">
            <v>TTP</v>
          </cell>
          <cell r="X719">
            <v>96</v>
          </cell>
          <cell r="Y719">
            <v>6</v>
          </cell>
          <cell r="AC719" t="str">
            <v>rồi</v>
          </cell>
          <cell r="AF719">
            <v>3499.2127999999998</v>
          </cell>
          <cell r="AG719">
            <v>6</v>
          </cell>
          <cell r="AH719">
            <v>900.2</v>
          </cell>
          <cell r="AI719">
            <v>2</v>
          </cell>
          <cell r="AJ719">
            <v>4399.4128000000001</v>
          </cell>
          <cell r="AK719">
            <v>8</v>
          </cell>
        </row>
        <row r="720">
          <cell r="A720" t="str">
            <v>T0041T061/1</v>
          </cell>
          <cell r="B720" t="str">
            <v>2560</v>
          </cell>
          <cell r="C720">
            <v>1</v>
          </cell>
          <cell r="D720">
            <v>41</v>
          </cell>
          <cell r="E720">
            <v>41</v>
          </cell>
          <cell r="F720">
            <v>38</v>
          </cell>
          <cell r="G720">
            <v>38</v>
          </cell>
          <cell r="H720">
            <v>4</v>
          </cell>
          <cell r="I720">
            <v>3</v>
          </cell>
          <cell r="J720">
            <v>11</v>
          </cell>
          <cell r="K720">
            <v>8</v>
          </cell>
          <cell r="L720">
            <v>10</v>
          </cell>
          <cell r="M720">
            <v>1</v>
          </cell>
          <cell r="N720">
            <v>210</v>
          </cell>
          <cell r="O720">
            <v>2560</v>
          </cell>
          <cell r="P720" t="str">
            <v>41 x 38 x 4 x 3</v>
          </cell>
          <cell r="Q720" t="str">
            <v>Dao đặc biệt như cái lu, xem layout ( bế theo tờ a4)</v>
          </cell>
          <cell r="R720" t="str">
            <v>Dao đặc biệt như cái lu, xem layout</v>
          </cell>
          <cell r="S720" t="str">
            <v>E14</v>
          </cell>
          <cell r="T720">
            <v>1</v>
          </cell>
          <cell r="U720">
            <v>44715</v>
          </cell>
          <cell r="V720" t="str">
            <v>ĐỒNG PHÁT HẢI</v>
          </cell>
          <cell r="W720" t="str">
            <v>dao tốt</v>
          </cell>
          <cell r="X720">
            <v>144</v>
          </cell>
          <cell r="Y720">
            <v>12</v>
          </cell>
          <cell r="AC720" t="str">
            <v>rồi</v>
          </cell>
          <cell r="AF720">
            <v>0</v>
          </cell>
          <cell r="AG720">
            <v>0</v>
          </cell>
          <cell r="AH720">
            <v>0</v>
          </cell>
          <cell r="AI720">
            <v>0</v>
          </cell>
          <cell r="AJ720">
            <v>0</v>
          </cell>
          <cell r="AK720">
            <v>0</v>
          </cell>
        </row>
        <row r="721">
          <cell r="A721" t="str">
            <v>I0041T041/1</v>
          </cell>
          <cell r="B721" t="str">
            <v>2309</v>
          </cell>
          <cell r="C721">
            <v>1</v>
          </cell>
          <cell r="D721">
            <v>41.2</v>
          </cell>
          <cell r="E721">
            <v>41.2</v>
          </cell>
          <cell r="F721">
            <v>32</v>
          </cell>
          <cell r="G721">
            <v>32</v>
          </cell>
          <cell r="H721">
            <v>2</v>
          </cell>
          <cell r="I721">
            <v>3</v>
          </cell>
          <cell r="J721">
            <v>3</v>
          </cell>
          <cell r="K721">
            <v>5</v>
          </cell>
          <cell r="L721">
            <v>3</v>
          </cell>
          <cell r="M721">
            <v>1</v>
          </cell>
          <cell r="N721">
            <v>93.4</v>
          </cell>
          <cell r="O721">
            <v>2309</v>
          </cell>
          <cell r="P721" t="str">
            <v>41.2 x 32 x 2 x 3</v>
          </cell>
          <cell r="U721">
            <v>44641</v>
          </cell>
          <cell r="V721" t="str">
            <v>ORIENTAL</v>
          </cell>
          <cell r="W721" t="str">
            <v>dao tốt</v>
          </cell>
          <cell r="X721">
            <v>105</v>
          </cell>
          <cell r="Y721">
            <v>6</v>
          </cell>
          <cell r="AB721" t="str">
            <v>E04</v>
          </cell>
          <cell r="AF721">
            <v>0</v>
          </cell>
          <cell r="AG721">
            <v>0</v>
          </cell>
          <cell r="AH721">
            <v>0</v>
          </cell>
          <cell r="AI721">
            <v>0</v>
          </cell>
          <cell r="AJ721">
            <v>0</v>
          </cell>
          <cell r="AK721">
            <v>0</v>
          </cell>
        </row>
        <row r="722">
          <cell r="A722" t="str">
            <v>I0041T042/2</v>
          </cell>
          <cell r="B722" t="str">
            <v>2309</v>
          </cell>
          <cell r="C722">
            <v>2</v>
          </cell>
          <cell r="D722">
            <v>41.2</v>
          </cell>
          <cell r="E722">
            <v>41.2</v>
          </cell>
          <cell r="F722">
            <v>32</v>
          </cell>
          <cell r="G722">
            <v>32</v>
          </cell>
          <cell r="H722">
            <v>2</v>
          </cell>
          <cell r="I722">
            <v>3</v>
          </cell>
          <cell r="J722">
            <v>3</v>
          </cell>
          <cell r="K722">
            <v>5</v>
          </cell>
          <cell r="L722">
            <v>3</v>
          </cell>
          <cell r="M722">
            <v>1</v>
          </cell>
          <cell r="N722">
            <v>186.8</v>
          </cell>
          <cell r="O722">
            <v>2309</v>
          </cell>
          <cell r="P722" t="str">
            <v>41.2 x 32 x 2 x 3</v>
          </cell>
          <cell r="Q722" t="str">
            <v>Bo góc 0.7874mm, răng cữa giữa 5mm, răng cưa gáp 3mm, xẻ 2 line kc 6mm</v>
          </cell>
          <cell r="R722" t="str">
            <v>Bo góc, răng cưa</v>
          </cell>
          <cell r="S722" t="str">
            <v>E05</v>
          </cell>
          <cell r="T722">
            <v>1</v>
          </cell>
          <cell r="U722">
            <v>44658</v>
          </cell>
          <cell r="V722" t="str">
            <v>ORIENTAL</v>
          </cell>
          <cell r="W722" t="str">
            <v>dao tốt</v>
          </cell>
          <cell r="X722">
            <v>105</v>
          </cell>
          <cell r="Y722">
            <v>6</v>
          </cell>
          <cell r="AC722" t="str">
            <v/>
          </cell>
          <cell r="AF722">
            <v>0</v>
          </cell>
          <cell r="AG722">
            <v>0</v>
          </cell>
          <cell r="AH722">
            <v>3670.4999999999995</v>
          </cell>
          <cell r="AI722">
            <v>4</v>
          </cell>
          <cell r="AJ722">
            <v>3670.4999999999995</v>
          </cell>
          <cell r="AK722">
            <v>4</v>
          </cell>
        </row>
        <row r="723">
          <cell r="A723" t="str">
            <v>I0041T034/1</v>
          </cell>
          <cell r="B723" t="str">
            <v>0537</v>
          </cell>
          <cell r="C723">
            <v>4</v>
          </cell>
          <cell r="D723">
            <v>41.274999999999999</v>
          </cell>
          <cell r="E723">
            <v>41.274999999999999</v>
          </cell>
          <cell r="F723">
            <v>38</v>
          </cell>
          <cell r="G723">
            <v>38</v>
          </cell>
          <cell r="H723">
            <v>1</v>
          </cell>
          <cell r="I723">
            <v>4</v>
          </cell>
          <cell r="J723">
            <v>3</v>
          </cell>
          <cell r="K723">
            <v>0</v>
          </cell>
          <cell r="L723">
            <v>3</v>
          </cell>
          <cell r="M723">
            <v>1</v>
          </cell>
          <cell r="N723">
            <v>189.1</v>
          </cell>
          <cell r="O723">
            <v>537</v>
          </cell>
          <cell r="P723" t="str">
            <v>41.275 x 38 x 1 x 4</v>
          </cell>
          <cell r="Q723" t="str">
            <v>Bo 1 mm, bên trong có răng cưa cách mép khử keo 6.25mm, không  răng cưa,xẻ 4 line 6mm,</v>
          </cell>
          <cell r="R723" t="str">
            <v>Bo góc 1 mm, không răng cưa</v>
          </cell>
          <cell r="S723" t="str">
            <v>C38</v>
          </cell>
          <cell r="T723">
            <v>1</v>
          </cell>
          <cell r="U723">
            <v>44557</v>
          </cell>
          <cell r="V723" t="str">
            <v>ORIENTAL</v>
          </cell>
          <cell r="X723">
            <v>164</v>
          </cell>
          <cell r="Y723">
            <v>4</v>
          </cell>
          <cell r="AF723">
            <v>0</v>
          </cell>
          <cell r="AG723">
            <v>0</v>
          </cell>
          <cell r="AH723">
            <v>0</v>
          </cell>
          <cell r="AI723">
            <v>0</v>
          </cell>
          <cell r="AJ723">
            <v>0</v>
          </cell>
          <cell r="AK723">
            <v>0</v>
          </cell>
        </row>
        <row r="724">
          <cell r="A724" t="str">
            <v>I0041T052/1</v>
          </cell>
          <cell r="B724" t="str">
            <v>2404</v>
          </cell>
          <cell r="C724">
            <v>2</v>
          </cell>
          <cell r="D724">
            <v>41.2</v>
          </cell>
          <cell r="E724">
            <v>41.2</v>
          </cell>
          <cell r="F724">
            <v>38.1</v>
          </cell>
          <cell r="G724">
            <v>38.1</v>
          </cell>
          <cell r="H724">
            <v>2</v>
          </cell>
          <cell r="I724">
            <v>5</v>
          </cell>
          <cell r="J724">
            <v>3</v>
          </cell>
          <cell r="K724">
            <v>5</v>
          </cell>
          <cell r="L724">
            <v>3.0720000000000001</v>
          </cell>
          <cell r="M724">
            <v>1</v>
          </cell>
          <cell r="N724">
            <v>186.8</v>
          </cell>
          <cell r="O724">
            <v>2404</v>
          </cell>
          <cell r="P724" t="str">
            <v>41.2 x 38.1 x 2 x 5</v>
          </cell>
          <cell r="Q724" t="str">
            <v>Bo góc 0.7874mm, răng cữa giữa 5mm, răng cưa trong cách mép khử 6.35mm, xẻ 2 line kc 6mm</v>
          </cell>
          <cell r="R724" t="str">
            <v>Bo góc 0.7874mm, răng cữa giữa 5mm, răng cưa trong cách mép khử 6.35mm, xẻ 2 line kc 6mm</v>
          </cell>
          <cell r="S724" t="str">
            <v>E07</v>
          </cell>
          <cell r="T724">
            <v>1</v>
          </cell>
          <cell r="U724">
            <v>44684</v>
          </cell>
          <cell r="V724" t="str">
            <v>ORIENTAL</v>
          </cell>
          <cell r="W724" t="str">
            <v>dao tốt</v>
          </cell>
          <cell r="X724">
            <v>205.86</v>
          </cell>
          <cell r="Y724">
            <v>10</v>
          </cell>
          <cell r="AC724" t="str">
            <v>rồi</v>
          </cell>
          <cell r="AF724">
            <v>0</v>
          </cell>
          <cell r="AG724">
            <v>0</v>
          </cell>
          <cell r="AH724">
            <v>587.16000000000008</v>
          </cell>
          <cell r="AI724">
            <v>4</v>
          </cell>
          <cell r="AJ724">
            <v>587.16000000000008</v>
          </cell>
          <cell r="AK724">
            <v>4</v>
          </cell>
        </row>
        <row r="725">
          <cell r="A725" t="str">
            <v>I0041T052/2</v>
          </cell>
          <cell r="B725" t="str">
            <v>2404</v>
          </cell>
          <cell r="C725">
            <v>2</v>
          </cell>
          <cell r="D725">
            <v>41.2</v>
          </cell>
          <cell r="E725">
            <v>41.2</v>
          </cell>
          <cell r="F725">
            <v>38.1</v>
          </cell>
          <cell r="G725">
            <v>38.1</v>
          </cell>
          <cell r="H725">
            <v>2</v>
          </cell>
          <cell r="I725">
            <v>5</v>
          </cell>
          <cell r="J725">
            <v>3</v>
          </cell>
          <cell r="K725">
            <v>5</v>
          </cell>
          <cell r="L725">
            <v>3.1749999999999998</v>
          </cell>
          <cell r="M725">
            <v>1</v>
          </cell>
          <cell r="N725">
            <v>186.8</v>
          </cell>
          <cell r="O725">
            <v>2404</v>
          </cell>
          <cell r="P725" t="str">
            <v>41.2 x 38.1 x 2 x 5</v>
          </cell>
          <cell r="Q725" t="str">
            <v>Bo góc 0.7874mm, răng cữa giữa 5mm, răng cưa trong cách mép khử 6.35mm, xẻ 2 line kc 6mm</v>
          </cell>
          <cell r="R725" t="str">
            <v>Bo góc 0.7874mm, răng cữa giữa 5mm, răng cưa trong cách mép khử 6.35mm, xẻ 2 line kc 6mm</v>
          </cell>
          <cell r="S725" t="str">
            <v>E09</v>
          </cell>
          <cell r="T725">
            <v>1</v>
          </cell>
          <cell r="U725">
            <v>44715</v>
          </cell>
          <cell r="V725" t="str">
            <v>ORIENTAL</v>
          </cell>
          <cell r="W725" t="str">
            <v>dao tốt</v>
          </cell>
          <cell r="X725">
            <v>206.375</v>
          </cell>
          <cell r="Y725">
            <v>10</v>
          </cell>
          <cell r="AC725" t="str">
            <v>rồi</v>
          </cell>
          <cell r="AF725">
            <v>0</v>
          </cell>
          <cell r="AG725">
            <v>0</v>
          </cell>
          <cell r="AH725">
            <v>14206.29</v>
          </cell>
          <cell r="AI725">
            <v>9</v>
          </cell>
          <cell r="AJ725">
            <v>14206.29</v>
          </cell>
          <cell r="AK725">
            <v>9</v>
          </cell>
        </row>
        <row r="726">
          <cell r="A726" t="str">
            <v>I0041A021</v>
          </cell>
          <cell r="B726" t="str">
            <v>0538</v>
          </cell>
          <cell r="C726">
            <v>1</v>
          </cell>
          <cell r="D726">
            <v>41.91</v>
          </cell>
          <cell r="E726">
            <v>41.91</v>
          </cell>
          <cell r="F726">
            <v>85</v>
          </cell>
          <cell r="G726">
            <v>85</v>
          </cell>
          <cell r="H726">
            <v>3</v>
          </cell>
          <cell r="I726">
            <v>2</v>
          </cell>
          <cell r="J726">
            <v>3</v>
          </cell>
          <cell r="K726">
            <v>2</v>
          </cell>
          <cell r="L726">
            <v>3</v>
          </cell>
          <cell r="M726">
            <v>1</v>
          </cell>
          <cell r="N726">
            <v>135.72999999999999</v>
          </cell>
          <cell r="O726">
            <v>538</v>
          </cell>
          <cell r="P726" t="str">
            <v>41.91 x 85 x 3 x 2</v>
          </cell>
          <cell r="Q726" t="str">
            <v>Dao có hình đặc biệt giống cây thông noel, có đục lỗ, không răng cưa</v>
          </cell>
          <cell r="R726" t="str">
            <v>Tem có hình đặc biệt giống cây thông noel, có đục lỗ, không răng cưa</v>
          </cell>
          <cell r="S726" t="str">
            <v>C27</v>
          </cell>
          <cell r="T726">
            <v>1</v>
          </cell>
          <cell r="V726" t="str">
            <v>Hùng Tiến Phát</v>
          </cell>
          <cell r="X726">
            <v>176</v>
          </cell>
          <cell r="Y726">
            <v>6</v>
          </cell>
          <cell r="AF726">
            <v>0</v>
          </cell>
          <cell r="AG726">
            <v>0</v>
          </cell>
          <cell r="AH726">
            <v>0</v>
          </cell>
          <cell r="AI726">
            <v>0</v>
          </cell>
          <cell r="AJ726">
            <v>0</v>
          </cell>
          <cell r="AK726">
            <v>0</v>
          </cell>
        </row>
        <row r="727">
          <cell r="A727" t="str">
            <v>I0042T071</v>
          </cell>
          <cell r="B727" t="str">
            <v>0539</v>
          </cell>
          <cell r="C727">
            <v>1</v>
          </cell>
          <cell r="D727">
            <v>42</v>
          </cell>
          <cell r="E727">
            <v>42</v>
          </cell>
          <cell r="F727">
            <v>18</v>
          </cell>
          <cell r="G727">
            <v>18</v>
          </cell>
          <cell r="H727">
            <v>2</v>
          </cell>
          <cell r="I727">
            <v>5</v>
          </cell>
          <cell r="J727">
            <v>3</v>
          </cell>
          <cell r="K727">
            <v>0</v>
          </cell>
          <cell r="L727">
            <v>3</v>
          </cell>
          <cell r="M727">
            <v>5</v>
          </cell>
          <cell r="N727">
            <v>90</v>
          </cell>
          <cell r="O727">
            <v>539</v>
          </cell>
          <cell r="P727" t="str">
            <v>42 x 18 x 2 x 5</v>
          </cell>
          <cell r="Q727" t="str">
            <v>Ngang 2 tem, vuông liền, không răng cưa, 5 hàng tem 1 gáp</v>
          </cell>
          <cell r="R727" t="str">
            <v>vuông liên, không răng cưa</v>
          </cell>
          <cell r="S727" t="str">
            <v>D11</v>
          </cell>
          <cell r="T727">
            <v>1</v>
          </cell>
          <cell r="X727">
            <v>93</v>
          </cell>
          <cell r="Y727">
            <v>10</v>
          </cell>
          <cell r="AF727">
            <v>911.95</v>
          </cell>
          <cell r="AG727">
            <v>5</v>
          </cell>
          <cell r="AH727">
            <v>102.43</v>
          </cell>
          <cell r="AI727">
            <v>1</v>
          </cell>
          <cell r="AJ727">
            <v>1014.3800000000001</v>
          </cell>
          <cell r="AK727">
            <v>6</v>
          </cell>
        </row>
        <row r="728">
          <cell r="A728" t="str">
            <v>T0042T142/1</v>
          </cell>
          <cell r="B728" t="str">
            <v>2452</v>
          </cell>
          <cell r="C728">
            <v>2</v>
          </cell>
          <cell r="D728">
            <v>42</v>
          </cell>
          <cell r="E728">
            <v>42</v>
          </cell>
          <cell r="F728">
            <v>18</v>
          </cell>
          <cell r="G728">
            <v>18</v>
          </cell>
          <cell r="H728">
            <v>1</v>
          </cell>
          <cell r="I728">
            <v>5</v>
          </cell>
          <cell r="J728">
            <v>2</v>
          </cell>
          <cell r="K728">
            <v>0</v>
          </cell>
          <cell r="L728">
            <v>3</v>
          </cell>
          <cell r="M728">
            <v>1</v>
          </cell>
          <cell r="N728">
            <v>92</v>
          </cell>
          <cell r="O728">
            <v>2452</v>
          </cell>
          <cell r="P728" t="str">
            <v>42 x 18 x 1 x 5</v>
          </cell>
          <cell r="Q728" t="str">
            <v>Bo góc , răng cưa nhảy, xẻ 2line kc 4mm</v>
          </cell>
          <cell r="R728" t="str">
            <v>Bo góc, răng cưa</v>
          </cell>
          <cell r="S728" t="str">
            <v>E08</v>
          </cell>
          <cell r="T728">
            <v>1</v>
          </cell>
          <cell r="U728">
            <v>44707</v>
          </cell>
          <cell r="V728" t="str">
            <v>NAM NGUYỄN</v>
          </cell>
          <cell r="W728" t="str">
            <v>dao tốt</v>
          </cell>
          <cell r="X728">
            <v>105</v>
          </cell>
          <cell r="Y728">
            <v>5</v>
          </cell>
          <cell r="AC728" t="str">
            <v>rồi</v>
          </cell>
          <cell r="AF728">
            <v>0</v>
          </cell>
          <cell r="AG728">
            <v>0</v>
          </cell>
          <cell r="AH728">
            <v>540</v>
          </cell>
          <cell r="AI728">
            <v>1</v>
          </cell>
          <cell r="AJ728">
            <v>540</v>
          </cell>
          <cell r="AK728">
            <v>1</v>
          </cell>
        </row>
        <row r="729">
          <cell r="A729" t="str">
            <v>T0042T081</v>
          </cell>
          <cell r="B729" t="str">
            <v>0540</v>
          </cell>
          <cell r="C729">
            <v>1</v>
          </cell>
          <cell r="D729">
            <v>42</v>
          </cell>
          <cell r="E729">
            <v>42</v>
          </cell>
          <cell r="F729">
            <v>19</v>
          </cell>
          <cell r="G729">
            <v>19</v>
          </cell>
          <cell r="H729">
            <v>2</v>
          </cell>
          <cell r="I729">
            <v>3</v>
          </cell>
          <cell r="J729">
            <v>2</v>
          </cell>
          <cell r="K729">
            <v>0</v>
          </cell>
          <cell r="L729">
            <v>3</v>
          </cell>
          <cell r="M729">
            <v>1</v>
          </cell>
          <cell r="N729">
            <v>88</v>
          </cell>
          <cell r="O729">
            <v>540</v>
          </cell>
          <cell r="P729" t="str">
            <v>42 x 19 x 2 x 3</v>
          </cell>
          <cell r="Q729" t="str">
            <v>Vuông liền, răng cưa nhảy</v>
          </cell>
          <cell r="R729" t="str">
            <v>Ngang 2 tem, vuồng liền, răng cưa</v>
          </cell>
          <cell r="S729" t="str">
            <v>C08</v>
          </cell>
          <cell r="T729">
            <v>1</v>
          </cell>
          <cell r="X729">
            <v>66</v>
          </cell>
          <cell r="Y729">
            <v>6</v>
          </cell>
          <cell r="AF729">
            <v>0</v>
          </cell>
          <cell r="AG729">
            <v>0</v>
          </cell>
          <cell r="AH729">
            <v>0</v>
          </cell>
          <cell r="AI729">
            <v>0</v>
          </cell>
          <cell r="AJ729">
            <v>0</v>
          </cell>
          <cell r="AK729">
            <v>0</v>
          </cell>
        </row>
        <row r="730">
          <cell r="A730" t="str">
            <v>I0042T011</v>
          </cell>
          <cell r="B730" t="str">
            <v>0541</v>
          </cell>
          <cell r="C730">
            <v>1</v>
          </cell>
          <cell r="D730">
            <v>42</v>
          </cell>
          <cell r="E730">
            <v>42</v>
          </cell>
          <cell r="F730">
            <v>33</v>
          </cell>
          <cell r="G730">
            <v>33</v>
          </cell>
          <cell r="H730">
            <v>1</v>
          </cell>
          <cell r="I730">
            <v>1</v>
          </cell>
          <cell r="J730">
            <v>3</v>
          </cell>
          <cell r="K730">
            <v>0</v>
          </cell>
          <cell r="L730">
            <v>3</v>
          </cell>
          <cell r="M730">
            <v>1</v>
          </cell>
          <cell r="N730">
            <v>48</v>
          </cell>
          <cell r="O730">
            <v>541</v>
          </cell>
          <cell r="P730" t="str">
            <v>42 x 33 x 1 x 1</v>
          </cell>
          <cell r="Q730" t="str">
            <v>Dao đặc biệt, 3 góc bo 1 góc vát,  răng cưa</v>
          </cell>
          <cell r="R730" t="str">
            <v>Tem đặc biệt, 3 góc bo 1 góc vát, răng cưa</v>
          </cell>
          <cell r="S730" t="str">
            <v>D18</v>
          </cell>
          <cell r="T730">
            <v>1</v>
          </cell>
          <cell r="V730" t="str">
            <v>ZIONCOM,,</v>
          </cell>
          <cell r="W730" t="str">
            <v>Hàng in</v>
          </cell>
          <cell r="X730">
            <v>36</v>
          </cell>
          <cell r="Y730">
            <v>1</v>
          </cell>
          <cell r="AF730">
            <v>0</v>
          </cell>
          <cell r="AG730">
            <v>0</v>
          </cell>
          <cell r="AH730">
            <v>0</v>
          </cell>
          <cell r="AI730">
            <v>0</v>
          </cell>
          <cell r="AJ730">
            <v>0</v>
          </cell>
          <cell r="AK730">
            <v>0</v>
          </cell>
        </row>
        <row r="731">
          <cell r="A731" t="str">
            <v>I0042T092</v>
          </cell>
          <cell r="B731" t="str">
            <v>0542</v>
          </cell>
          <cell r="C731">
            <v>2</v>
          </cell>
          <cell r="D731">
            <v>42</v>
          </cell>
          <cell r="E731">
            <v>42</v>
          </cell>
          <cell r="F731">
            <v>33</v>
          </cell>
          <cell r="G731">
            <v>33</v>
          </cell>
          <cell r="H731">
            <v>1</v>
          </cell>
          <cell r="I731">
            <v>1</v>
          </cell>
          <cell r="J731">
            <v>2.5</v>
          </cell>
          <cell r="K731">
            <v>0</v>
          </cell>
          <cell r="L731">
            <v>3</v>
          </cell>
          <cell r="M731">
            <v>1</v>
          </cell>
          <cell r="N731">
            <v>94</v>
          </cell>
          <cell r="O731">
            <v>542</v>
          </cell>
          <cell r="P731" t="str">
            <v>42 x 33 x 1 x 1</v>
          </cell>
          <cell r="Q731" t="str">
            <v>Dao đặc biệt, 3 góc bo 1 gác vát, không răng cưa, chẻ đôi 5mm</v>
          </cell>
          <cell r="R731" t="str">
            <v>Tem đặc biệt, 3 góc bo 1 góc vát, không răng cưa</v>
          </cell>
          <cell r="S731" t="str">
            <v>D17</v>
          </cell>
          <cell r="T731">
            <v>1</v>
          </cell>
          <cell r="X731">
            <v>36</v>
          </cell>
          <cell r="Y731">
            <v>1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0</v>
          </cell>
          <cell r="AK731">
            <v>0</v>
          </cell>
        </row>
        <row r="732">
          <cell r="A732" t="str">
            <v>I0042T101</v>
          </cell>
          <cell r="B732" t="str">
            <v>0543</v>
          </cell>
          <cell r="C732">
            <v>1</v>
          </cell>
          <cell r="D732">
            <v>42</v>
          </cell>
          <cell r="E732">
            <v>42</v>
          </cell>
          <cell r="F732">
            <v>37</v>
          </cell>
          <cell r="G732">
            <v>37</v>
          </cell>
          <cell r="H732">
            <v>2</v>
          </cell>
          <cell r="I732">
            <v>2</v>
          </cell>
          <cell r="J732">
            <v>3</v>
          </cell>
          <cell r="K732">
            <v>0</v>
          </cell>
          <cell r="L732">
            <v>3</v>
          </cell>
          <cell r="M732">
            <v>1</v>
          </cell>
          <cell r="N732">
            <v>90</v>
          </cell>
          <cell r="O732">
            <v>543</v>
          </cell>
          <cell r="P732" t="str">
            <v>42 x 37 x 2 x 2</v>
          </cell>
          <cell r="Q732" t="str">
            <v>Vuông liền, không răng cưa</v>
          </cell>
          <cell r="R732" t="str">
            <v>Ngang 2 tem, vuông liền không răng cưa</v>
          </cell>
          <cell r="S732" t="str">
            <v>D28</v>
          </cell>
          <cell r="T732">
            <v>1</v>
          </cell>
          <cell r="U732">
            <v>43946</v>
          </cell>
          <cell r="V732" t="str">
            <v>TRUNG NGUYÊN,,</v>
          </cell>
          <cell r="X732">
            <v>80</v>
          </cell>
          <cell r="Y732">
            <v>4</v>
          </cell>
          <cell r="AF732">
            <v>300</v>
          </cell>
          <cell r="AG732">
            <v>2</v>
          </cell>
          <cell r="AH732">
            <v>0</v>
          </cell>
          <cell r="AI732">
            <v>0</v>
          </cell>
          <cell r="AJ732">
            <v>300</v>
          </cell>
          <cell r="AK732">
            <v>2</v>
          </cell>
        </row>
        <row r="733">
          <cell r="A733" t="str">
            <v>T0042T132/1</v>
          </cell>
          <cell r="B733" t="str">
            <v>2402</v>
          </cell>
          <cell r="C733">
            <v>2</v>
          </cell>
          <cell r="D733">
            <v>42</v>
          </cell>
          <cell r="E733">
            <v>42</v>
          </cell>
          <cell r="F733">
            <v>42</v>
          </cell>
          <cell r="G733">
            <v>42</v>
          </cell>
          <cell r="H733">
            <v>3</v>
          </cell>
          <cell r="I733">
            <v>4</v>
          </cell>
          <cell r="J733">
            <v>2</v>
          </cell>
          <cell r="K733">
            <v>0</v>
          </cell>
          <cell r="L733">
            <v>3</v>
          </cell>
          <cell r="M733">
            <v>1</v>
          </cell>
          <cell r="N733">
            <v>260</v>
          </cell>
          <cell r="O733">
            <v>2402</v>
          </cell>
          <cell r="P733" t="str">
            <v>42 x 42 x 3 x 4</v>
          </cell>
          <cell r="Q733" t="str">
            <v>Vuông liền 3 tem, răng cưa, xẻ 2 line kc 4mm</v>
          </cell>
          <cell r="R733" t="str">
            <v>Vuông góc, răng cưa</v>
          </cell>
          <cell r="S733" t="str">
            <v>E07</v>
          </cell>
          <cell r="T733">
            <v>1</v>
          </cell>
          <cell r="U733">
            <v>44680</v>
          </cell>
          <cell r="V733" t="str">
            <v>MINH DƯƠNG</v>
          </cell>
          <cell r="X733">
            <v>180</v>
          </cell>
          <cell r="Y733">
            <v>12</v>
          </cell>
          <cell r="AC733" t="str">
            <v>rồi</v>
          </cell>
          <cell r="AF733">
            <v>0</v>
          </cell>
          <cell r="AG733">
            <v>0</v>
          </cell>
          <cell r="AH733">
            <v>732.5</v>
          </cell>
          <cell r="AI733">
            <v>3</v>
          </cell>
          <cell r="AJ733">
            <v>732.5</v>
          </cell>
          <cell r="AK733">
            <v>3</v>
          </cell>
        </row>
        <row r="734">
          <cell r="A734" t="str">
            <v>T0042T111/1</v>
          </cell>
          <cell r="B734" t="str">
            <v>0544</v>
          </cell>
          <cell r="C734">
            <v>1</v>
          </cell>
          <cell r="D734">
            <v>42</v>
          </cell>
          <cell r="E734">
            <v>42</v>
          </cell>
          <cell r="F734">
            <v>46</v>
          </cell>
          <cell r="G734">
            <v>46</v>
          </cell>
          <cell r="H734">
            <v>2</v>
          </cell>
          <cell r="I734">
            <v>2</v>
          </cell>
          <cell r="J734">
            <v>3</v>
          </cell>
          <cell r="K734">
            <v>0</v>
          </cell>
          <cell r="L734">
            <v>3</v>
          </cell>
          <cell r="M734">
            <v>1</v>
          </cell>
          <cell r="N734">
            <v>90</v>
          </cell>
          <cell r="O734">
            <v>544</v>
          </cell>
          <cell r="P734" t="str">
            <v>42 x 46 x 2 x 2</v>
          </cell>
          <cell r="Q734" t="str">
            <v>Vuông liền, răng cưa</v>
          </cell>
          <cell r="R734" t="str">
            <v>Ngang 2 tem, vuông liền, răng cưa</v>
          </cell>
          <cell r="S734" t="str">
            <v>C41</v>
          </cell>
          <cell r="T734">
            <v>1</v>
          </cell>
          <cell r="U734">
            <v>44466</v>
          </cell>
          <cell r="V734" t="str">
            <v>Heart of Darknes</v>
          </cell>
          <cell r="W734" t="str">
            <v>PVC</v>
          </cell>
          <cell r="X734">
            <v>98</v>
          </cell>
          <cell r="Y734">
            <v>4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0</v>
          </cell>
          <cell r="AK734">
            <v>0</v>
          </cell>
        </row>
        <row r="735">
          <cell r="A735" t="str">
            <v>I0042T021</v>
          </cell>
          <cell r="B735" t="str">
            <v>0545</v>
          </cell>
          <cell r="C735">
            <v>1</v>
          </cell>
          <cell r="D735">
            <v>42</v>
          </cell>
          <cell r="E735">
            <v>42</v>
          </cell>
          <cell r="F735">
            <v>60</v>
          </cell>
          <cell r="G735">
            <v>60</v>
          </cell>
          <cell r="H735">
            <v>2</v>
          </cell>
          <cell r="I735">
            <v>1</v>
          </cell>
          <cell r="J735">
            <v>3</v>
          </cell>
          <cell r="K735">
            <v>2</v>
          </cell>
          <cell r="L735">
            <v>3</v>
          </cell>
          <cell r="M735">
            <v>1</v>
          </cell>
          <cell r="N735">
            <v>92</v>
          </cell>
          <cell r="O735">
            <v>545</v>
          </cell>
          <cell r="P735" t="str">
            <v>42 x 60 x 2 x 1</v>
          </cell>
          <cell r="Q735" t="str">
            <v>Vuông rời, không răng cưa</v>
          </cell>
          <cell r="R735" t="str">
            <v>Vuông rời 2 tem, không răng cưa</v>
          </cell>
          <cell r="S735" t="str">
            <v>D13</v>
          </cell>
          <cell r="T735">
            <v>1</v>
          </cell>
          <cell r="V735" t="str">
            <v>TRUNG NGUYÊN,,</v>
          </cell>
          <cell r="W735" t="str">
            <v>Hàng in</v>
          </cell>
          <cell r="X735">
            <v>63</v>
          </cell>
          <cell r="Y735">
            <v>2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0</v>
          </cell>
          <cell r="AK735">
            <v>0</v>
          </cell>
        </row>
        <row r="736">
          <cell r="A736" t="str">
            <v>T0042T032</v>
          </cell>
          <cell r="B736" t="str">
            <v>0546</v>
          </cell>
          <cell r="C736">
            <v>2</v>
          </cell>
          <cell r="D736">
            <v>42</v>
          </cell>
          <cell r="E736">
            <v>42</v>
          </cell>
          <cell r="F736">
            <v>70</v>
          </cell>
          <cell r="G736">
            <v>70</v>
          </cell>
          <cell r="H736">
            <v>2</v>
          </cell>
          <cell r="I736">
            <v>1</v>
          </cell>
          <cell r="J736">
            <v>1.7</v>
          </cell>
          <cell r="K736">
            <v>0</v>
          </cell>
          <cell r="L736">
            <v>3</v>
          </cell>
          <cell r="M736">
            <v>1</v>
          </cell>
          <cell r="N736">
            <v>174.8</v>
          </cell>
          <cell r="O736">
            <v>546</v>
          </cell>
          <cell r="P736" t="str">
            <v>42 x 70 x 2 x 1</v>
          </cell>
          <cell r="Q736" t="str">
            <v>Vuông liền, dao chẻ đôi 3mm, răng cưa</v>
          </cell>
          <cell r="R736" t="str">
            <v>Ngang 2 tem, vuông liền, răng cưa</v>
          </cell>
          <cell r="S736" t="str">
            <v>B12</v>
          </cell>
          <cell r="T736">
            <v>1</v>
          </cell>
          <cell r="V736" t="str">
            <v>NHỰA CHUAN,,</v>
          </cell>
          <cell r="X736">
            <v>73</v>
          </cell>
          <cell r="Y736">
            <v>2</v>
          </cell>
          <cell r="AF736">
            <v>0</v>
          </cell>
          <cell r="AG736">
            <v>0</v>
          </cell>
          <cell r="AH736">
            <v>0</v>
          </cell>
          <cell r="AI736">
            <v>0</v>
          </cell>
          <cell r="AJ736">
            <v>0</v>
          </cell>
          <cell r="AK736">
            <v>0</v>
          </cell>
        </row>
        <row r="737">
          <cell r="A737" t="str">
            <v>T0042T042</v>
          </cell>
          <cell r="B737" t="str">
            <v>0547</v>
          </cell>
          <cell r="C737">
            <v>2</v>
          </cell>
          <cell r="D737">
            <v>42</v>
          </cell>
          <cell r="E737">
            <v>42</v>
          </cell>
          <cell r="F737">
            <v>82</v>
          </cell>
          <cell r="G737">
            <v>82</v>
          </cell>
          <cell r="H737">
            <v>1</v>
          </cell>
          <cell r="I737">
            <v>2</v>
          </cell>
          <cell r="J737">
            <v>1.7</v>
          </cell>
          <cell r="K737">
            <v>3</v>
          </cell>
          <cell r="L737">
            <v>3</v>
          </cell>
          <cell r="M737">
            <v>1</v>
          </cell>
          <cell r="N737">
            <v>90.800000000000011</v>
          </cell>
          <cell r="O737">
            <v>547</v>
          </cell>
          <cell r="P737" t="str">
            <v>42 x 82 x 1 x 2</v>
          </cell>
          <cell r="Q737" t="str">
            <v>Bo góc, răng cưa, chẻ đôi 3mm</v>
          </cell>
          <cell r="R737" t="str">
            <v>Bo góc 1mm, răng cưa</v>
          </cell>
          <cell r="S737" t="str">
            <v>C13</v>
          </cell>
          <cell r="T737">
            <v>1</v>
          </cell>
          <cell r="V737" t="str">
            <v>ZIONCOM,,</v>
          </cell>
          <cell r="X737">
            <v>170</v>
          </cell>
          <cell r="Y737">
            <v>2</v>
          </cell>
          <cell r="AF737">
            <v>0</v>
          </cell>
          <cell r="AG737">
            <v>0</v>
          </cell>
          <cell r="AH737">
            <v>0</v>
          </cell>
          <cell r="AI737">
            <v>0</v>
          </cell>
          <cell r="AJ737">
            <v>0</v>
          </cell>
          <cell r="AK737">
            <v>0</v>
          </cell>
        </row>
        <row r="738">
          <cell r="A738" t="str">
            <v>I0042T051</v>
          </cell>
          <cell r="B738" t="str">
            <v>0548</v>
          </cell>
          <cell r="C738">
            <v>1</v>
          </cell>
          <cell r="D738">
            <v>42</v>
          </cell>
          <cell r="E738">
            <v>42</v>
          </cell>
          <cell r="F738">
            <v>110</v>
          </cell>
          <cell r="G738">
            <v>110</v>
          </cell>
          <cell r="H738">
            <v>2</v>
          </cell>
          <cell r="I738">
            <v>1</v>
          </cell>
          <cell r="J738">
            <v>3</v>
          </cell>
          <cell r="K738">
            <v>0</v>
          </cell>
          <cell r="L738">
            <v>3</v>
          </cell>
          <cell r="M738">
            <v>1</v>
          </cell>
          <cell r="N738">
            <v>90</v>
          </cell>
          <cell r="O738">
            <v>548</v>
          </cell>
          <cell r="P738" t="str">
            <v>42 x 110 x 2 x 1</v>
          </cell>
          <cell r="Q738" t="str">
            <v>Vuông liền, không răng cưa</v>
          </cell>
          <cell r="R738" t="str">
            <v>Vuông liền 2 tem, không răng cưa</v>
          </cell>
          <cell r="S738" t="str">
            <v>D11</v>
          </cell>
          <cell r="T738">
            <v>1</v>
          </cell>
          <cell r="V738" t="str">
            <v>TRUNG NGUYÊN,,</v>
          </cell>
          <cell r="X738">
            <v>113</v>
          </cell>
          <cell r="Y738">
            <v>2</v>
          </cell>
          <cell r="AF738">
            <v>10121.4</v>
          </cell>
          <cell r="AG738">
            <v>25</v>
          </cell>
          <cell r="AH738">
            <v>4099.01</v>
          </cell>
          <cell r="AI738">
            <v>3</v>
          </cell>
          <cell r="AJ738">
            <v>14220.41</v>
          </cell>
          <cell r="AK738">
            <v>28</v>
          </cell>
        </row>
        <row r="739">
          <cell r="A739" t="str">
            <v>I0042T061</v>
          </cell>
          <cell r="B739" t="str">
            <v>0549</v>
          </cell>
          <cell r="C739">
            <v>1</v>
          </cell>
          <cell r="D739">
            <v>42</v>
          </cell>
          <cell r="E739">
            <v>42</v>
          </cell>
          <cell r="F739">
            <v>130</v>
          </cell>
          <cell r="G739">
            <v>130</v>
          </cell>
          <cell r="H739">
            <v>2</v>
          </cell>
          <cell r="I739">
            <v>1</v>
          </cell>
          <cell r="J739">
            <v>3</v>
          </cell>
          <cell r="K739">
            <v>0</v>
          </cell>
          <cell r="L739">
            <v>3</v>
          </cell>
          <cell r="M739">
            <v>1</v>
          </cell>
          <cell r="N739">
            <v>90</v>
          </cell>
          <cell r="O739">
            <v>549</v>
          </cell>
          <cell r="P739" t="str">
            <v>42 x 130 x 2 x 1</v>
          </cell>
          <cell r="Q739" t="str">
            <v>Vuông liền, không răng cưa</v>
          </cell>
          <cell r="R739" t="str">
            <v>Vuông liền 2 tem, không răng cưa</v>
          </cell>
          <cell r="S739" t="str">
            <v>D09</v>
          </cell>
          <cell r="T739">
            <v>1</v>
          </cell>
          <cell r="V739" t="str">
            <v>TRUNG NGUYÊN,,</v>
          </cell>
          <cell r="X739">
            <v>133</v>
          </cell>
          <cell r="Y739">
            <v>2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0</v>
          </cell>
          <cell r="AK739">
            <v>0</v>
          </cell>
        </row>
        <row r="740">
          <cell r="A740" t="str">
            <v>T0042T121/1</v>
          </cell>
          <cell r="B740" t="str">
            <v>2310</v>
          </cell>
          <cell r="C740">
            <v>1</v>
          </cell>
          <cell r="D740">
            <v>42.808</v>
          </cell>
          <cell r="E740">
            <v>42.808</v>
          </cell>
          <cell r="F740">
            <v>32.872</v>
          </cell>
          <cell r="G740">
            <v>32.872</v>
          </cell>
          <cell r="H740">
            <v>1</v>
          </cell>
          <cell r="I740">
            <v>3</v>
          </cell>
          <cell r="J740">
            <v>3</v>
          </cell>
          <cell r="K740">
            <v>0</v>
          </cell>
          <cell r="L740">
            <v>3</v>
          </cell>
          <cell r="M740">
            <v>1</v>
          </cell>
          <cell r="N740">
            <v>48.808</v>
          </cell>
          <cell r="O740">
            <v>2310</v>
          </cell>
          <cell r="P740" t="str">
            <v>42.808 x 32.872 x 1 x 3</v>
          </cell>
          <cell r="Q740" t="str">
            <v>vuông góc, không răng cưa, dao bế lần 2 cho kích thước đặc biệt</v>
          </cell>
          <cell r="R740" t="str">
            <v>vuông góc, không răng cưa</v>
          </cell>
          <cell r="S740" t="str">
            <v>E05</v>
          </cell>
          <cell r="T740">
            <v>1</v>
          </cell>
          <cell r="U740">
            <v>44655</v>
          </cell>
          <cell r="V740" t="str">
            <v>PRINTOGO</v>
          </cell>
          <cell r="X740">
            <v>107.616</v>
          </cell>
          <cell r="Y740">
            <v>3</v>
          </cell>
          <cell r="AF740">
            <v>0</v>
          </cell>
          <cell r="AG740">
            <v>0</v>
          </cell>
          <cell r="AH740">
            <v>0</v>
          </cell>
          <cell r="AI740">
            <v>0</v>
          </cell>
          <cell r="AJ740">
            <v>0</v>
          </cell>
          <cell r="AK740">
            <v>0</v>
          </cell>
        </row>
        <row r="741">
          <cell r="A741" t="str">
            <v>I0043T091/1</v>
          </cell>
          <cell r="B741" t="str">
            <v>2490</v>
          </cell>
          <cell r="C741">
            <v>1</v>
          </cell>
          <cell r="D741">
            <v>43</v>
          </cell>
          <cell r="E741">
            <v>43</v>
          </cell>
          <cell r="F741">
            <v>10</v>
          </cell>
          <cell r="G741">
            <v>10</v>
          </cell>
          <cell r="H741">
            <v>2</v>
          </cell>
          <cell r="I741">
            <v>5</v>
          </cell>
          <cell r="J741">
            <v>3</v>
          </cell>
          <cell r="K741">
            <v>0</v>
          </cell>
          <cell r="L741">
            <v>3</v>
          </cell>
          <cell r="M741">
            <v>1</v>
          </cell>
          <cell r="N741">
            <v>92</v>
          </cell>
          <cell r="O741">
            <v>2490</v>
          </cell>
          <cell r="P741" t="str">
            <v>43 x 10 x 2 x 5</v>
          </cell>
          <cell r="Q741" t="str">
            <v>Vuông liền 2 tem, răng cưa nhảy</v>
          </cell>
          <cell r="R741" t="str">
            <v>Vuông liền 2 tem, răng cưa</v>
          </cell>
          <cell r="S741" t="str">
            <v>E10</v>
          </cell>
          <cell r="T741">
            <v>1</v>
          </cell>
          <cell r="U741">
            <v>44727</v>
          </cell>
          <cell r="V741" t="str">
            <v>TRẦN KHOA</v>
          </cell>
          <cell r="W741" t="str">
            <v>dao tốt</v>
          </cell>
          <cell r="X741">
            <v>65</v>
          </cell>
          <cell r="Y741">
            <v>10</v>
          </cell>
          <cell r="AF741">
            <v>0</v>
          </cell>
          <cell r="AG741">
            <v>0</v>
          </cell>
          <cell r="AH741">
            <v>452.5</v>
          </cell>
          <cell r="AI741">
            <v>1</v>
          </cell>
          <cell r="AJ741">
            <v>452.5</v>
          </cell>
          <cell r="AK741">
            <v>1</v>
          </cell>
        </row>
        <row r="742">
          <cell r="A742" t="str">
            <v>I0043T081/1</v>
          </cell>
          <cell r="B742" t="str">
            <v>2455</v>
          </cell>
          <cell r="C742">
            <v>1</v>
          </cell>
          <cell r="D742">
            <v>43</v>
          </cell>
          <cell r="E742">
            <v>43</v>
          </cell>
          <cell r="F742">
            <v>16.5</v>
          </cell>
          <cell r="G742">
            <v>16.5</v>
          </cell>
          <cell r="H742">
            <v>4</v>
          </cell>
          <cell r="I742">
            <v>6</v>
          </cell>
          <cell r="J742">
            <v>3</v>
          </cell>
          <cell r="K742">
            <v>0</v>
          </cell>
          <cell r="L742">
            <v>2</v>
          </cell>
          <cell r="M742">
            <v>1</v>
          </cell>
          <cell r="N742">
            <v>178</v>
          </cell>
          <cell r="O742">
            <v>2455</v>
          </cell>
          <cell r="P742" t="str">
            <v>43 x 16.5 x 4 x 6</v>
          </cell>
          <cell r="Q742" t="str">
            <v>Vuông liền 4 tem, tạo 1 khối, 6 hàng tem 1 gáp, răng cưa</v>
          </cell>
          <cell r="R742" t="str">
            <v>Vuông góc, răng cưa</v>
          </cell>
          <cell r="S742" t="str">
            <v>E08</v>
          </cell>
          <cell r="T742">
            <v>1</v>
          </cell>
          <cell r="U742">
            <v>44708</v>
          </cell>
          <cell r="V742" t="str">
            <v>HOÀNG ANH TIẾN</v>
          </cell>
          <cell r="W742" t="str">
            <v>dao tốt</v>
          </cell>
          <cell r="X742">
            <v>111</v>
          </cell>
          <cell r="Y742">
            <v>24</v>
          </cell>
          <cell r="AF742">
            <v>0</v>
          </cell>
          <cell r="AG742">
            <v>0</v>
          </cell>
          <cell r="AH742">
            <v>202.76721749999999</v>
          </cell>
          <cell r="AI742">
            <v>1</v>
          </cell>
          <cell r="AJ742">
            <v>202.76721749999999</v>
          </cell>
          <cell r="AK742">
            <v>1</v>
          </cell>
        </row>
        <row r="743">
          <cell r="A743" t="str">
            <v>I0043T012</v>
          </cell>
          <cell r="B743" t="str">
            <v>0550</v>
          </cell>
          <cell r="C743">
            <v>2</v>
          </cell>
          <cell r="D743">
            <v>43</v>
          </cell>
          <cell r="E743">
            <v>43</v>
          </cell>
          <cell r="F743">
            <v>30</v>
          </cell>
          <cell r="G743">
            <v>30</v>
          </cell>
          <cell r="H743">
            <v>1</v>
          </cell>
          <cell r="I743">
            <v>3</v>
          </cell>
          <cell r="J743">
            <v>3</v>
          </cell>
          <cell r="K743">
            <v>0</v>
          </cell>
          <cell r="L743">
            <v>3</v>
          </cell>
          <cell r="M743">
            <v>1</v>
          </cell>
          <cell r="N743">
            <v>98</v>
          </cell>
          <cell r="O743">
            <v>550</v>
          </cell>
          <cell r="P743" t="str">
            <v>43 x 30 x 1 x 3</v>
          </cell>
          <cell r="Q743" t="str">
            <v>Bo góc, răng cưa, dao chẻ đôi 06mm</v>
          </cell>
          <cell r="R743" t="str">
            <v>Bo góc 1mm, răng cưa</v>
          </cell>
          <cell r="S743" t="str">
            <v>D01</v>
          </cell>
          <cell r="T743">
            <v>1</v>
          </cell>
          <cell r="V743" t="str">
            <v>LÁ PHONG,,</v>
          </cell>
          <cell r="X743">
            <v>99</v>
          </cell>
          <cell r="Y743">
            <v>3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0</v>
          </cell>
          <cell r="AK743">
            <v>0</v>
          </cell>
        </row>
        <row r="744">
          <cell r="A744" t="str">
            <v>T0043T021</v>
          </cell>
          <cell r="B744" t="str">
            <v>0551</v>
          </cell>
          <cell r="C744">
            <v>1</v>
          </cell>
          <cell r="D744">
            <v>43</v>
          </cell>
          <cell r="E744">
            <v>43</v>
          </cell>
          <cell r="F744">
            <v>38</v>
          </cell>
          <cell r="G744">
            <v>38</v>
          </cell>
          <cell r="H744">
            <v>2</v>
          </cell>
          <cell r="I744">
            <v>2</v>
          </cell>
          <cell r="J744">
            <v>2</v>
          </cell>
          <cell r="K744">
            <v>0</v>
          </cell>
          <cell r="L744">
            <v>3</v>
          </cell>
          <cell r="M744">
            <v>1</v>
          </cell>
          <cell r="N744">
            <v>90</v>
          </cell>
          <cell r="O744">
            <v>551</v>
          </cell>
          <cell r="P744" t="str">
            <v>43 x 38 x 2 x 2</v>
          </cell>
          <cell r="Q744" t="str">
            <v>Vuông liền, răng cưa</v>
          </cell>
          <cell r="R744" t="str">
            <v>Ngang 2 tem, vuông liền, răng cưa</v>
          </cell>
          <cell r="S744" t="str">
            <v>B02</v>
          </cell>
          <cell r="T744">
            <v>1</v>
          </cell>
          <cell r="V744" t="str">
            <v>GỖ VIỆT,,</v>
          </cell>
          <cell r="X744">
            <v>82</v>
          </cell>
          <cell r="Y744">
            <v>4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0</v>
          </cell>
          <cell r="AK744">
            <v>0</v>
          </cell>
        </row>
        <row r="745">
          <cell r="A745" t="str">
            <v>T0043T072/1</v>
          </cell>
          <cell r="B745" t="str">
            <v>0552</v>
          </cell>
          <cell r="C745">
            <v>2</v>
          </cell>
          <cell r="D745">
            <v>43</v>
          </cell>
          <cell r="E745">
            <v>43</v>
          </cell>
          <cell r="F745">
            <v>43</v>
          </cell>
          <cell r="G745">
            <v>43</v>
          </cell>
          <cell r="H745">
            <v>2</v>
          </cell>
          <cell r="I745">
            <v>3</v>
          </cell>
          <cell r="J745">
            <v>2</v>
          </cell>
          <cell r="K745">
            <v>2</v>
          </cell>
          <cell r="L745">
            <v>3</v>
          </cell>
          <cell r="M745">
            <v>1</v>
          </cell>
          <cell r="N745">
            <v>184</v>
          </cell>
          <cell r="O745">
            <v>552</v>
          </cell>
          <cell r="P745" t="str">
            <v>43 x 43 x 2 x 3</v>
          </cell>
          <cell r="Q745" t="str">
            <v>Bo rời, răng cưa, xẻ 2 line 4mm</v>
          </cell>
          <cell r="R745" t="str">
            <v>Ngang 2 tem, bo rời, răng cưa</v>
          </cell>
          <cell r="S745" t="str">
            <v>C39</v>
          </cell>
          <cell r="T745">
            <v>1</v>
          </cell>
          <cell r="U745">
            <v>44496</v>
          </cell>
          <cell r="V745" t="str">
            <v>KIPA</v>
          </cell>
          <cell r="X745">
            <v>138</v>
          </cell>
          <cell r="Y745">
            <v>6</v>
          </cell>
          <cell r="AF745">
            <v>0</v>
          </cell>
          <cell r="AG745">
            <v>0</v>
          </cell>
          <cell r="AH745">
            <v>0</v>
          </cell>
          <cell r="AI745">
            <v>0</v>
          </cell>
          <cell r="AJ745">
            <v>0</v>
          </cell>
          <cell r="AK745">
            <v>0</v>
          </cell>
        </row>
        <row r="746">
          <cell r="A746" t="str">
            <v>T0043T061/1</v>
          </cell>
          <cell r="B746" t="str">
            <v>0553</v>
          </cell>
          <cell r="C746">
            <v>1</v>
          </cell>
          <cell r="D746">
            <v>43</v>
          </cell>
          <cell r="E746">
            <v>43</v>
          </cell>
          <cell r="F746">
            <v>43</v>
          </cell>
          <cell r="G746">
            <v>43</v>
          </cell>
          <cell r="H746">
            <v>6</v>
          </cell>
          <cell r="I746">
            <v>4</v>
          </cell>
          <cell r="J746">
            <v>2</v>
          </cell>
          <cell r="K746">
            <v>0</v>
          </cell>
          <cell r="L746">
            <v>3</v>
          </cell>
          <cell r="M746">
            <v>1</v>
          </cell>
          <cell r="N746">
            <v>262</v>
          </cell>
          <cell r="O746">
            <v>553</v>
          </cell>
          <cell r="P746" t="str">
            <v>43 x 43 x 6 x 4</v>
          </cell>
          <cell r="Q746" t="str">
            <v>Vuông liền ngang 6 dao và 4 hàng, không răng cưa</v>
          </cell>
          <cell r="R746" t="str">
            <v>Ngang 6 tem, vuông liền, 4 hàng tem 1 gáp không răng cưa</v>
          </cell>
          <cell r="S746" t="str">
            <v>C38</v>
          </cell>
          <cell r="T746">
            <v>1</v>
          </cell>
          <cell r="U746">
            <v>44425</v>
          </cell>
          <cell r="V746" t="str">
            <v>MVTB</v>
          </cell>
          <cell r="X746">
            <v>184</v>
          </cell>
          <cell r="Y746">
            <v>24</v>
          </cell>
          <cell r="AF746">
            <v>0</v>
          </cell>
          <cell r="AG746">
            <v>0</v>
          </cell>
          <cell r="AH746">
            <v>0</v>
          </cell>
          <cell r="AI746">
            <v>0</v>
          </cell>
          <cell r="AJ746">
            <v>0</v>
          </cell>
          <cell r="AK746">
            <v>0</v>
          </cell>
        </row>
        <row r="747">
          <cell r="A747" t="str">
            <v>I0043T051</v>
          </cell>
          <cell r="B747" t="str">
            <v>0554</v>
          </cell>
          <cell r="C747">
            <v>1</v>
          </cell>
          <cell r="D747">
            <v>43</v>
          </cell>
          <cell r="E747">
            <v>43</v>
          </cell>
          <cell r="F747">
            <v>115</v>
          </cell>
          <cell r="G747">
            <v>115</v>
          </cell>
          <cell r="H747">
            <v>2</v>
          </cell>
          <cell r="I747">
            <v>1</v>
          </cell>
          <cell r="J747">
            <v>3</v>
          </cell>
          <cell r="K747">
            <v>0</v>
          </cell>
          <cell r="L747">
            <v>3</v>
          </cell>
          <cell r="M747">
            <v>1</v>
          </cell>
          <cell r="N747">
            <v>92</v>
          </cell>
          <cell r="O747">
            <v>554</v>
          </cell>
          <cell r="P747" t="str">
            <v>43 x 115 x 2 x 1</v>
          </cell>
          <cell r="Q747" t="str">
            <v>Vuông liền, không răng cưa</v>
          </cell>
          <cell r="R747" t="str">
            <v>Ngang 2 tem, vuông liền, không răng cưa</v>
          </cell>
          <cell r="S747" t="str">
            <v>D01</v>
          </cell>
          <cell r="T747">
            <v>1</v>
          </cell>
          <cell r="X747">
            <v>118</v>
          </cell>
          <cell r="Y747">
            <v>2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0</v>
          </cell>
          <cell r="AK747">
            <v>0</v>
          </cell>
        </row>
        <row r="748">
          <cell r="A748" t="str">
            <v>T0043T031</v>
          </cell>
          <cell r="B748" t="str">
            <v>0555</v>
          </cell>
          <cell r="C748">
            <v>1</v>
          </cell>
          <cell r="D748">
            <v>43.2</v>
          </cell>
          <cell r="E748">
            <v>43.2</v>
          </cell>
          <cell r="F748">
            <v>69.900000000000006</v>
          </cell>
          <cell r="G748">
            <v>69.900000000000006</v>
          </cell>
          <cell r="H748">
            <v>2</v>
          </cell>
          <cell r="I748">
            <v>2</v>
          </cell>
          <cell r="J748">
            <v>2</v>
          </cell>
          <cell r="K748">
            <v>2</v>
          </cell>
          <cell r="L748">
            <v>3</v>
          </cell>
          <cell r="M748">
            <v>1</v>
          </cell>
          <cell r="N748">
            <v>92.4</v>
          </cell>
          <cell r="O748">
            <v>555</v>
          </cell>
          <cell r="P748" t="str">
            <v>43.2 x 69.9 x 2 x 2</v>
          </cell>
          <cell r="Q748" t="str">
            <v>Bo rời, răng cưa</v>
          </cell>
          <cell r="R748" t="str">
            <v>Ngang 2 tem, bo rời, răng cưa</v>
          </cell>
          <cell r="S748" t="str">
            <v>C08</v>
          </cell>
          <cell r="T748">
            <v>1</v>
          </cell>
          <cell r="X748">
            <v>145.80000000000001</v>
          </cell>
          <cell r="Y748">
            <v>4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0</v>
          </cell>
          <cell r="AK748">
            <v>0</v>
          </cell>
        </row>
        <row r="749">
          <cell r="A749" t="str">
            <v>T0043T041</v>
          </cell>
          <cell r="B749" t="str">
            <v>0556</v>
          </cell>
          <cell r="C749">
            <v>1</v>
          </cell>
          <cell r="D749">
            <v>43.2</v>
          </cell>
          <cell r="E749">
            <v>43.2</v>
          </cell>
          <cell r="F749">
            <v>69.900000000000006</v>
          </cell>
          <cell r="G749">
            <v>69.900000000000006</v>
          </cell>
          <cell r="H749">
            <v>2</v>
          </cell>
          <cell r="I749">
            <v>1</v>
          </cell>
          <cell r="J749">
            <v>2</v>
          </cell>
          <cell r="K749">
            <v>2</v>
          </cell>
          <cell r="L749">
            <v>3</v>
          </cell>
          <cell r="M749">
            <v>1</v>
          </cell>
          <cell r="N749">
            <v>92.4</v>
          </cell>
          <cell r="O749">
            <v>556</v>
          </cell>
          <cell r="P749" t="str">
            <v>43.2 x 69.9 x 2 x 1</v>
          </cell>
          <cell r="Q749" t="str">
            <v>Bo rời, răng cưa, bên trong có lỗ tròn 3mm, cách mép tem 4 mm.</v>
          </cell>
          <cell r="R749" t="str">
            <v>Bo rời, răng cưa, bên trong có lỗ tròn 3mm, cách mép tem 4 mm.</v>
          </cell>
          <cell r="S749" t="str">
            <v>B03</v>
          </cell>
          <cell r="T749">
            <v>1</v>
          </cell>
          <cell r="X749">
            <v>72.900000000000006</v>
          </cell>
          <cell r="Y749">
            <v>2</v>
          </cell>
          <cell r="AF749">
            <v>0</v>
          </cell>
          <cell r="AG749">
            <v>0</v>
          </cell>
          <cell r="AH749">
            <v>0</v>
          </cell>
          <cell r="AI749">
            <v>0</v>
          </cell>
          <cell r="AJ749">
            <v>0</v>
          </cell>
          <cell r="AK749">
            <v>0</v>
          </cell>
        </row>
        <row r="750">
          <cell r="A750" t="str">
            <v>T0044T012</v>
          </cell>
          <cell r="B750" t="str">
            <v>0557</v>
          </cell>
          <cell r="C750">
            <v>2</v>
          </cell>
          <cell r="D750">
            <v>44</v>
          </cell>
          <cell r="E750">
            <v>44</v>
          </cell>
          <cell r="F750">
            <v>19</v>
          </cell>
          <cell r="G750">
            <v>19</v>
          </cell>
          <cell r="H750">
            <v>1</v>
          </cell>
          <cell r="I750">
            <v>4</v>
          </cell>
          <cell r="J750">
            <v>1.7</v>
          </cell>
          <cell r="K750">
            <v>0</v>
          </cell>
          <cell r="L750">
            <v>3</v>
          </cell>
          <cell r="M750">
            <v>1</v>
          </cell>
          <cell r="N750">
            <v>94.800000000000011</v>
          </cell>
          <cell r="O750">
            <v>557</v>
          </cell>
          <cell r="P750" t="str">
            <v>44 x 19 x 1 x 4</v>
          </cell>
          <cell r="Q750" t="str">
            <v>Bo góc, răng cưa, dao 
chẻ đôi 3mm</v>
          </cell>
          <cell r="R750" t="str">
            <v>Bo góc, răng cưa</v>
          </cell>
          <cell r="S750" t="str">
            <v>B02</v>
          </cell>
          <cell r="T750">
            <v>1</v>
          </cell>
          <cell r="V750" t="str">
            <v>DELTA GALIL,,</v>
          </cell>
          <cell r="X750">
            <v>88</v>
          </cell>
          <cell r="Y750">
            <v>4</v>
          </cell>
          <cell r="AF750">
            <v>0</v>
          </cell>
          <cell r="AG750">
            <v>0</v>
          </cell>
          <cell r="AH750">
            <v>0</v>
          </cell>
          <cell r="AI750">
            <v>0</v>
          </cell>
          <cell r="AJ750">
            <v>0</v>
          </cell>
          <cell r="AK750">
            <v>0</v>
          </cell>
        </row>
        <row r="751">
          <cell r="A751" t="str">
            <v>I0044T051</v>
          </cell>
          <cell r="B751" t="str">
            <v>0558</v>
          </cell>
          <cell r="C751">
            <v>1</v>
          </cell>
          <cell r="D751">
            <v>44</v>
          </cell>
          <cell r="E751">
            <v>44</v>
          </cell>
          <cell r="F751">
            <v>32</v>
          </cell>
          <cell r="G751">
            <v>32</v>
          </cell>
          <cell r="H751">
            <v>1</v>
          </cell>
          <cell r="I751">
            <v>1</v>
          </cell>
          <cell r="J751">
            <v>3</v>
          </cell>
          <cell r="K751">
            <v>0</v>
          </cell>
          <cell r="L751">
            <v>3</v>
          </cell>
          <cell r="M751">
            <v>1</v>
          </cell>
          <cell r="N751">
            <v>50</v>
          </cell>
          <cell r="O751">
            <v>558</v>
          </cell>
          <cell r="P751" t="str">
            <v>44 x 32 x 1 x 1</v>
          </cell>
          <cell r="Q751" t="str">
            <v>Bo góc, răng cưa, có dao trong xếp hình chữ X</v>
          </cell>
          <cell r="R751" t="str">
            <v>Bo góc, răng cưa, tem có dao trong xếp hình chữ X</v>
          </cell>
          <cell r="S751" t="str">
            <v>D17</v>
          </cell>
          <cell r="T751">
            <v>1</v>
          </cell>
          <cell r="V751" t="str">
            <v>THẮNG ĐẠT,,</v>
          </cell>
          <cell r="X751">
            <v>35</v>
          </cell>
          <cell r="Y751">
            <v>1</v>
          </cell>
          <cell r="AF751">
            <v>0</v>
          </cell>
          <cell r="AG751">
            <v>0</v>
          </cell>
          <cell r="AH751">
            <v>0</v>
          </cell>
          <cell r="AI751">
            <v>0</v>
          </cell>
          <cell r="AJ751">
            <v>0</v>
          </cell>
          <cell r="AK751">
            <v>0</v>
          </cell>
        </row>
        <row r="752">
          <cell r="A752" t="str">
            <v>T0044T032</v>
          </cell>
          <cell r="B752" t="str">
            <v>0559</v>
          </cell>
          <cell r="C752">
            <v>2</v>
          </cell>
          <cell r="D752">
            <v>44</v>
          </cell>
          <cell r="E752">
            <v>44</v>
          </cell>
          <cell r="F752">
            <v>33</v>
          </cell>
          <cell r="G752">
            <v>33</v>
          </cell>
          <cell r="H752">
            <v>2</v>
          </cell>
          <cell r="I752">
            <v>2</v>
          </cell>
          <cell r="J752">
            <v>1.7</v>
          </cell>
          <cell r="K752">
            <v>2</v>
          </cell>
          <cell r="L752">
            <v>3</v>
          </cell>
          <cell r="M752">
            <v>1</v>
          </cell>
          <cell r="N752">
            <v>186.8</v>
          </cell>
          <cell r="O752">
            <v>559</v>
          </cell>
          <cell r="P752" t="str">
            <v>44 x 33 x 2 x 2</v>
          </cell>
          <cell r="Q752" t="str">
            <v>Bo góc, có răng cưa trong, bế dưới, dao chẻ đôi 3mm</v>
          </cell>
          <cell r="R752" t="str">
            <v>Bo góc 1mm rời, tem có răng cưa trong, bế dưới</v>
          </cell>
          <cell r="S752" t="str">
            <v>C06</v>
          </cell>
          <cell r="T752">
            <v>1</v>
          </cell>
          <cell r="V752" t="str">
            <v>AN PHÁT,,</v>
          </cell>
          <cell r="X752">
            <v>72</v>
          </cell>
          <cell r="Y752">
            <v>4</v>
          </cell>
          <cell r="AF752">
            <v>0</v>
          </cell>
          <cell r="AG752">
            <v>0</v>
          </cell>
          <cell r="AH752">
            <v>0</v>
          </cell>
          <cell r="AI752">
            <v>0</v>
          </cell>
          <cell r="AJ752">
            <v>0</v>
          </cell>
          <cell r="AK752">
            <v>0</v>
          </cell>
        </row>
        <row r="753">
          <cell r="A753" t="str">
            <v>I0044T091</v>
          </cell>
          <cell r="B753" t="str">
            <v>0560</v>
          </cell>
          <cell r="C753">
            <v>1</v>
          </cell>
          <cell r="D753">
            <v>44</v>
          </cell>
          <cell r="E753">
            <v>44</v>
          </cell>
          <cell r="F753">
            <v>36</v>
          </cell>
          <cell r="G753">
            <v>36</v>
          </cell>
          <cell r="H753">
            <v>2</v>
          </cell>
          <cell r="I753">
            <v>2</v>
          </cell>
          <cell r="J753">
            <v>3</v>
          </cell>
          <cell r="K753">
            <v>0</v>
          </cell>
          <cell r="L753">
            <v>3</v>
          </cell>
          <cell r="M753">
            <v>1</v>
          </cell>
          <cell r="N753">
            <v>94</v>
          </cell>
          <cell r="O753">
            <v>560</v>
          </cell>
          <cell r="P753" t="str">
            <v>44 x 36 x 2 x 2</v>
          </cell>
          <cell r="Q753" t="str">
            <v>Vuông liền, không răng cưa</v>
          </cell>
          <cell r="R753" t="str">
            <v>Ngang 2 tem, vuông liền, không răng cưa</v>
          </cell>
          <cell r="S753" t="str">
            <v>D28</v>
          </cell>
          <cell r="T753">
            <v>1</v>
          </cell>
          <cell r="V753" t="str">
            <v>TRUNG NGUYÊN,,</v>
          </cell>
          <cell r="X753">
            <v>78</v>
          </cell>
          <cell r="Y753">
            <v>4</v>
          </cell>
          <cell r="AF753">
            <v>0</v>
          </cell>
          <cell r="AG753">
            <v>0</v>
          </cell>
          <cell r="AH753">
            <v>0</v>
          </cell>
          <cell r="AI753">
            <v>0</v>
          </cell>
          <cell r="AJ753">
            <v>0</v>
          </cell>
          <cell r="AK753">
            <v>0</v>
          </cell>
        </row>
        <row r="754">
          <cell r="A754" t="str">
            <v>T0044T041</v>
          </cell>
          <cell r="B754" t="str">
            <v>0561</v>
          </cell>
          <cell r="C754">
            <v>1</v>
          </cell>
          <cell r="D754">
            <v>44</v>
          </cell>
          <cell r="E754">
            <v>44</v>
          </cell>
          <cell r="F754">
            <v>38</v>
          </cell>
          <cell r="G754">
            <v>38</v>
          </cell>
          <cell r="H754">
            <v>2</v>
          </cell>
          <cell r="I754">
            <v>2</v>
          </cell>
          <cell r="J754">
            <v>2</v>
          </cell>
          <cell r="K754">
            <v>2</v>
          </cell>
          <cell r="L754">
            <v>3</v>
          </cell>
          <cell r="M754">
            <v>1</v>
          </cell>
          <cell r="N754">
            <v>94</v>
          </cell>
          <cell r="O754">
            <v>561</v>
          </cell>
          <cell r="P754" t="str">
            <v>44 x 38 x 2 x 2</v>
          </cell>
          <cell r="Q754" t="str">
            <v>Bo rời, 2mm, răng cưa</v>
          </cell>
          <cell r="R754" t="str">
            <v>Ngang 2 tem, bo rời, răng cưa</v>
          </cell>
          <cell r="S754" t="str">
            <v>B02</v>
          </cell>
          <cell r="T754">
            <v>1</v>
          </cell>
          <cell r="V754" t="str">
            <v>DELTA GALIL,,</v>
          </cell>
          <cell r="X754">
            <v>82</v>
          </cell>
          <cell r="Y754">
            <v>4</v>
          </cell>
          <cell r="AF754">
            <v>0</v>
          </cell>
          <cell r="AG754">
            <v>0</v>
          </cell>
          <cell r="AH754">
            <v>0</v>
          </cell>
          <cell r="AI754">
            <v>0</v>
          </cell>
          <cell r="AJ754">
            <v>0</v>
          </cell>
          <cell r="AK754">
            <v>0</v>
          </cell>
        </row>
        <row r="755">
          <cell r="A755" t="str">
            <v>T0044T061</v>
          </cell>
          <cell r="B755" t="str">
            <v>0562</v>
          </cell>
          <cell r="C755">
            <v>1</v>
          </cell>
          <cell r="D755">
            <v>44</v>
          </cell>
          <cell r="E755">
            <v>44</v>
          </cell>
          <cell r="F755">
            <v>38</v>
          </cell>
          <cell r="G755">
            <v>38</v>
          </cell>
          <cell r="H755">
            <v>2</v>
          </cell>
          <cell r="I755">
            <v>2</v>
          </cell>
          <cell r="J755">
            <v>2</v>
          </cell>
          <cell r="K755">
            <v>2</v>
          </cell>
          <cell r="L755">
            <v>3</v>
          </cell>
          <cell r="M755">
            <v>1</v>
          </cell>
          <cell r="N755">
            <v>94</v>
          </cell>
          <cell r="O755">
            <v>562</v>
          </cell>
          <cell r="P755" t="str">
            <v>44 x 38 x 2 x 2</v>
          </cell>
          <cell r="Q755" t="str">
            <v>Vuông rời, răng cưa</v>
          </cell>
          <cell r="R755" t="str">
            <v>Ngang 2 tem, vuông rời, răng cưa</v>
          </cell>
          <cell r="S755" t="str">
            <v>B02</v>
          </cell>
          <cell r="T755">
            <v>1</v>
          </cell>
          <cell r="V755" t="str">
            <v>A Tý</v>
          </cell>
          <cell r="X755">
            <v>82</v>
          </cell>
          <cell r="Y755">
            <v>4</v>
          </cell>
          <cell r="AF755">
            <v>0</v>
          </cell>
          <cell r="AG755">
            <v>0</v>
          </cell>
          <cell r="AH755">
            <v>0</v>
          </cell>
          <cell r="AI755">
            <v>0</v>
          </cell>
          <cell r="AJ755">
            <v>0</v>
          </cell>
          <cell r="AK755">
            <v>0</v>
          </cell>
        </row>
        <row r="756">
          <cell r="A756" t="str">
            <v>I0044T151-1</v>
          </cell>
          <cell r="B756" t="str">
            <v>2642</v>
          </cell>
          <cell r="C756">
            <v>1</v>
          </cell>
          <cell r="D756">
            <v>44</v>
          </cell>
          <cell r="E756">
            <v>44</v>
          </cell>
          <cell r="F756">
            <v>42</v>
          </cell>
          <cell r="G756">
            <v>42</v>
          </cell>
          <cell r="H756">
            <v>3</v>
          </cell>
          <cell r="I756">
            <v>3</v>
          </cell>
          <cell r="J756">
            <v>3</v>
          </cell>
          <cell r="K756">
            <v>3</v>
          </cell>
          <cell r="L756">
            <v>3</v>
          </cell>
          <cell r="M756">
            <v>1</v>
          </cell>
          <cell r="N756">
            <v>144</v>
          </cell>
          <cell r="O756">
            <v>2642</v>
          </cell>
          <cell r="P756" t="str">
            <v>44 x 42 x 3 x 3</v>
          </cell>
          <cell r="Q756" t="str">
            <v>dao đặc biệt, xem layout, không răng cưa</v>
          </cell>
          <cell r="R756" t="str">
            <v>dao đặc biệt, xem layout, không răng cưa</v>
          </cell>
          <cell r="S756" t="str">
            <v>E18</v>
          </cell>
          <cell r="T756">
            <v>1</v>
          </cell>
          <cell r="U756">
            <v>44846</v>
          </cell>
          <cell r="V756" t="str">
            <v>THẮNG LỢI BD</v>
          </cell>
          <cell r="W756" t="str">
            <v>dao tốt</v>
          </cell>
          <cell r="X756">
            <v>135</v>
          </cell>
          <cell r="Y756">
            <v>9</v>
          </cell>
          <cell r="AE756" t="str">
            <v xml:space="preserve"> rồi</v>
          </cell>
          <cell r="AF756">
            <v>0</v>
          </cell>
          <cell r="AG756">
            <v>0</v>
          </cell>
          <cell r="AH756">
            <v>1790</v>
          </cell>
          <cell r="AI756">
            <v>1</v>
          </cell>
          <cell r="AJ756">
            <v>1790</v>
          </cell>
          <cell r="AK756">
            <v>1</v>
          </cell>
        </row>
        <row r="757">
          <cell r="A757" t="str">
            <v>T0044T132/1</v>
          </cell>
          <cell r="B757" t="str">
            <v>0563</v>
          </cell>
          <cell r="C757">
            <v>2</v>
          </cell>
          <cell r="D757">
            <v>44</v>
          </cell>
          <cell r="E757">
            <v>44</v>
          </cell>
          <cell r="F757">
            <v>70</v>
          </cell>
          <cell r="G757">
            <v>70</v>
          </cell>
          <cell r="H757">
            <v>2</v>
          </cell>
          <cell r="I757">
            <v>2</v>
          </cell>
          <cell r="J757">
            <v>2</v>
          </cell>
          <cell r="K757">
            <v>2</v>
          </cell>
          <cell r="L757">
            <v>3</v>
          </cell>
          <cell r="M757">
            <v>1</v>
          </cell>
          <cell r="N757">
            <v>188</v>
          </cell>
          <cell r="O757">
            <v>563</v>
          </cell>
          <cell r="P757" t="str">
            <v>44 x 70 x 2 x 2</v>
          </cell>
          <cell r="Q757" t="str">
            <v>Vuông rời, răng cưa, xẻ 2 line 4mm</v>
          </cell>
          <cell r="R757" t="str">
            <v>Ngang 2 tem, vuông rời, răng cưa</v>
          </cell>
          <cell r="S757" t="str">
            <v>C36</v>
          </cell>
          <cell r="T757">
            <v>1</v>
          </cell>
          <cell r="U757">
            <v>44457</v>
          </cell>
          <cell r="V757" t="str">
            <v>TTP</v>
          </cell>
          <cell r="X757">
            <v>146</v>
          </cell>
          <cell r="Y757">
            <v>4</v>
          </cell>
          <cell r="AC757" t="str">
            <v>rồi</v>
          </cell>
          <cell r="AF757">
            <v>506.25</v>
          </cell>
          <cell r="AG757">
            <v>1</v>
          </cell>
          <cell r="AH757">
            <v>597.71900000000005</v>
          </cell>
          <cell r="AI757">
            <v>1</v>
          </cell>
          <cell r="AJ757">
            <v>1103.9690000000001</v>
          </cell>
          <cell r="AK757">
            <v>2</v>
          </cell>
        </row>
        <row r="758">
          <cell r="A758" t="str">
            <v>I0044T141/1</v>
          </cell>
          <cell r="B758" t="str">
            <v>0564</v>
          </cell>
          <cell r="C758">
            <v>1</v>
          </cell>
          <cell r="D758">
            <v>44</v>
          </cell>
          <cell r="E758">
            <v>44</v>
          </cell>
          <cell r="F758">
            <v>55</v>
          </cell>
          <cell r="G758">
            <v>55</v>
          </cell>
          <cell r="H758">
            <v>5</v>
          </cell>
          <cell r="I758">
            <v>2</v>
          </cell>
          <cell r="J758">
            <v>3</v>
          </cell>
          <cell r="K758">
            <v>3</v>
          </cell>
          <cell r="L758">
            <v>3</v>
          </cell>
          <cell r="M758">
            <v>1</v>
          </cell>
          <cell r="N758">
            <v>238</v>
          </cell>
          <cell r="O758">
            <v>564</v>
          </cell>
          <cell r="P758" t="str">
            <v>44 x 55 x 5 x 2</v>
          </cell>
          <cell r="Q758" t="str">
            <v>Vuông rời kc 3mm, không răng cưa, bên trong tem có 2 răng cưa chéo chữ X</v>
          </cell>
          <cell r="R758" t="str">
            <v>Vuông rời 5 tem, không răng cưa</v>
          </cell>
          <cell r="S758" t="str">
            <v>C43</v>
          </cell>
          <cell r="T758">
            <v>1</v>
          </cell>
          <cell r="U758">
            <v>44576</v>
          </cell>
          <cell r="V758" t="str">
            <v>Long Trường</v>
          </cell>
          <cell r="X758">
            <v>116</v>
          </cell>
          <cell r="Y758">
            <v>10</v>
          </cell>
          <cell r="AF758">
            <v>0</v>
          </cell>
          <cell r="AG758">
            <v>0</v>
          </cell>
          <cell r="AH758">
            <v>496.42560000000003</v>
          </cell>
          <cell r="AI758">
            <v>1</v>
          </cell>
          <cell r="AJ758">
            <v>496.42560000000003</v>
          </cell>
          <cell r="AK758">
            <v>1</v>
          </cell>
        </row>
        <row r="759">
          <cell r="A759" t="str">
            <v>T0044T122/1</v>
          </cell>
          <cell r="B759" t="str">
            <v>0565</v>
          </cell>
          <cell r="C759">
            <v>2</v>
          </cell>
          <cell r="D759">
            <v>44</v>
          </cell>
          <cell r="E759">
            <v>44</v>
          </cell>
          <cell r="F759">
            <v>134</v>
          </cell>
          <cell r="G759">
            <v>134</v>
          </cell>
          <cell r="H759">
            <v>2</v>
          </cell>
          <cell r="I759">
            <v>2</v>
          </cell>
          <cell r="J759">
            <v>2</v>
          </cell>
          <cell r="K759">
            <v>2</v>
          </cell>
          <cell r="L759">
            <v>3</v>
          </cell>
          <cell r="M759">
            <v>1</v>
          </cell>
          <cell r="N759">
            <v>188</v>
          </cell>
          <cell r="O759">
            <v>565</v>
          </cell>
          <cell r="P759" t="str">
            <v>44 x 134 x 2 x 2</v>
          </cell>
          <cell r="Q759" t="str">
            <v>Vuông rời, răng cưa, xẻ 2 line 4mm</v>
          </cell>
          <cell r="R759" t="str">
            <v>Ngang 2 tem, vuông rời, răng cưa</v>
          </cell>
          <cell r="S759" t="str">
            <v>C36</v>
          </cell>
          <cell r="T759">
            <v>1</v>
          </cell>
          <cell r="U759">
            <v>44397</v>
          </cell>
          <cell r="V759" t="str">
            <v>Dân Ôn</v>
          </cell>
          <cell r="X759">
            <v>274</v>
          </cell>
          <cell r="Y759">
            <v>4</v>
          </cell>
          <cell r="AF759">
            <v>0</v>
          </cell>
          <cell r="AG759">
            <v>0</v>
          </cell>
          <cell r="AH759">
            <v>0</v>
          </cell>
          <cell r="AI759">
            <v>0</v>
          </cell>
          <cell r="AJ759">
            <v>0</v>
          </cell>
          <cell r="AK759">
            <v>0</v>
          </cell>
        </row>
        <row r="760">
          <cell r="A760" t="str">
            <v>T0044T081</v>
          </cell>
          <cell r="B760" t="str">
            <v>0566</v>
          </cell>
          <cell r="C760">
            <v>1</v>
          </cell>
          <cell r="D760">
            <v>44.5</v>
          </cell>
          <cell r="E760">
            <v>44.5</v>
          </cell>
          <cell r="F760">
            <v>25.4</v>
          </cell>
          <cell r="G760">
            <v>25.4</v>
          </cell>
          <cell r="H760">
            <v>2</v>
          </cell>
          <cell r="I760">
            <v>3</v>
          </cell>
          <cell r="J760">
            <v>2</v>
          </cell>
          <cell r="K760">
            <v>2</v>
          </cell>
          <cell r="L760">
            <v>1</v>
          </cell>
          <cell r="M760">
            <v>1</v>
          </cell>
          <cell r="N760">
            <v>95</v>
          </cell>
          <cell r="O760">
            <v>566</v>
          </cell>
          <cell r="P760" t="str">
            <v>44.5 x 25.4 x 2 x 3</v>
          </cell>
          <cell r="Q760" t="str">
            <v>Bo rời 2mm, răng cưa</v>
          </cell>
          <cell r="R760" t="str">
            <v>Ngang 2 tem, bo rời, răng cưa</v>
          </cell>
          <cell r="S760" t="str">
            <v>B02</v>
          </cell>
          <cell r="T760">
            <v>1</v>
          </cell>
          <cell r="V760" t="str">
            <v>AN PHÁT,,</v>
          </cell>
          <cell r="X760">
            <v>79.199999999999989</v>
          </cell>
          <cell r="Y760">
            <v>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0</v>
          </cell>
          <cell r="AK760">
            <v>0</v>
          </cell>
        </row>
        <row r="761">
          <cell r="A761" t="str">
            <v>T0044T072</v>
          </cell>
          <cell r="B761" t="str">
            <v>0567</v>
          </cell>
          <cell r="C761">
            <v>2</v>
          </cell>
          <cell r="D761">
            <v>44.5</v>
          </cell>
          <cell r="E761">
            <v>44.5</v>
          </cell>
          <cell r="F761">
            <v>38.1</v>
          </cell>
          <cell r="G761">
            <v>38.1</v>
          </cell>
          <cell r="H761">
            <v>1</v>
          </cell>
          <cell r="I761">
            <v>2</v>
          </cell>
          <cell r="J761">
            <v>1.7</v>
          </cell>
          <cell r="K761">
            <v>0</v>
          </cell>
          <cell r="L761">
            <v>3</v>
          </cell>
          <cell r="M761">
            <v>1</v>
          </cell>
          <cell r="N761">
            <v>95.800000000000011</v>
          </cell>
          <cell r="O761">
            <v>567</v>
          </cell>
          <cell r="P761" t="str">
            <v>44.5 x 38.1 x 1 x 2</v>
          </cell>
          <cell r="Q761" t="str">
            <v>Bo góc, răng cưa, dao chẻ đôi 3mm</v>
          </cell>
          <cell r="R761" t="str">
            <v>Bo góc, răng cưa</v>
          </cell>
          <cell r="S761" t="str">
            <v>B06</v>
          </cell>
          <cell r="T761">
            <v>1</v>
          </cell>
          <cell r="X761">
            <v>82.2</v>
          </cell>
          <cell r="Y761">
            <v>2</v>
          </cell>
          <cell r="AF761">
            <v>0</v>
          </cell>
          <cell r="AG761">
            <v>0</v>
          </cell>
          <cell r="AH761">
            <v>0</v>
          </cell>
          <cell r="AI761">
            <v>0</v>
          </cell>
          <cell r="AJ761">
            <v>0</v>
          </cell>
          <cell r="AK761">
            <v>0</v>
          </cell>
        </row>
        <row r="762">
          <cell r="A762" t="str">
            <v>I0044T101/1</v>
          </cell>
          <cell r="B762" t="str">
            <v>0568</v>
          </cell>
          <cell r="C762">
            <v>1</v>
          </cell>
          <cell r="D762">
            <v>44.5</v>
          </cell>
          <cell r="E762">
            <v>44.5</v>
          </cell>
          <cell r="F762">
            <v>165</v>
          </cell>
          <cell r="G762">
            <v>165</v>
          </cell>
          <cell r="H762">
            <v>3</v>
          </cell>
          <cell r="I762">
            <v>1</v>
          </cell>
          <cell r="J762">
            <v>3</v>
          </cell>
          <cell r="K762">
            <v>3</v>
          </cell>
          <cell r="L762">
            <v>3</v>
          </cell>
          <cell r="M762">
            <v>1</v>
          </cell>
          <cell r="N762">
            <v>145.5</v>
          </cell>
          <cell r="O762">
            <v>568</v>
          </cell>
          <cell r="P762" t="str">
            <v>44.5 x 165 x 3 x 1</v>
          </cell>
          <cell r="Q762" t="str">
            <v>Vuông rời 3mm, không răng cưa</v>
          </cell>
          <cell r="R762" t="str">
            <v>Ngang 3 tem, vuông rời 3mm, không răng cưa</v>
          </cell>
          <cell r="S762" t="str">
            <v>E02</v>
          </cell>
          <cell r="T762">
            <v>1</v>
          </cell>
          <cell r="U762">
            <v>44382</v>
          </cell>
          <cell r="V762" t="str">
            <v>Hùng Tiến Phát</v>
          </cell>
          <cell r="X762">
            <v>168</v>
          </cell>
          <cell r="Y762">
            <v>3</v>
          </cell>
          <cell r="AF762">
            <v>0</v>
          </cell>
          <cell r="AG762">
            <v>0</v>
          </cell>
          <cell r="AH762">
            <v>0</v>
          </cell>
          <cell r="AI762">
            <v>0</v>
          </cell>
          <cell r="AJ762">
            <v>0</v>
          </cell>
          <cell r="AK762">
            <v>0</v>
          </cell>
        </row>
        <row r="763">
          <cell r="A763" t="str">
            <v>I0044T111/1</v>
          </cell>
          <cell r="B763" t="str">
            <v>0569</v>
          </cell>
          <cell r="C763">
            <v>1</v>
          </cell>
          <cell r="D763">
            <v>44.5</v>
          </cell>
          <cell r="E763">
            <v>44.5</v>
          </cell>
          <cell r="F763">
            <v>165</v>
          </cell>
          <cell r="G763">
            <v>165</v>
          </cell>
          <cell r="H763">
            <v>3</v>
          </cell>
          <cell r="I763">
            <v>1</v>
          </cell>
          <cell r="J763">
            <v>3</v>
          </cell>
          <cell r="K763">
            <v>3</v>
          </cell>
          <cell r="L763">
            <v>3</v>
          </cell>
          <cell r="M763">
            <v>1</v>
          </cell>
          <cell r="N763">
            <v>145.5</v>
          </cell>
          <cell r="O763">
            <v>569</v>
          </cell>
          <cell r="P763" t="str">
            <v>44.5 x 165 x 3 x 1</v>
          </cell>
          <cell r="Q763" t="str">
            <v>Vuông rời 3mm, không răng cưa, 1 bên  có dao nữa cung tròn R=14mm khuyết 1 bên</v>
          </cell>
          <cell r="R763" t="str">
            <v>Ngang 3 tem, vuông rời 3mm, không răng cưa, 1  bên tem bị khuyết nữa cung tròn R=14 ở giữa</v>
          </cell>
          <cell r="S763" t="str">
            <v>E02</v>
          </cell>
          <cell r="T763">
            <v>1</v>
          </cell>
          <cell r="U763">
            <v>44382</v>
          </cell>
          <cell r="V763" t="str">
            <v>Hùng Tiến Phát</v>
          </cell>
          <cell r="X763">
            <v>168</v>
          </cell>
          <cell r="Y763">
            <v>3</v>
          </cell>
          <cell r="AF763">
            <v>0</v>
          </cell>
          <cell r="AG763">
            <v>0</v>
          </cell>
          <cell r="AH763">
            <v>2271.9679999999998</v>
          </cell>
          <cell r="AI763">
            <v>2</v>
          </cell>
          <cell r="AJ763">
            <v>2271.9679999999998</v>
          </cell>
          <cell r="AK763">
            <v>2</v>
          </cell>
        </row>
        <row r="764">
          <cell r="A764" t="str">
            <v>I0045T521/1</v>
          </cell>
          <cell r="B764" t="str">
            <v>0570</v>
          </cell>
          <cell r="C764">
            <v>1</v>
          </cell>
          <cell r="D764">
            <v>45</v>
          </cell>
          <cell r="E764">
            <v>45</v>
          </cell>
          <cell r="F764">
            <v>7</v>
          </cell>
          <cell r="G764">
            <v>7</v>
          </cell>
          <cell r="H764">
            <v>2</v>
          </cell>
          <cell r="I764">
            <v>10</v>
          </cell>
          <cell r="J764">
            <v>3</v>
          </cell>
          <cell r="K764">
            <v>0</v>
          </cell>
          <cell r="L764">
            <v>3</v>
          </cell>
          <cell r="M764">
            <v>10</v>
          </cell>
          <cell r="N764">
            <v>96</v>
          </cell>
          <cell r="O764">
            <v>570</v>
          </cell>
          <cell r="P764" t="str">
            <v>45 x 7 x 2 x 10</v>
          </cell>
          <cell r="Q764" t="str">
            <v>Vuông liền ngang 2 dao và 10 hàng dao, không răng cưa</v>
          </cell>
          <cell r="R764" t="str">
            <v>Ngang 2 tem vuông liền, 10 hàng tem 1 gáp, không răng cưa</v>
          </cell>
          <cell r="S764" t="str">
            <v>C34</v>
          </cell>
          <cell r="T764">
            <v>1</v>
          </cell>
          <cell r="U764">
            <v>44363</v>
          </cell>
          <cell r="V764" t="str">
            <v>Trung Nguyên</v>
          </cell>
          <cell r="X764">
            <v>73</v>
          </cell>
          <cell r="Y764">
            <v>20</v>
          </cell>
          <cell r="AF764">
            <v>110.845</v>
          </cell>
          <cell r="AG764">
            <v>1</v>
          </cell>
          <cell r="AH764">
            <v>0</v>
          </cell>
          <cell r="AI764">
            <v>0</v>
          </cell>
          <cell r="AJ764">
            <v>110.845</v>
          </cell>
          <cell r="AK764">
            <v>1</v>
          </cell>
        </row>
        <row r="765">
          <cell r="A765" t="str">
            <v>I0045T461</v>
          </cell>
          <cell r="B765" t="str">
            <v>0571</v>
          </cell>
          <cell r="C765">
            <v>1</v>
          </cell>
          <cell r="D765">
            <v>45</v>
          </cell>
          <cell r="E765">
            <v>45</v>
          </cell>
          <cell r="F765">
            <v>15</v>
          </cell>
          <cell r="G765">
            <v>15</v>
          </cell>
          <cell r="H765">
            <v>2</v>
          </cell>
          <cell r="I765">
            <v>4</v>
          </cell>
          <cell r="J765">
            <v>3</v>
          </cell>
          <cell r="K765">
            <v>0</v>
          </cell>
          <cell r="L765">
            <v>3</v>
          </cell>
          <cell r="M765">
            <v>1</v>
          </cell>
          <cell r="N765">
            <v>96</v>
          </cell>
          <cell r="O765">
            <v>571</v>
          </cell>
          <cell r="P765" t="str">
            <v>45 x 15 x 2 x 4</v>
          </cell>
          <cell r="Q765" t="str">
            <v>Vuông liên, 4 hàng dao có 1 gáp, không răng cưa</v>
          </cell>
          <cell r="R765" t="str">
            <v>Ngang 2 tem, vuông liền, 4 hàng tem 1 gáp, không răng cưa</v>
          </cell>
          <cell r="S765" t="str">
            <v>B06</v>
          </cell>
          <cell r="T765">
            <v>1</v>
          </cell>
          <cell r="U765">
            <v>44282</v>
          </cell>
          <cell r="V765" t="str">
            <v>Trung Nguyên</v>
          </cell>
          <cell r="X765">
            <v>72</v>
          </cell>
          <cell r="Y765">
            <v>8</v>
          </cell>
          <cell r="AF765">
            <v>0</v>
          </cell>
          <cell r="AG765">
            <v>0</v>
          </cell>
          <cell r="AH765">
            <v>0</v>
          </cell>
          <cell r="AI765">
            <v>0</v>
          </cell>
          <cell r="AJ765">
            <v>0</v>
          </cell>
          <cell r="AK765">
            <v>0</v>
          </cell>
        </row>
        <row r="766">
          <cell r="A766" t="str">
            <v>I0045T362</v>
          </cell>
          <cell r="B766" t="str">
            <v>0572</v>
          </cell>
          <cell r="C766">
            <v>2</v>
          </cell>
          <cell r="D766">
            <v>45</v>
          </cell>
          <cell r="E766">
            <v>45</v>
          </cell>
          <cell r="F766">
            <v>16</v>
          </cell>
          <cell r="G766">
            <v>16</v>
          </cell>
          <cell r="H766">
            <v>1</v>
          </cell>
          <cell r="I766">
            <v>3</v>
          </cell>
          <cell r="J766">
            <v>2</v>
          </cell>
          <cell r="K766">
            <v>0</v>
          </cell>
          <cell r="L766">
            <v>3</v>
          </cell>
          <cell r="M766">
            <v>1</v>
          </cell>
          <cell r="N766">
            <v>98</v>
          </cell>
          <cell r="O766">
            <v>572</v>
          </cell>
          <cell r="P766" t="str">
            <v>45 x 16 x 1 x 3</v>
          </cell>
          <cell r="Q766" t="str">
            <v>Bo góc 1mm, răng cưa, chẻ đôi 4mm</v>
          </cell>
          <cell r="R766" t="str">
            <v>Bo góc 1mm, răng cưa</v>
          </cell>
          <cell r="S766" t="str">
            <v>D03</v>
          </cell>
          <cell r="T766">
            <v>1</v>
          </cell>
          <cell r="U766">
            <v>44047</v>
          </cell>
          <cell r="V766" t="str">
            <v>Uy Đỉnh</v>
          </cell>
          <cell r="X766">
            <v>57</v>
          </cell>
          <cell r="Y766">
            <v>3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0</v>
          </cell>
          <cell r="AK766">
            <v>0</v>
          </cell>
        </row>
        <row r="767">
          <cell r="A767" t="str">
            <v>T0045T453</v>
          </cell>
          <cell r="B767" t="str">
            <v>0573</v>
          </cell>
          <cell r="C767">
            <v>3</v>
          </cell>
          <cell r="D767">
            <v>45</v>
          </cell>
          <cell r="E767">
            <v>45</v>
          </cell>
          <cell r="F767">
            <v>17</v>
          </cell>
          <cell r="G767">
            <v>17</v>
          </cell>
          <cell r="H767">
            <v>1</v>
          </cell>
          <cell r="I767">
            <v>5</v>
          </cell>
          <cell r="J767">
            <v>2</v>
          </cell>
          <cell r="K767">
            <v>0</v>
          </cell>
          <cell r="L767">
            <v>3</v>
          </cell>
          <cell r="M767">
            <v>1</v>
          </cell>
          <cell r="N767">
            <v>147</v>
          </cell>
          <cell r="O767">
            <v>573</v>
          </cell>
          <cell r="P767" t="str">
            <v>45 x 17 x 1 x 5</v>
          </cell>
          <cell r="Q767" t="str">
            <v>Bo góc 1mm, không răng cưa, xẻ 3 line 4mm</v>
          </cell>
          <cell r="R767" t="str">
            <v>Bo góc 1mm, không răng cưa</v>
          </cell>
          <cell r="S767" t="str">
            <v>D12</v>
          </cell>
          <cell r="T767">
            <v>1</v>
          </cell>
          <cell r="U767">
            <v>44228</v>
          </cell>
          <cell r="V767" t="str">
            <v>Leader</v>
          </cell>
          <cell r="X767">
            <v>100</v>
          </cell>
          <cell r="Y767">
            <v>5</v>
          </cell>
          <cell r="AF767">
            <v>3568.68</v>
          </cell>
          <cell r="AG767">
            <v>1</v>
          </cell>
          <cell r="AH767">
            <v>2453.0880000000002</v>
          </cell>
          <cell r="AI767">
            <v>2</v>
          </cell>
          <cell r="AJ767">
            <v>6021.768</v>
          </cell>
          <cell r="AK767">
            <v>3</v>
          </cell>
        </row>
        <row r="768">
          <cell r="A768" t="str">
            <v>T0045T381</v>
          </cell>
          <cell r="B768" t="str">
            <v>0574</v>
          </cell>
          <cell r="C768">
            <v>1</v>
          </cell>
          <cell r="D768">
            <v>45</v>
          </cell>
          <cell r="E768">
            <v>45</v>
          </cell>
          <cell r="F768">
            <v>20</v>
          </cell>
          <cell r="G768">
            <v>20</v>
          </cell>
          <cell r="H768">
            <v>2</v>
          </cell>
          <cell r="I768">
            <v>3</v>
          </cell>
          <cell r="J768">
            <v>2</v>
          </cell>
          <cell r="K768">
            <v>0</v>
          </cell>
          <cell r="L768">
            <v>3</v>
          </cell>
          <cell r="M768">
            <v>1</v>
          </cell>
          <cell r="N768">
            <v>94</v>
          </cell>
          <cell r="O768">
            <v>574</v>
          </cell>
          <cell r="P768" t="str">
            <v>45 x 20 x 2 x 3</v>
          </cell>
          <cell r="Q768" t="str">
            <v>Bo chung góc, răng cưa nhảy</v>
          </cell>
          <cell r="R768" t="str">
            <v>Ngang 2 tem, bo chung góc, răng cưa</v>
          </cell>
          <cell r="S768" t="str">
            <v>D22</v>
          </cell>
          <cell r="T768">
            <v>1</v>
          </cell>
          <cell r="U768">
            <v>44095</v>
          </cell>
          <cell r="V768" t="str">
            <v>MVTB</v>
          </cell>
          <cell r="W768" t="str">
            <v>Dao bế PVC</v>
          </cell>
          <cell r="X768">
            <v>69</v>
          </cell>
          <cell r="Y768">
            <v>6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0</v>
          </cell>
          <cell r="AK768">
            <v>0</v>
          </cell>
        </row>
        <row r="769">
          <cell r="A769" t="str">
            <v>I0045T301</v>
          </cell>
          <cell r="B769" t="str">
            <v>0575</v>
          </cell>
          <cell r="C769">
            <v>1</v>
          </cell>
          <cell r="D769">
            <v>45</v>
          </cell>
          <cell r="E769">
            <v>45</v>
          </cell>
          <cell r="F769">
            <v>20</v>
          </cell>
          <cell r="G769">
            <v>20</v>
          </cell>
          <cell r="H769">
            <v>1</v>
          </cell>
          <cell r="I769">
            <v>2</v>
          </cell>
          <cell r="J769">
            <v>3</v>
          </cell>
          <cell r="K769">
            <v>0</v>
          </cell>
          <cell r="L769">
            <v>3</v>
          </cell>
          <cell r="M769">
            <v>1</v>
          </cell>
          <cell r="N769">
            <v>51</v>
          </cell>
          <cell r="O769">
            <v>575</v>
          </cell>
          <cell r="P769" t="str">
            <v>45 x 20 x 1 x 2</v>
          </cell>
          <cell r="Q769" t="str">
            <v>Vuông góc không răng cưa</v>
          </cell>
          <cell r="R769" t="str">
            <v>Vuông góc không răng cưa</v>
          </cell>
          <cell r="S769" t="str">
            <v>D18</v>
          </cell>
          <cell r="T769">
            <v>1</v>
          </cell>
          <cell r="X769">
            <v>46</v>
          </cell>
          <cell r="Y769">
            <v>2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0</v>
          </cell>
          <cell r="AK769">
            <v>0</v>
          </cell>
        </row>
        <row r="770">
          <cell r="A770" t="str">
            <v>I0045T011</v>
          </cell>
          <cell r="B770" t="str">
            <v>0576</v>
          </cell>
          <cell r="C770">
            <v>1</v>
          </cell>
          <cell r="D770">
            <v>45</v>
          </cell>
          <cell r="E770">
            <v>45</v>
          </cell>
          <cell r="F770">
            <v>20</v>
          </cell>
          <cell r="G770">
            <v>20</v>
          </cell>
          <cell r="H770">
            <v>2</v>
          </cell>
          <cell r="I770">
            <v>2</v>
          </cell>
          <cell r="J770">
            <v>3</v>
          </cell>
          <cell r="K770">
            <v>0</v>
          </cell>
          <cell r="L770">
            <v>3</v>
          </cell>
          <cell r="M770">
            <v>1</v>
          </cell>
          <cell r="N770">
            <v>96</v>
          </cell>
          <cell r="O770">
            <v>576</v>
          </cell>
          <cell r="P770" t="str">
            <v>45 x 20 x 2 x 2</v>
          </cell>
          <cell r="Q770" t="str">
            <v>Vuông liền, không răng cưa</v>
          </cell>
          <cell r="R770" t="str">
            <v>Vuông liền 2 tem, không răng cưa</v>
          </cell>
          <cell r="S770" t="str">
            <v>D01</v>
          </cell>
          <cell r="T770">
            <v>1</v>
          </cell>
          <cell r="V770" t="str">
            <v>TRUNG NGUYÊN,,</v>
          </cell>
          <cell r="X770">
            <v>46</v>
          </cell>
          <cell r="Y770">
            <v>4</v>
          </cell>
          <cell r="AF770">
            <v>34.5</v>
          </cell>
          <cell r="AG770">
            <v>1</v>
          </cell>
          <cell r="AH770">
            <v>0</v>
          </cell>
          <cell r="AI770">
            <v>0</v>
          </cell>
          <cell r="AJ770">
            <v>34.5</v>
          </cell>
          <cell r="AK770">
            <v>1</v>
          </cell>
        </row>
        <row r="771">
          <cell r="A771" t="str">
            <v>I0045T421</v>
          </cell>
          <cell r="B771" t="str">
            <v>0577</v>
          </cell>
          <cell r="C771">
            <v>1</v>
          </cell>
          <cell r="D771">
            <v>45</v>
          </cell>
          <cell r="E771">
            <v>45</v>
          </cell>
          <cell r="F771">
            <v>22</v>
          </cell>
          <cell r="G771">
            <v>22</v>
          </cell>
          <cell r="H771">
            <v>2</v>
          </cell>
          <cell r="I771">
            <v>3</v>
          </cell>
          <cell r="J771">
            <v>3</v>
          </cell>
          <cell r="K771">
            <v>2</v>
          </cell>
          <cell r="L771">
            <v>3</v>
          </cell>
          <cell r="M771">
            <v>1</v>
          </cell>
          <cell r="N771">
            <v>98</v>
          </cell>
          <cell r="O771">
            <v>577</v>
          </cell>
          <cell r="P771" t="str">
            <v>45 x 22 x 2 x 3</v>
          </cell>
          <cell r="Q771" t="str">
            <v>Vuông rời, không răng cưa</v>
          </cell>
          <cell r="R771" t="str">
            <v>Ngang 2 tem, vuông rời không răng cưa</v>
          </cell>
          <cell r="S771" t="str">
            <v>C31</v>
          </cell>
          <cell r="T771">
            <v>1</v>
          </cell>
          <cell r="U771">
            <v>44208</v>
          </cell>
          <cell r="V771" t="str">
            <v>Thép H-U</v>
          </cell>
          <cell r="X771">
            <v>75</v>
          </cell>
          <cell r="Y771">
            <v>6</v>
          </cell>
          <cell r="AF771">
            <v>750</v>
          </cell>
          <cell r="AG771">
            <v>1</v>
          </cell>
          <cell r="AH771">
            <v>0</v>
          </cell>
          <cell r="AI771">
            <v>0</v>
          </cell>
          <cell r="AJ771">
            <v>750</v>
          </cell>
          <cell r="AK771">
            <v>1</v>
          </cell>
        </row>
        <row r="772">
          <cell r="A772" t="str">
            <v>T0045T482</v>
          </cell>
          <cell r="B772" t="str">
            <v>0578</v>
          </cell>
          <cell r="C772">
            <v>2</v>
          </cell>
          <cell r="D772">
            <v>45</v>
          </cell>
          <cell r="E772">
            <v>45</v>
          </cell>
          <cell r="F772">
            <v>23</v>
          </cell>
          <cell r="G772">
            <v>23</v>
          </cell>
          <cell r="H772">
            <v>2</v>
          </cell>
          <cell r="I772">
            <v>4</v>
          </cell>
          <cell r="J772">
            <v>2</v>
          </cell>
          <cell r="K772">
            <v>0</v>
          </cell>
          <cell r="L772">
            <v>3</v>
          </cell>
          <cell r="M772">
            <v>1</v>
          </cell>
          <cell r="N772">
            <v>188</v>
          </cell>
          <cell r="O772">
            <v>578</v>
          </cell>
          <cell r="P772" t="str">
            <v>45 x 23 x 2 x 4</v>
          </cell>
          <cell r="Q772" t="str">
            <v>Bo liền, răng cưa nhảy, chẻ đôi 4mm</v>
          </cell>
          <cell r="R772" t="str">
            <v>Ngang 2 tem, bo liền, răng cưa</v>
          </cell>
          <cell r="S772" t="str">
            <v>C29</v>
          </cell>
          <cell r="T772">
            <v>1</v>
          </cell>
          <cell r="U772">
            <v>44293</v>
          </cell>
          <cell r="V772" t="str">
            <v>MVTB</v>
          </cell>
          <cell r="X772">
            <v>104</v>
          </cell>
          <cell r="Y772">
            <v>8</v>
          </cell>
          <cell r="AF772">
            <v>0</v>
          </cell>
          <cell r="AG772">
            <v>0</v>
          </cell>
          <cell r="AH772">
            <v>540</v>
          </cell>
          <cell r="AI772">
            <v>1</v>
          </cell>
          <cell r="AJ772">
            <v>540</v>
          </cell>
          <cell r="AK772">
            <v>1</v>
          </cell>
        </row>
        <row r="773">
          <cell r="A773" t="str">
            <v>I0045T021</v>
          </cell>
          <cell r="B773" t="str">
            <v>0579</v>
          </cell>
          <cell r="C773">
            <v>1</v>
          </cell>
          <cell r="D773">
            <v>45</v>
          </cell>
          <cell r="E773">
            <v>45</v>
          </cell>
          <cell r="F773">
            <v>25</v>
          </cell>
          <cell r="G773">
            <v>25</v>
          </cell>
          <cell r="H773">
            <v>2</v>
          </cell>
          <cell r="I773">
            <v>1</v>
          </cell>
          <cell r="J773">
            <v>3</v>
          </cell>
          <cell r="K773">
            <v>0</v>
          </cell>
          <cell r="L773">
            <v>3</v>
          </cell>
          <cell r="M773">
            <v>1</v>
          </cell>
          <cell r="N773">
            <v>96</v>
          </cell>
          <cell r="O773">
            <v>579</v>
          </cell>
          <cell r="P773" t="str">
            <v>45 x 25 x 2 x 1</v>
          </cell>
          <cell r="Q773" t="str">
            <v>Vuông liền, không răng cưa</v>
          </cell>
          <cell r="R773" t="str">
            <v>Vuông liền 2 tem, không răng cưa</v>
          </cell>
          <cell r="S773" t="str">
            <v>D18</v>
          </cell>
          <cell r="T773">
            <v>1</v>
          </cell>
          <cell r="V773" t="str">
            <v>SÀI GÒN FURNITURE,,</v>
          </cell>
          <cell r="X773">
            <v>28</v>
          </cell>
          <cell r="Y773">
            <v>2</v>
          </cell>
          <cell r="AF773">
            <v>0</v>
          </cell>
          <cell r="AG773">
            <v>0</v>
          </cell>
          <cell r="AH773">
            <v>578.16</v>
          </cell>
          <cell r="AI773">
            <v>2</v>
          </cell>
          <cell r="AJ773">
            <v>578.16</v>
          </cell>
          <cell r="AK773">
            <v>2</v>
          </cell>
        </row>
        <row r="774">
          <cell r="A774" t="str">
            <v>T0045T362</v>
          </cell>
          <cell r="B774" t="str">
            <v>0580</v>
          </cell>
          <cell r="C774">
            <v>2</v>
          </cell>
          <cell r="D774">
            <v>45</v>
          </cell>
          <cell r="E774">
            <v>45</v>
          </cell>
          <cell r="F774">
            <v>25</v>
          </cell>
          <cell r="G774">
            <v>25</v>
          </cell>
          <cell r="H774">
            <v>2</v>
          </cell>
          <cell r="I774">
            <v>3</v>
          </cell>
          <cell r="J774">
            <v>1.7</v>
          </cell>
          <cell r="K774">
            <v>0</v>
          </cell>
          <cell r="L774">
            <v>3</v>
          </cell>
          <cell r="M774">
            <v>1</v>
          </cell>
          <cell r="N774">
            <v>186.8</v>
          </cell>
          <cell r="O774">
            <v>580</v>
          </cell>
          <cell r="P774" t="str">
            <v>45 x 25 x 2 x 3</v>
          </cell>
          <cell r="Q774" t="str">
            <v>Bo liền, răng cưa, chẻ đôi 3mm</v>
          </cell>
          <cell r="R774" t="str">
            <v>Ngang 2 tem, bo liền, răng cưa</v>
          </cell>
          <cell r="S774" t="str">
            <v>C06</v>
          </cell>
          <cell r="T774">
            <v>1</v>
          </cell>
          <cell r="U774">
            <v>43971</v>
          </cell>
          <cell r="X774">
            <v>84</v>
          </cell>
          <cell r="Y774">
            <v>6</v>
          </cell>
          <cell r="AF774">
            <v>1290</v>
          </cell>
          <cell r="AG774">
            <v>2</v>
          </cell>
          <cell r="AH774">
            <v>4019.16</v>
          </cell>
          <cell r="AI774">
            <v>5</v>
          </cell>
          <cell r="AJ774">
            <v>5309.16</v>
          </cell>
          <cell r="AK774">
            <v>7</v>
          </cell>
        </row>
        <row r="775">
          <cell r="A775" t="str">
            <v>T0045T401</v>
          </cell>
          <cell r="B775" t="str">
            <v>0581</v>
          </cell>
          <cell r="C775">
            <v>1</v>
          </cell>
          <cell r="D775">
            <v>45</v>
          </cell>
          <cell r="E775">
            <v>45</v>
          </cell>
          <cell r="F775">
            <v>25</v>
          </cell>
          <cell r="G775">
            <v>25</v>
          </cell>
          <cell r="H775">
            <v>2</v>
          </cell>
          <cell r="I775">
            <v>3</v>
          </cell>
          <cell r="J775">
            <v>2</v>
          </cell>
          <cell r="K775">
            <v>3</v>
          </cell>
          <cell r="L775">
            <v>3</v>
          </cell>
          <cell r="M775">
            <v>1</v>
          </cell>
          <cell r="N775">
            <v>97</v>
          </cell>
          <cell r="O775">
            <v>581</v>
          </cell>
          <cell r="P775" t="str">
            <v>45 x 25 x 2 x 3</v>
          </cell>
          <cell r="Q775" t="str">
            <v>Bo rời, răng cưa, có răng cưa trong cách mép dao 7mm</v>
          </cell>
          <cell r="R775" t="str">
            <v>Ngang 2 tem, bo rời khoảng cách 3mm, có đường răng cưa trong cách mép tem 7mm</v>
          </cell>
          <cell r="S775" t="str">
            <v>B07</v>
          </cell>
          <cell r="T775">
            <v>1</v>
          </cell>
          <cell r="U775">
            <v>44138</v>
          </cell>
          <cell r="V775" t="str">
            <v>MV Phúc An</v>
          </cell>
          <cell r="X775">
            <v>84</v>
          </cell>
          <cell r="Y775">
            <v>6</v>
          </cell>
          <cell r="AF775">
            <v>0</v>
          </cell>
          <cell r="AG775">
            <v>0</v>
          </cell>
          <cell r="AH775">
            <v>0</v>
          </cell>
          <cell r="AI775">
            <v>0</v>
          </cell>
          <cell r="AJ775">
            <v>0</v>
          </cell>
          <cell r="AK775">
            <v>0</v>
          </cell>
        </row>
        <row r="776">
          <cell r="A776" t="str">
            <v>T0045T512/1</v>
          </cell>
          <cell r="B776" t="str">
            <v>0582</v>
          </cell>
          <cell r="C776">
            <v>2</v>
          </cell>
          <cell r="D776">
            <v>45</v>
          </cell>
          <cell r="E776">
            <v>45</v>
          </cell>
          <cell r="F776">
            <v>25</v>
          </cell>
          <cell r="G776">
            <v>25</v>
          </cell>
          <cell r="H776">
            <v>1</v>
          </cell>
          <cell r="I776">
            <v>4</v>
          </cell>
          <cell r="J776">
            <v>2</v>
          </cell>
          <cell r="K776">
            <v>0</v>
          </cell>
          <cell r="L776">
            <v>3</v>
          </cell>
          <cell r="M776">
            <v>1</v>
          </cell>
          <cell r="N776">
            <v>98</v>
          </cell>
          <cell r="O776">
            <v>582</v>
          </cell>
          <cell r="P776" t="str">
            <v>45 x 25 x 1 x 4</v>
          </cell>
          <cell r="Q776" t="str">
            <v>Bo góc, răng cưa nhảy, chẻ đôi 4mm</v>
          </cell>
          <cell r="R776" t="str">
            <v>Bo góc, răng cưa</v>
          </cell>
          <cell r="S776" t="str">
            <v>E01</v>
          </cell>
          <cell r="T776">
            <v>1</v>
          </cell>
          <cell r="U776">
            <v>44314</v>
          </cell>
          <cell r="V776" t="str">
            <v>Chị Kim</v>
          </cell>
          <cell r="X776">
            <v>112</v>
          </cell>
          <cell r="Y776">
            <v>4</v>
          </cell>
          <cell r="AC776" t="str">
            <v>rồi</v>
          </cell>
          <cell r="AF776">
            <v>0</v>
          </cell>
          <cell r="AG776">
            <v>0</v>
          </cell>
          <cell r="AH776">
            <v>689</v>
          </cell>
          <cell r="AI776">
            <v>2</v>
          </cell>
          <cell r="AJ776">
            <v>689</v>
          </cell>
          <cell r="AK776">
            <v>2</v>
          </cell>
        </row>
        <row r="777">
          <cell r="A777" t="str">
            <v>T0045T503/1</v>
          </cell>
          <cell r="B777" t="str">
            <v>0583</v>
          </cell>
          <cell r="C777">
            <v>3</v>
          </cell>
          <cell r="D777">
            <v>45</v>
          </cell>
          <cell r="E777">
            <v>45</v>
          </cell>
          <cell r="F777">
            <v>26</v>
          </cell>
          <cell r="G777">
            <v>26</v>
          </cell>
          <cell r="H777">
            <v>1</v>
          </cell>
          <cell r="I777">
            <v>6</v>
          </cell>
          <cell r="J777">
            <v>2</v>
          </cell>
          <cell r="K777">
            <v>0</v>
          </cell>
          <cell r="L777">
            <v>2.5</v>
          </cell>
          <cell r="M777">
            <v>1</v>
          </cell>
          <cell r="N777">
            <v>147</v>
          </cell>
          <cell r="O777">
            <v>583</v>
          </cell>
          <cell r="P777" t="str">
            <v>45 x 26 x 1 x 6</v>
          </cell>
          <cell r="Q777" t="str">
            <v>Bo góc, không răng cưa, gáp 2.5mm, xẻ 3 line 4mm</v>
          </cell>
          <cell r="R777" t="str">
            <v>Bo góc, không răng cưa, gáp 2.5mm</v>
          </cell>
          <cell r="S777" t="str">
            <v>C28</v>
          </cell>
          <cell r="T777">
            <v>1</v>
          </cell>
          <cell r="U777">
            <v>44313</v>
          </cell>
          <cell r="V777" t="str">
            <v>Fashy</v>
          </cell>
          <cell r="X777">
            <v>171</v>
          </cell>
          <cell r="Y777">
            <v>6</v>
          </cell>
          <cell r="AC777" t="str">
            <v>rồi</v>
          </cell>
          <cell r="AF777">
            <v>0</v>
          </cell>
          <cell r="AG777">
            <v>0</v>
          </cell>
          <cell r="AH777">
            <v>854</v>
          </cell>
          <cell r="AI777">
            <v>1</v>
          </cell>
          <cell r="AJ777">
            <v>854</v>
          </cell>
          <cell r="AK777">
            <v>1</v>
          </cell>
        </row>
        <row r="778">
          <cell r="A778" t="str">
            <v>T0045T562/1</v>
          </cell>
          <cell r="B778" t="str">
            <v>0584</v>
          </cell>
          <cell r="C778">
            <v>2</v>
          </cell>
          <cell r="D778">
            <v>45</v>
          </cell>
          <cell r="E778">
            <v>45</v>
          </cell>
          <cell r="F778">
            <v>28</v>
          </cell>
          <cell r="G778">
            <v>28</v>
          </cell>
          <cell r="H778">
            <v>1</v>
          </cell>
          <cell r="I778">
            <v>4</v>
          </cell>
          <cell r="J778">
            <v>2</v>
          </cell>
          <cell r="K778">
            <v>0</v>
          </cell>
          <cell r="L778">
            <v>3</v>
          </cell>
          <cell r="M778">
            <v>1</v>
          </cell>
          <cell r="N778">
            <v>98</v>
          </cell>
          <cell r="O778">
            <v>584</v>
          </cell>
          <cell r="P778" t="str">
            <v>45 x 28 x 1 x 4</v>
          </cell>
          <cell r="Q778" t="str">
            <v>Bo góc, răng c ưa, xẻ 2 line 4mm</v>
          </cell>
          <cell r="R778" t="str">
            <v>Bo góc, răng cưa</v>
          </cell>
          <cell r="S778" t="str">
            <v>C40</v>
          </cell>
          <cell r="T778">
            <v>1</v>
          </cell>
          <cell r="U778">
            <v>44492</v>
          </cell>
          <cell r="V778" t="str">
            <v>OTO Vina</v>
          </cell>
          <cell r="X778">
            <v>124</v>
          </cell>
          <cell r="Y778">
            <v>4</v>
          </cell>
          <cell r="AF778">
            <v>0</v>
          </cell>
          <cell r="AG778">
            <v>0</v>
          </cell>
          <cell r="AH778">
            <v>4615.116</v>
          </cell>
          <cell r="AI778">
            <v>2</v>
          </cell>
          <cell r="AJ778">
            <v>4615.116</v>
          </cell>
          <cell r="AK778">
            <v>2</v>
          </cell>
        </row>
        <row r="779">
          <cell r="A779" t="str">
            <v>T0045T032</v>
          </cell>
          <cell r="B779" t="str">
            <v>0585</v>
          </cell>
          <cell r="C779">
            <v>2</v>
          </cell>
          <cell r="D779">
            <v>45</v>
          </cell>
          <cell r="E779">
            <v>45</v>
          </cell>
          <cell r="F779">
            <v>30</v>
          </cell>
          <cell r="G779">
            <v>30</v>
          </cell>
          <cell r="H779">
            <v>1</v>
          </cell>
          <cell r="I779">
            <v>3</v>
          </cell>
          <cell r="J779">
            <v>1.7</v>
          </cell>
          <cell r="K779">
            <v>0</v>
          </cell>
          <cell r="L779">
            <v>3</v>
          </cell>
          <cell r="M779">
            <v>1</v>
          </cell>
          <cell r="N779">
            <v>96.800000000000011</v>
          </cell>
          <cell r="O779">
            <v>585</v>
          </cell>
          <cell r="P779" t="str">
            <v>45 x 30 x 1 x 3</v>
          </cell>
          <cell r="Q779" t="str">
            <v>Bo góc, răng cưa, dao chẻ đôi 3mm</v>
          </cell>
          <cell r="R779" t="str">
            <v>Bo góc, răng cưa</v>
          </cell>
          <cell r="S779" t="str">
            <v>B02</v>
          </cell>
          <cell r="T779">
            <v>1</v>
          </cell>
          <cell r="V779" t="str">
            <v>KPQ,,</v>
          </cell>
          <cell r="X779">
            <v>99</v>
          </cell>
          <cell r="Y779">
            <v>3</v>
          </cell>
          <cell r="AC779" t="str">
            <v>rồi</v>
          </cell>
          <cell r="AF779">
            <v>0</v>
          </cell>
          <cell r="AG779">
            <v>0</v>
          </cell>
          <cell r="AH779">
            <v>734.10799999999995</v>
          </cell>
          <cell r="AI779">
            <v>4</v>
          </cell>
          <cell r="AJ779">
            <v>734.10799999999995</v>
          </cell>
          <cell r="AK779">
            <v>4</v>
          </cell>
        </row>
        <row r="780">
          <cell r="A780" t="str">
            <v>T0045T052</v>
          </cell>
          <cell r="B780" t="str">
            <v>0586</v>
          </cell>
          <cell r="C780">
            <v>2</v>
          </cell>
          <cell r="D780">
            <v>45</v>
          </cell>
          <cell r="E780">
            <v>45</v>
          </cell>
          <cell r="F780">
            <v>30</v>
          </cell>
          <cell r="G780">
            <v>30</v>
          </cell>
          <cell r="H780">
            <v>2</v>
          </cell>
          <cell r="I780">
            <v>3</v>
          </cell>
          <cell r="J780">
            <v>1.7</v>
          </cell>
          <cell r="K780">
            <v>0</v>
          </cell>
          <cell r="L780">
            <v>3</v>
          </cell>
          <cell r="M780">
            <v>1</v>
          </cell>
          <cell r="N780">
            <v>186.8</v>
          </cell>
          <cell r="O780">
            <v>586</v>
          </cell>
          <cell r="P780" t="str">
            <v>45 x 30 x 2 x 3</v>
          </cell>
          <cell r="Q780" t="str">
            <v>Bo chung góc, răng cưa 1.1, dao chẻ đôi 3mm</v>
          </cell>
          <cell r="R780" t="str">
            <v>Bo chung góc 2 tem, răng cưa 1.1mm</v>
          </cell>
          <cell r="S780" t="str">
            <v>C06</v>
          </cell>
          <cell r="T780">
            <v>1</v>
          </cell>
          <cell r="V780" t="str">
            <v>AN PHÁT,,</v>
          </cell>
          <cell r="X780">
            <v>99</v>
          </cell>
          <cell r="Y780">
            <v>6</v>
          </cell>
          <cell r="AF780">
            <v>2500</v>
          </cell>
          <cell r="AG780">
            <v>3</v>
          </cell>
          <cell r="AH780">
            <v>1423.3055199999999</v>
          </cell>
          <cell r="AI780">
            <v>2</v>
          </cell>
          <cell r="AJ780">
            <v>3923.3055199999999</v>
          </cell>
          <cell r="AK780">
            <v>5</v>
          </cell>
        </row>
        <row r="781">
          <cell r="A781" t="str">
            <v>T0045T312</v>
          </cell>
          <cell r="B781" t="str">
            <v>0587</v>
          </cell>
          <cell r="C781">
            <v>2</v>
          </cell>
          <cell r="D781">
            <v>45</v>
          </cell>
          <cell r="E781">
            <v>45</v>
          </cell>
          <cell r="F781">
            <v>35</v>
          </cell>
          <cell r="G781">
            <v>35</v>
          </cell>
          <cell r="H781">
            <v>1</v>
          </cell>
          <cell r="I781">
            <v>2</v>
          </cell>
          <cell r="J781">
            <v>1.7</v>
          </cell>
          <cell r="K781">
            <v>0</v>
          </cell>
          <cell r="L781">
            <v>3</v>
          </cell>
          <cell r="M781">
            <v>1</v>
          </cell>
          <cell r="N781">
            <v>96.800000000000011</v>
          </cell>
          <cell r="O781">
            <v>587</v>
          </cell>
          <cell r="P781" t="str">
            <v>45 x 35 x 1 x 2</v>
          </cell>
          <cell r="Q781" t="str">
            <v>Bo góc, răng cưa, chẻ đôi 3mm</v>
          </cell>
          <cell r="R781" t="str">
            <v>Bo góc, răng cưa</v>
          </cell>
          <cell r="S781" t="str">
            <v>B14</v>
          </cell>
          <cell r="T781">
            <v>1</v>
          </cell>
          <cell r="X781">
            <v>76</v>
          </cell>
          <cell r="Y781">
            <v>2</v>
          </cell>
          <cell r="AC781" t="str">
            <v>rồi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0</v>
          </cell>
          <cell r="AK781">
            <v>0</v>
          </cell>
        </row>
        <row r="782">
          <cell r="A782" t="str">
            <v>T0045T314/1</v>
          </cell>
          <cell r="B782" t="str">
            <v>0587</v>
          </cell>
          <cell r="C782">
            <v>4</v>
          </cell>
          <cell r="D782">
            <v>45</v>
          </cell>
          <cell r="E782">
            <v>45</v>
          </cell>
          <cell r="F782">
            <v>35</v>
          </cell>
          <cell r="G782">
            <v>35</v>
          </cell>
          <cell r="H782">
            <v>1</v>
          </cell>
          <cell r="I782">
            <v>3</v>
          </cell>
          <cell r="J782">
            <v>2</v>
          </cell>
          <cell r="K782">
            <v>0</v>
          </cell>
          <cell r="L782">
            <v>3</v>
          </cell>
          <cell r="M782">
            <v>1</v>
          </cell>
          <cell r="N782">
            <v>196</v>
          </cell>
          <cell r="O782">
            <v>587</v>
          </cell>
          <cell r="P782" t="str">
            <v>45 x 35 x 1 x 3</v>
          </cell>
          <cell r="Q782" t="str">
            <v>Bo góc, răng cưa, xẻ 4line kc 4mm</v>
          </cell>
          <cell r="R782" t="str">
            <v>Bo góc, răng cưa</v>
          </cell>
          <cell r="S782" t="str">
            <v>E15</v>
          </cell>
          <cell r="T782">
            <v>1</v>
          </cell>
          <cell r="U782">
            <v>44783</v>
          </cell>
          <cell r="V782" t="str">
            <v>HẰNG ĐỈNH</v>
          </cell>
          <cell r="W782" t="str">
            <v>Dao tốt</v>
          </cell>
          <cell r="X782">
            <v>114</v>
          </cell>
          <cell r="Y782">
            <v>3</v>
          </cell>
          <cell r="AC782" t="str">
            <v>rồi</v>
          </cell>
          <cell r="AF782">
            <v>0</v>
          </cell>
          <cell r="AG782">
            <v>0</v>
          </cell>
          <cell r="AH782">
            <v>1590</v>
          </cell>
          <cell r="AI782">
            <v>1</v>
          </cell>
          <cell r="AJ782">
            <v>1590</v>
          </cell>
          <cell r="AK782">
            <v>1</v>
          </cell>
        </row>
        <row r="783">
          <cell r="A783" t="str">
            <v>T0045T492</v>
          </cell>
          <cell r="B783" t="str">
            <v>0588</v>
          </cell>
          <cell r="C783">
            <v>2</v>
          </cell>
          <cell r="D783">
            <v>45</v>
          </cell>
          <cell r="E783">
            <v>45</v>
          </cell>
          <cell r="F783">
            <v>35</v>
          </cell>
          <cell r="G783">
            <v>35</v>
          </cell>
          <cell r="H783">
            <v>2</v>
          </cell>
          <cell r="I783">
            <v>3</v>
          </cell>
          <cell r="J783">
            <v>2</v>
          </cell>
          <cell r="K783">
            <v>2</v>
          </cell>
          <cell r="L783">
            <v>3</v>
          </cell>
          <cell r="M783">
            <v>1</v>
          </cell>
          <cell r="N783">
            <v>192</v>
          </cell>
          <cell r="O783">
            <v>588</v>
          </cell>
          <cell r="P783" t="str">
            <v>45 x 35 x 2 x 3</v>
          </cell>
          <cell r="Q783" t="str">
            <v>Bo rời 2mm, răng cưa, chẻ đôi 4mm</v>
          </cell>
          <cell r="R783" t="str">
            <v>Ngang 2 tem, bo rời, răng cưa</v>
          </cell>
          <cell r="S783" t="str">
            <v>D30</v>
          </cell>
          <cell r="T783">
            <v>1</v>
          </cell>
          <cell r="U783">
            <v>44298</v>
          </cell>
          <cell r="V783" t="str">
            <v>FM Supply Chain</v>
          </cell>
          <cell r="X783">
            <v>114</v>
          </cell>
          <cell r="Y783">
            <v>6</v>
          </cell>
          <cell r="AC783" t="str">
            <v>rồi</v>
          </cell>
          <cell r="AF783">
            <v>4640</v>
          </cell>
          <cell r="AG783">
            <v>4</v>
          </cell>
          <cell r="AH783">
            <v>12465</v>
          </cell>
          <cell r="AI783">
            <v>6</v>
          </cell>
          <cell r="AJ783">
            <v>17105</v>
          </cell>
          <cell r="AK783">
            <v>10</v>
          </cell>
        </row>
        <row r="784">
          <cell r="A784" t="str">
            <v>T0045T252</v>
          </cell>
          <cell r="B784" t="str">
            <v>0589</v>
          </cell>
          <cell r="C784">
            <v>2</v>
          </cell>
          <cell r="D784">
            <v>45</v>
          </cell>
          <cell r="E784">
            <v>45</v>
          </cell>
          <cell r="F784">
            <v>35</v>
          </cell>
          <cell r="G784">
            <v>35</v>
          </cell>
          <cell r="H784">
            <v>2</v>
          </cell>
          <cell r="I784">
            <v>3</v>
          </cell>
          <cell r="J784">
            <v>1.7</v>
          </cell>
          <cell r="K784">
            <v>0</v>
          </cell>
          <cell r="L784">
            <v>3</v>
          </cell>
          <cell r="M784">
            <v>1</v>
          </cell>
          <cell r="N784">
            <v>186.8</v>
          </cell>
          <cell r="O784">
            <v>589</v>
          </cell>
          <cell r="P784" t="str">
            <v>45 x 35 x 2 x 3</v>
          </cell>
          <cell r="Q784" t="str">
            <v>Vuông liền, răng cưa, dao chẻ đôi 3mm</v>
          </cell>
          <cell r="R784" t="str">
            <v>Ngang 2 tem, vuông liền, răng cưa</v>
          </cell>
          <cell r="S784" t="str">
            <v>C04</v>
          </cell>
          <cell r="T784">
            <v>1</v>
          </cell>
          <cell r="V784" t="str">
            <v>HPA</v>
          </cell>
          <cell r="X784">
            <v>114</v>
          </cell>
          <cell r="Y784">
            <v>6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0</v>
          </cell>
          <cell r="AK784">
            <v>0</v>
          </cell>
        </row>
        <row r="785">
          <cell r="A785" t="str">
            <v>I0045T471</v>
          </cell>
          <cell r="B785" t="str">
            <v>0590</v>
          </cell>
          <cell r="C785">
            <v>1</v>
          </cell>
          <cell r="D785">
            <v>45</v>
          </cell>
          <cell r="E785">
            <v>45</v>
          </cell>
          <cell r="F785">
            <v>35</v>
          </cell>
          <cell r="G785">
            <v>35</v>
          </cell>
          <cell r="H785">
            <v>3</v>
          </cell>
          <cell r="I785">
            <v>3</v>
          </cell>
          <cell r="J785">
            <v>3</v>
          </cell>
          <cell r="K785">
            <v>0</v>
          </cell>
          <cell r="L785">
            <v>3</v>
          </cell>
          <cell r="M785">
            <v>1</v>
          </cell>
          <cell r="N785">
            <v>141</v>
          </cell>
          <cell r="O785">
            <v>590</v>
          </cell>
          <cell r="P785" t="str">
            <v>45 x 35 x 3 x 3</v>
          </cell>
          <cell r="Q785" t="str">
            <v>Vuông liền, không răng cưa</v>
          </cell>
          <cell r="R785" t="str">
            <v>Ngang 3 tem, vuông liền, không răng cưa</v>
          </cell>
          <cell r="S785" t="str">
            <v>C13</v>
          </cell>
          <cell r="T785">
            <v>1</v>
          </cell>
          <cell r="U785">
            <v>44289</v>
          </cell>
          <cell r="V785" t="str">
            <v>Trung Nguyên</v>
          </cell>
          <cell r="X785">
            <v>114</v>
          </cell>
          <cell r="Y785">
            <v>9</v>
          </cell>
          <cell r="AF785">
            <v>187.51999999999998</v>
          </cell>
          <cell r="AG785">
            <v>2</v>
          </cell>
          <cell r="AH785">
            <v>170.76</v>
          </cell>
          <cell r="AI785">
            <v>1</v>
          </cell>
          <cell r="AJ785">
            <v>358.28</v>
          </cell>
          <cell r="AK785">
            <v>3</v>
          </cell>
        </row>
        <row r="786">
          <cell r="A786" t="str">
            <v>I0045T061</v>
          </cell>
          <cell r="B786" t="str">
            <v>0591</v>
          </cell>
          <cell r="C786">
            <v>1</v>
          </cell>
          <cell r="D786">
            <v>45</v>
          </cell>
          <cell r="E786">
            <v>45</v>
          </cell>
          <cell r="F786">
            <v>36</v>
          </cell>
          <cell r="G786">
            <v>36</v>
          </cell>
          <cell r="H786">
            <v>2</v>
          </cell>
          <cell r="I786">
            <v>2</v>
          </cell>
          <cell r="J786">
            <v>3</v>
          </cell>
          <cell r="K786">
            <v>0</v>
          </cell>
          <cell r="L786">
            <v>3</v>
          </cell>
          <cell r="M786">
            <v>1</v>
          </cell>
          <cell r="N786">
            <v>96</v>
          </cell>
          <cell r="O786">
            <v>591</v>
          </cell>
          <cell r="P786" t="str">
            <v>45 x 36 x 2 x 2</v>
          </cell>
          <cell r="Q786" t="str">
            <v>Vuông liền, không răng cưa</v>
          </cell>
          <cell r="R786" t="str">
            <v>Vuông liền 2 tem, không răng cưa</v>
          </cell>
          <cell r="S786" t="str">
            <v>D13</v>
          </cell>
          <cell r="T786">
            <v>1</v>
          </cell>
          <cell r="V786" t="str">
            <v>TRUNG NGUYÊN,,</v>
          </cell>
          <cell r="W786" t="str">
            <v>Hàng in</v>
          </cell>
          <cell r="X786">
            <v>78</v>
          </cell>
          <cell r="Y786">
            <v>4</v>
          </cell>
          <cell r="AF786">
            <v>921.59</v>
          </cell>
          <cell r="AG786">
            <v>3</v>
          </cell>
          <cell r="AH786">
            <v>0</v>
          </cell>
          <cell r="AI786">
            <v>0</v>
          </cell>
          <cell r="AJ786">
            <v>921.59</v>
          </cell>
          <cell r="AK786">
            <v>3</v>
          </cell>
        </row>
        <row r="787">
          <cell r="A787" t="str">
            <v>I0045T071</v>
          </cell>
          <cell r="B787" t="str">
            <v>0592</v>
          </cell>
          <cell r="C787">
            <v>1</v>
          </cell>
          <cell r="D787">
            <v>45</v>
          </cell>
          <cell r="E787">
            <v>45</v>
          </cell>
          <cell r="F787">
            <v>40</v>
          </cell>
          <cell r="G787">
            <v>40</v>
          </cell>
          <cell r="H787">
            <v>2</v>
          </cell>
          <cell r="I787">
            <v>2</v>
          </cell>
          <cell r="J787">
            <v>3</v>
          </cell>
          <cell r="K787">
            <v>0</v>
          </cell>
          <cell r="L787">
            <v>3</v>
          </cell>
          <cell r="M787">
            <v>1</v>
          </cell>
          <cell r="N787">
            <v>96</v>
          </cell>
          <cell r="O787">
            <v>592</v>
          </cell>
          <cell r="P787" t="str">
            <v>45 x 40 x 2 x 2</v>
          </cell>
          <cell r="Q787" t="str">
            <v>Vuông liền, không răng cưa</v>
          </cell>
          <cell r="R787" t="str">
            <v>Vuông liền 2 tem, không răng cưa</v>
          </cell>
          <cell r="S787" t="str">
            <v>D01</v>
          </cell>
          <cell r="T787">
            <v>1</v>
          </cell>
          <cell r="U787">
            <v>44095</v>
          </cell>
          <cell r="V787" t="str">
            <v>TÍN VIỆT,,</v>
          </cell>
          <cell r="X787">
            <v>86</v>
          </cell>
          <cell r="Y787">
            <v>4</v>
          </cell>
          <cell r="AF787">
            <v>1693.96</v>
          </cell>
          <cell r="AG787">
            <v>2</v>
          </cell>
          <cell r="AH787">
            <v>787.23</v>
          </cell>
          <cell r="AI787">
            <v>3</v>
          </cell>
          <cell r="AJ787">
            <v>2481.19</v>
          </cell>
          <cell r="AK787">
            <v>5</v>
          </cell>
        </row>
        <row r="788">
          <cell r="A788" t="str">
            <v>T0045T231</v>
          </cell>
          <cell r="B788" t="str">
            <v>0593</v>
          </cell>
          <cell r="C788">
            <v>1</v>
          </cell>
          <cell r="D788">
            <v>45</v>
          </cell>
          <cell r="E788">
            <v>45</v>
          </cell>
          <cell r="F788">
            <v>40</v>
          </cell>
          <cell r="G788">
            <v>40</v>
          </cell>
          <cell r="H788">
            <v>2</v>
          </cell>
          <cell r="I788">
            <v>2</v>
          </cell>
          <cell r="J788">
            <v>2</v>
          </cell>
          <cell r="K788">
            <v>0</v>
          </cell>
          <cell r="L788">
            <v>3</v>
          </cell>
          <cell r="M788">
            <v>1</v>
          </cell>
          <cell r="N788">
            <v>94</v>
          </cell>
          <cell r="O788">
            <v>593</v>
          </cell>
          <cell r="P788" t="str">
            <v>45 x 40 x 2 x 2</v>
          </cell>
          <cell r="Q788" t="str">
            <v>Vuông liền, răng cưa</v>
          </cell>
          <cell r="R788" t="str">
            <v>Ngang 2 tem, vuông liền, răng cưa</v>
          </cell>
          <cell r="S788" t="str">
            <v>B02</v>
          </cell>
          <cell r="T788">
            <v>1</v>
          </cell>
          <cell r="V788" t="str">
            <v>,,</v>
          </cell>
          <cell r="X788">
            <v>86</v>
          </cell>
          <cell r="Y788">
            <v>4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0</v>
          </cell>
          <cell r="AK788">
            <v>0</v>
          </cell>
        </row>
        <row r="789">
          <cell r="A789" t="str">
            <v>I0045T601/1</v>
          </cell>
          <cell r="B789" t="str">
            <v>2311</v>
          </cell>
          <cell r="C789">
            <v>1</v>
          </cell>
          <cell r="D789">
            <v>45</v>
          </cell>
          <cell r="E789">
            <v>45</v>
          </cell>
          <cell r="F789">
            <v>42</v>
          </cell>
          <cell r="G789">
            <v>42</v>
          </cell>
          <cell r="H789">
            <v>3</v>
          </cell>
          <cell r="I789">
            <v>2</v>
          </cell>
          <cell r="J789">
            <v>3</v>
          </cell>
          <cell r="K789">
            <v>0</v>
          </cell>
          <cell r="L789">
            <v>3</v>
          </cell>
          <cell r="M789">
            <v>1</v>
          </cell>
          <cell r="N789">
            <v>141</v>
          </cell>
          <cell r="O789">
            <v>2311</v>
          </cell>
          <cell r="P789" t="str">
            <v>45 x 42 x 3 x 2</v>
          </cell>
          <cell r="Q789" t="str">
            <v>Vuông liền 3 tem, không răng cưa</v>
          </cell>
          <cell r="R789" t="str">
            <v>Vuông góc, răng cưa</v>
          </cell>
          <cell r="S789" t="str">
            <v>E04</v>
          </cell>
          <cell r="T789">
            <v>1</v>
          </cell>
          <cell r="U789">
            <v>44635</v>
          </cell>
          <cell r="V789" t="str">
            <v>TRUNG NGUYÊN</v>
          </cell>
          <cell r="X789">
            <v>90</v>
          </cell>
          <cell r="Y789">
            <v>6</v>
          </cell>
          <cell r="AF789">
            <v>0</v>
          </cell>
          <cell r="AG789">
            <v>0</v>
          </cell>
          <cell r="AH789">
            <v>177.9</v>
          </cell>
          <cell r="AI789">
            <v>1</v>
          </cell>
          <cell r="AJ789">
            <v>177.9</v>
          </cell>
          <cell r="AK789">
            <v>1</v>
          </cell>
        </row>
        <row r="790">
          <cell r="A790" t="str">
            <v>I0045T612/1</v>
          </cell>
          <cell r="B790" t="str">
            <v>2312</v>
          </cell>
          <cell r="C790">
            <v>2</v>
          </cell>
          <cell r="D790">
            <v>45</v>
          </cell>
          <cell r="E790">
            <v>45</v>
          </cell>
          <cell r="F790">
            <v>25</v>
          </cell>
          <cell r="G790">
            <v>25</v>
          </cell>
          <cell r="H790">
            <v>2</v>
          </cell>
          <cell r="I790">
            <v>6</v>
          </cell>
          <cell r="J790">
            <v>2</v>
          </cell>
          <cell r="K790">
            <v>2</v>
          </cell>
          <cell r="L790">
            <v>3.0459999999999998</v>
          </cell>
          <cell r="M790">
            <v>1</v>
          </cell>
          <cell r="N790">
            <v>192</v>
          </cell>
          <cell r="O790">
            <v>2312</v>
          </cell>
          <cell r="P790" t="str">
            <v>45 x 25 x 2 x 6</v>
          </cell>
          <cell r="Q790" t="str">
            <v>Bo góc 3.5mm, ngang 2 tem kc 2mm, xẻ 2 line kc 4mm,bên trong cách mép 7mm có răng cưa 1:1 không răng cưa</v>
          </cell>
          <cell r="R790" t="str">
            <v>Bo góc, không răng cưa</v>
          </cell>
          <cell r="S790" t="str">
            <v>E03</v>
          </cell>
          <cell r="T790">
            <v>1</v>
          </cell>
          <cell r="U790">
            <v>44646</v>
          </cell>
          <cell r="V790" t="str">
            <v>MÃ VẠCH
 ĐỒNG NAI,,</v>
          </cell>
          <cell r="W790" t="str">
            <v>Dao bế PVC</v>
          </cell>
          <cell r="X790">
            <v>168.27600000000001</v>
          </cell>
          <cell r="Y790">
            <v>12</v>
          </cell>
          <cell r="AF790">
            <v>0</v>
          </cell>
          <cell r="AG790">
            <v>0</v>
          </cell>
          <cell r="AH790">
            <v>7520</v>
          </cell>
          <cell r="AI790">
            <v>1</v>
          </cell>
          <cell r="AJ790">
            <v>7520</v>
          </cell>
          <cell r="AK790">
            <v>1</v>
          </cell>
        </row>
        <row r="791">
          <cell r="A791" t="str">
            <v>T0045T081</v>
          </cell>
          <cell r="B791" t="str">
            <v>0594</v>
          </cell>
          <cell r="C791">
            <v>1</v>
          </cell>
          <cell r="D791">
            <v>45</v>
          </cell>
          <cell r="E791">
            <v>45</v>
          </cell>
          <cell r="F791">
            <v>45</v>
          </cell>
          <cell r="G791">
            <v>45</v>
          </cell>
          <cell r="H791">
            <v>2</v>
          </cell>
          <cell r="I791">
            <v>2</v>
          </cell>
          <cell r="J791">
            <v>2</v>
          </cell>
          <cell r="K791">
            <v>0</v>
          </cell>
          <cell r="L791">
            <v>3</v>
          </cell>
          <cell r="M791">
            <v>1</v>
          </cell>
          <cell r="N791">
            <v>94</v>
          </cell>
          <cell r="O791">
            <v>594</v>
          </cell>
          <cell r="P791" t="str">
            <v>45 x 45 x 2 x 2</v>
          </cell>
          <cell r="Q791" t="str">
            <v>Vuông liền, răng cưa</v>
          </cell>
          <cell r="R791" t="str">
            <v>Vuông liền 2 tem, răng cưa</v>
          </cell>
          <cell r="S791" t="str">
            <v>C08</v>
          </cell>
          <cell r="T791">
            <v>1</v>
          </cell>
          <cell r="V791" t="str">
            <v>UNITED POTTERIES,,</v>
          </cell>
          <cell r="X791">
            <v>96</v>
          </cell>
          <cell r="Y791">
            <v>4</v>
          </cell>
          <cell r="AF791">
            <v>728.04</v>
          </cell>
          <cell r="AG791">
            <v>3</v>
          </cell>
          <cell r="AH791">
            <v>0</v>
          </cell>
          <cell r="AI791">
            <v>0</v>
          </cell>
          <cell r="AJ791">
            <v>728.04</v>
          </cell>
          <cell r="AK791">
            <v>3</v>
          </cell>
        </row>
        <row r="792">
          <cell r="A792" t="str">
            <v>T0045T673-1</v>
          </cell>
          <cell r="B792" t="str">
            <v>2626</v>
          </cell>
          <cell r="C792">
            <v>3</v>
          </cell>
          <cell r="D792">
            <v>45</v>
          </cell>
          <cell r="E792">
            <v>45</v>
          </cell>
          <cell r="F792">
            <v>45</v>
          </cell>
          <cell r="G792">
            <v>45</v>
          </cell>
          <cell r="H792">
            <v>1</v>
          </cell>
          <cell r="I792">
            <v>3</v>
          </cell>
          <cell r="J792">
            <v>2</v>
          </cell>
          <cell r="K792">
            <v>0</v>
          </cell>
          <cell r="L792">
            <v>3</v>
          </cell>
          <cell r="M792">
            <v>1</v>
          </cell>
          <cell r="N792">
            <v>147</v>
          </cell>
          <cell r="O792">
            <v>2626</v>
          </cell>
          <cell r="P792" t="str">
            <v>45 x 45 x 1 x 3</v>
          </cell>
          <cell r="Q792" t="str">
            <v>Bo góc, không răng cưa, xẻ 3line kc 4mm</v>
          </cell>
          <cell r="R792" t="str">
            <v>Bo góc, không răng cưa</v>
          </cell>
          <cell r="S792" t="str">
            <v>E17</v>
          </cell>
          <cell r="T792">
            <v>1</v>
          </cell>
          <cell r="U792">
            <v>44827</v>
          </cell>
          <cell r="V792" t="str">
            <v>FASHY</v>
          </cell>
          <cell r="W792" t="str">
            <v>dao tốt</v>
          </cell>
          <cell r="X792">
            <v>144</v>
          </cell>
          <cell r="Y792">
            <v>3</v>
          </cell>
          <cell r="AC792" t="str">
            <v>rồi</v>
          </cell>
          <cell r="AE792" t="str">
            <v>rồi</v>
          </cell>
          <cell r="AF792">
            <v>0</v>
          </cell>
          <cell r="AG792">
            <v>0</v>
          </cell>
          <cell r="AH792">
            <v>1370.64</v>
          </cell>
          <cell r="AI792">
            <v>1</v>
          </cell>
          <cell r="AJ792">
            <v>1370.64</v>
          </cell>
          <cell r="AK792">
            <v>1</v>
          </cell>
        </row>
        <row r="793">
          <cell r="A793" t="str">
            <v>T0045T091</v>
          </cell>
          <cell r="B793" t="str">
            <v>0595</v>
          </cell>
          <cell r="C793">
            <v>1</v>
          </cell>
          <cell r="D793">
            <v>45</v>
          </cell>
          <cell r="E793">
            <v>45</v>
          </cell>
          <cell r="F793">
            <v>45</v>
          </cell>
          <cell r="G793">
            <v>45</v>
          </cell>
          <cell r="H793">
            <v>2</v>
          </cell>
          <cell r="I793">
            <v>3</v>
          </cell>
          <cell r="J793">
            <v>2</v>
          </cell>
          <cell r="K793">
            <v>2</v>
          </cell>
          <cell r="L793">
            <v>3</v>
          </cell>
          <cell r="M793">
            <v>1</v>
          </cell>
          <cell r="N793">
            <v>96</v>
          </cell>
          <cell r="O793">
            <v>595</v>
          </cell>
          <cell r="P793" t="str">
            <v>45 x 45 x 2 x 3</v>
          </cell>
          <cell r="Q793" t="str">
            <v>Bo rời, răng cưa</v>
          </cell>
          <cell r="R793" t="str">
            <v>Ngang 2 tem, bo rời răng cưa</v>
          </cell>
          <cell r="S793" t="str">
            <v>C08</v>
          </cell>
          <cell r="T793">
            <v>1</v>
          </cell>
          <cell r="X793">
            <v>144</v>
          </cell>
          <cell r="Y793">
            <v>6</v>
          </cell>
          <cell r="AC793" t="str">
            <v>rồi</v>
          </cell>
          <cell r="AF793">
            <v>0</v>
          </cell>
          <cell r="AG793">
            <v>0</v>
          </cell>
          <cell r="AH793">
            <v>0</v>
          </cell>
          <cell r="AI793">
            <v>0</v>
          </cell>
          <cell r="AJ793">
            <v>0</v>
          </cell>
          <cell r="AK793">
            <v>0</v>
          </cell>
        </row>
        <row r="794">
          <cell r="A794" t="str">
            <v>T0045T092</v>
          </cell>
          <cell r="B794" t="str">
            <v>0595</v>
          </cell>
          <cell r="C794">
            <v>2</v>
          </cell>
          <cell r="D794">
            <v>45</v>
          </cell>
          <cell r="E794">
            <v>45</v>
          </cell>
          <cell r="F794">
            <v>45</v>
          </cell>
          <cell r="G794">
            <v>45</v>
          </cell>
          <cell r="H794">
            <v>2</v>
          </cell>
          <cell r="I794">
            <v>3</v>
          </cell>
          <cell r="J794">
            <v>2</v>
          </cell>
          <cell r="K794">
            <v>2</v>
          </cell>
          <cell r="L794">
            <v>3</v>
          </cell>
          <cell r="M794">
            <v>1</v>
          </cell>
          <cell r="N794">
            <v>192</v>
          </cell>
          <cell r="O794">
            <v>595</v>
          </cell>
          <cell r="P794" t="str">
            <v>45 x 45 x 2 x 3</v>
          </cell>
          <cell r="Q794" t="str">
            <v>Bo rời, răng cưa, chẻ đôi 4mm</v>
          </cell>
          <cell r="R794" t="str">
            <v>Ngang 2 tem, bo rời răng cưa</v>
          </cell>
          <cell r="S794" t="str">
            <v>C20</v>
          </cell>
          <cell r="T794">
            <v>1</v>
          </cell>
          <cell r="U794">
            <v>44170</v>
          </cell>
          <cell r="X794">
            <v>144</v>
          </cell>
          <cell r="Y794">
            <v>6</v>
          </cell>
          <cell r="AC794" t="str">
            <v>rồi</v>
          </cell>
          <cell r="AF794">
            <v>11445</v>
          </cell>
          <cell r="AG794">
            <v>6</v>
          </cell>
          <cell r="AH794">
            <v>4620</v>
          </cell>
          <cell r="AI794">
            <v>1</v>
          </cell>
          <cell r="AJ794">
            <v>16065</v>
          </cell>
          <cell r="AK794">
            <v>7</v>
          </cell>
        </row>
        <row r="795">
          <cell r="A795" t="str">
            <v>I0045T632/1</v>
          </cell>
          <cell r="B795" t="str">
            <v>2375</v>
          </cell>
          <cell r="C795">
            <v>2</v>
          </cell>
          <cell r="D795">
            <v>45</v>
          </cell>
          <cell r="E795">
            <v>45</v>
          </cell>
          <cell r="F795">
            <v>45</v>
          </cell>
          <cell r="G795">
            <v>45</v>
          </cell>
          <cell r="H795">
            <v>1</v>
          </cell>
          <cell r="I795">
            <v>2</v>
          </cell>
          <cell r="J795">
            <v>4</v>
          </cell>
          <cell r="K795">
            <v>0</v>
          </cell>
          <cell r="L795">
            <v>3</v>
          </cell>
          <cell r="M795">
            <v>1</v>
          </cell>
          <cell r="N795">
            <v>106</v>
          </cell>
          <cell r="O795">
            <v>2375</v>
          </cell>
          <cell r="P795" t="str">
            <v>45 x 45 x 1 x 2</v>
          </cell>
          <cell r="Q795" t="str">
            <v>Vuông góc, không răng cưa, xẻ 2 line kc 8mm</v>
          </cell>
          <cell r="R795" t="str">
            <v>Vuông góc, không răng cưa</v>
          </cell>
          <cell r="S795" t="str">
            <v>E05</v>
          </cell>
          <cell r="T795">
            <v>1</v>
          </cell>
          <cell r="U795">
            <v>44666</v>
          </cell>
          <cell r="V795" t="str">
            <v>TRUNG NGUYÊN</v>
          </cell>
          <cell r="X795">
            <v>96</v>
          </cell>
          <cell r="Y795">
            <v>2</v>
          </cell>
          <cell r="AF795">
            <v>0</v>
          </cell>
          <cell r="AG795">
            <v>0</v>
          </cell>
          <cell r="AH795">
            <v>418.88</v>
          </cell>
          <cell r="AI795">
            <v>2</v>
          </cell>
          <cell r="AJ795">
            <v>418.88</v>
          </cell>
          <cell r="AK795">
            <v>2</v>
          </cell>
        </row>
        <row r="796">
          <cell r="A796" t="str">
            <v>T0045T331</v>
          </cell>
          <cell r="B796" t="str">
            <v>0596</v>
          </cell>
          <cell r="C796">
            <v>1</v>
          </cell>
          <cell r="D796">
            <v>45</v>
          </cell>
          <cell r="E796">
            <v>45</v>
          </cell>
          <cell r="F796">
            <v>50</v>
          </cell>
          <cell r="G796">
            <v>50</v>
          </cell>
          <cell r="H796">
            <v>2</v>
          </cell>
          <cell r="I796">
            <v>2</v>
          </cell>
          <cell r="J796">
            <v>2</v>
          </cell>
          <cell r="K796">
            <v>2</v>
          </cell>
          <cell r="L796">
            <v>3</v>
          </cell>
          <cell r="M796">
            <v>1</v>
          </cell>
          <cell r="N796">
            <v>96</v>
          </cell>
          <cell r="O796">
            <v>596</v>
          </cell>
          <cell r="P796" t="str">
            <v>45 x 50 x 2 x 2</v>
          </cell>
          <cell r="Q796" t="str">
            <v>Bo rời, răng cưa</v>
          </cell>
          <cell r="R796" t="str">
            <v>Ngang 2 tem, bo rời, răng cưa</v>
          </cell>
          <cell r="S796" t="str">
            <v>B15</v>
          </cell>
          <cell r="T796">
            <v>1</v>
          </cell>
          <cell r="U796">
            <v>44015</v>
          </cell>
          <cell r="X796">
            <v>106</v>
          </cell>
          <cell r="Y796">
            <v>4</v>
          </cell>
          <cell r="AF796">
            <v>0</v>
          </cell>
          <cell r="AG796">
            <v>0</v>
          </cell>
          <cell r="AH796">
            <v>0</v>
          </cell>
          <cell r="AI796">
            <v>0</v>
          </cell>
          <cell r="AJ796">
            <v>0</v>
          </cell>
          <cell r="AK796">
            <v>0</v>
          </cell>
        </row>
        <row r="797">
          <cell r="A797" t="str">
            <v>I0045T581/1</v>
          </cell>
          <cell r="B797" t="str">
            <v>0597</v>
          </cell>
          <cell r="C797">
            <v>1</v>
          </cell>
          <cell r="D797">
            <v>45</v>
          </cell>
          <cell r="E797">
            <v>45</v>
          </cell>
          <cell r="F797">
            <v>50</v>
          </cell>
          <cell r="G797">
            <v>50</v>
          </cell>
          <cell r="H797">
            <v>3</v>
          </cell>
          <cell r="I797">
            <v>2</v>
          </cell>
          <cell r="J797">
            <v>3</v>
          </cell>
          <cell r="K797">
            <v>3</v>
          </cell>
          <cell r="L797">
            <v>3</v>
          </cell>
          <cell r="M797">
            <v>1</v>
          </cell>
          <cell r="N797">
            <v>147</v>
          </cell>
          <cell r="O797">
            <v>597</v>
          </cell>
          <cell r="P797" t="str">
            <v>45 x 50 x 3 x 2</v>
          </cell>
          <cell r="Q797" t="str">
            <v>Bo rời , không răng cưa</v>
          </cell>
          <cell r="R797" t="str">
            <v>Bo rời, không răng cưa</v>
          </cell>
          <cell r="S797" t="str">
            <v>C42</v>
          </cell>
          <cell r="T797">
            <v>1</v>
          </cell>
          <cell r="U797">
            <v>44497</v>
          </cell>
          <cell r="X797">
            <v>106</v>
          </cell>
          <cell r="Y797">
            <v>6</v>
          </cell>
          <cell r="AF797">
            <v>3780.1878999999999</v>
          </cell>
          <cell r="AG797">
            <v>3</v>
          </cell>
          <cell r="AH797">
            <v>3780.1878999999999</v>
          </cell>
          <cell r="AI797">
            <v>3</v>
          </cell>
          <cell r="AJ797">
            <v>7560.3757999999998</v>
          </cell>
          <cell r="AK797">
            <v>6</v>
          </cell>
        </row>
        <row r="798">
          <cell r="A798" t="str">
            <v>T0045T412</v>
          </cell>
          <cell r="B798" t="str">
            <v>0598</v>
          </cell>
          <cell r="C798">
            <v>2</v>
          </cell>
          <cell r="D798">
            <v>45</v>
          </cell>
          <cell r="E798">
            <v>45</v>
          </cell>
          <cell r="F798">
            <v>50</v>
          </cell>
          <cell r="G798">
            <v>50</v>
          </cell>
          <cell r="H798">
            <v>2</v>
          </cell>
          <cell r="I798">
            <v>2</v>
          </cell>
          <cell r="J798">
            <v>2</v>
          </cell>
          <cell r="K798">
            <v>0</v>
          </cell>
          <cell r="L798">
            <v>3</v>
          </cell>
          <cell r="M798">
            <v>1</v>
          </cell>
          <cell r="N798">
            <v>188</v>
          </cell>
          <cell r="O798">
            <v>598</v>
          </cell>
          <cell r="P798" t="str">
            <v>45 x 50 x 2 x 2</v>
          </cell>
          <cell r="Q798" t="str">
            <v>Bo chung góc, răng cưa, chẻ đôi 4mm</v>
          </cell>
          <cell r="R798" t="str">
            <v>Ngang 2 tem, bo chung góc, răng của</v>
          </cell>
          <cell r="S798" t="str">
            <v>D30</v>
          </cell>
          <cell r="T798">
            <v>1</v>
          </cell>
          <cell r="U798">
            <v>44191</v>
          </cell>
          <cell r="V798" t="str">
            <v>MVTB</v>
          </cell>
          <cell r="W798" t="str">
            <v>Bế PVC</v>
          </cell>
          <cell r="X798">
            <v>106</v>
          </cell>
          <cell r="Y798">
            <v>4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0</v>
          </cell>
          <cell r="AK798">
            <v>0</v>
          </cell>
        </row>
        <row r="799">
          <cell r="A799" t="str">
            <v>I0045T101</v>
          </cell>
          <cell r="B799" t="str">
            <v>0599</v>
          </cell>
          <cell r="C799">
            <v>1</v>
          </cell>
          <cell r="D799">
            <v>45</v>
          </cell>
          <cell r="E799">
            <v>45</v>
          </cell>
          <cell r="F799">
            <v>50</v>
          </cell>
          <cell r="G799">
            <v>50</v>
          </cell>
          <cell r="H799">
            <v>3</v>
          </cell>
          <cell r="I799">
            <v>2</v>
          </cell>
          <cell r="J799">
            <v>3</v>
          </cell>
          <cell r="K799">
            <v>2</v>
          </cell>
          <cell r="L799">
            <v>3</v>
          </cell>
          <cell r="M799">
            <v>1</v>
          </cell>
          <cell r="N799">
            <v>145</v>
          </cell>
          <cell r="O799">
            <v>599</v>
          </cell>
          <cell r="P799" t="str">
            <v>45 x 50 x 3 x 2</v>
          </cell>
          <cell r="Q799" t="str">
            <v>Vuông rời, không răng cưa</v>
          </cell>
          <cell r="R799" t="str">
            <v>Ngang 3 tem, vuông rời, không răng cưa</v>
          </cell>
          <cell r="S799" t="str">
            <v>D03</v>
          </cell>
          <cell r="T799">
            <v>1</v>
          </cell>
          <cell r="V799" t="str">
            <v>TRUNG NGUYÊN,,</v>
          </cell>
          <cell r="X799">
            <v>106</v>
          </cell>
          <cell r="Y799">
            <v>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0</v>
          </cell>
          <cell r="AK799">
            <v>0</v>
          </cell>
        </row>
        <row r="800">
          <cell r="A800" t="str">
            <v>I0045T111</v>
          </cell>
          <cell r="B800" t="str">
            <v>0600</v>
          </cell>
          <cell r="C800">
            <v>1</v>
          </cell>
          <cell r="D800">
            <v>45</v>
          </cell>
          <cell r="E800">
            <v>45</v>
          </cell>
          <cell r="F800">
            <v>55</v>
          </cell>
          <cell r="G800">
            <v>55</v>
          </cell>
          <cell r="H800">
            <v>2</v>
          </cell>
          <cell r="I800">
            <v>1</v>
          </cell>
          <cell r="J800">
            <v>3</v>
          </cell>
          <cell r="K800">
            <v>0</v>
          </cell>
          <cell r="L800">
            <v>3</v>
          </cell>
          <cell r="M800">
            <v>1</v>
          </cell>
          <cell r="N800">
            <v>96</v>
          </cell>
          <cell r="O800">
            <v>600</v>
          </cell>
          <cell r="P800" t="str">
            <v>45 x 55 x 2 x 1</v>
          </cell>
          <cell r="Q800" t="str">
            <v>Vuông liền, không răng cưa</v>
          </cell>
          <cell r="R800" t="str">
            <v>Vuông liền 2 tem, không răng cưa</v>
          </cell>
          <cell r="S800" t="str">
            <v>D01</v>
          </cell>
          <cell r="T800">
            <v>1</v>
          </cell>
          <cell r="V800" t="str">
            <v>TRUNG NGUYÊN,,</v>
          </cell>
          <cell r="W800" t="str">
            <v>Hàng in</v>
          </cell>
          <cell r="X800">
            <v>58</v>
          </cell>
          <cell r="Y800">
            <v>2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0</v>
          </cell>
          <cell r="AK800">
            <v>0</v>
          </cell>
        </row>
        <row r="801">
          <cell r="A801" t="str">
            <v>T0045T261</v>
          </cell>
          <cell r="B801" t="str">
            <v>0601</v>
          </cell>
          <cell r="C801">
            <v>1</v>
          </cell>
          <cell r="D801">
            <v>45</v>
          </cell>
          <cell r="E801">
            <v>45</v>
          </cell>
          <cell r="F801">
            <v>55</v>
          </cell>
          <cell r="G801">
            <v>55</v>
          </cell>
          <cell r="H801">
            <v>2</v>
          </cell>
          <cell r="I801">
            <v>2</v>
          </cell>
          <cell r="J801">
            <v>2</v>
          </cell>
          <cell r="K801">
            <v>2</v>
          </cell>
          <cell r="L801">
            <v>3</v>
          </cell>
          <cell r="M801">
            <v>1</v>
          </cell>
          <cell r="N801">
            <v>96</v>
          </cell>
          <cell r="O801">
            <v>601</v>
          </cell>
          <cell r="P801" t="str">
            <v>45 x 55 x 2 x 2</v>
          </cell>
          <cell r="Q801" t="str">
            <v>Bo góc rời, răng cưa</v>
          </cell>
          <cell r="R801" t="str">
            <v>Ngang 2 tem, bo rời, răng cưa</v>
          </cell>
          <cell r="S801" t="str">
            <v>B02</v>
          </cell>
          <cell r="T801">
            <v>1</v>
          </cell>
          <cell r="X801">
            <v>116</v>
          </cell>
          <cell r="Y801">
            <v>4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</row>
        <row r="802">
          <cell r="A802" t="str">
            <v>T0045T262</v>
          </cell>
          <cell r="B802" t="str">
            <v>0601</v>
          </cell>
          <cell r="C802">
            <v>2</v>
          </cell>
          <cell r="D802">
            <v>45</v>
          </cell>
          <cell r="E802">
            <v>45</v>
          </cell>
          <cell r="F802">
            <v>55</v>
          </cell>
          <cell r="G802">
            <v>55</v>
          </cell>
          <cell r="H802">
            <v>2</v>
          </cell>
          <cell r="I802">
            <v>2</v>
          </cell>
          <cell r="J802">
            <v>2</v>
          </cell>
          <cell r="K802">
            <v>2</v>
          </cell>
          <cell r="L802">
            <v>3</v>
          </cell>
          <cell r="M802">
            <v>1</v>
          </cell>
          <cell r="N802">
            <v>192</v>
          </cell>
          <cell r="O802">
            <v>601</v>
          </cell>
          <cell r="P802" t="str">
            <v>45 x 55 x 2 x 2</v>
          </cell>
          <cell r="Q802" t="str">
            <v>Bo rời, răng cưa, chẻ đôi 4mm</v>
          </cell>
          <cell r="R802" t="str">
            <v>Ngang 2 tem, bo rời, răng cưa</v>
          </cell>
          <cell r="S802" t="str">
            <v>C10</v>
          </cell>
          <cell r="T802">
            <v>1</v>
          </cell>
          <cell r="U802">
            <v>44075</v>
          </cell>
          <cell r="V802" t="str">
            <v>Phong Thạnh</v>
          </cell>
          <cell r="X802">
            <v>116</v>
          </cell>
          <cell r="Y802">
            <v>4</v>
          </cell>
          <cell r="AF802">
            <v>785</v>
          </cell>
          <cell r="AG802">
            <v>1</v>
          </cell>
          <cell r="AH802">
            <v>0</v>
          </cell>
          <cell r="AI802">
            <v>0</v>
          </cell>
          <cell r="AJ802">
            <v>785</v>
          </cell>
          <cell r="AK802">
            <v>1</v>
          </cell>
        </row>
        <row r="803">
          <cell r="A803" t="str">
            <v>T0045T242</v>
          </cell>
          <cell r="B803" t="str">
            <v>0602</v>
          </cell>
          <cell r="C803">
            <v>2</v>
          </cell>
          <cell r="D803">
            <v>45</v>
          </cell>
          <cell r="E803">
            <v>45</v>
          </cell>
          <cell r="F803">
            <v>60</v>
          </cell>
          <cell r="G803">
            <v>60</v>
          </cell>
          <cell r="H803">
            <v>2</v>
          </cell>
          <cell r="I803">
            <v>2</v>
          </cell>
          <cell r="J803">
            <v>1.7</v>
          </cell>
          <cell r="K803">
            <v>0</v>
          </cell>
          <cell r="L803">
            <v>3</v>
          </cell>
          <cell r="M803">
            <v>1</v>
          </cell>
          <cell r="N803">
            <v>186.8</v>
          </cell>
          <cell r="O803">
            <v>602</v>
          </cell>
          <cell r="P803" t="str">
            <v>45 x 60 x 2 x 2</v>
          </cell>
          <cell r="Q803" t="str">
            <v>Bo liền, răng cưa, dao chẻ đôi 3mm</v>
          </cell>
          <cell r="R803" t="str">
            <v>Ngang 2 tem, bo liền, răng cưa</v>
          </cell>
          <cell r="S803" t="str">
            <v>C04</v>
          </cell>
          <cell r="T803">
            <v>1</v>
          </cell>
          <cell r="X803">
            <v>126</v>
          </cell>
          <cell r="Y803">
            <v>4</v>
          </cell>
          <cell r="AF803">
            <v>0</v>
          </cell>
          <cell r="AG803">
            <v>0</v>
          </cell>
          <cell r="AH803">
            <v>0</v>
          </cell>
          <cell r="AI803">
            <v>0</v>
          </cell>
          <cell r="AJ803">
            <v>0</v>
          </cell>
          <cell r="AK803">
            <v>0</v>
          </cell>
        </row>
        <row r="804">
          <cell r="A804" t="str">
            <v>T0045T131</v>
          </cell>
          <cell r="B804" t="str">
            <v>0604</v>
          </cell>
          <cell r="C804">
            <v>1</v>
          </cell>
          <cell r="D804">
            <v>45</v>
          </cell>
          <cell r="E804">
            <v>45</v>
          </cell>
          <cell r="F804">
            <v>65</v>
          </cell>
          <cell r="G804">
            <v>65</v>
          </cell>
          <cell r="H804">
            <v>2</v>
          </cell>
          <cell r="I804">
            <v>2</v>
          </cell>
          <cell r="J804">
            <v>2</v>
          </cell>
          <cell r="K804">
            <v>0</v>
          </cell>
          <cell r="L804">
            <v>3</v>
          </cell>
          <cell r="M804">
            <v>1</v>
          </cell>
          <cell r="N804">
            <v>94</v>
          </cell>
          <cell r="O804">
            <v>604</v>
          </cell>
          <cell r="P804" t="str">
            <v>45 x 65 x 2 x 2</v>
          </cell>
          <cell r="Q804" t="str">
            <v>Bo chung góc, răng cưa.</v>
          </cell>
          <cell r="R804" t="str">
            <v>Bo chung góc 2 tem, răng cưa.</v>
          </cell>
          <cell r="S804" t="str">
            <v>C08</v>
          </cell>
          <cell r="T804">
            <v>1</v>
          </cell>
          <cell r="V804" t="str">
            <v>THÀNH PHÁT,,</v>
          </cell>
          <cell r="X804">
            <v>136</v>
          </cell>
          <cell r="Y804">
            <v>4</v>
          </cell>
          <cell r="AF804">
            <v>0</v>
          </cell>
          <cell r="AG804">
            <v>0</v>
          </cell>
          <cell r="AH804">
            <v>0</v>
          </cell>
          <cell r="AI804">
            <v>0</v>
          </cell>
          <cell r="AJ804">
            <v>0</v>
          </cell>
          <cell r="AK804">
            <v>0</v>
          </cell>
        </row>
        <row r="805">
          <cell r="A805" t="str">
            <v>T0045T122</v>
          </cell>
          <cell r="B805" t="str">
            <v>0603</v>
          </cell>
          <cell r="C805">
            <v>2</v>
          </cell>
          <cell r="D805">
            <v>45</v>
          </cell>
          <cell r="E805">
            <v>45</v>
          </cell>
          <cell r="F805">
            <v>65</v>
          </cell>
          <cell r="G805">
            <v>65</v>
          </cell>
          <cell r="H805">
            <v>2</v>
          </cell>
          <cell r="I805">
            <v>1</v>
          </cell>
          <cell r="J805">
            <v>1.7</v>
          </cell>
          <cell r="K805">
            <v>0</v>
          </cell>
          <cell r="L805">
            <v>3</v>
          </cell>
          <cell r="M805">
            <v>1</v>
          </cell>
          <cell r="N805">
            <v>186.8</v>
          </cell>
          <cell r="O805">
            <v>603</v>
          </cell>
          <cell r="P805" t="str">
            <v>45 x 65 x 2 x 1</v>
          </cell>
          <cell r="Q805" t="str">
            <v>Vuông liền, răng cưa, dao chẻ đôi 3mm</v>
          </cell>
          <cell r="R805" t="str">
            <v>Vuông liền 2 tem, răng cưa</v>
          </cell>
          <cell r="S805" t="str">
            <v>C06</v>
          </cell>
          <cell r="T805">
            <v>1</v>
          </cell>
          <cell r="V805" t="str">
            <v>THÀNH PHÁT,,</v>
          </cell>
          <cell r="X805">
            <v>68</v>
          </cell>
          <cell r="Y805">
            <v>2</v>
          </cell>
          <cell r="AF805">
            <v>7875.6599999999989</v>
          </cell>
          <cell r="AG805">
            <v>14</v>
          </cell>
          <cell r="AH805">
            <v>4732.4599999999991</v>
          </cell>
          <cell r="AI805">
            <v>17</v>
          </cell>
          <cell r="AJ805">
            <v>12608.119999999999</v>
          </cell>
          <cell r="AK805">
            <v>31</v>
          </cell>
        </row>
        <row r="806">
          <cell r="A806" t="str">
            <v>I0045T141</v>
          </cell>
          <cell r="B806" t="str">
            <v>0605</v>
          </cell>
          <cell r="C806">
            <v>1</v>
          </cell>
          <cell r="D806">
            <v>45</v>
          </cell>
          <cell r="E806">
            <v>45</v>
          </cell>
          <cell r="F806">
            <v>65</v>
          </cell>
          <cell r="G806">
            <v>65</v>
          </cell>
          <cell r="H806">
            <v>2</v>
          </cell>
          <cell r="I806">
            <v>1</v>
          </cell>
          <cell r="J806">
            <v>3</v>
          </cell>
          <cell r="K806">
            <v>0</v>
          </cell>
          <cell r="L806">
            <v>3</v>
          </cell>
          <cell r="M806">
            <v>1</v>
          </cell>
          <cell r="N806">
            <v>96</v>
          </cell>
          <cell r="O806">
            <v>605</v>
          </cell>
          <cell r="P806" t="str">
            <v>45 x 65 x 2 x 1</v>
          </cell>
          <cell r="V806" t="str">
            <v>TRUNG NGUYÊN,,</v>
          </cell>
          <cell r="W806" t="str">
            <v>Hàng in</v>
          </cell>
          <cell r="X806">
            <v>68</v>
          </cell>
          <cell r="Y806">
            <v>2</v>
          </cell>
          <cell r="Z806" t="str">
            <v>Lạc mất</v>
          </cell>
          <cell r="AA806">
            <v>44548</v>
          </cell>
          <cell r="AB806" t="str">
            <v>D16</v>
          </cell>
          <cell r="AF806">
            <v>7732</v>
          </cell>
          <cell r="AG806">
            <v>22</v>
          </cell>
          <cell r="AH806">
            <v>513.48</v>
          </cell>
          <cell r="AI806">
            <v>1</v>
          </cell>
          <cell r="AJ806">
            <v>8245.48</v>
          </cell>
          <cell r="AK806">
            <v>23</v>
          </cell>
        </row>
        <row r="807">
          <cell r="A807" t="str">
            <v>I0045T141/2</v>
          </cell>
          <cell r="B807" t="str">
            <v>0605</v>
          </cell>
          <cell r="C807">
            <v>1</v>
          </cell>
          <cell r="D807">
            <v>45</v>
          </cell>
          <cell r="E807">
            <v>45</v>
          </cell>
          <cell r="F807">
            <v>65</v>
          </cell>
          <cell r="G807">
            <v>65</v>
          </cell>
          <cell r="H807">
            <v>2</v>
          </cell>
          <cell r="I807">
            <v>1</v>
          </cell>
          <cell r="J807">
            <v>3</v>
          </cell>
          <cell r="K807">
            <v>0</v>
          </cell>
          <cell r="L807">
            <v>3</v>
          </cell>
          <cell r="M807">
            <v>1</v>
          </cell>
          <cell r="N807">
            <v>96</v>
          </cell>
          <cell r="O807">
            <v>605</v>
          </cell>
          <cell r="P807" t="str">
            <v>45 x 65 x 2 x 1</v>
          </cell>
          <cell r="Q807" t="str">
            <v>Vuông liền, không răng cưa</v>
          </cell>
          <cell r="R807" t="str">
            <v>Vuông liền, không răng cưa</v>
          </cell>
          <cell r="S807" t="str">
            <v>C42</v>
          </cell>
          <cell r="T807">
            <v>1</v>
          </cell>
          <cell r="U807">
            <v>44548</v>
          </cell>
          <cell r="V807" t="str">
            <v>TRUNG NGUYÊN,,</v>
          </cell>
          <cell r="W807" t="str">
            <v>Hàng in</v>
          </cell>
          <cell r="X807">
            <v>68</v>
          </cell>
          <cell r="Y807">
            <v>2</v>
          </cell>
          <cell r="AF807">
            <v>0</v>
          </cell>
          <cell r="AG807">
            <v>0</v>
          </cell>
          <cell r="AH807">
            <v>743.16000000000008</v>
          </cell>
          <cell r="AI807">
            <v>3</v>
          </cell>
          <cell r="AJ807">
            <v>743.16000000000008</v>
          </cell>
          <cell r="AK807">
            <v>3</v>
          </cell>
        </row>
        <row r="808">
          <cell r="A808" t="str">
            <v>I0045T622/1</v>
          </cell>
          <cell r="B808" t="str">
            <v>2313</v>
          </cell>
          <cell r="C808">
            <v>2</v>
          </cell>
          <cell r="D808">
            <v>45</v>
          </cell>
          <cell r="E808">
            <v>45</v>
          </cell>
          <cell r="F808">
            <v>65</v>
          </cell>
          <cell r="G808">
            <v>65</v>
          </cell>
          <cell r="H808">
            <v>1</v>
          </cell>
          <cell r="I808">
            <v>2</v>
          </cell>
          <cell r="J808">
            <v>4</v>
          </cell>
          <cell r="K808">
            <v>0</v>
          </cell>
          <cell r="L808">
            <v>3</v>
          </cell>
          <cell r="M808">
            <v>1</v>
          </cell>
          <cell r="N808">
            <v>106</v>
          </cell>
          <cell r="O808">
            <v>2313</v>
          </cell>
          <cell r="P808" t="str">
            <v>45 x 65 x 1 x 2</v>
          </cell>
          <cell r="Q808" t="str">
            <v>Vuông góc, không răng cưa, xẻ 2 line kc 8mm</v>
          </cell>
          <cell r="R808" t="str">
            <v>Vuông góc, không răng cưa</v>
          </cell>
          <cell r="S808" t="str">
            <v>E05</v>
          </cell>
          <cell r="T808">
            <v>1</v>
          </cell>
          <cell r="U808">
            <v>44658</v>
          </cell>
          <cell r="V808" t="str">
            <v>TRUNG NGUYÊN</v>
          </cell>
          <cell r="X808">
            <v>136</v>
          </cell>
          <cell r="Y808">
            <v>2</v>
          </cell>
          <cell r="AF808">
            <v>0</v>
          </cell>
          <cell r="AG808">
            <v>0</v>
          </cell>
          <cell r="AH808">
            <v>13303.199999999999</v>
          </cell>
          <cell r="AI808">
            <v>37</v>
          </cell>
          <cell r="AJ808">
            <v>13303.199999999999</v>
          </cell>
          <cell r="AK808">
            <v>37</v>
          </cell>
        </row>
        <row r="809">
          <cell r="A809" t="str">
            <v>T0045T652/1</v>
          </cell>
          <cell r="B809" t="str">
            <v>2465</v>
          </cell>
          <cell r="C809">
            <v>2</v>
          </cell>
          <cell r="D809">
            <v>45</v>
          </cell>
          <cell r="E809">
            <v>45</v>
          </cell>
          <cell r="F809">
            <v>65</v>
          </cell>
          <cell r="G809">
            <v>65</v>
          </cell>
          <cell r="H809">
            <v>1</v>
          </cell>
          <cell r="I809">
            <v>2</v>
          </cell>
          <cell r="J809">
            <v>2</v>
          </cell>
          <cell r="K809">
            <v>0</v>
          </cell>
          <cell r="L809">
            <v>3</v>
          </cell>
          <cell r="M809">
            <v>1</v>
          </cell>
          <cell r="N809">
            <v>98</v>
          </cell>
          <cell r="O809">
            <v>2465</v>
          </cell>
          <cell r="P809" t="str">
            <v>45 x 65 x 1 x 2</v>
          </cell>
          <cell r="Q809" t="str">
            <v>Vuông góc, răng cưa, xẻ 2line kc 4mm, bên trong có dao cách mép 22mm</v>
          </cell>
          <cell r="R809" t="str">
            <v>Vuông góc, răng cưa, xẻ 2line kc 4mm, bên trong có dao cách mép 22mm</v>
          </cell>
          <cell r="S809" t="str">
            <v>E09</v>
          </cell>
          <cell r="T809">
            <v>1</v>
          </cell>
          <cell r="U809">
            <v>44714</v>
          </cell>
          <cell r="V809" t="str">
            <v>NGHIỆP XƯƠNG</v>
          </cell>
          <cell r="W809" t="str">
            <v>dao tốt</v>
          </cell>
          <cell r="X809">
            <v>136</v>
          </cell>
          <cell r="Y809">
            <v>2</v>
          </cell>
          <cell r="AC809" t="str">
            <v>rồi</v>
          </cell>
          <cell r="AF809">
            <v>0</v>
          </cell>
          <cell r="AG809">
            <v>0</v>
          </cell>
          <cell r="AH809">
            <v>18006.099999999999</v>
          </cell>
          <cell r="AI809">
            <v>11</v>
          </cell>
          <cell r="AJ809">
            <v>18006.099999999999</v>
          </cell>
          <cell r="AK809">
            <v>11</v>
          </cell>
        </row>
        <row r="810">
          <cell r="A810" t="str">
            <v>T0045T152</v>
          </cell>
          <cell r="B810" t="str">
            <v>0606</v>
          </cell>
          <cell r="C810">
            <v>2</v>
          </cell>
          <cell r="D810">
            <v>45</v>
          </cell>
          <cell r="E810">
            <v>45</v>
          </cell>
          <cell r="F810">
            <v>65</v>
          </cell>
          <cell r="G810">
            <v>65</v>
          </cell>
          <cell r="H810">
            <v>2</v>
          </cell>
          <cell r="I810">
            <v>2</v>
          </cell>
          <cell r="J810">
            <v>2</v>
          </cell>
          <cell r="K810">
            <v>2</v>
          </cell>
          <cell r="L810">
            <v>3</v>
          </cell>
          <cell r="M810">
            <v>1</v>
          </cell>
          <cell r="N810">
            <v>192</v>
          </cell>
          <cell r="O810">
            <v>606</v>
          </cell>
          <cell r="P810" t="str">
            <v>45 x 65 x 2 x 2</v>
          </cell>
          <cell r="Q810" t="str">
            <v>Bo rời, dao chẻ đôi 03mm, răng cưa</v>
          </cell>
          <cell r="R810" t="str">
            <v>Ngang 2 tem, bo rời, răng cưa</v>
          </cell>
          <cell r="S810" t="str">
            <v>C04</v>
          </cell>
          <cell r="T810">
            <v>1</v>
          </cell>
          <cell r="V810" t="str">
            <v>MÃ VẠCH
 ĐỒNG NAI,,</v>
          </cell>
          <cell r="X810">
            <v>136</v>
          </cell>
          <cell r="Y810">
            <v>4</v>
          </cell>
          <cell r="AF810">
            <v>550</v>
          </cell>
          <cell r="AG810">
            <v>1</v>
          </cell>
          <cell r="AH810">
            <v>0</v>
          </cell>
          <cell r="AI810">
            <v>0</v>
          </cell>
          <cell r="AJ810">
            <v>550</v>
          </cell>
          <cell r="AK810">
            <v>1</v>
          </cell>
        </row>
        <row r="811">
          <cell r="A811" t="str">
            <v>I0045T321</v>
          </cell>
          <cell r="B811" t="str">
            <v>0607</v>
          </cell>
          <cell r="C811">
            <v>1</v>
          </cell>
          <cell r="D811">
            <v>45</v>
          </cell>
          <cell r="E811">
            <v>45</v>
          </cell>
          <cell r="F811">
            <v>68</v>
          </cell>
          <cell r="G811">
            <v>68</v>
          </cell>
          <cell r="H811">
            <v>2</v>
          </cell>
          <cell r="I811">
            <v>1</v>
          </cell>
          <cell r="J811">
            <v>3</v>
          </cell>
          <cell r="K811">
            <v>0</v>
          </cell>
          <cell r="L811">
            <v>3</v>
          </cell>
          <cell r="M811">
            <v>1</v>
          </cell>
          <cell r="N811">
            <v>96</v>
          </cell>
          <cell r="O811">
            <v>607</v>
          </cell>
          <cell r="P811" t="str">
            <v>45 x 68 x 2 x 1</v>
          </cell>
          <cell r="Q811" t="str">
            <v>Vuông liền, không răng cưa</v>
          </cell>
          <cell r="R811" t="str">
            <v>Ngang 2 tem, vuông liền, không răng cưa</v>
          </cell>
          <cell r="S811" t="str">
            <v>D01</v>
          </cell>
          <cell r="T811">
            <v>1</v>
          </cell>
          <cell r="X811">
            <v>71</v>
          </cell>
          <cell r="Y811">
            <v>2</v>
          </cell>
          <cell r="AF811">
            <v>277.26</v>
          </cell>
          <cell r="AG811">
            <v>2</v>
          </cell>
          <cell r="AH811">
            <v>0</v>
          </cell>
          <cell r="AI811">
            <v>0</v>
          </cell>
          <cell r="AJ811">
            <v>277.26</v>
          </cell>
          <cell r="AK811">
            <v>2</v>
          </cell>
        </row>
        <row r="812">
          <cell r="A812" t="str">
            <v>T0045T161</v>
          </cell>
          <cell r="B812" t="str">
            <v>0608</v>
          </cell>
          <cell r="C812">
            <v>1</v>
          </cell>
          <cell r="D812">
            <v>45</v>
          </cell>
          <cell r="E812">
            <v>45</v>
          </cell>
          <cell r="F812">
            <v>70</v>
          </cell>
          <cell r="G812">
            <v>70</v>
          </cell>
          <cell r="H812">
            <v>2</v>
          </cell>
          <cell r="I812">
            <v>2</v>
          </cell>
          <cell r="J812">
            <v>2</v>
          </cell>
          <cell r="K812">
            <v>0</v>
          </cell>
          <cell r="L812">
            <v>3</v>
          </cell>
          <cell r="M812">
            <v>1</v>
          </cell>
          <cell r="N812">
            <v>94</v>
          </cell>
          <cell r="O812">
            <v>608</v>
          </cell>
          <cell r="P812" t="str">
            <v>45 x 70 x 2 x 2</v>
          </cell>
          <cell r="Q812" t="str">
            <v>Vuông liền, răng cưa</v>
          </cell>
          <cell r="R812" t="str">
            <v>Vuông liền 2 tem, răng cưa</v>
          </cell>
          <cell r="S812" t="str">
            <v>C08</v>
          </cell>
          <cell r="T812">
            <v>1</v>
          </cell>
          <cell r="V812" t="str">
            <v>ĐẠI PHÁT,,</v>
          </cell>
          <cell r="X812">
            <v>146</v>
          </cell>
          <cell r="Y812">
            <v>4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0</v>
          </cell>
          <cell r="AK812">
            <v>0</v>
          </cell>
        </row>
        <row r="813">
          <cell r="A813" t="str">
            <v>T0045T162</v>
          </cell>
          <cell r="B813" t="str">
            <v>0608</v>
          </cell>
          <cell r="C813">
            <v>2</v>
          </cell>
          <cell r="D813">
            <v>45</v>
          </cell>
          <cell r="E813">
            <v>45</v>
          </cell>
          <cell r="F813">
            <v>70</v>
          </cell>
          <cell r="G813">
            <v>70</v>
          </cell>
          <cell r="H813">
            <v>2</v>
          </cell>
          <cell r="I813">
            <v>1</v>
          </cell>
          <cell r="J813">
            <v>1.7</v>
          </cell>
          <cell r="K813">
            <v>0</v>
          </cell>
          <cell r="L813">
            <v>3</v>
          </cell>
          <cell r="M813">
            <v>1</v>
          </cell>
          <cell r="N813">
            <v>186.8</v>
          </cell>
          <cell r="O813">
            <v>608</v>
          </cell>
          <cell r="P813" t="str">
            <v>45 x 70 x 2 x 1</v>
          </cell>
          <cell r="Q813" t="str">
            <v>Vuông liền 4 góc trong, 4 góc ngoài bo, răng cưa, dao chẻ đôi 3mm</v>
          </cell>
          <cell r="R813" t="str">
            <v>Vuông liền 4 góc trong của 2 tem và 4 góc ngoài bo, răng cưa</v>
          </cell>
          <cell r="S813" t="str">
            <v>C06</v>
          </cell>
          <cell r="T813">
            <v>1</v>
          </cell>
          <cell r="V813" t="str">
            <v>ĐẠI PHÁT,,</v>
          </cell>
          <cell r="X813">
            <v>73</v>
          </cell>
          <cell r="Y813">
            <v>2</v>
          </cell>
          <cell r="AC813" t="str">
            <v>rồi</v>
          </cell>
          <cell r="AF813">
            <v>4240</v>
          </cell>
          <cell r="AG813">
            <v>3</v>
          </cell>
          <cell r="AH813">
            <v>6576</v>
          </cell>
          <cell r="AI813">
            <v>5</v>
          </cell>
          <cell r="AJ813">
            <v>10816</v>
          </cell>
          <cell r="AK813">
            <v>8</v>
          </cell>
        </row>
        <row r="814">
          <cell r="A814" t="str">
            <v>I0045T171</v>
          </cell>
          <cell r="B814" t="str">
            <v>0609</v>
          </cell>
          <cell r="C814">
            <v>1</v>
          </cell>
          <cell r="D814">
            <v>45</v>
          </cell>
          <cell r="E814">
            <v>45</v>
          </cell>
          <cell r="F814">
            <v>70</v>
          </cell>
          <cell r="G814">
            <v>70</v>
          </cell>
          <cell r="H814">
            <v>2</v>
          </cell>
          <cell r="I814">
            <v>1</v>
          </cell>
          <cell r="J814">
            <v>3</v>
          </cell>
          <cell r="K814">
            <v>3</v>
          </cell>
          <cell r="L814">
            <v>3</v>
          </cell>
          <cell r="M814">
            <v>1</v>
          </cell>
          <cell r="N814">
            <v>99</v>
          </cell>
          <cell r="O814">
            <v>609</v>
          </cell>
          <cell r="P814" t="str">
            <v>45 x 70 x 2 x 1</v>
          </cell>
          <cell r="Q814" t="str">
            <v>Vuông rời, không răng cưa, khoảng cách giữa 03mm</v>
          </cell>
          <cell r="R814" t="str">
            <v>Ngang 2 tem, vuông rời, không răng cưa</v>
          </cell>
          <cell r="S814" t="str">
            <v>D01</v>
          </cell>
          <cell r="T814">
            <v>1</v>
          </cell>
          <cell r="V814" t="str">
            <v>TRUNG NGUYÊN,,</v>
          </cell>
          <cell r="W814" t="str">
            <v>Hàng in</v>
          </cell>
          <cell r="X814">
            <v>73</v>
          </cell>
          <cell r="Y814">
            <v>2</v>
          </cell>
          <cell r="AF814">
            <v>0</v>
          </cell>
          <cell r="AG814">
            <v>0</v>
          </cell>
          <cell r="AH814">
            <v>251.69</v>
          </cell>
          <cell r="AI814">
            <v>1</v>
          </cell>
          <cell r="AJ814">
            <v>251.69</v>
          </cell>
          <cell r="AK814">
            <v>1</v>
          </cell>
        </row>
        <row r="815">
          <cell r="A815" t="str">
            <v>I0045T181</v>
          </cell>
          <cell r="B815" t="str">
            <v>0610</v>
          </cell>
          <cell r="C815">
            <v>1</v>
          </cell>
          <cell r="D815">
            <v>45</v>
          </cell>
          <cell r="E815">
            <v>45</v>
          </cell>
          <cell r="F815">
            <v>75</v>
          </cell>
          <cell r="G815">
            <v>75</v>
          </cell>
          <cell r="H815">
            <v>2</v>
          </cell>
          <cell r="I815">
            <v>1</v>
          </cell>
          <cell r="J815">
            <v>3</v>
          </cell>
          <cell r="K815">
            <v>2</v>
          </cell>
          <cell r="L815">
            <v>3</v>
          </cell>
          <cell r="M815">
            <v>1</v>
          </cell>
          <cell r="N815">
            <v>98</v>
          </cell>
          <cell r="O815">
            <v>610</v>
          </cell>
          <cell r="P815" t="str">
            <v>45 x 75 x 2 x 1</v>
          </cell>
          <cell r="Q815" t="str">
            <v>Vuông rời, răng cưa</v>
          </cell>
          <cell r="R815" t="str">
            <v>Ngang 2 tem, vuông rời, răng cưa</v>
          </cell>
          <cell r="S815" t="str">
            <v>D02</v>
          </cell>
          <cell r="T815">
            <v>1</v>
          </cell>
          <cell r="V815" t="str">
            <v>KASON CO., LTD,,</v>
          </cell>
          <cell r="W815" t="str">
            <v>Chạy hàng in.</v>
          </cell>
          <cell r="X815">
            <v>78</v>
          </cell>
          <cell r="Y815">
            <v>2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0</v>
          </cell>
          <cell r="AK815">
            <v>0</v>
          </cell>
        </row>
        <row r="816">
          <cell r="A816" t="str">
            <v>I0045T351</v>
          </cell>
          <cell r="B816" t="str">
            <v>0611</v>
          </cell>
          <cell r="C816">
            <v>1</v>
          </cell>
          <cell r="D816">
            <v>45</v>
          </cell>
          <cell r="E816">
            <v>45</v>
          </cell>
          <cell r="F816">
            <v>75</v>
          </cell>
          <cell r="G816">
            <v>75</v>
          </cell>
          <cell r="H816">
            <v>3</v>
          </cell>
          <cell r="I816">
            <v>1</v>
          </cell>
          <cell r="J816">
            <v>3</v>
          </cell>
          <cell r="K816">
            <v>2</v>
          </cell>
          <cell r="L816">
            <v>3</v>
          </cell>
          <cell r="M816">
            <v>1</v>
          </cell>
          <cell r="N816">
            <v>145</v>
          </cell>
          <cell r="O816">
            <v>611</v>
          </cell>
          <cell r="P816" t="str">
            <v>45 x 75 x 3 x 1</v>
          </cell>
          <cell r="Q816" t="str">
            <v>Vuông rời, không răng cưa</v>
          </cell>
          <cell r="R816" t="str">
            <v>Vuông rời, không răng cưa</v>
          </cell>
          <cell r="S816" t="str">
            <v>D09</v>
          </cell>
          <cell r="T816">
            <v>1</v>
          </cell>
          <cell r="X816">
            <v>78</v>
          </cell>
          <cell r="Y816">
            <v>3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0</v>
          </cell>
          <cell r="AK816">
            <v>0</v>
          </cell>
        </row>
        <row r="817">
          <cell r="A817" t="str">
            <v>T0045T572/1</v>
          </cell>
          <cell r="B817" t="str">
            <v>0612</v>
          </cell>
          <cell r="C817">
            <v>2</v>
          </cell>
          <cell r="D817">
            <v>45</v>
          </cell>
          <cell r="E817">
            <v>45</v>
          </cell>
          <cell r="F817">
            <v>79</v>
          </cell>
          <cell r="G817">
            <v>79</v>
          </cell>
          <cell r="H817">
            <v>2</v>
          </cell>
          <cell r="I817">
            <v>2</v>
          </cell>
          <cell r="J817">
            <v>2</v>
          </cell>
          <cell r="K817">
            <v>0</v>
          </cell>
          <cell r="L817">
            <v>3</v>
          </cell>
          <cell r="M817">
            <v>1</v>
          </cell>
          <cell r="N817">
            <v>188</v>
          </cell>
          <cell r="O817">
            <v>612</v>
          </cell>
          <cell r="P817" t="str">
            <v>45 x 79 x 2 x 2</v>
          </cell>
          <cell r="Q817" t="str">
            <v>Bo chung góc, răng cưa, xẻ 2 line 4mm</v>
          </cell>
          <cell r="R817" t="str">
            <v>Ngang 2 tem, bo chung góc, răng cưa</v>
          </cell>
          <cell r="S817" t="str">
            <v>C39</v>
          </cell>
          <cell r="T817">
            <v>1</v>
          </cell>
          <cell r="U817">
            <v>44519</v>
          </cell>
          <cell r="V817" t="str">
            <v>Dân Ôn</v>
          </cell>
          <cell r="X817">
            <v>164</v>
          </cell>
          <cell r="Y817">
            <v>4</v>
          </cell>
          <cell r="AF817">
            <v>0</v>
          </cell>
          <cell r="AG817">
            <v>0</v>
          </cell>
          <cell r="AH817">
            <v>0</v>
          </cell>
          <cell r="AI817">
            <v>0</v>
          </cell>
          <cell r="AJ817">
            <v>0</v>
          </cell>
          <cell r="AK817">
            <v>0</v>
          </cell>
        </row>
        <row r="818">
          <cell r="A818" t="str">
            <v>I0045T282</v>
          </cell>
          <cell r="B818" t="str">
            <v>0613</v>
          </cell>
          <cell r="C818">
            <v>2</v>
          </cell>
          <cell r="D818">
            <v>45</v>
          </cell>
          <cell r="E818">
            <v>45</v>
          </cell>
          <cell r="F818">
            <v>80</v>
          </cell>
          <cell r="G818">
            <v>80</v>
          </cell>
          <cell r="H818">
            <v>1</v>
          </cell>
          <cell r="I818">
            <v>1</v>
          </cell>
          <cell r="J818">
            <v>1.7</v>
          </cell>
          <cell r="K818">
            <v>0</v>
          </cell>
          <cell r="L818">
            <v>3</v>
          </cell>
          <cell r="M818">
            <v>1</v>
          </cell>
          <cell r="N818">
            <v>96.800000000000011</v>
          </cell>
          <cell r="O818">
            <v>613</v>
          </cell>
          <cell r="P818" t="str">
            <v>45 x 80 x 1 x 1</v>
          </cell>
          <cell r="Q818" t="str">
            <v>Vuông góc, không răng cưa, chẻ đôi 3mm</v>
          </cell>
          <cell r="R818" t="str">
            <v>Vuông  góc, không răng cưa</v>
          </cell>
          <cell r="S818" t="str">
            <v>D01</v>
          </cell>
          <cell r="T818">
            <v>1</v>
          </cell>
          <cell r="V818" t="str">
            <v>IIRIS</v>
          </cell>
          <cell r="W818" t="str">
            <v>Chạy khổ 100, 103, 105</v>
          </cell>
          <cell r="X818">
            <v>83</v>
          </cell>
          <cell r="Y818">
            <v>1</v>
          </cell>
          <cell r="AF818">
            <v>0</v>
          </cell>
          <cell r="AG818">
            <v>0</v>
          </cell>
          <cell r="AH818">
            <v>0</v>
          </cell>
          <cell r="AI818">
            <v>0</v>
          </cell>
          <cell r="AJ818">
            <v>0</v>
          </cell>
          <cell r="AK818">
            <v>0</v>
          </cell>
        </row>
        <row r="819">
          <cell r="A819" t="str">
            <v>I0045T551/1</v>
          </cell>
          <cell r="B819" t="str">
            <v>0614</v>
          </cell>
          <cell r="C819">
            <v>1</v>
          </cell>
          <cell r="D819">
            <v>45</v>
          </cell>
          <cell r="E819">
            <v>45</v>
          </cell>
          <cell r="F819">
            <v>85</v>
          </cell>
          <cell r="G819">
            <v>85</v>
          </cell>
          <cell r="H819">
            <v>2</v>
          </cell>
          <cell r="I819">
            <v>1</v>
          </cell>
          <cell r="J819">
            <v>3</v>
          </cell>
          <cell r="K819">
            <v>0</v>
          </cell>
          <cell r="L819">
            <v>3</v>
          </cell>
          <cell r="M819">
            <v>1</v>
          </cell>
          <cell r="N819">
            <v>96</v>
          </cell>
          <cell r="O819">
            <v>614</v>
          </cell>
          <cell r="P819" t="str">
            <v>45 x 85 x 2 x 1</v>
          </cell>
          <cell r="Q819" t="str">
            <v>Vuông liền không răng cưa</v>
          </cell>
          <cell r="R819" t="str">
            <v>Ngang 2 tem, vuông liền không răng cưa</v>
          </cell>
          <cell r="S819" t="str">
            <v>C41</v>
          </cell>
          <cell r="T819">
            <v>1</v>
          </cell>
          <cell r="U819">
            <v>44454</v>
          </cell>
          <cell r="V819" t="str">
            <v>Trung Nguyên</v>
          </cell>
          <cell r="X819">
            <v>88</v>
          </cell>
          <cell r="Y819">
            <v>2</v>
          </cell>
          <cell r="AF819">
            <v>189.64</v>
          </cell>
          <cell r="AG819">
            <v>1</v>
          </cell>
          <cell r="AH819">
            <v>0</v>
          </cell>
          <cell r="AI819">
            <v>0</v>
          </cell>
          <cell r="AJ819">
            <v>189.64</v>
          </cell>
          <cell r="AK819">
            <v>1</v>
          </cell>
        </row>
        <row r="820">
          <cell r="A820" t="str">
            <v>T0045T371</v>
          </cell>
          <cell r="B820" t="str">
            <v>0615</v>
          </cell>
          <cell r="C820">
            <v>1</v>
          </cell>
          <cell r="D820">
            <v>45</v>
          </cell>
          <cell r="E820">
            <v>45</v>
          </cell>
          <cell r="F820">
            <v>90</v>
          </cell>
          <cell r="G820">
            <v>90</v>
          </cell>
          <cell r="H820">
            <v>1</v>
          </cell>
          <cell r="I820">
            <v>2</v>
          </cell>
          <cell r="J820">
            <v>2</v>
          </cell>
          <cell r="K820">
            <v>0</v>
          </cell>
          <cell r="L820">
            <v>2.87</v>
          </cell>
          <cell r="M820">
            <v>1</v>
          </cell>
          <cell r="N820">
            <v>49</v>
          </cell>
          <cell r="O820">
            <v>615</v>
          </cell>
          <cell r="P820" t="str">
            <v>45 x 90 x 1 x 2</v>
          </cell>
          <cell r="Q820" t="str">
            <v>Dao đặc biệt hình chiếc lá, 2 góc bo 22.5mm &amp; 2 góc bo 5mm</v>
          </cell>
          <cell r="R820" t="str">
            <v>Tem đặc biệt hình chiếc lá, 2 góc bo 22.5mm &amp; 2 góc bo 5mm, gáp 2.868mm</v>
          </cell>
          <cell r="S820" t="str">
            <v>C04</v>
          </cell>
          <cell r="T820">
            <v>1</v>
          </cell>
          <cell r="U820">
            <v>44075</v>
          </cell>
          <cell r="V820" t="str">
            <v>Fuji seal</v>
          </cell>
          <cell r="X820">
            <v>185.74</v>
          </cell>
          <cell r="Y820">
            <v>2</v>
          </cell>
          <cell r="AF820">
            <v>0</v>
          </cell>
          <cell r="AG820">
            <v>0</v>
          </cell>
          <cell r="AH820">
            <v>0</v>
          </cell>
          <cell r="AI820">
            <v>0</v>
          </cell>
          <cell r="AJ820">
            <v>0</v>
          </cell>
          <cell r="AK820">
            <v>0</v>
          </cell>
        </row>
        <row r="821">
          <cell r="A821" t="str">
            <v>I0045T442</v>
          </cell>
          <cell r="B821" t="str">
            <v>0616</v>
          </cell>
          <cell r="C821">
            <v>2</v>
          </cell>
          <cell r="D821">
            <v>45</v>
          </cell>
          <cell r="E821">
            <v>45</v>
          </cell>
          <cell r="F821">
            <v>95</v>
          </cell>
          <cell r="G821">
            <v>95</v>
          </cell>
          <cell r="H821">
            <v>1</v>
          </cell>
          <cell r="I821">
            <v>1</v>
          </cell>
          <cell r="J821">
            <v>3</v>
          </cell>
          <cell r="K821">
            <v>0</v>
          </cell>
          <cell r="L821">
            <v>3</v>
          </cell>
          <cell r="M821">
            <v>1</v>
          </cell>
          <cell r="N821">
            <v>102</v>
          </cell>
          <cell r="O821">
            <v>616</v>
          </cell>
          <cell r="P821" t="str">
            <v>45 x 95 x 1 x 1</v>
          </cell>
          <cell r="Q821" t="str">
            <v>Bo góc, không răng cưa, chẻ đôi 6mm</v>
          </cell>
          <cell r="R821" t="str">
            <v>Bo góc, không răng cưa</v>
          </cell>
          <cell r="S821" t="str">
            <v>D07</v>
          </cell>
          <cell r="T821">
            <v>1</v>
          </cell>
          <cell r="U821">
            <v>44221</v>
          </cell>
          <cell r="V821" t="str">
            <v>Thiên Văn</v>
          </cell>
          <cell r="X821">
            <v>98</v>
          </cell>
          <cell r="Y821">
            <v>1</v>
          </cell>
          <cell r="AF821">
            <v>245.245</v>
          </cell>
          <cell r="AG821">
            <v>1</v>
          </cell>
          <cell r="AH821">
            <v>0</v>
          </cell>
          <cell r="AI821">
            <v>0</v>
          </cell>
          <cell r="AJ821">
            <v>245.245</v>
          </cell>
          <cell r="AK821">
            <v>1</v>
          </cell>
        </row>
        <row r="822">
          <cell r="A822" t="str">
            <v>I0045T643/1</v>
          </cell>
          <cell r="B822" t="str">
            <v>2443</v>
          </cell>
          <cell r="C822">
            <v>3</v>
          </cell>
          <cell r="D822">
            <v>45</v>
          </cell>
          <cell r="E822">
            <v>45</v>
          </cell>
          <cell r="F822">
            <v>96</v>
          </cell>
          <cell r="G822">
            <v>96</v>
          </cell>
          <cell r="H822">
            <v>1</v>
          </cell>
          <cell r="I822">
            <v>1</v>
          </cell>
          <cell r="J822">
            <v>3</v>
          </cell>
          <cell r="K822">
            <v>0</v>
          </cell>
          <cell r="L822">
            <v>3</v>
          </cell>
          <cell r="M822">
            <v>1</v>
          </cell>
          <cell r="N822">
            <v>153</v>
          </cell>
          <cell r="O822">
            <v>2443</v>
          </cell>
          <cell r="P822" t="str">
            <v>45 x 96 x 1 x 1</v>
          </cell>
          <cell r="Q822" t="str">
            <v xml:space="preserve">Vuông góc, không răng cưa, xẻ 3 line kc 6mm, dao đặc biệt có nữa vòng tròn bên hông </v>
          </cell>
          <cell r="R822" t="str">
            <v xml:space="preserve">Vuông góc, không răng cưa, xẻ 3 line kc 6mm, dao đặc biệt có nữa vòng tròn bên hông </v>
          </cell>
          <cell r="S822" t="str">
            <v>E06</v>
          </cell>
          <cell r="T822">
            <v>1</v>
          </cell>
          <cell r="U822">
            <v>44698</v>
          </cell>
          <cell r="V822" t="str">
            <v>BÌNH CƯỜNG</v>
          </cell>
          <cell r="W822" t="str">
            <v>dao tốt</v>
          </cell>
          <cell r="X822">
            <v>99</v>
          </cell>
          <cell r="Y822">
            <v>1</v>
          </cell>
          <cell r="AF822">
            <v>0</v>
          </cell>
          <cell r="AG822">
            <v>0</v>
          </cell>
          <cell r="AH822">
            <v>626.76829999999995</v>
          </cell>
          <cell r="AI822">
            <v>1</v>
          </cell>
          <cell r="AJ822">
            <v>626.76829999999995</v>
          </cell>
          <cell r="AK822">
            <v>1</v>
          </cell>
        </row>
        <row r="823">
          <cell r="A823" t="str">
            <v>T0045T542/1</v>
          </cell>
          <cell r="B823" t="str">
            <v>0617</v>
          </cell>
          <cell r="C823">
            <v>2</v>
          </cell>
          <cell r="D823">
            <v>45</v>
          </cell>
          <cell r="E823">
            <v>45</v>
          </cell>
          <cell r="F823">
            <v>100</v>
          </cell>
          <cell r="G823">
            <v>100</v>
          </cell>
          <cell r="H823">
            <v>2</v>
          </cell>
          <cell r="I823">
            <v>1</v>
          </cell>
          <cell r="J823">
            <v>2</v>
          </cell>
          <cell r="K823">
            <v>2</v>
          </cell>
          <cell r="L823">
            <v>3</v>
          </cell>
          <cell r="M823">
            <v>1</v>
          </cell>
          <cell r="N823">
            <v>192</v>
          </cell>
          <cell r="O823">
            <v>617</v>
          </cell>
          <cell r="P823" t="str">
            <v>45 x 100 x 2 x 1</v>
          </cell>
          <cell r="Q823" t="str">
            <v>Bo rời, răng cưa, xẻ 2 line 4mm</v>
          </cell>
          <cell r="R823" t="str">
            <v>Ngang 2 tem, bo rời, răng cưa</v>
          </cell>
          <cell r="S823" t="str">
            <v>C36</v>
          </cell>
          <cell r="T823">
            <v>1</v>
          </cell>
          <cell r="U823">
            <v>44401</v>
          </cell>
          <cell r="V823" t="str">
            <v>BML RBS</v>
          </cell>
          <cell r="X823">
            <v>103</v>
          </cell>
          <cell r="Y823">
            <v>2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0</v>
          </cell>
          <cell r="AK823">
            <v>0</v>
          </cell>
        </row>
        <row r="824">
          <cell r="A824" t="str">
            <v>T0045T592/1</v>
          </cell>
          <cell r="B824" t="str">
            <v>2314</v>
          </cell>
          <cell r="C824">
            <v>2</v>
          </cell>
          <cell r="D824">
            <v>45</v>
          </cell>
          <cell r="E824">
            <v>45</v>
          </cell>
          <cell r="F824">
            <v>100</v>
          </cell>
          <cell r="G824">
            <v>100</v>
          </cell>
          <cell r="H824">
            <v>1</v>
          </cell>
          <cell r="I824">
            <v>1</v>
          </cell>
          <cell r="J824">
            <v>2</v>
          </cell>
          <cell r="K824">
            <v>0</v>
          </cell>
          <cell r="L824">
            <v>3</v>
          </cell>
          <cell r="M824">
            <v>1</v>
          </cell>
          <cell r="N824">
            <v>98</v>
          </cell>
          <cell r="O824">
            <v>2314</v>
          </cell>
          <cell r="P824" t="str">
            <v>45 x 100 x 1 x 1</v>
          </cell>
          <cell r="Q824" t="str">
            <v>Bo góc, xẻ 2line kc 4mm. Răng cưa</v>
          </cell>
          <cell r="R824" t="str">
            <v>Bo góc, răng cưa</v>
          </cell>
          <cell r="S824" t="str">
            <v>C43</v>
          </cell>
          <cell r="T824">
            <v>1</v>
          </cell>
          <cell r="U824">
            <v>44615</v>
          </cell>
          <cell r="V824" t="str">
            <v>Chemtrovina</v>
          </cell>
          <cell r="X824">
            <v>103</v>
          </cell>
          <cell r="Y824">
            <v>1</v>
          </cell>
          <cell r="AF824">
            <v>0</v>
          </cell>
          <cell r="AG824">
            <v>0</v>
          </cell>
          <cell r="AH824">
            <v>2030</v>
          </cell>
          <cell r="AI824">
            <v>1</v>
          </cell>
          <cell r="AJ824">
            <v>2030</v>
          </cell>
          <cell r="AK824">
            <v>1</v>
          </cell>
        </row>
        <row r="825">
          <cell r="A825" t="str">
            <v>I0045T291</v>
          </cell>
          <cell r="B825" t="str">
            <v>0618</v>
          </cell>
          <cell r="C825">
            <v>1</v>
          </cell>
          <cell r="D825">
            <v>45</v>
          </cell>
          <cell r="E825">
            <v>45</v>
          </cell>
          <cell r="F825">
            <v>102</v>
          </cell>
          <cell r="G825">
            <v>102</v>
          </cell>
          <cell r="H825">
            <v>1</v>
          </cell>
          <cell r="I825">
            <v>1</v>
          </cell>
          <cell r="J825">
            <v>3</v>
          </cell>
          <cell r="K825">
            <v>0</v>
          </cell>
          <cell r="L825">
            <v>3</v>
          </cell>
          <cell r="M825">
            <v>1</v>
          </cell>
          <cell r="N825">
            <v>51</v>
          </cell>
          <cell r="O825">
            <v>618</v>
          </cell>
          <cell r="P825" t="str">
            <v>45 x 102 x 1 x 1</v>
          </cell>
          <cell r="Q825" t="str">
            <v>Vuông góc, không răng cưa</v>
          </cell>
          <cell r="R825" t="str">
            <v>Vuông  góc, không răng cưa</v>
          </cell>
          <cell r="S825" t="str">
            <v>D01</v>
          </cell>
          <cell r="T825">
            <v>1</v>
          </cell>
          <cell r="X825">
            <v>105</v>
          </cell>
          <cell r="Y825">
            <v>1</v>
          </cell>
          <cell r="AF825">
            <v>0</v>
          </cell>
          <cell r="AG825">
            <v>0</v>
          </cell>
          <cell r="AH825">
            <v>0</v>
          </cell>
          <cell r="AI825">
            <v>0</v>
          </cell>
          <cell r="AJ825">
            <v>0</v>
          </cell>
          <cell r="AK825">
            <v>0</v>
          </cell>
        </row>
        <row r="826">
          <cell r="A826" t="str">
            <v>I0045T271</v>
          </cell>
          <cell r="B826" t="str">
            <v>0619</v>
          </cell>
          <cell r="C826">
            <v>1</v>
          </cell>
          <cell r="D826">
            <v>45</v>
          </cell>
          <cell r="E826">
            <v>45</v>
          </cell>
          <cell r="F826">
            <v>104</v>
          </cell>
          <cell r="G826">
            <v>104</v>
          </cell>
          <cell r="H826">
            <v>1</v>
          </cell>
          <cell r="I826">
            <v>1</v>
          </cell>
          <cell r="J826">
            <v>5</v>
          </cell>
          <cell r="K826">
            <v>0</v>
          </cell>
          <cell r="L826">
            <v>3</v>
          </cell>
          <cell r="M826">
            <v>1</v>
          </cell>
          <cell r="N826">
            <v>55</v>
          </cell>
          <cell r="O826">
            <v>619</v>
          </cell>
          <cell r="P826" t="str">
            <v>45 x 104 x 1 x 1</v>
          </cell>
          <cell r="Q826" t="str">
            <v>Vuông góc, không răng cưa</v>
          </cell>
          <cell r="R826" t="str">
            <v>Vuông góc, không răng cưa</v>
          </cell>
          <cell r="S826" t="str">
            <v>D18</v>
          </cell>
          <cell r="T826">
            <v>1</v>
          </cell>
          <cell r="V826" t="str">
            <v>Thiên Văn</v>
          </cell>
          <cell r="X826">
            <v>107</v>
          </cell>
          <cell r="Y826">
            <v>1</v>
          </cell>
          <cell r="AF826">
            <v>0</v>
          </cell>
          <cell r="AG826">
            <v>0</v>
          </cell>
          <cell r="AH826">
            <v>0</v>
          </cell>
          <cell r="AI826">
            <v>0</v>
          </cell>
          <cell r="AJ826">
            <v>0</v>
          </cell>
          <cell r="AK826">
            <v>0</v>
          </cell>
        </row>
        <row r="827">
          <cell r="A827" t="str">
            <v>I0045T211</v>
          </cell>
          <cell r="B827" t="str">
            <v>0620</v>
          </cell>
          <cell r="C827">
            <v>1</v>
          </cell>
          <cell r="D827">
            <v>45</v>
          </cell>
          <cell r="E827">
            <v>45</v>
          </cell>
          <cell r="F827">
            <v>110</v>
          </cell>
          <cell r="G827">
            <v>110</v>
          </cell>
          <cell r="H827">
            <v>2</v>
          </cell>
          <cell r="I827">
            <v>1</v>
          </cell>
          <cell r="J827">
            <v>3</v>
          </cell>
          <cell r="K827">
            <v>3</v>
          </cell>
          <cell r="L827">
            <v>3</v>
          </cell>
          <cell r="M827">
            <v>1</v>
          </cell>
          <cell r="N827">
            <v>99</v>
          </cell>
          <cell r="O827">
            <v>620</v>
          </cell>
          <cell r="P827" t="str">
            <v>45 x 110 x 2 x 1</v>
          </cell>
          <cell r="Q827" t="str">
            <v>Vuông rời, không răng cưa</v>
          </cell>
          <cell r="R827" t="str">
            <v>Vuông rời 2 tem, khoảng cách 3mm, không răng cưa</v>
          </cell>
          <cell r="S827" t="str">
            <v>D11</v>
          </cell>
          <cell r="T827">
            <v>1</v>
          </cell>
          <cell r="V827" t="str">
            <v>TRUNG NGUYÊN,,</v>
          </cell>
          <cell r="X827">
            <v>113</v>
          </cell>
          <cell r="Y827">
            <v>2</v>
          </cell>
          <cell r="AF827">
            <v>0</v>
          </cell>
          <cell r="AG827">
            <v>0</v>
          </cell>
          <cell r="AH827">
            <v>0</v>
          </cell>
          <cell r="AI827">
            <v>0</v>
          </cell>
          <cell r="AJ827">
            <v>0</v>
          </cell>
          <cell r="AK827">
            <v>0</v>
          </cell>
        </row>
        <row r="828">
          <cell r="A828" t="str">
            <v>I0045T221</v>
          </cell>
          <cell r="B828" t="str">
            <v>0621</v>
          </cell>
          <cell r="C828">
            <v>1</v>
          </cell>
          <cell r="D828">
            <v>45</v>
          </cell>
          <cell r="E828">
            <v>45</v>
          </cell>
          <cell r="F828">
            <v>115</v>
          </cell>
          <cell r="G828">
            <v>115</v>
          </cell>
          <cell r="H828">
            <v>2</v>
          </cell>
          <cell r="I828">
            <v>1</v>
          </cell>
          <cell r="J828">
            <v>3</v>
          </cell>
          <cell r="K828">
            <v>3</v>
          </cell>
          <cell r="L828">
            <v>3</v>
          </cell>
          <cell r="M828">
            <v>1</v>
          </cell>
          <cell r="N828">
            <v>99</v>
          </cell>
          <cell r="O828">
            <v>621</v>
          </cell>
          <cell r="P828" t="str">
            <v>45 x 115 x 2 x 1</v>
          </cell>
          <cell r="Q828" t="str">
            <v>Vuông rời, không răng cưa, khoảng cách giữa 03mm</v>
          </cell>
          <cell r="R828" t="str">
            <v>Vuông rời không răng cưa</v>
          </cell>
          <cell r="S828" t="str">
            <v>D03</v>
          </cell>
          <cell r="T828">
            <v>1</v>
          </cell>
          <cell r="V828" t="str">
            <v>TRUNG NGUYÊN,,</v>
          </cell>
          <cell r="W828" t="str">
            <v>Hàng in</v>
          </cell>
          <cell r="X828">
            <v>118</v>
          </cell>
          <cell r="Y828">
            <v>2</v>
          </cell>
          <cell r="AF828">
            <v>0</v>
          </cell>
          <cell r="AG828">
            <v>0</v>
          </cell>
          <cell r="AH828">
            <v>0</v>
          </cell>
          <cell r="AI828">
            <v>0</v>
          </cell>
          <cell r="AJ828">
            <v>0</v>
          </cell>
          <cell r="AK828">
            <v>0</v>
          </cell>
        </row>
        <row r="829">
          <cell r="A829" t="str">
            <v>T0045T341</v>
          </cell>
          <cell r="B829" t="str">
            <v>0622</v>
          </cell>
          <cell r="C829">
            <v>1</v>
          </cell>
          <cell r="D829">
            <v>45</v>
          </cell>
          <cell r="E829">
            <v>45</v>
          </cell>
          <cell r="F829">
            <v>135</v>
          </cell>
          <cell r="G829">
            <v>135</v>
          </cell>
          <cell r="H829">
            <v>2</v>
          </cell>
          <cell r="I829">
            <v>1</v>
          </cell>
          <cell r="J829">
            <v>2</v>
          </cell>
          <cell r="K829">
            <v>2</v>
          </cell>
          <cell r="L829">
            <v>3</v>
          </cell>
          <cell r="M829">
            <v>1</v>
          </cell>
          <cell r="N829">
            <v>96</v>
          </cell>
          <cell r="O829">
            <v>622</v>
          </cell>
          <cell r="P829" t="str">
            <v>45 x 135 x 2 x 1</v>
          </cell>
          <cell r="Q829" t="str">
            <v>Bo rời, răng cưa</v>
          </cell>
          <cell r="R829" t="str">
            <v>Ngang 2 tem, bo rời, răng cưa</v>
          </cell>
          <cell r="S829" t="str">
            <v>C08</v>
          </cell>
          <cell r="T829">
            <v>1</v>
          </cell>
          <cell r="U829">
            <v>43897</v>
          </cell>
          <cell r="X829">
            <v>138</v>
          </cell>
          <cell r="Y829">
            <v>2</v>
          </cell>
          <cell r="AF829">
            <v>0</v>
          </cell>
          <cell r="AG829">
            <v>0</v>
          </cell>
          <cell r="AH829">
            <v>0</v>
          </cell>
          <cell r="AI829">
            <v>0</v>
          </cell>
          <cell r="AJ829">
            <v>0</v>
          </cell>
          <cell r="AK829">
            <v>0</v>
          </cell>
        </row>
        <row r="830">
          <cell r="A830" t="str">
            <v>T0045T432</v>
          </cell>
          <cell r="B830" t="str">
            <v>0623</v>
          </cell>
          <cell r="C830">
            <v>2</v>
          </cell>
          <cell r="D830">
            <v>45</v>
          </cell>
          <cell r="E830">
            <v>45</v>
          </cell>
          <cell r="F830">
            <v>152</v>
          </cell>
          <cell r="G830">
            <v>152</v>
          </cell>
          <cell r="H830">
            <v>2</v>
          </cell>
          <cell r="I830">
            <v>1</v>
          </cell>
          <cell r="J830">
            <v>2</v>
          </cell>
          <cell r="K830">
            <v>2</v>
          </cell>
          <cell r="L830">
            <v>3</v>
          </cell>
          <cell r="M830">
            <v>1</v>
          </cell>
          <cell r="N830">
            <v>192</v>
          </cell>
          <cell r="O830">
            <v>623</v>
          </cell>
          <cell r="P830" t="str">
            <v>45 x 152 x 2 x 1</v>
          </cell>
          <cell r="Q830" t="str">
            <v>Vuông rời, răng cưa, chẻ đôi 4mm</v>
          </cell>
          <cell r="R830" t="str">
            <v>Ngang 2 tem, vuông rời, răng cưa</v>
          </cell>
          <cell r="S830" t="str">
            <v>C24</v>
          </cell>
          <cell r="T830">
            <v>1</v>
          </cell>
          <cell r="U830">
            <v>44208</v>
          </cell>
          <cell r="V830" t="str">
            <v>Minh dương</v>
          </cell>
          <cell r="X830">
            <v>155</v>
          </cell>
          <cell r="Y830">
            <v>2</v>
          </cell>
          <cell r="AC830" t="str">
            <v>rồi</v>
          </cell>
          <cell r="AF830">
            <v>6915</v>
          </cell>
          <cell r="AG830">
            <v>4</v>
          </cell>
          <cell r="AH830">
            <v>4020</v>
          </cell>
          <cell r="AI830">
            <v>4</v>
          </cell>
          <cell r="AJ830">
            <v>10935</v>
          </cell>
          <cell r="AK830">
            <v>8</v>
          </cell>
        </row>
        <row r="831">
          <cell r="A831" t="str">
            <v>I0045T664-1</v>
          </cell>
          <cell r="B831" t="str">
            <v>2620</v>
          </cell>
          <cell r="C831">
            <v>4</v>
          </cell>
          <cell r="D831">
            <v>45</v>
          </cell>
          <cell r="E831">
            <v>45</v>
          </cell>
          <cell r="F831">
            <v>155</v>
          </cell>
          <cell r="G831">
            <v>155</v>
          </cell>
          <cell r="H831">
            <v>1</v>
          </cell>
          <cell r="I831">
            <v>1</v>
          </cell>
          <cell r="J831">
            <v>2</v>
          </cell>
          <cell r="K831">
            <v>0</v>
          </cell>
          <cell r="L831">
            <v>3</v>
          </cell>
          <cell r="M831">
            <v>1</v>
          </cell>
          <cell r="N831">
            <v>196</v>
          </cell>
          <cell r="O831">
            <v>2620</v>
          </cell>
          <cell r="P831" t="str">
            <v>45 x 155 x 1 x 1</v>
          </cell>
          <cell r="Q831" t="str">
            <v>Vuông góc, không răng cưa, xẻ 4 line kc 4mm</v>
          </cell>
          <cell r="R831" t="str">
            <v>Vuông góc, không răng cưa</v>
          </cell>
          <cell r="S831" t="str">
            <v>E17</v>
          </cell>
          <cell r="T831">
            <v>1</v>
          </cell>
          <cell r="U831">
            <v>44823</v>
          </cell>
          <cell r="V831" t="str">
            <v>TP MINH QUÂN</v>
          </cell>
          <cell r="W831" t="str">
            <v>dao tốt</v>
          </cell>
          <cell r="X831">
            <v>158</v>
          </cell>
          <cell r="Y831">
            <v>1</v>
          </cell>
          <cell r="AE831" t="str">
            <v>rồi</v>
          </cell>
          <cell r="AF831">
            <v>0</v>
          </cell>
          <cell r="AG831">
            <v>0</v>
          </cell>
          <cell r="AH831">
            <v>3028.0211040000004</v>
          </cell>
          <cell r="AI831">
            <v>2</v>
          </cell>
          <cell r="AJ831">
            <v>3028.0211040000004</v>
          </cell>
          <cell r="AK831">
            <v>2</v>
          </cell>
        </row>
        <row r="832">
          <cell r="A832" t="str">
            <v>I0045T531/1</v>
          </cell>
          <cell r="B832" t="str">
            <v>0624</v>
          </cell>
          <cell r="C832">
            <v>1</v>
          </cell>
          <cell r="D832">
            <v>45</v>
          </cell>
          <cell r="E832">
            <v>45</v>
          </cell>
          <cell r="F832">
            <v>200</v>
          </cell>
          <cell r="G832">
            <v>200</v>
          </cell>
          <cell r="H832">
            <v>1</v>
          </cell>
          <cell r="I832">
            <v>1</v>
          </cell>
          <cell r="J832">
            <v>3</v>
          </cell>
          <cell r="K832">
            <v>0</v>
          </cell>
          <cell r="L832">
            <v>3</v>
          </cell>
          <cell r="M832">
            <v>1</v>
          </cell>
          <cell r="N832">
            <v>51</v>
          </cell>
          <cell r="O832">
            <v>624</v>
          </cell>
          <cell r="P832" t="str">
            <v>45 x 200 x 1 x 1</v>
          </cell>
          <cell r="Q832" t="str">
            <v>Vuông góc, không răng cưa</v>
          </cell>
          <cell r="R832" t="str">
            <v>Vuông góc, không răng cưa</v>
          </cell>
          <cell r="S832" t="str">
            <v>E02</v>
          </cell>
          <cell r="T832">
            <v>1</v>
          </cell>
          <cell r="U832">
            <v>44363</v>
          </cell>
          <cell r="V832" t="str">
            <v>Hồng Thuyên</v>
          </cell>
          <cell r="X832">
            <v>203</v>
          </cell>
          <cell r="Y832">
            <v>1</v>
          </cell>
          <cell r="AF832">
            <v>235.53</v>
          </cell>
          <cell r="AG832">
            <v>1</v>
          </cell>
          <cell r="AH832">
            <v>235.53</v>
          </cell>
          <cell r="AI832">
            <v>1</v>
          </cell>
          <cell r="AJ832">
            <v>471.06</v>
          </cell>
          <cell r="AK832">
            <v>2</v>
          </cell>
        </row>
        <row r="833">
          <cell r="A833" t="str">
            <v>T0046C051</v>
          </cell>
          <cell r="B833" t="str">
            <v>0625</v>
          </cell>
          <cell r="C833">
            <v>1</v>
          </cell>
          <cell r="D833">
            <v>46</v>
          </cell>
          <cell r="E833">
            <v>46</v>
          </cell>
          <cell r="F833">
            <v>11</v>
          </cell>
          <cell r="G833">
            <v>11</v>
          </cell>
          <cell r="H833">
            <v>4</v>
          </cell>
          <cell r="I833">
            <v>21</v>
          </cell>
          <cell r="J833">
            <v>6</v>
          </cell>
          <cell r="K833">
            <v>4.5</v>
          </cell>
          <cell r="L833">
            <v>1.5</v>
          </cell>
          <cell r="M833">
            <v>1</v>
          </cell>
          <cell r="N833">
            <v>209.5</v>
          </cell>
          <cell r="O833">
            <v>625</v>
          </cell>
          <cell r="P833" t="str">
            <v>46 x 11 x 4 x 21</v>
          </cell>
          <cell r="Q833" t="str">
            <v>Bo 1mm rời, không răng cưa, K/C ngang 4.5mm, K/C hàng 1.5mm ( dao từ máy giật bước)</v>
          </cell>
          <cell r="R833" t="str">
            <v>Ngang 4 hàng tem, dọc 21 hàng tem, cắt tờ theo layout khổ A4</v>
          </cell>
          <cell r="S833" t="str">
            <v>VP</v>
          </cell>
          <cell r="T833">
            <v>1</v>
          </cell>
          <cell r="U833">
            <v>44142</v>
          </cell>
          <cell r="X833">
            <v>262.5</v>
          </cell>
          <cell r="Y833">
            <v>84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0</v>
          </cell>
          <cell r="AK833">
            <v>0</v>
          </cell>
        </row>
        <row r="834">
          <cell r="A834" t="str">
            <v>T0046T072</v>
          </cell>
          <cell r="B834" t="str">
            <v>0626</v>
          </cell>
          <cell r="C834">
            <v>2</v>
          </cell>
          <cell r="D834">
            <v>46</v>
          </cell>
          <cell r="E834">
            <v>46</v>
          </cell>
          <cell r="F834">
            <v>13</v>
          </cell>
          <cell r="G834">
            <v>13</v>
          </cell>
          <cell r="H834">
            <v>2</v>
          </cell>
          <cell r="I834">
            <v>5</v>
          </cell>
          <cell r="J834">
            <v>2</v>
          </cell>
          <cell r="K834">
            <v>2</v>
          </cell>
          <cell r="L834">
            <v>3</v>
          </cell>
          <cell r="M834">
            <v>1</v>
          </cell>
          <cell r="N834">
            <v>196</v>
          </cell>
          <cell r="O834">
            <v>626</v>
          </cell>
          <cell r="P834" t="str">
            <v>46 x 13 x 2 x 5</v>
          </cell>
          <cell r="Q834" t="str">
            <v>Bo rời, răng cưa nhảy, chẻ đôi 4mm</v>
          </cell>
          <cell r="R834" t="str">
            <v>Ngang 2 tem, bo rời, răng cưa</v>
          </cell>
          <cell r="S834" t="str">
            <v>C18</v>
          </cell>
          <cell r="T834">
            <v>1</v>
          </cell>
          <cell r="U834">
            <v>44305</v>
          </cell>
          <cell r="V834" t="str">
            <v>MVTB</v>
          </cell>
          <cell r="X834">
            <v>80</v>
          </cell>
          <cell r="Y834">
            <v>10</v>
          </cell>
          <cell r="AF834">
            <v>1050</v>
          </cell>
          <cell r="AG834">
            <v>1</v>
          </cell>
          <cell r="AH834">
            <v>0</v>
          </cell>
          <cell r="AI834">
            <v>0</v>
          </cell>
          <cell r="AJ834">
            <v>1050</v>
          </cell>
          <cell r="AK834">
            <v>1</v>
          </cell>
        </row>
        <row r="835">
          <cell r="A835" t="str">
            <v>T0046T011</v>
          </cell>
          <cell r="B835" t="str">
            <v>0627</v>
          </cell>
          <cell r="C835">
            <v>1</v>
          </cell>
          <cell r="D835">
            <v>46</v>
          </cell>
          <cell r="E835">
            <v>46</v>
          </cell>
          <cell r="F835">
            <v>15</v>
          </cell>
          <cell r="G835">
            <v>15</v>
          </cell>
          <cell r="H835">
            <v>2</v>
          </cell>
          <cell r="I835">
            <v>4</v>
          </cell>
          <cell r="J835">
            <v>2</v>
          </cell>
          <cell r="K835">
            <v>0</v>
          </cell>
          <cell r="L835">
            <v>3</v>
          </cell>
          <cell r="M835">
            <v>1</v>
          </cell>
          <cell r="N835">
            <v>96</v>
          </cell>
          <cell r="O835">
            <v>627</v>
          </cell>
          <cell r="P835" t="str">
            <v>46 x 15 x 2 x 4</v>
          </cell>
          <cell r="Q835" t="str">
            <v>Vuông liền, 2 hàng răng cưa</v>
          </cell>
          <cell r="R835" t="str">
            <v>Ngang 2 tem, vuông liền, 2 hàng tem có 1 răng cưa</v>
          </cell>
          <cell r="S835" t="str">
            <v>B02</v>
          </cell>
          <cell r="T835">
            <v>1</v>
          </cell>
          <cell r="V835" t="str">
            <v>UNITED POTTERIES,,</v>
          </cell>
          <cell r="X835">
            <v>72</v>
          </cell>
          <cell r="Y835">
            <v>8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0</v>
          </cell>
          <cell r="AK835">
            <v>0</v>
          </cell>
        </row>
        <row r="836">
          <cell r="A836" t="str">
            <v>T0046T021</v>
          </cell>
          <cell r="B836" t="str">
            <v>0628</v>
          </cell>
          <cell r="C836">
            <v>1</v>
          </cell>
          <cell r="D836">
            <v>46</v>
          </cell>
          <cell r="E836">
            <v>46</v>
          </cell>
          <cell r="F836">
            <v>25</v>
          </cell>
          <cell r="G836">
            <v>25</v>
          </cell>
          <cell r="H836">
            <v>2</v>
          </cell>
          <cell r="I836">
            <v>3</v>
          </cell>
          <cell r="J836">
            <v>2</v>
          </cell>
          <cell r="K836">
            <v>0</v>
          </cell>
          <cell r="L836">
            <v>3</v>
          </cell>
          <cell r="M836">
            <v>1</v>
          </cell>
          <cell r="N836">
            <v>96</v>
          </cell>
          <cell r="O836">
            <v>628</v>
          </cell>
          <cell r="P836" t="str">
            <v>46 x 25 x 2 x 3</v>
          </cell>
          <cell r="Q836" t="str">
            <v>Vuông liền, răng cưa</v>
          </cell>
          <cell r="R836" t="str">
            <v>Ngang 2 tem,vuông liền, răng cưa</v>
          </cell>
          <cell r="S836" t="str">
            <v>B02</v>
          </cell>
          <cell r="T836">
            <v>1</v>
          </cell>
          <cell r="V836" t="str">
            <v>UNITED POTTERIES,,</v>
          </cell>
          <cell r="X836">
            <v>84</v>
          </cell>
          <cell r="Y836">
            <v>6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</row>
        <row r="837">
          <cell r="A837" t="str">
            <v>I0046T061</v>
          </cell>
          <cell r="B837" t="str">
            <v>0629</v>
          </cell>
          <cell r="C837">
            <v>1</v>
          </cell>
          <cell r="D837">
            <v>46</v>
          </cell>
          <cell r="E837">
            <v>46</v>
          </cell>
          <cell r="F837">
            <v>41</v>
          </cell>
          <cell r="G837">
            <v>41</v>
          </cell>
          <cell r="H837">
            <v>3</v>
          </cell>
          <cell r="I837">
            <v>3</v>
          </cell>
          <cell r="J837">
            <v>3</v>
          </cell>
          <cell r="K837">
            <v>0</v>
          </cell>
          <cell r="L837">
            <v>3</v>
          </cell>
          <cell r="M837">
            <v>1</v>
          </cell>
          <cell r="N837">
            <v>144</v>
          </cell>
          <cell r="O837">
            <v>629</v>
          </cell>
          <cell r="P837" t="str">
            <v>46 x 41 x 3 x 3</v>
          </cell>
          <cell r="Q837" t="str">
            <v>Vuông liền, không răng cưa</v>
          </cell>
          <cell r="R837" t="str">
            <v>Ngang 3 tem, vuông liền, không răng cưa</v>
          </cell>
          <cell r="S837" t="str">
            <v>D29</v>
          </cell>
          <cell r="T837">
            <v>1</v>
          </cell>
          <cell r="U837">
            <v>44208</v>
          </cell>
          <cell r="V837" t="str">
            <v>Trung Nguyên</v>
          </cell>
          <cell r="X837">
            <v>132</v>
          </cell>
          <cell r="Y837">
            <v>9</v>
          </cell>
          <cell r="AF837">
            <v>189.64</v>
          </cell>
          <cell r="AG837">
            <v>1</v>
          </cell>
          <cell r="AH837">
            <v>0</v>
          </cell>
          <cell r="AI837">
            <v>0</v>
          </cell>
          <cell r="AJ837">
            <v>189.64</v>
          </cell>
          <cell r="AK837">
            <v>1</v>
          </cell>
        </row>
        <row r="838">
          <cell r="A838" t="str">
            <v>I0046T085/1</v>
          </cell>
          <cell r="B838" t="str">
            <v>2315</v>
          </cell>
          <cell r="C838">
            <v>5</v>
          </cell>
          <cell r="D838">
            <v>46</v>
          </cell>
          <cell r="E838">
            <v>46</v>
          </cell>
          <cell r="F838">
            <v>66</v>
          </cell>
          <cell r="G838">
            <v>66</v>
          </cell>
          <cell r="H838">
            <v>1</v>
          </cell>
          <cell r="I838">
            <v>3</v>
          </cell>
          <cell r="J838">
            <v>2</v>
          </cell>
          <cell r="K838">
            <v>0</v>
          </cell>
          <cell r="L838">
            <v>2.96</v>
          </cell>
          <cell r="M838">
            <v>1</v>
          </cell>
          <cell r="N838">
            <v>250</v>
          </cell>
          <cell r="O838">
            <v>2315</v>
          </cell>
          <cell r="P838" t="str">
            <v>46 x 66 x 1 x 3</v>
          </cell>
          <cell r="Q838" t="str">
            <v>Bo góc 1.5mm, xẻ 5 line kc 4mm, không răng cưa</v>
          </cell>
          <cell r="R838" t="str">
            <v>Bo góc, không răng cưa</v>
          </cell>
          <cell r="S838" t="str">
            <v>E03</v>
          </cell>
          <cell r="T838">
            <v>1</v>
          </cell>
          <cell r="U838">
            <v>44628</v>
          </cell>
          <cell r="V838" t="str">
            <v>Bow</v>
          </cell>
          <cell r="X838">
            <v>206.88</v>
          </cell>
          <cell r="Y838">
            <v>3</v>
          </cell>
          <cell r="AF838">
            <v>0</v>
          </cell>
          <cell r="AG838">
            <v>0</v>
          </cell>
          <cell r="AH838">
            <v>1708.3624500000001</v>
          </cell>
          <cell r="AI838">
            <v>3</v>
          </cell>
          <cell r="AJ838">
            <v>1708.3624500000001</v>
          </cell>
          <cell r="AK838">
            <v>3</v>
          </cell>
        </row>
        <row r="839">
          <cell r="A839" t="str">
            <v>I0046T092/1</v>
          </cell>
          <cell r="B839" t="str">
            <v>2459</v>
          </cell>
          <cell r="C839">
            <v>2</v>
          </cell>
          <cell r="D839">
            <v>46</v>
          </cell>
          <cell r="E839">
            <v>46</v>
          </cell>
          <cell r="F839">
            <v>41</v>
          </cell>
          <cell r="G839">
            <v>41</v>
          </cell>
          <cell r="H839">
            <v>1</v>
          </cell>
          <cell r="I839">
            <v>3</v>
          </cell>
          <cell r="J839">
            <v>4</v>
          </cell>
          <cell r="K839">
            <v>0</v>
          </cell>
          <cell r="L839">
            <v>3</v>
          </cell>
          <cell r="M839">
            <v>1</v>
          </cell>
          <cell r="N839">
            <v>108</v>
          </cell>
          <cell r="O839">
            <v>2459</v>
          </cell>
          <cell r="P839" t="str">
            <v>46 x 41 x 1 x 3</v>
          </cell>
          <cell r="Q839" t="str">
            <v>Vuông góc, không răng cưa, xẻ 2line kc 8mm</v>
          </cell>
          <cell r="R839" t="str">
            <v>Vuông góc, không răng cưa</v>
          </cell>
          <cell r="S839" t="str">
            <v>E09</v>
          </cell>
          <cell r="T839">
            <v>1</v>
          </cell>
          <cell r="U839">
            <v>44708</v>
          </cell>
          <cell r="V839" t="str">
            <v>TRUNG NGUYÊN</v>
          </cell>
          <cell r="W839" t="str">
            <v>dao tốt</v>
          </cell>
          <cell r="X839">
            <v>132</v>
          </cell>
          <cell r="Y839">
            <v>3</v>
          </cell>
          <cell r="AF839">
            <v>0</v>
          </cell>
          <cell r="AG839">
            <v>0</v>
          </cell>
          <cell r="AH839">
            <v>428.84000000000003</v>
          </cell>
          <cell r="AI839">
            <v>1</v>
          </cell>
          <cell r="AJ839">
            <v>428.84000000000003</v>
          </cell>
          <cell r="AK839">
            <v>1</v>
          </cell>
        </row>
        <row r="840">
          <cell r="A840" t="str">
            <v>I0046T046</v>
          </cell>
          <cell r="B840" t="str">
            <v>0630</v>
          </cell>
          <cell r="C840">
            <v>6</v>
          </cell>
          <cell r="D840">
            <v>46</v>
          </cell>
          <cell r="E840">
            <v>46</v>
          </cell>
          <cell r="F840">
            <v>70</v>
          </cell>
          <cell r="G840">
            <v>70</v>
          </cell>
          <cell r="H840">
            <v>1</v>
          </cell>
          <cell r="I840">
            <v>3</v>
          </cell>
          <cell r="J840">
            <v>2</v>
          </cell>
          <cell r="K840">
            <v>0</v>
          </cell>
          <cell r="L840">
            <v>6.2</v>
          </cell>
          <cell r="M840">
            <v>1</v>
          </cell>
          <cell r="N840">
            <v>300</v>
          </cell>
          <cell r="O840">
            <v>630</v>
          </cell>
          <cell r="P840" t="str">
            <v>46 x 70 x 1 x 3</v>
          </cell>
          <cell r="Q840" t="str">
            <v>Bo góc 5m, Không răng cưa, xẻ 6 line khoảng cách 4mm</v>
          </cell>
          <cell r="R840" t="str">
            <v>Bo góc 5mm, không răng cưa</v>
          </cell>
          <cell r="S840" t="str">
            <v>C12</v>
          </cell>
          <cell r="T840">
            <v>1</v>
          </cell>
          <cell r="U840">
            <v>44084</v>
          </cell>
          <cell r="V840" t="str">
            <v>Thiên Văn</v>
          </cell>
          <cell r="X840">
            <v>228.6</v>
          </cell>
          <cell r="Y840">
            <v>3</v>
          </cell>
          <cell r="AF840">
            <v>0</v>
          </cell>
          <cell r="AG840">
            <v>0</v>
          </cell>
          <cell r="AH840">
            <v>0</v>
          </cell>
          <cell r="AI840">
            <v>0</v>
          </cell>
          <cell r="AJ840">
            <v>0</v>
          </cell>
          <cell r="AK840">
            <v>0</v>
          </cell>
        </row>
        <row r="841">
          <cell r="A841" t="str">
            <v>I0046T102/1</v>
          </cell>
          <cell r="B841" t="str">
            <v>2522</v>
          </cell>
          <cell r="C841">
            <v>2</v>
          </cell>
          <cell r="D841">
            <v>46</v>
          </cell>
          <cell r="E841">
            <v>46</v>
          </cell>
          <cell r="F841">
            <v>144</v>
          </cell>
          <cell r="G841">
            <v>144</v>
          </cell>
          <cell r="H841">
            <v>1</v>
          </cell>
          <cell r="I841">
            <v>1</v>
          </cell>
          <cell r="J841">
            <v>2</v>
          </cell>
          <cell r="K841">
            <v>0</v>
          </cell>
          <cell r="L841">
            <v>4</v>
          </cell>
          <cell r="M841">
            <v>1</v>
          </cell>
          <cell r="N841">
            <v>100</v>
          </cell>
          <cell r="O841">
            <v>2522</v>
          </cell>
          <cell r="P841" t="str">
            <v>46 x 144 x 1 x 1</v>
          </cell>
          <cell r="Q841" t="str">
            <v>Vuông góc, không răng cưa, xẻ 2 line 4mm, gáp 4mm</v>
          </cell>
          <cell r="R841" t="str">
            <v>Vuông góc, không răng cưa</v>
          </cell>
          <cell r="S841" t="str">
            <v>E12</v>
          </cell>
          <cell r="T841">
            <v>1</v>
          </cell>
          <cell r="U841">
            <v>44754</v>
          </cell>
          <cell r="V841" t="str">
            <v>THIÊN NAM</v>
          </cell>
          <cell r="W841" t="str">
            <v>dao tốt</v>
          </cell>
          <cell r="X841">
            <v>148</v>
          </cell>
          <cell r="Y841">
            <v>1</v>
          </cell>
          <cell r="AF841">
            <v>0</v>
          </cell>
          <cell r="AG841">
            <v>0</v>
          </cell>
          <cell r="AH841">
            <v>3664.4798799999999</v>
          </cell>
          <cell r="AI841">
            <v>4</v>
          </cell>
          <cell r="AJ841">
            <v>3664.4798799999999</v>
          </cell>
          <cell r="AK841">
            <v>4</v>
          </cell>
        </row>
        <row r="842">
          <cell r="A842" t="str">
            <v>I0046T031</v>
          </cell>
          <cell r="B842" t="str">
            <v>0631</v>
          </cell>
          <cell r="C842">
            <v>1</v>
          </cell>
          <cell r="D842">
            <v>46.5</v>
          </cell>
          <cell r="E842">
            <v>46.5</v>
          </cell>
          <cell r="F842">
            <v>90</v>
          </cell>
          <cell r="G842">
            <v>90</v>
          </cell>
          <cell r="H842">
            <v>2</v>
          </cell>
          <cell r="I842">
            <v>1</v>
          </cell>
          <cell r="J842">
            <v>3</v>
          </cell>
          <cell r="K842">
            <v>2</v>
          </cell>
          <cell r="L842">
            <v>3</v>
          </cell>
          <cell r="M842">
            <v>1</v>
          </cell>
          <cell r="N842">
            <v>101</v>
          </cell>
          <cell r="O842">
            <v>631</v>
          </cell>
          <cell r="P842" t="str">
            <v>46.5 x 90 x 2 x 1</v>
          </cell>
          <cell r="Q842" t="str">
            <v>Bo 5mm rời, không răng cưa</v>
          </cell>
          <cell r="R842" t="str">
            <v>Ngang 2 tem, bo 5mm rời, không răng cưa</v>
          </cell>
          <cell r="S842" t="str">
            <v>D28</v>
          </cell>
          <cell r="T842">
            <v>1</v>
          </cell>
          <cell r="U842">
            <v>43992</v>
          </cell>
          <cell r="V842" t="str">
            <v>Vietlable</v>
          </cell>
          <cell r="X842">
            <v>93</v>
          </cell>
          <cell r="Y842">
            <v>2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0</v>
          </cell>
          <cell r="AK842">
            <v>0</v>
          </cell>
        </row>
        <row r="843">
          <cell r="A843" t="str">
            <v>I0047T101/1</v>
          </cell>
          <cell r="B843" t="str">
            <v>2491</v>
          </cell>
          <cell r="C843">
            <v>1</v>
          </cell>
          <cell r="D843">
            <v>47</v>
          </cell>
          <cell r="E843">
            <v>47</v>
          </cell>
          <cell r="F843">
            <v>10</v>
          </cell>
          <cell r="G843">
            <v>10</v>
          </cell>
          <cell r="H843">
            <v>1</v>
          </cell>
          <cell r="I843">
            <v>6</v>
          </cell>
          <cell r="J843">
            <v>3</v>
          </cell>
          <cell r="K843">
            <v>0</v>
          </cell>
          <cell r="L843">
            <v>3</v>
          </cell>
          <cell r="M843">
            <v>1</v>
          </cell>
          <cell r="N843">
            <v>53</v>
          </cell>
          <cell r="O843">
            <v>2491</v>
          </cell>
          <cell r="P843" t="str">
            <v>47 x 10 x 1 x 6</v>
          </cell>
          <cell r="Q843" t="str">
            <v>Vuông góc, răng cưa, làm dao nhảy</v>
          </cell>
          <cell r="R843" t="str">
            <v>Vuông góc răng cưa</v>
          </cell>
          <cell r="S843" t="str">
            <v>E10</v>
          </cell>
          <cell r="T843">
            <v>1</v>
          </cell>
          <cell r="U843">
            <v>44728</v>
          </cell>
          <cell r="V843" t="str">
            <v>MÃ VẠCH THÁI BÌNH</v>
          </cell>
          <cell r="W843" t="str">
            <v>dao tốt</v>
          </cell>
          <cell r="X843">
            <v>78</v>
          </cell>
          <cell r="Y843">
            <v>6</v>
          </cell>
          <cell r="AC843" t="str">
            <v>rồi</v>
          </cell>
          <cell r="AF843">
            <v>0</v>
          </cell>
          <cell r="AG843">
            <v>0</v>
          </cell>
          <cell r="AH843">
            <v>2600</v>
          </cell>
          <cell r="AI843">
            <v>1</v>
          </cell>
          <cell r="AJ843">
            <v>2600</v>
          </cell>
          <cell r="AK843">
            <v>1</v>
          </cell>
        </row>
        <row r="844">
          <cell r="A844" t="str">
            <v>I0047T112-1</v>
          </cell>
          <cell r="B844" t="str">
            <v>2629</v>
          </cell>
          <cell r="C844">
            <v>2</v>
          </cell>
          <cell r="D844">
            <v>47</v>
          </cell>
          <cell r="E844">
            <v>47</v>
          </cell>
          <cell r="F844">
            <v>12</v>
          </cell>
          <cell r="G844">
            <v>12</v>
          </cell>
          <cell r="H844">
            <v>2</v>
          </cell>
          <cell r="I844">
            <v>6</v>
          </cell>
          <cell r="J844">
            <v>2</v>
          </cell>
          <cell r="K844">
            <v>0</v>
          </cell>
          <cell r="L844">
            <v>3</v>
          </cell>
          <cell r="M844">
            <v>1</v>
          </cell>
          <cell r="N844">
            <v>196</v>
          </cell>
          <cell r="O844">
            <v>2629</v>
          </cell>
          <cell r="P844" t="str">
            <v>47 x 12 x 2 x 6</v>
          </cell>
          <cell r="Q844" t="str">
            <v>Vuông liền 2tem, răng cưa nhảy, xẻ 2 line kc 4mm</v>
          </cell>
          <cell r="R844" t="str">
            <v>Vuông góc răng cưa</v>
          </cell>
          <cell r="S844" t="str">
            <v>E17</v>
          </cell>
          <cell r="T844">
            <v>1</v>
          </cell>
          <cell r="U844">
            <v>44833</v>
          </cell>
          <cell r="V844" t="str">
            <v>THẮNG LỢI BD</v>
          </cell>
          <cell r="W844" t="str">
            <v>dao tốt</v>
          </cell>
          <cell r="X844">
            <v>90</v>
          </cell>
          <cell r="Y844">
            <v>12</v>
          </cell>
          <cell r="AC844" t="str">
            <v>rồi</v>
          </cell>
          <cell r="AE844" t="str">
            <v>rồi</v>
          </cell>
          <cell r="AF844">
            <v>0</v>
          </cell>
          <cell r="AG844">
            <v>0</v>
          </cell>
          <cell r="AH844">
            <v>530</v>
          </cell>
          <cell r="AI844">
            <v>1</v>
          </cell>
          <cell r="AJ844">
            <v>530</v>
          </cell>
          <cell r="AK844">
            <v>1</v>
          </cell>
        </row>
        <row r="845">
          <cell r="A845" t="str">
            <v>I0047T011</v>
          </cell>
          <cell r="B845" t="str">
            <v>0632</v>
          </cell>
          <cell r="C845">
            <v>1</v>
          </cell>
          <cell r="D845">
            <v>47</v>
          </cell>
          <cell r="E845">
            <v>47</v>
          </cell>
          <cell r="F845">
            <v>18</v>
          </cell>
          <cell r="G845">
            <v>18</v>
          </cell>
          <cell r="H845">
            <v>1</v>
          </cell>
          <cell r="I845">
            <v>2</v>
          </cell>
          <cell r="J845">
            <v>3</v>
          </cell>
          <cell r="K845">
            <v>0</v>
          </cell>
          <cell r="L845">
            <v>3</v>
          </cell>
          <cell r="M845">
            <v>1</v>
          </cell>
          <cell r="N845">
            <v>53</v>
          </cell>
          <cell r="O845">
            <v>632</v>
          </cell>
          <cell r="P845" t="str">
            <v>47 x 18 x 1 x 2</v>
          </cell>
          <cell r="Q845" t="str">
            <v>Vuông góc, không răng cưa</v>
          </cell>
          <cell r="R845" t="str">
            <v>Vuông góc, không răng cưa</v>
          </cell>
          <cell r="S845" t="str">
            <v>D17</v>
          </cell>
          <cell r="T845">
            <v>1</v>
          </cell>
          <cell r="X845">
            <v>42</v>
          </cell>
          <cell r="Y845">
            <v>2</v>
          </cell>
          <cell r="AF845">
            <v>0</v>
          </cell>
          <cell r="AG845">
            <v>0</v>
          </cell>
          <cell r="AH845">
            <v>0</v>
          </cell>
          <cell r="AI845">
            <v>0</v>
          </cell>
          <cell r="AJ845">
            <v>0</v>
          </cell>
          <cell r="AK845">
            <v>0</v>
          </cell>
        </row>
        <row r="846">
          <cell r="A846" t="str">
            <v>I0047T031</v>
          </cell>
          <cell r="B846" t="str">
            <v>0633</v>
          </cell>
          <cell r="C846">
            <v>1</v>
          </cell>
          <cell r="D846">
            <v>47</v>
          </cell>
          <cell r="E846">
            <v>47</v>
          </cell>
          <cell r="F846">
            <v>18</v>
          </cell>
          <cell r="G846">
            <v>18</v>
          </cell>
          <cell r="H846">
            <v>2</v>
          </cell>
          <cell r="I846">
            <v>3</v>
          </cell>
          <cell r="J846">
            <v>3</v>
          </cell>
          <cell r="K846">
            <v>2</v>
          </cell>
          <cell r="L846">
            <v>3</v>
          </cell>
          <cell r="M846">
            <v>1</v>
          </cell>
          <cell r="N846">
            <v>102</v>
          </cell>
          <cell r="O846">
            <v>633</v>
          </cell>
          <cell r="P846" t="str">
            <v>47 x 18 x 2 x 3</v>
          </cell>
          <cell r="Q846" t="str">
            <v>Vuông rời, không răng cưa</v>
          </cell>
          <cell r="R846" t="str">
            <v>Ngang 2 tem, vuông rời, không răng cưa</v>
          </cell>
          <cell r="X846">
            <v>63</v>
          </cell>
          <cell r="Y846">
            <v>6</v>
          </cell>
          <cell r="AF846">
            <v>0</v>
          </cell>
          <cell r="AG846">
            <v>0</v>
          </cell>
          <cell r="AH846">
            <v>0</v>
          </cell>
          <cell r="AI846">
            <v>0</v>
          </cell>
          <cell r="AJ846">
            <v>0</v>
          </cell>
          <cell r="AK846">
            <v>0</v>
          </cell>
        </row>
        <row r="847">
          <cell r="A847" t="str">
            <v>T0047T041</v>
          </cell>
          <cell r="B847" t="str">
            <v>0634</v>
          </cell>
          <cell r="C847">
            <v>1</v>
          </cell>
          <cell r="D847">
            <v>47</v>
          </cell>
          <cell r="E847">
            <v>47</v>
          </cell>
          <cell r="F847">
            <v>22</v>
          </cell>
          <cell r="G847">
            <v>22</v>
          </cell>
          <cell r="H847">
            <v>2</v>
          </cell>
          <cell r="I847">
            <v>3</v>
          </cell>
          <cell r="J847">
            <v>2</v>
          </cell>
          <cell r="K847">
            <v>2</v>
          </cell>
          <cell r="L847">
            <v>3</v>
          </cell>
          <cell r="M847">
            <v>1</v>
          </cell>
          <cell r="N847">
            <v>100</v>
          </cell>
          <cell r="O847">
            <v>634</v>
          </cell>
          <cell r="P847" t="str">
            <v>47 x 22 x 2 x 3</v>
          </cell>
          <cell r="Q847" t="str">
            <v>Vuông rời, răng cưa nhảy</v>
          </cell>
          <cell r="R847" t="str">
            <v>Ngang 2 tem, vuông rời, răng cưa</v>
          </cell>
          <cell r="S847" t="str">
            <v>C14</v>
          </cell>
          <cell r="T847">
            <v>1</v>
          </cell>
          <cell r="U847">
            <v>44023</v>
          </cell>
          <cell r="V847" t="str">
            <v>Thiên Văn</v>
          </cell>
          <cell r="X847">
            <v>75</v>
          </cell>
          <cell r="Y847">
            <v>6</v>
          </cell>
          <cell r="AF847">
            <v>0</v>
          </cell>
          <cell r="AG847">
            <v>0</v>
          </cell>
          <cell r="AH847">
            <v>0</v>
          </cell>
          <cell r="AI847">
            <v>0</v>
          </cell>
          <cell r="AJ847">
            <v>0</v>
          </cell>
          <cell r="AK847">
            <v>0</v>
          </cell>
        </row>
        <row r="848">
          <cell r="A848" t="str">
            <v>T0047T062/1</v>
          </cell>
          <cell r="B848" t="str">
            <v>0635</v>
          </cell>
          <cell r="C848">
            <v>2</v>
          </cell>
          <cell r="D848">
            <v>47</v>
          </cell>
          <cell r="E848">
            <v>47</v>
          </cell>
          <cell r="F848">
            <v>40</v>
          </cell>
          <cell r="G848">
            <v>40</v>
          </cell>
          <cell r="H848">
            <v>2</v>
          </cell>
          <cell r="I848">
            <v>2</v>
          </cell>
          <cell r="J848">
            <v>2</v>
          </cell>
          <cell r="K848">
            <v>2</v>
          </cell>
          <cell r="L848">
            <v>3</v>
          </cell>
          <cell r="M848">
            <v>1</v>
          </cell>
          <cell r="N848">
            <v>200</v>
          </cell>
          <cell r="O848">
            <v>635</v>
          </cell>
          <cell r="P848" t="str">
            <v>47 x 40 x 2 x 2</v>
          </cell>
          <cell r="Q848" t="str">
            <v>Bo rời, răng cưa, chẻ đôi 4mm</v>
          </cell>
          <cell r="R848" t="str">
            <v>Ngang 2 tem, bo rời, răng cưa</v>
          </cell>
          <cell r="S848" t="str">
            <v>C17</v>
          </cell>
          <cell r="T848">
            <v>1</v>
          </cell>
          <cell r="U848">
            <v>44337</v>
          </cell>
          <cell r="V848" t="str">
            <v>Haiyao</v>
          </cell>
          <cell r="X848">
            <v>86</v>
          </cell>
          <cell r="Y848">
            <v>4</v>
          </cell>
          <cell r="AF848">
            <v>0</v>
          </cell>
          <cell r="AG848">
            <v>0</v>
          </cell>
          <cell r="AH848">
            <v>0</v>
          </cell>
          <cell r="AI848">
            <v>0</v>
          </cell>
          <cell r="AJ848">
            <v>0</v>
          </cell>
          <cell r="AK848">
            <v>0</v>
          </cell>
        </row>
        <row r="849">
          <cell r="A849" t="str">
            <v>I0047T082/1</v>
          </cell>
          <cell r="B849" t="str">
            <v>2378</v>
          </cell>
          <cell r="C849">
            <v>2</v>
          </cell>
          <cell r="D849">
            <v>47</v>
          </cell>
          <cell r="E849">
            <v>47</v>
          </cell>
          <cell r="F849">
            <v>42</v>
          </cell>
          <cell r="G849">
            <v>42</v>
          </cell>
          <cell r="H849">
            <v>1</v>
          </cell>
          <cell r="I849">
            <v>2</v>
          </cell>
          <cell r="J849">
            <v>4</v>
          </cell>
          <cell r="K849">
            <v>0</v>
          </cell>
          <cell r="L849">
            <v>3</v>
          </cell>
          <cell r="M849">
            <v>1</v>
          </cell>
          <cell r="N849">
            <v>110</v>
          </cell>
          <cell r="O849">
            <v>2378</v>
          </cell>
          <cell r="P849" t="str">
            <v>47 x 42 x 1 x 2</v>
          </cell>
          <cell r="Q849" t="str">
            <v>Vuông góc, không răng cưa, xẻ 2 line kc 8mm</v>
          </cell>
          <cell r="R849" t="str">
            <v>Vuông góc, không răng cưa</v>
          </cell>
          <cell r="S849" t="str">
            <v>E05</v>
          </cell>
          <cell r="T849">
            <v>1</v>
          </cell>
          <cell r="U849">
            <v>44666</v>
          </cell>
          <cell r="V849" t="str">
            <v>Trung nguyên</v>
          </cell>
          <cell r="X849">
            <v>90</v>
          </cell>
          <cell r="Y849">
            <v>2</v>
          </cell>
          <cell r="AF849">
            <v>0</v>
          </cell>
          <cell r="AG849">
            <v>0</v>
          </cell>
          <cell r="AH849">
            <v>409.7</v>
          </cell>
          <cell r="AI849">
            <v>2</v>
          </cell>
          <cell r="AJ849">
            <v>409.7</v>
          </cell>
          <cell r="AK849">
            <v>2</v>
          </cell>
        </row>
        <row r="850">
          <cell r="A850" t="str">
            <v>I0047T092/1</v>
          </cell>
          <cell r="B850" t="str">
            <v>2382</v>
          </cell>
          <cell r="C850">
            <v>2</v>
          </cell>
          <cell r="D850">
            <v>47</v>
          </cell>
          <cell r="E850">
            <v>47</v>
          </cell>
          <cell r="F850">
            <v>39</v>
          </cell>
          <cell r="G850">
            <v>39</v>
          </cell>
          <cell r="H850">
            <v>1</v>
          </cell>
          <cell r="I850">
            <v>2</v>
          </cell>
          <cell r="J850">
            <v>4</v>
          </cell>
          <cell r="K850">
            <v>0</v>
          </cell>
          <cell r="L850">
            <v>3</v>
          </cell>
          <cell r="M850">
            <v>1</v>
          </cell>
          <cell r="N850">
            <v>110</v>
          </cell>
          <cell r="O850">
            <v>2382</v>
          </cell>
          <cell r="P850" t="str">
            <v>47 x 39 x 1 x 2</v>
          </cell>
          <cell r="Q850" t="str">
            <v>Vuông góc, không răng cưa, xẻ 2 line kc 8mm</v>
          </cell>
          <cell r="R850" t="str">
            <v>Vuông góc, không răng cưa</v>
          </cell>
          <cell r="S850" t="str">
            <v>E05</v>
          </cell>
          <cell r="T850">
            <v>1</v>
          </cell>
          <cell r="U850">
            <v>44666</v>
          </cell>
          <cell r="V850" t="str">
            <v>Trung nguyên</v>
          </cell>
          <cell r="X850">
            <v>84</v>
          </cell>
          <cell r="Y850">
            <v>2</v>
          </cell>
          <cell r="AF850">
            <v>0</v>
          </cell>
          <cell r="AG850">
            <v>0</v>
          </cell>
          <cell r="AH850">
            <v>588.78</v>
          </cell>
          <cell r="AI850">
            <v>3</v>
          </cell>
          <cell r="AJ850">
            <v>588.78</v>
          </cell>
          <cell r="AK850">
            <v>3</v>
          </cell>
        </row>
        <row r="851">
          <cell r="A851" t="str">
            <v>I0047T071/1</v>
          </cell>
          <cell r="B851" t="str">
            <v>0636</v>
          </cell>
          <cell r="C851">
            <v>1</v>
          </cell>
          <cell r="D851">
            <v>47</v>
          </cell>
          <cell r="E851">
            <v>47</v>
          </cell>
          <cell r="F851">
            <v>55</v>
          </cell>
          <cell r="G851">
            <v>55</v>
          </cell>
          <cell r="H851">
            <v>3</v>
          </cell>
          <cell r="I851">
            <v>2</v>
          </cell>
          <cell r="J851">
            <v>3</v>
          </cell>
          <cell r="K851">
            <v>2</v>
          </cell>
          <cell r="L851">
            <v>3</v>
          </cell>
          <cell r="M851">
            <v>1</v>
          </cell>
          <cell r="N851">
            <v>151</v>
          </cell>
          <cell r="O851">
            <v>636</v>
          </cell>
          <cell r="P851" t="str">
            <v>47 x 55 x 3 x 2</v>
          </cell>
          <cell r="Q851" t="str">
            <v>Dao hình dạng quả trứng gà, có dao đục lỗ ở phần đầu nhỏ, không răng cưa</v>
          </cell>
          <cell r="R851" t="str">
            <v>Ngang 3 tem rời, tem hình dạng quả trứng gà, có đục lỗ phần đầu nhỏ, không răng cưa</v>
          </cell>
          <cell r="S851" t="str">
            <v>C35</v>
          </cell>
          <cell r="T851">
            <v>1</v>
          </cell>
          <cell r="U851">
            <v>44425</v>
          </cell>
          <cell r="V851" t="str">
            <v>Hoàng Gia</v>
          </cell>
          <cell r="X851">
            <v>116</v>
          </cell>
          <cell r="Y851">
            <v>6</v>
          </cell>
          <cell r="AF851">
            <v>0</v>
          </cell>
          <cell r="AG851">
            <v>0</v>
          </cell>
          <cell r="AH851">
            <v>0</v>
          </cell>
          <cell r="AI851">
            <v>0</v>
          </cell>
          <cell r="AJ851">
            <v>0</v>
          </cell>
          <cell r="AK851">
            <v>0</v>
          </cell>
        </row>
        <row r="852">
          <cell r="A852" t="str">
            <v>T0047A052/1</v>
          </cell>
          <cell r="B852" t="str">
            <v>0637</v>
          </cell>
          <cell r="C852">
            <v>2</v>
          </cell>
          <cell r="D852">
            <v>47</v>
          </cell>
          <cell r="E852">
            <v>47</v>
          </cell>
          <cell r="F852">
            <v>124</v>
          </cell>
          <cell r="G852">
            <v>124</v>
          </cell>
          <cell r="H852">
            <v>1</v>
          </cell>
          <cell r="I852">
            <v>1</v>
          </cell>
          <cell r="J852">
            <v>2</v>
          </cell>
          <cell r="K852">
            <v>0</v>
          </cell>
          <cell r="L852">
            <v>3</v>
          </cell>
          <cell r="M852">
            <v>1</v>
          </cell>
          <cell r="N852">
            <v>102</v>
          </cell>
          <cell r="O852">
            <v>637</v>
          </cell>
          <cell r="P852" t="str">
            <v>47 x 124 x 1 x 1</v>
          </cell>
          <cell r="Q852" t="str">
            <v>Bo góc, răng cưa, chẻ đôi 4mm</v>
          </cell>
          <cell r="R852" t="str">
            <v>Bo góc, răng cưa</v>
          </cell>
          <cell r="S852" t="str">
            <v>C33</v>
          </cell>
          <cell r="T852">
            <v>1</v>
          </cell>
          <cell r="U852">
            <v>44337</v>
          </cell>
          <cell r="V852" t="str">
            <v>Minh Thuận Phát</v>
          </cell>
          <cell r="X852">
            <v>127</v>
          </cell>
          <cell r="Y852">
            <v>1</v>
          </cell>
          <cell r="AF852">
            <v>0</v>
          </cell>
          <cell r="AG852">
            <v>0</v>
          </cell>
          <cell r="AH852">
            <v>0</v>
          </cell>
          <cell r="AI852">
            <v>0</v>
          </cell>
          <cell r="AJ852">
            <v>0</v>
          </cell>
          <cell r="AK852">
            <v>0</v>
          </cell>
        </row>
        <row r="853">
          <cell r="A853" t="str">
            <v>T0047T021</v>
          </cell>
          <cell r="B853" t="str">
            <v>0638</v>
          </cell>
          <cell r="C853">
            <v>1</v>
          </cell>
          <cell r="D853">
            <v>47.5</v>
          </cell>
          <cell r="E853">
            <v>47.5</v>
          </cell>
          <cell r="F853">
            <v>10</v>
          </cell>
          <cell r="G853">
            <v>10</v>
          </cell>
          <cell r="H853">
            <v>1</v>
          </cell>
          <cell r="I853">
            <v>3</v>
          </cell>
          <cell r="J853">
            <v>2</v>
          </cell>
          <cell r="K853">
            <v>0</v>
          </cell>
          <cell r="L853">
            <v>3</v>
          </cell>
          <cell r="M853">
            <v>1</v>
          </cell>
          <cell r="N853">
            <v>51.5</v>
          </cell>
          <cell r="O853">
            <v>638</v>
          </cell>
          <cell r="P853" t="str">
            <v>47.5 x 10 x 1 x 3</v>
          </cell>
          <cell r="Q853" t="str">
            <v>Bo góc, răng cưa nhảy</v>
          </cell>
          <cell r="R853" t="str">
            <v>Bo góc, răng cưa</v>
          </cell>
          <cell r="S853" t="str">
            <v>B06</v>
          </cell>
          <cell r="T853">
            <v>1</v>
          </cell>
          <cell r="U853">
            <v>43886</v>
          </cell>
          <cell r="X853">
            <v>39</v>
          </cell>
          <cell r="Y853">
            <v>3</v>
          </cell>
          <cell r="AF853">
            <v>0</v>
          </cell>
          <cell r="AG853">
            <v>0</v>
          </cell>
          <cell r="AH853">
            <v>0</v>
          </cell>
          <cell r="AI853">
            <v>0</v>
          </cell>
          <cell r="AJ853">
            <v>0</v>
          </cell>
          <cell r="AK853">
            <v>0</v>
          </cell>
        </row>
        <row r="854">
          <cell r="A854" t="str">
            <v>I0048T011</v>
          </cell>
          <cell r="B854" t="str">
            <v>0639</v>
          </cell>
          <cell r="C854">
            <v>1</v>
          </cell>
          <cell r="D854">
            <v>48</v>
          </cell>
          <cell r="E854">
            <v>48</v>
          </cell>
          <cell r="F854">
            <v>12</v>
          </cell>
          <cell r="G854">
            <v>12</v>
          </cell>
          <cell r="H854">
            <v>2</v>
          </cell>
          <cell r="I854">
            <v>4</v>
          </cell>
          <cell r="J854">
            <v>3</v>
          </cell>
          <cell r="K854">
            <v>0</v>
          </cell>
          <cell r="L854">
            <v>3</v>
          </cell>
          <cell r="M854">
            <v>4</v>
          </cell>
          <cell r="N854">
            <v>102</v>
          </cell>
          <cell r="O854">
            <v>639</v>
          </cell>
          <cell r="P854" t="str">
            <v>48 x 12 x 2 x 4</v>
          </cell>
          <cell r="Q854" t="str">
            <v>Vuông liền, 6 con thành 01 khối, không răng cưa, dao nhảy</v>
          </cell>
          <cell r="R854" t="str">
            <v>Ngang 2 tem, Vuông liền, 4 hàng tem có 1 gáp và không răng cưa</v>
          </cell>
          <cell r="S854" t="str">
            <v>D01</v>
          </cell>
          <cell r="T854">
            <v>1</v>
          </cell>
          <cell r="V854" t="str">
            <v>TRUNG NGUYÊN,,</v>
          </cell>
          <cell r="X854">
            <v>51</v>
          </cell>
          <cell r="Y854">
            <v>8</v>
          </cell>
          <cell r="AF854">
            <v>482.13260000000002</v>
          </cell>
          <cell r="AG854">
            <v>1</v>
          </cell>
          <cell r="AH854">
            <v>0</v>
          </cell>
          <cell r="AI854">
            <v>0</v>
          </cell>
          <cell r="AJ854">
            <v>482.13260000000002</v>
          </cell>
          <cell r="AK854">
            <v>1</v>
          </cell>
        </row>
        <row r="855">
          <cell r="A855" t="str">
            <v>T0048T082</v>
          </cell>
          <cell r="B855" t="str">
            <v>0640</v>
          </cell>
          <cell r="C855">
            <v>2</v>
          </cell>
          <cell r="D855">
            <v>48</v>
          </cell>
          <cell r="E855">
            <v>48</v>
          </cell>
          <cell r="F855">
            <v>15</v>
          </cell>
          <cell r="G855">
            <v>15</v>
          </cell>
          <cell r="H855">
            <v>2</v>
          </cell>
          <cell r="I855">
            <v>4</v>
          </cell>
          <cell r="J855">
            <v>2</v>
          </cell>
          <cell r="K855">
            <v>2</v>
          </cell>
          <cell r="L855">
            <v>3</v>
          </cell>
          <cell r="M855">
            <v>1</v>
          </cell>
          <cell r="N855">
            <v>204</v>
          </cell>
          <cell r="O855">
            <v>640</v>
          </cell>
          <cell r="P855" t="str">
            <v>48 x 15 x 2 x 4</v>
          </cell>
          <cell r="Q855" t="str">
            <v>Bo rời, răng cưa nhảy, chẻ đôi 4mm</v>
          </cell>
          <cell r="R855" t="str">
            <v>Ngang 2 tem, bo rời, răng cưa</v>
          </cell>
          <cell r="S855" t="str">
            <v>C20</v>
          </cell>
          <cell r="T855">
            <v>1</v>
          </cell>
          <cell r="U855">
            <v>44102</v>
          </cell>
          <cell r="X855">
            <v>72</v>
          </cell>
          <cell r="Y855">
            <v>8</v>
          </cell>
          <cell r="AF855">
            <v>0</v>
          </cell>
          <cell r="AG855">
            <v>0</v>
          </cell>
          <cell r="AH855">
            <v>0</v>
          </cell>
          <cell r="AI855">
            <v>0</v>
          </cell>
          <cell r="AJ855">
            <v>0</v>
          </cell>
          <cell r="AK855">
            <v>0</v>
          </cell>
        </row>
        <row r="856">
          <cell r="A856" t="str">
            <v>T0048T072/1</v>
          </cell>
          <cell r="B856" t="str">
            <v>2316</v>
          </cell>
          <cell r="C856">
            <v>2</v>
          </cell>
          <cell r="D856">
            <v>48</v>
          </cell>
          <cell r="E856">
            <v>48</v>
          </cell>
          <cell r="F856">
            <v>18</v>
          </cell>
          <cell r="G856">
            <v>18</v>
          </cell>
          <cell r="H856">
            <v>2</v>
          </cell>
          <cell r="I856">
            <v>5</v>
          </cell>
          <cell r="J856">
            <v>2</v>
          </cell>
          <cell r="K856">
            <v>0</v>
          </cell>
          <cell r="L856">
            <v>3</v>
          </cell>
          <cell r="M856">
            <v>1</v>
          </cell>
          <cell r="N856">
            <v>200</v>
          </cell>
          <cell r="O856">
            <v>2316</v>
          </cell>
          <cell r="P856" t="str">
            <v>48 x 18 x 2 x 5</v>
          </cell>
          <cell r="Q856" t="str">
            <v>Bo chung góc, xẻ 2 line kc 4mm, răng cưa nhảy</v>
          </cell>
          <cell r="R856" t="str">
            <v>Bo chung góc, răng cưa</v>
          </cell>
          <cell r="S856" t="str">
            <v>E03</v>
          </cell>
          <cell r="T856">
            <v>1</v>
          </cell>
          <cell r="U856">
            <v>44623</v>
          </cell>
          <cell r="V856" t="str">
            <v>MVTB</v>
          </cell>
          <cell r="X856">
            <v>105</v>
          </cell>
          <cell r="Y856">
            <v>10</v>
          </cell>
          <cell r="AF856">
            <v>0</v>
          </cell>
          <cell r="AG856">
            <v>0</v>
          </cell>
          <cell r="AH856">
            <v>920</v>
          </cell>
          <cell r="AI856">
            <v>1</v>
          </cell>
          <cell r="AJ856">
            <v>920</v>
          </cell>
          <cell r="AK856">
            <v>1</v>
          </cell>
        </row>
        <row r="857">
          <cell r="A857" t="str">
            <v>I0048T071/1</v>
          </cell>
          <cell r="B857" t="str">
            <v>0641</v>
          </cell>
          <cell r="C857">
            <v>1</v>
          </cell>
          <cell r="D857">
            <v>48</v>
          </cell>
          <cell r="E857">
            <v>48</v>
          </cell>
          <cell r="F857">
            <v>24</v>
          </cell>
          <cell r="G857">
            <v>24</v>
          </cell>
          <cell r="H857">
            <v>2</v>
          </cell>
          <cell r="I857">
            <v>4</v>
          </cell>
          <cell r="J857">
            <v>3</v>
          </cell>
          <cell r="K857">
            <v>0</v>
          </cell>
          <cell r="L857">
            <v>3</v>
          </cell>
          <cell r="M857">
            <v>4</v>
          </cell>
          <cell r="N857">
            <v>102</v>
          </cell>
          <cell r="O857">
            <v>641</v>
          </cell>
          <cell r="P857" t="str">
            <v>48 x 24 x 2 x 4</v>
          </cell>
          <cell r="U857">
            <v>44301</v>
          </cell>
          <cell r="V857" t="str">
            <v>Trung Nguyên</v>
          </cell>
          <cell r="X857">
            <v>99</v>
          </cell>
          <cell r="Y857">
            <v>8</v>
          </cell>
          <cell r="Z857" t="str">
            <v>Gỉ sét</v>
          </cell>
          <cell r="AA857">
            <v>44530</v>
          </cell>
          <cell r="AB857" t="str">
            <v>C32</v>
          </cell>
          <cell r="AF857">
            <v>181.22499999999999</v>
          </cell>
          <cell r="AG857">
            <v>1</v>
          </cell>
          <cell r="AH857">
            <v>0</v>
          </cell>
          <cell r="AI857">
            <v>0</v>
          </cell>
          <cell r="AJ857">
            <v>181.22499999999999</v>
          </cell>
          <cell r="AK857">
            <v>1</v>
          </cell>
        </row>
        <row r="858">
          <cell r="A858" t="str">
            <v>I0048T071/2</v>
          </cell>
          <cell r="B858" t="str">
            <v>0641</v>
          </cell>
          <cell r="C858">
            <v>1</v>
          </cell>
          <cell r="D858">
            <v>48</v>
          </cell>
          <cell r="E858">
            <v>48</v>
          </cell>
          <cell r="F858">
            <v>24</v>
          </cell>
          <cell r="G858">
            <v>24</v>
          </cell>
          <cell r="H858">
            <v>2</v>
          </cell>
          <cell r="I858">
            <v>4</v>
          </cell>
          <cell r="J858">
            <v>3</v>
          </cell>
          <cell r="K858">
            <v>0</v>
          </cell>
          <cell r="L858">
            <v>3</v>
          </cell>
          <cell r="M858">
            <v>4</v>
          </cell>
          <cell r="N858">
            <v>102</v>
          </cell>
          <cell r="O858">
            <v>641</v>
          </cell>
          <cell r="P858" t="str">
            <v>48 x 24 x 2 x 4</v>
          </cell>
          <cell r="Q858" t="str">
            <v>Vuông liền 4 hàng dao 1 gáp, không răng cưa</v>
          </cell>
          <cell r="R858" t="str">
            <v>Ngang 2 tem, vuông liền, 4 hàng tem 1 gáp, không răng cưa</v>
          </cell>
          <cell r="S858" t="str">
            <v>C41</v>
          </cell>
          <cell r="T858">
            <v>1</v>
          </cell>
          <cell r="U858">
            <v>44530</v>
          </cell>
          <cell r="V858" t="str">
            <v>Trung Nguyên</v>
          </cell>
          <cell r="X858">
            <v>99</v>
          </cell>
          <cell r="Y858">
            <v>8</v>
          </cell>
          <cell r="AF858">
            <v>0</v>
          </cell>
          <cell r="AG858">
            <v>0</v>
          </cell>
          <cell r="AH858">
            <v>181.22499999999999</v>
          </cell>
          <cell r="AI858">
            <v>1</v>
          </cell>
          <cell r="AJ858">
            <v>181.22499999999999</v>
          </cell>
          <cell r="AK858">
            <v>1</v>
          </cell>
        </row>
        <row r="859">
          <cell r="A859" t="str">
            <v>T0048T022</v>
          </cell>
          <cell r="B859" t="str">
            <v>0642</v>
          </cell>
          <cell r="C859">
            <v>2</v>
          </cell>
          <cell r="D859">
            <v>48</v>
          </cell>
          <cell r="E859">
            <v>48</v>
          </cell>
          <cell r="F859">
            <v>25</v>
          </cell>
          <cell r="G859">
            <v>25</v>
          </cell>
          <cell r="H859">
            <v>2</v>
          </cell>
          <cell r="I859">
            <v>3</v>
          </cell>
          <cell r="J859">
            <v>1.7</v>
          </cell>
          <cell r="K859">
            <v>2</v>
          </cell>
          <cell r="L859">
            <v>3</v>
          </cell>
          <cell r="M859">
            <v>1</v>
          </cell>
          <cell r="N859">
            <v>202.8</v>
          </cell>
          <cell r="O859">
            <v>642</v>
          </cell>
          <cell r="P859" t="str">
            <v>48 x 25 x 2 x 3</v>
          </cell>
          <cell r="Q859" t="str">
            <v>Bo rời 2mm, răng cưa, dao chẻ đôi 3mm</v>
          </cell>
          <cell r="R859" t="str">
            <v>Bo rời 2 tem, răng cưa</v>
          </cell>
          <cell r="S859" t="str">
            <v>C06</v>
          </cell>
          <cell r="T859">
            <v>1</v>
          </cell>
          <cell r="V859" t="str">
            <v>BÀN TAY VIỆT,,</v>
          </cell>
          <cell r="X859">
            <v>84</v>
          </cell>
          <cell r="Y859">
            <v>6</v>
          </cell>
          <cell r="AC859" t="str">
            <v>rồi</v>
          </cell>
          <cell r="AF859">
            <v>8708.3979999999992</v>
          </cell>
          <cell r="AG859">
            <v>8</v>
          </cell>
          <cell r="AH859">
            <v>4794.7919999999995</v>
          </cell>
          <cell r="AI859">
            <v>5</v>
          </cell>
          <cell r="AJ859">
            <v>13503.189999999999</v>
          </cell>
          <cell r="AK859">
            <v>13</v>
          </cell>
        </row>
        <row r="860">
          <cell r="A860" t="str">
            <v>I0048T042</v>
          </cell>
          <cell r="B860" t="str">
            <v>0643</v>
          </cell>
          <cell r="C860">
            <v>2</v>
          </cell>
          <cell r="D860">
            <v>48</v>
          </cell>
          <cell r="E860">
            <v>48</v>
          </cell>
          <cell r="F860">
            <v>29</v>
          </cell>
          <cell r="G860">
            <v>29</v>
          </cell>
          <cell r="H860">
            <v>1</v>
          </cell>
          <cell r="I860">
            <v>3</v>
          </cell>
          <cell r="J860">
            <v>3</v>
          </cell>
          <cell r="K860">
            <v>0</v>
          </cell>
          <cell r="L860">
            <v>3</v>
          </cell>
          <cell r="M860">
            <v>1</v>
          </cell>
          <cell r="N860">
            <v>108</v>
          </cell>
          <cell r="O860">
            <v>643</v>
          </cell>
          <cell r="P860" t="str">
            <v>48 x 29 x 1 x 3</v>
          </cell>
          <cell r="Q860" t="str">
            <v>Bo góc, răng cưa, chẻ đôi 6mm</v>
          </cell>
          <cell r="R860" t="str">
            <v>Bo góc, răng cưa</v>
          </cell>
          <cell r="S860" t="str">
            <v>D16</v>
          </cell>
          <cell r="T860">
            <v>1</v>
          </cell>
          <cell r="U860">
            <v>44259</v>
          </cell>
          <cell r="V860" t="str">
            <v>TTI</v>
          </cell>
          <cell r="X860">
            <v>96</v>
          </cell>
          <cell r="Y860">
            <v>3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0</v>
          </cell>
          <cell r="AK860">
            <v>0</v>
          </cell>
        </row>
        <row r="861">
          <cell r="A861" t="str">
            <v>T0048T102-1</v>
          </cell>
          <cell r="B861" t="str">
            <v>2615</v>
          </cell>
          <cell r="C861">
            <v>2</v>
          </cell>
          <cell r="D861">
            <v>48</v>
          </cell>
          <cell r="E861">
            <v>48</v>
          </cell>
          <cell r="F861">
            <v>29</v>
          </cell>
          <cell r="G861">
            <v>29</v>
          </cell>
          <cell r="H861">
            <v>2</v>
          </cell>
          <cell r="I861">
            <v>5</v>
          </cell>
          <cell r="J861">
            <v>2</v>
          </cell>
          <cell r="K861">
            <v>2</v>
          </cell>
          <cell r="L861">
            <v>3</v>
          </cell>
          <cell r="M861">
            <v>1</v>
          </cell>
          <cell r="N861">
            <v>204</v>
          </cell>
          <cell r="O861">
            <v>2615</v>
          </cell>
          <cell r="P861" t="str">
            <v>48 x 29 x 2 x 5</v>
          </cell>
          <cell r="Q861" t="str">
            <v>Vuông rời 2tem kc 2mm, răng cưa xẻ 2 line kc 4mm</v>
          </cell>
          <cell r="R861" t="str">
            <v>Vuông góc, răng cưa</v>
          </cell>
          <cell r="S861" t="str">
            <v>E17</v>
          </cell>
          <cell r="T861">
            <v>1</v>
          </cell>
          <cell r="U861">
            <v>44820</v>
          </cell>
          <cell r="V861" t="str">
            <v>THỜI GIAN VÀNG</v>
          </cell>
          <cell r="W861" t="str">
            <v>dao tốt</v>
          </cell>
          <cell r="X861">
            <v>160</v>
          </cell>
          <cell r="Y861">
            <v>10</v>
          </cell>
          <cell r="AC861" t="str">
            <v>rồi</v>
          </cell>
          <cell r="AE861" t="str">
            <v>rồi</v>
          </cell>
          <cell r="AF861">
            <v>0</v>
          </cell>
          <cell r="AG861">
            <v>0</v>
          </cell>
          <cell r="AH861">
            <v>1080</v>
          </cell>
          <cell r="AI861">
            <v>1</v>
          </cell>
          <cell r="AJ861">
            <v>1080</v>
          </cell>
          <cell r="AK861">
            <v>1</v>
          </cell>
        </row>
        <row r="862">
          <cell r="A862" t="str">
            <v>I0048T091/1</v>
          </cell>
          <cell r="B862" t="str">
            <v>1283</v>
          </cell>
          <cell r="C862">
            <v>1</v>
          </cell>
          <cell r="D862">
            <v>48</v>
          </cell>
          <cell r="E862">
            <v>48</v>
          </cell>
          <cell r="F862">
            <v>32</v>
          </cell>
          <cell r="G862">
            <v>32</v>
          </cell>
          <cell r="H862">
            <v>2</v>
          </cell>
          <cell r="I862">
            <v>5</v>
          </cell>
          <cell r="J862">
            <v>3</v>
          </cell>
          <cell r="K862">
            <v>0</v>
          </cell>
          <cell r="L862">
            <v>3</v>
          </cell>
          <cell r="M862">
            <v>1</v>
          </cell>
          <cell r="N862">
            <v>102</v>
          </cell>
          <cell r="O862">
            <v>1283</v>
          </cell>
          <cell r="P862" t="str">
            <v>48 x 32 x 2 x 5</v>
          </cell>
          <cell r="Q862" t="str">
            <v>Vuông liền 2 tem, không răng cưa</v>
          </cell>
          <cell r="R862" t="str">
            <v>Vuông góc, không răng cưa</v>
          </cell>
          <cell r="S862" t="str">
            <v>E14</v>
          </cell>
          <cell r="T862">
            <v>1</v>
          </cell>
          <cell r="U862">
            <v>44783</v>
          </cell>
          <cell r="V862" t="str">
            <v>TRUNG NGUYÊN</v>
          </cell>
          <cell r="W862" t="str">
            <v>dao tốt</v>
          </cell>
          <cell r="X862">
            <v>175</v>
          </cell>
          <cell r="Y862">
            <v>10</v>
          </cell>
          <cell r="AF862">
            <v>0</v>
          </cell>
          <cell r="AG862">
            <v>0</v>
          </cell>
          <cell r="AH862">
            <v>221.25</v>
          </cell>
          <cell r="AI862">
            <v>1</v>
          </cell>
          <cell r="AJ862">
            <v>221.25</v>
          </cell>
          <cell r="AK862">
            <v>1</v>
          </cell>
        </row>
        <row r="863">
          <cell r="A863" t="str">
            <v>I0048T082/1</v>
          </cell>
          <cell r="B863" t="str">
            <v>2482</v>
          </cell>
          <cell r="C863">
            <v>2</v>
          </cell>
          <cell r="D863">
            <v>48</v>
          </cell>
          <cell r="E863">
            <v>48</v>
          </cell>
          <cell r="F863">
            <v>43</v>
          </cell>
          <cell r="G863">
            <v>43</v>
          </cell>
          <cell r="H863">
            <v>1</v>
          </cell>
          <cell r="I863">
            <v>2</v>
          </cell>
          <cell r="J863">
            <v>3</v>
          </cell>
          <cell r="K863">
            <v>0</v>
          </cell>
          <cell r="L863">
            <v>3</v>
          </cell>
          <cell r="M863">
            <v>1</v>
          </cell>
          <cell r="N863">
            <v>108</v>
          </cell>
          <cell r="O863">
            <v>2482</v>
          </cell>
          <cell r="P863" t="str">
            <v>48 x 43 x 1 x 2</v>
          </cell>
          <cell r="Q863" t="str">
            <v>Vuông góc, răng cưa xẻ 2line kc 6mm</v>
          </cell>
          <cell r="R863" t="str">
            <v>Vuông góc răng cưa</v>
          </cell>
          <cell r="S863" t="str">
            <v>E10</v>
          </cell>
          <cell r="T863">
            <v>1</v>
          </cell>
          <cell r="U863">
            <v>44723</v>
          </cell>
          <cell r="V863" t="str">
            <v>CHEMTRO VINA</v>
          </cell>
          <cell r="W863" t="str">
            <v>dao tốt</v>
          </cell>
          <cell r="X863">
            <v>92</v>
          </cell>
          <cell r="Y863">
            <v>2</v>
          </cell>
          <cell r="AF863">
            <v>0</v>
          </cell>
          <cell r="AG863">
            <v>0</v>
          </cell>
          <cell r="AH863">
            <v>869.673</v>
          </cell>
          <cell r="AI863">
            <v>1</v>
          </cell>
          <cell r="AJ863">
            <v>869.673</v>
          </cell>
          <cell r="AK863">
            <v>1</v>
          </cell>
        </row>
        <row r="864">
          <cell r="A864" t="str">
            <v>T0048T032</v>
          </cell>
          <cell r="B864" t="str">
            <v>0644</v>
          </cell>
          <cell r="C864">
            <v>2</v>
          </cell>
          <cell r="D864">
            <v>48</v>
          </cell>
          <cell r="E864">
            <v>48</v>
          </cell>
          <cell r="F864">
            <v>57</v>
          </cell>
          <cell r="G864">
            <v>57</v>
          </cell>
          <cell r="H864">
            <v>2</v>
          </cell>
          <cell r="I864">
            <v>2</v>
          </cell>
          <cell r="J864">
            <v>2</v>
          </cell>
          <cell r="K864">
            <v>0</v>
          </cell>
          <cell r="L864">
            <v>3</v>
          </cell>
          <cell r="M864">
            <v>1</v>
          </cell>
          <cell r="N864">
            <v>200</v>
          </cell>
          <cell r="O864">
            <v>644</v>
          </cell>
          <cell r="P864" t="str">
            <v>48 x 57 x 2 x 2</v>
          </cell>
          <cell r="Q864" t="str">
            <v>Vuông liền, 1 hàng 1 răng cưa, dao chẻ đôi 03mm</v>
          </cell>
          <cell r="R864" t="str">
            <v>Vuông liền 2 tem răng cưa</v>
          </cell>
          <cell r="S864" t="str">
            <v>C10</v>
          </cell>
          <cell r="T864">
            <v>1</v>
          </cell>
          <cell r="V864" t="str">
            <v>THIÊN PHÚC,,</v>
          </cell>
          <cell r="X864">
            <v>120</v>
          </cell>
          <cell r="Y864">
            <v>4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0</v>
          </cell>
          <cell r="AK864">
            <v>0</v>
          </cell>
        </row>
        <row r="865">
          <cell r="A865" t="str">
            <v>I0048T052</v>
          </cell>
          <cell r="B865" t="str">
            <v>0645</v>
          </cell>
          <cell r="C865">
            <v>2</v>
          </cell>
          <cell r="D865">
            <v>48.6</v>
          </cell>
          <cell r="E865">
            <v>48.6</v>
          </cell>
          <cell r="F865">
            <v>30</v>
          </cell>
          <cell r="G865">
            <v>30</v>
          </cell>
          <cell r="H865">
            <v>1</v>
          </cell>
          <cell r="I865">
            <v>4</v>
          </cell>
          <cell r="J865">
            <v>3</v>
          </cell>
          <cell r="K865">
            <v>0</v>
          </cell>
          <cell r="L865">
            <v>3</v>
          </cell>
          <cell r="M865">
            <v>1</v>
          </cell>
          <cell r="N865">
            <v>109.2</v>
          </cell>
          <cell r="O865">
            <v>645</v>
          </cell>
          <cell r="P865" t="str">
            <v>48.6 x 30 x 1 x 4</v>
          </cell>
          <cell r="Q865" t="str">
            <v>Bo góc, không răng cưa, chẻ đôi 6mm</v>
          </cell>
          <cell r="R865" t="str">
            <v>Bo góc, không răng cưa</v>
          </cell>
          <cell r="S865" t="str">
            <v>C13</v>
          </cell>
          <cell r="T865">
            <v>1</v>
          </cell>
          <cell r="U865">
            <v>44287</v>
          </cell>
          <cell r="V865" t="str">
            <v>Nghiệp khởi</v>
          </cell>
          <cell r="X865">
            <v>132</v>
          </cell>
          <cell r="Y865">
            <v>4</v>
          </cell>
          <cell r="AF865">
            <v>0</v>
          </cell>
          <cell r="AG865">
            <v>0</v>
          </cell>
          <cell r="AH865">
            <v>0</v>
          </cell>
          <cell r="AI865">
            <v>0</v>
          </cell>
          <cell r="AJ865">
            <v>0</v>
          </cell>
          <cell r="AK865">
            <v>0</v>
          </cell>
        </row>
        <row r="866">
          <cell r="A866" t="str">
            <v>I0048T062</v>
          </cell>
          <cell r="B866" t="str">
            <v>0646</v>
          </cell>
          <cell r="C866">
            <v>2</v>
          </cell>
          <cell r="D866">
            <v>48.6</v>
          </cell>
          <cell r="E866">
            <v>48.6</v>
          </cell>
          <cell r="F866">
            <v>30</v>
          </cell>
          <cell r="G866">
            <v>30</v>
          </cell>
          <cell r="H866">
            <v>2</v>
          </cell>
          <cell r="I866">
            <v>2</v>
          </cell>
          <cell r="J866">
            <v>3</v>
          </cell>
          <cell r="K866">
            <v>2</v>
          </cell>
          <cell r="L866">
            <v>3</v>
          </cell>
          <cell r="M866">
            <v>1</v>
          </cell>
          <cell r="N866">
            <v>210.4</v>
          </cell>
          <cell r="O866">
            <v>646</v>
          </cell>
          <cell r="P866" t="str">
            <v>48.6 x 30 x 2 x 2</v>
          </cell>
          <cell r="Q866" t="str">
            <v>Bo ròi, không răng cưa, chẻ đôi 6mm</v>
          </cell>
          <cell r="R866" t="str">
            <v>Ngang 2 tem, bo rời, không răng cưa</v>
          </cell>
          <cell r="S866" t="str">
            <v>C15</v>
          </cell>
          <cell r="T866">
            <v>1</v>
          </cell>
          <cell r="U866">
            <v>44306</v>
          </cell>
          <cell r="V866" t="str">
            <v>Nghiệp khởi</v>
          </cell>
          <cell r="W866" t="str">
            <v>Bế xi bạc</v>
          </cell>
          <cell r="X866">
            <v>66</v>
          </cell>
          <cell r="Y866">
            <v>4</v>
          </cell>
          <cell r="AF866">
            <v>3925.5445249999993</v>
          </cell>
          <cell r="AG866">
            <v>7</v>
          </cell>
          <cell r="AH866">
            <v>0</v>
          </cell>
          <cell r="AI866">
            <v>0</v>
          </cell>
          <cell r="AJ866">
            <v>3925.5445249999993</v>
          </cell>
          <cell r="AK866">
            <v>7</v>
          </cell>
        </row>
        <row r="867">
          <cell r="A867" t="str">
            <v>T0049T082</v>
          </cell>
          <cell r="B867" t="str">
            <v>0647</v>
          </cell>
          <cell r="C867">
            <v>2</v>
          </cell>
          <cell r="D867">
            <v>49</v>
          </cell>
          <cell r="E867">
            <v>49</v>
          </cell>
          <cell r="F867">
            <v>10</v>
          </cell>
          <cell r="G867">
            <v>10</v>
          </cell>
          <cell r="H867">
            <v>1</v>
          </cell>
          <cell r="I867">
            <v>4</v>
          </cell>
          <cell r="J867">
            <v>2</v>
          </cell>
          <cell r="K867">
            <v>0</v>
          </cell>
          <cell r="L867">
            <v>3</v>
          </cell>
          <cell r="M867">
            <v>1</v>
          </cell>
          <cell r="N867">
            <v>106</v>
          </cell>
          <cell r="O867">
            <v>647</v>
          </cell>
          <cell r="P867" t="str">
            <v>49 x 10 x 1 x 4</v>
          </cell>
          <cell r="Q867" t="str">
            <v>Vuông góc, răng cưa nhảy, chẻ đôi 4mm</v>
          </cell>
          <cell r="R867" t="str">
            <v>Vuông góc, răng cưa</v>
          </cell>
          <cell r="S867" t="str">
            <v>D03</v>
          </cell>
          <cell r="T867">
            <v>1</v>
          </cell>
          <cell r="U867">
            <v>44270</v>
          </cell>
          <cell r="V867" t="str">
            <v>MVTB</v>
          </cell>
          <cell r="X867">
            <v>52</v>
          </cell>
          <cell r="Y867">
            <v>4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0</v>
          </cell>
          <cell r="AK867">
            <v>0</v>
          </cell>
        </row>
        <row r="868">
          <cell r="A868" t="str">
            <v>T0049T052</v>
          </cell>
          <cell r="B868" t="str">
            <v>0648</v>
          </cell>
          <cell r="C868">
            <v>2</v>
          </cell>
          <cell r="D868">
            <v>49</v>
          </cell>
          <cell r="E868">
            <v>49</v>
          </cell>
          <cell r="F868">
            <v>30</v>
          </cell>
          <cell r="G868">
            <v>30</v>
          </cell>
          <cell r="H868">
            <v>1</v>
          </cell>
          <cell r="I868">
            <v>2</v>
          </cell>
          <cell r="J868">
            <v>1.7</v>
          </cell>
          <cell r="K868">
            <v>0</v>
          </cell>
          <cell r="L868">
            <v>3</v>
          </cell>
          <cell r="M868">
            <v>1</v>
          </cell>
          <cell r="N868">
            <v>104.80000000000001</v>
          </cell>
          <cell r="O868">
            <v>648</v>
          </cell>
          <cell r="P868" t="str">
            <v>49 x 30 x 1 x 2</v>
          </cell>
          <cell r="Q868" t="str">
            <v>Bo góc, răng cưa, chẻ đôi 3mm</v>
          </cell>
          <cell r="R868" t="str">
            <v>Bo góc, răng cưa</v>
          </cell>
          <cell r="S868" t="str">
            <v>B06</v>
          </cell>
          <cell r="T868">
            <v>1</v>
          </cell>
          <cell r="X868">
            <v>66</v>
          </cell>
          <cell r="Y868">
            <v>2</v>
          </cell>
          <cell r="AF868">
            <v>530</v>
          </cell>
          <cell r="AG868">
            <v>1</v>
          </cell>
          <cell r="AH868">
            <v>0</v>
          </cell>
          <cell r="AI868">
            <v>0</v>
          </cell>
          <cell r="AJ868">
            <v>530</v>
          </cell>
          <cell r="AK868">
            <v>1</v>
          </cell>
        </row>
        <row r="869">
          <cell r="A869" t="str">
            <v>I0049T061</v>
          </cell>
          <cell r="B869" t="str">
            <v>0649</v>
          </cell>
          <cell r="C869">
            <v>1</v>
          </cell>
          <cell r="D869">
            <v>49</v>
          </cell>
          <cell r="E869">
            <v>49</v>
          </cell>
          <cell r="F869">
            <v>39</v>
          </cell>
          <cell r="G869">
            <v>39</v>
          </cell>
          <cell r="H869">
            <v>2</v>
          </cell>
          <cell r="I869">
            <v>2</v>
          </cell>
          <cell r="J869">
            <v>3</v>
          </cell>
          <cell r="K869">
            <v>2</v>
          </cell>
          <cell r="L869">
            <v>3</v>
          </cell>
          <cell r="M869">
            <v>1</v>
          </cell>
          <cell r="N869">
            <v>106</v>
          </cell>
          <cell r="O869">
            <v>649</v>
          </cell>
          <cell r="P869" t="str">
            <v>49 x 39 x 2 x 2</v>
          </cell>
          <cell r="Q869" t="str">
            <v>Bo góc, không răng cưa</v>
          </cell>
          <cell r="R869" t="str">
            <v>Ngang 2 tem, bo góc, không răng cưa</v>
          </cell>
          <cell r="S869" t="str">
            <v>D24</v>
          </cell>
          <cell r="T869">
            <v>1</v>
          </cell>
          <cell r="X869">
            <v>84</v>
          </cell>
          <cell r="Y869">
            <v>4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0</v>
          </cell>
          <cell r="AK869">
            <v>0</v>
          </cell>
        </row>
        <row r="870">
          <cell r="A870" t="str">
            <v>T0049T111/1</v>
          </cell>
          <cell r="B870" t="str">
            <v>0650</v>
          </cell>
          <cell r="C870">
            <v>1</v>
          </cell>
          <cell r="D870">
            <v>49</v>
          </cell>
          <cell r="E870">
            <v>49</v>
          </cell>
          <cell r="F870">
            <v>41</v>
          </cell>
          <cell r="G870">
            <v>41</v>
          </cell>
          <cell r="H870">
            <v>2</v>
          </cell>
          <cell r="I870">
            <v>3</v>
          </cell>
          <cell r="J870">
            <v>3</v>
          </cell>
          <cell r="K870">
            <v>3</v>
          </cell>
          <cell r="L870">
            <v>3</v>
          </cell>
          <cell r="M870">
            <v>1</v>
          </cell>
          <cell r="N870">
            <v>107</v>
          </cell>
          <cell r="O870">
            <v>650</v>
          </cell>
          <cell r="P870" t="str">
            <v>49 x 41 x 2 x 3</v>
          </cell>
          <cell r="Q870" t="str">
            <v>Vuông rời 3mm, răng cưa</v>
          </cell>
          <cell r="R870" t="str">
            <v>Ngang 2 tem, vuông rời 3mm, răng cưa</v>
          </cell>
          <cell r="S870" t="str">
            <v>C34</v>
          </cell>
          <cell r="T870">
            <v>1</v>
          </cell>
          <cell r="U870">
            <v>44359</v>
          </cell>
          <cell r="V870" t="str">
            <v>Formosa</v>
          </cell>
          <cell r="X870">
            <v>132</v>
          </cell>
          <cell r="Y870">
            <v>6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0</v>
          </cell>
          <cell r="AK870">
            <v>0</v>
          </cell>
        </row>
        <row r="871">
          <cell r="A871" t="str">
            <v>I0049T122/1</v>
          </cell>
          <cell r="B871" t="str">
            <v>0651</v>
          </cell>
          <cell r="C871">
            <v>2</v>
          </cell>
          <cell r="D871">
            <v>49</v>
          </cell>
          <cell r="E871">
            <v>49</v>
          </cell>
          <cell r="F871">
            <v>41</v>
          </cell>
          <cell r="G871">
            <v>41</v>
          </cell>
          <cell r="H871">
            <v>2</v>
          </cell>
          <cell r="I871">
            <v>4</v>
          </cell>
          <cell r="J871">
            <v>3</v>
          </cell>
          <cell r="K871">
            <v>2</v>
          </cell>
          <cell r="L871">
            <v>3</v>
          </cell>
          <cell r="M871">
            <v>1</v>
          </cell>
          <cell r="N871">
            <v>212</v>
          </cell>
          <cell r="O871">
            <v>651</v>
          </cell>
          <cell r="P871" t="str">
            <v>49 x 41 x 2 x 4</v>
          </cell>
          <cell r="Q871" t="str">
            <v>Bo góc 1mm bo rời, răng cưa, xẻ 2 line 6mm</v>
          </cell>
          <cell r="R871" t="str">
            <v>Bo góc 1mm bo rời, răng cưa</v>
          </cell>
          <cell r="S871" t="str">
            <v>C38</v>
          </cell>
          <cell r="T871">
            <v>1</v>
          </cell>
          <cell r="U871">
            <v>44497</v>
          </cell>
          <cell r="V871" t="str">
            <v>Hoàng Anh Tiến</v>
          </cell>
          <cell r="X871">
            <v>176</v>
          </cell>
          <cell r="Y871">
            <v>8</v>
          </cell>
          <cell r="AF871">
            <v>0</v>
          </cell>
          <cell r="AG871">
            <v>0</v>
          </cell>
          <cell r="AH871">
            <v>0</v>
          </cell>
          <cell r="AI871">
            <v>0</v>
          </cell>
          <cell r="AJ871">
            <v>0</v>
          </cell>
          <cell r="AK871">
            <v>0</v>
          </cell>
        </row>
        <row r="872">
          <cell r="A872" t="str">
            <v>T0049T031</v>
          </cell>
          <cell r="B872" t="str">
            <v>0652</v>
          </cell>
          <cell r="C872">
            <v>1</v>
          </cell>
          <cell r="D872">
            <v>49</v>
          </cell>
          <cell r="E872">
            <v>49</v>
          </cell>
          <cell r="F872">
            <v>47</v>
          </cell>
          <cell r="G872">
            <v>47</v>
          </cell>
          <cell r="H872">
            <v>2</v>
          </cell>
          <cell r="I872">
            <v>2</v>
          </cell>
          <cell r="J872">
            <v>2</v>
          </cell>
          <cell r="K872">
            <v>2</v>
          </cell>
          <cell r="L872">
            <v>3</v>
          </cell>
          <cell r="M872">
            <v>1</v>
          </cell>
          <cell r="N872">
            <v>104</v>
          </cell>
          <cell r="O872">
            <v>652</v>
          </cell>
          <cell r="P872" t="str">
            <v>49 x 47 x 2 x 2</v>
          </cell>
          <cell r="Q872" t="str">
            <v>Bo rời, răng cưa</v>
          </cell>
          <cell r="R872" t="str">
            <v>Bo rời, răng cưa</v>
          </cell>
          <cell r="S872" t="str">
            <v>B06</v>
          </cell>
          <cell r="T872">
            <v>1</v>
          </cell>
          <cell r="X872">
            <v>100</v>
          </cell>
          <cell r="Y872">
            <v>4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0</v>
          </cell>
          <cell r="AK872">
            <v>0</v>
          </cell>
        </row>
        <row r="873">
          <cell r="A873" t="str">
            <v>T0049T032</v>
          </cell>
          <cell r="B873" t="str">
            <v>0652</v>
          </cell>
          <cell r="C873">
            <v>2</v>
          </cell>
          <cell r="D873">
            <v>49</v>
          </cell>
          <cell r="E873">
            <v>49</v>
          </cell>
          <cell r="F873">
            <v>47</v>
          </cell>
          <cell r="G873">
            <v>47</v>
          </cell>
          <cell r="H873">
            <v>2</v>
          </cell>
          <cell r="I873">
            <v>3</v>
          </cell>
          <cell r="J873">
            <v>1.7</v>
          </cell>
          <cell r="K873">
            <v>2</v>
          </cell>
          <cell r="L873">
            <v>3</v>
          </cell>
          <cell r="M873">
            <v>1</v>
          </cell>
          <cell r="N873">
            <v>206.8</v>
          </cell>
          <cell r="O873">
            <v>652</v>
          </cell>
          <cell r="P873" t="str">
            <v>49 x 47 x 2 x 3</v>
          </cell>
          <cell r="Q873" t="str">
            <v>Bo rời, răng cưa, dao chẻ đôi 3mm</v>
          </cell>
          <cell r="R873" t="str">
            <v>Ngang 2 tem, bo rời, răng cưa</v>
          </cell>
          <cell r="S873" t="str">
            <v>C10</v>
          </cell>
          <cell r="T873">
            <v>2</v>
          </cell>
          <cell r="X873">
            <v>150</v>
          </cell>
          <cell r="Y873">
            <v>6</v>
          </cell>
          <cell r="AF873">
            <v>0</v>
          </cell>
          <cell r="AG873">
            <v>0</v>
          </cell>
          <cell r="AH873">
            <v>0</v>
          </cell>
          <cell r="AI873">
            <v>0</v>
          </cell>
          <cell r="AJ873">
            <v>0</v>
          </cell>
          <cell r="AK873">
            <v>0</v>
          </cell>
        </row>
        <row r="874">
          <cell r="A874" t="str">
            <v>T0049T033/1</v>
          </cell>
          <cell r="B874" t="str">
            <v>0652</v>
          </cell>
          <cell r="C874">
            <v>3</v>
          </cell>
          <cell r="D874">
            <v>49</v>
          </cell>
          <cell r="E874">
            <v>49</v>
          </cell>
          <cell r="F874">
            <v>47</v>
          </cell>
          <cell r="G874">
            <v>47</v>
          </cell>
          <cell r="H874">
            <v>2</v>
          </cell>
          <cell r="I874">
            <v>3</v>
          </cell>
          <cell r="J874">
            <v>2</v>
          </cell>
          <cell r="K874">
            <v>2</v>
          </cell>
          <cell r="L874">
            <v>3</v>
          </cell>
          <cell r="M874">
            <v>1</v>
          </cell>
          <cell r="N874">
            <v>312</v>
          </cell>
          <cell r="O874">
            <v>652</v>
          </cell>
          <cell r="P874" t="str">
            <v>49 x 47 x 2 x 3</v>
          </cell>
          <cell r="Q874" t="str">
            <v>Bo rời, răng cưa nhảy, 3 line 4mm</v>
          </cell>
          <cell r="R874" t="str">
            <v>Ngang 2 tem, bo rời, răng cưa</v>
          </cell>
          <cell r="S874" t="str">
            <v>C12</v>
          </cell>
          <cell r="T874">
            <v>1</v>
          </cell>
          <cell r="U874">
            <v>44331</v>
          </cell>
          <cell r="V874" t="str">
            <v>G.M Global</v>
          </cell>
          <cell r="X874">
            <v>150</v>
          </cell>
          <cell r="Y874">
            <v>6</v>
          </cell>
          <cell r="AF874">
            <v>0</v>
          </cell>
          <cell r="AG874">
            <v>0</v>
          </cell>
          <cell r="AH874">
            <v>0</v>
          </cell>
          <cell r="AI874">
            <v>0</v>
          </cell>
          <cell r="AJ874">
            <v>0</v>
          </cell>
          <cell r="AK874">
            <v>0</v>
          </cell>
        </row>
        <row r="875">
          <cell r="A875" t="str">
            <v>T0049T022</v>
          </cell>
          <cell r="B875" t="str">
            <v>0653</v>
          </cell>
          <cell r="C875">
            <v>2</v>
          </cell>
          <cell r="D875">
            <v>49</v>
          </cell>
          <cell r="E875">
            <v>49</v>
          </cell>
          <cell r="F875">
            <v>50</v>
          </cell>
          <cell r="G875">
            <v>50</v>
          </cell>
          <cell r="H875">
            <v>1</v>
          </cell>
          <cell r="I875">
            <v>1</v>
          </cell>
          <cell r="J875">
            <v>1.7</v>
          </cell>
          <cell r="K875">
            <v>0</v>
          </cell>
          <cell r="L875">
            <v>3</v>
          </cell>
          <cell r="M875">
            <v>1</v>
          </cell>
          <cell r="N875">
            <v>104.80000000000001</v>
          </cell>
          <cell r="O875">
            <v>653</v>
          </cell>
          <cell r="P875" t="str">
            <v>49 x 50 x 1 x 1</v>
          </cell>
          <cell r="Q875" t="str">
            <v>Boc góc, răng cưa, chẻ đôi 3mm</v>
          </cell>
          <cell r="R875" t="str">
            <v>Bo góc, răng cưa</v>
          </cell>
          <cell r="S875" t="str">
            <v>B03</v>
          </cell>
          <cell r="T875">
            <v>1</v>
          </cell>
          <cell r="V875" t="str">
            <v>GHTK</v>
          </cell>
          <cell r="X875">
            <v>53</v>
          </cell>
          <cell r="Y875">
            <v>1</v>
          </cell>
          <cell r="AC875" t="str">
            <v>rồi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0</v>
          </cell>
          <cell r="AK875">
            <v>0</v>
          </cell>
        </row>
        <row r="876">
          <cell r="A876" t="str">
            <v>T0049T022A</v>
          </cell>
          <cell r="B876" t="str">
            <v>0653</v>
          </cell>
          <cell r="C876">
            <v>2</v>
          </cell>
          <cell r="D876">
            <v>49</v>
          </cell>
          <cell r="E876">
            <v>49</v>
          </cell>
          <cell r="F876">
            <v>50</v>
          </cell>
          <cell r="G876">
            <v>50</v>
          </cell>
          <cell r="H876">
            <v>1</v>
          </cell>
          <cell r="I876">
            <v>2</v>
          </cell>
          <cell r="J876">
            <v>1.7</v>
          </cell>
          <cell r="K876">
            <v>0</v>
          </cell>
          <cell r="L876">
            <v>3</v>
          </cell>
          <cell r="M876">
            <v>1</v>
          </cell>
          <cell r="N876">
            <v>104.80000000000001</v>
          </cell>
          <cell r="O876">
            <v>653</v>
          </cell>
          <cell r="P876" t="str">
            <v>49 x 50 x 1 x 2</v>
          </cell>
          <cell r="Q876" t="str">
            <v>Boc góc, răng cưa, chẻ đôi 3mm</v>
          </cell>
          <cell r="R876" t="str">
            <v>Bo góc, răng cưa</v>
          </cell>
          <cell r="S876" t="str">
            <v>B13</v>
          </cell>
          <cell r="T876">
            <v>2</v>
          </cell>
          <cell r="V876" t="str">
            <v>GHTK</v>
          </cell>
          <cell r="X876">
            <v>106</v>
          </cell>
          <cell r="Y876">
            <v>2</v>
          </cell>
          <cell r="AC876" t="str">
            <v>rồi</v>
          </cell>
          <cell r="AF876">
            <v>0</v>
          </cell>
          <cell r="AG876">
            <v>0</v>
          </cell>
          <cell r="AH876">
            <v>0</v>
          </cell>
          <cell r="AI876">
            <v>0</v>
          </cell>
          <cell r="AJ876">
            <v>0</v>
          </cell>
          <cell r="AK876">
            <v>0</v>
          </cell>
        </row>
        <row r="877">
          <cell r="A877" t="str">
            <v>T0049T024</v>
          </cell>
          <cell r="B877" t="str">
            <v>0653</v>
          </cell>
          <cell r="C877">
            <v>4</v>
          </cell>
          <cell r="D877">
            <v>49</v>
          </cell>
          <cell r="E877">
            <v>49</v>
          </cell>
          <cell r="F877">
            <v>50</v>
          </cell>
          <cell r="G877">
            <v>50</v>
          </cell>
          <cell r="H877">
            <v>1</v>
          </cell>
          <cell r="I877">
            <v>2</v>
          </cell>
          <cell r="J877">
            <v>2</v>
          </cell>
          <cell r="K877">
            <v>0</v>
          </cell>
          <cell r="L877">
            <v>3</v>
          </cell>
          <cell r="M877">
            <v>1</v>
          </cell>
          <cell r="N877">
            <v>212</v>
          </cell>
          <cell r="O877">
            <v>653</v>
          </cell>
          <cell r="P877" t="str">
            <v>49 x 50 x 1 x 2</v>
          </cell>
          <cell r="Q877" t="str">
            <v>Boc góc, răng cưa, chẻ 4, khoảng cách 3mm</v>
          </cell>
          <cell r="R877" t="str">
            <v>Bo góc, răng cưa</v>
          </cell>
          <cell r="S877" t="str">
            <v>C01</v>
          </cell>
          <cell r="T877">
            <v>2</v>
          </cell>
          <cell r="V877" t="str">
            <v>GHTK</v>
          </cell>
          <cell r="W877" t="str">
            <v>RC 1.1 nhảy 2 dao</v>
          </cell>
          <cell r="X877">
            <v>106</v>
          </cell>
          <cell r="Y877">
            <v>2</v>
          </cell>
          <cell r="AC877" t="str">
            <v>rồi</v>
          </cell>
          <cell r="AF877">
            <v>0</v>
          </cell>
          <cell r="AG877">
            <v>0</v>
          </cell>
          <cell r="AH877">
            <v>0</v>
          </cell>
          <cell r="AI877">
            <v>0</v>
          </cell>
          <cell r="AJ877">
            <v>0</v>
          </cell>
          <cell r="AK877">
            <v>0</v>
          </cell>
        </row>
        <row r="878">
          <cell r="A878" t="str">
            <v>T0049R075</v>
          </cell>
          <cell r="B878" t="str">
            <v>0653</v>
          </cell>
          <cell r="C878">
            <v>5</v>
          </cell>
          <cell r="D878">
            <v>49</v>
          </cell>
          <cell r="E878">
            <v>49</v>
          </cell>
          <cell r="F878">
            <v>50</v>
          </cell>
          <cell r="G878">
            <v>50</v>
          </cell>
          <cell r="H878">
            <v>1</v>
          </cell>
          <cell r="I878">
            <v>6</v>
          </cell>
          <cell r="J878">
            <v>2</v>
          </cell>
          <cell r="K878">
            <v>0</v>
          </cell>
          <cell r="L878">
            <v>2.9750000000000001</v>
          </cell>
          <cell r="M878">
            <v>1</v>
          </cell>
          <cell r="N878">
            <v>265</v>
          </cell>
          <cell r="O878">
            <v>653</v>
          </cell>
          <cell r="P878" t="str">
            <v>49 x 50 x 1 x 6</v>
          </cell>
          <cell r="Q878" t="str">
            <v>Bo góc, răng cưa. Chẻ 5,khoảng cách 3mm (Trục từ 100T)</v>
          </cell>
          <cell r="R878" t="str">
            <v>Bo góc, răng cưa</v>
          </cell>
          <cell r="S878" t="str">
            <v>VP</v>
          </cell>
          <cell r="T878">
            <v>2</v>
          </cell>
          <cell r="V878" t="str">
            <v>GHTK</v>
          </cell>
          <cell r="W878" t="str">
            <v>2 con dao cũ của Laura</v>
          </cell>
          <cell r="X878">
            <v>317.85000000000002</v>
          </cell>
          <cell r="Y878">
            <v>6</v>
          </cell>
          <cell r="AC878" t="str">
            <v>rồi</v>
          </cell>
          <cell r="AF878">
            <v>109435</v>
          </cell>
          <cell r="AG878">
            <v>3</v>
          </cell>
          <cell r="AH878">
            <v>396.6</v>
          </cell>
          <cell r="AI878">
            <v>1</v>
          </cell>
          <cell r="AJ878">
            <v>109831.6</v>
          </cell>
          <cell r="AK878">
            <v>4</v>
          </cell>
        </row>
        <row r="879">
          <cell r="A879" t="str">
            <v>T0049C075</v>
          </cell>
          <cell r="B879" t="str">
            <v>0653</v>
          </cell>
          <cell r="C879">
            <v>5</v>
          </cell>
          <cell r="D879">
            <v>49</v>
          </cell>
          <cell r="E879">
            <v>49</v>
          </cell>
          <cell r="F879">
            <v>50</v>
          </cell>
          <cell r="G879">
            <v>50</v>
          </cell>
          <cell r="H879">
            <v>1</v>
          </cell>
          <cell r="I879">
            <v>6</v>
          </cell>
          <cell r="J879">
            <v>2</v>
          </cell>
          <cell r="K879">
            <v>0</v>
          </cell>
          <cell r="L879">
            <v>2.9750000000000001</v>
          </cell>
          <cell r="M879">
            <v>1</v>
          </cell>
          <cell r="N879">
            <v>265</v>
          </cell>
          <cell r="O879">
            <v>653</v>
          </cell>
          <cell r="P879" t="str">
            <v>49 x 50 x 1 x 6</v>
          </cell>
          <cell r="Q879" t="str">
            <v>Bo góc, răng cưa. Chẻ 5,khoảng cách 3mm (dao từ cho máy giật bước)</v>
          </cell>
          <cell r="R879" t="str">
            <v>Bo góc, răng cưa</v>
          </cell>
          <cell r="S879" t="str">
            <v>VP</v>
          </cell>
          <cell r="T879">
            <v>2</v>
          </cell>
          <cell r="V879" t="str">
            <v>GHTK</v>
          </cell>
          <cell r="X879">
            <v>317.85000000000002</v>
          </cell>
          <cell r="Y879">
            <v>6</v>
          </cell>
          <cell r="AC879" t="str">
            <v>rồi</v>
          </cell>
          <cell r="AF879">
            <v>269</v>
          </cell>
          <cell r="AG879">
            <v>1</v>
          </cell>
          <cell r="AH879">
            <v>0</v>
          </cell>
          <cell r="AI879">
            <v>0</v>
          </cell>
          <cell r="AJ879">
            <v>269</v>
          </cell>
          <cell r="AK879">
            <v>1</v>
          </cell>
        </row>
        <row r="880">
          <cell r="A880" t="str">
            <v>I0049T091/1</v>
          </cell>
          <cell r="B880" t="str">
            <v>0654</v>
          </cell>
          <cell r="C880">
            <v>1</v>
          </cell>
          <cell r="D880">
            <v>49</v>
          </cell>
          <cell r="E880">
            <v>49</v>
          </cell>
          <cell r="F880">
            <v>60</v>
          </cell>
          <cell r="G880">
            <v>60</v>
          </cell>
          <cell r="H880">
            <v>3</v>
          </cell>
          <cell r="I880">
            <v>2</v>
          </cell>
          <cell r="J880">
            <v>3</v>
          </cell>
          <cell r="K880">
            <v>3</v>
          </cell>
          <cell r="L880">
            <v>3</v>
          </cell>
          <cell r="M880">
            <v>1</v>
          </cell>
          <cell r="N880">
            <v>159</v>
          </cell>
          <cell r="O880">
            <v>654</v>
          </cell>
          <cell r="P880" t="str">
            <v>49 x 60 x 3 x 2</v>
          </cell>
          <cell r="Q880" t="str">
            <v>Dao hình dạng đặc biệt, 3 dao rời 3mm, không răng cưa</v>
          </cell>
          <cell r="R880" t="str">
            <v>Tem hình dạng đặc biệt, ngang 3 tem rời 3mm, không răng cưa</v>
          </cell>
          <cell r="S880" t="str">
            <v>C13</v>
          </cell>
          <cell r="T880">
            <v>1</v>
          </cell>
          <cell r="U880">
            <v>44357</v>
          </cell>
          <cell r="V880" t="str">
            <v>Trung Nguyên</v>
          </cell>
          <cell r="X880">
            <v>126</v>
          </cell>
          <cell r="Y880">
            <v>6</v>
          </cell>
          <cell r="AF880">
            <v>1975.2719999999999</v>
          </cell>
          <cell r="AG880">
            <v>3</v>
          </cell>
          <cell r="AH880">
            <v>1212.72</v>
          </cell>
          <cell r="AI880">
            <v>3</v>
          </cell>
          <cell r="AJ880">
            <v>3187.9920000000002</v>
          </cell>
          <cell r="AK880">
            <v>6</v>
          </cell>
        </row>
        <row r="881">
          <cell r="A881" t="str">
            <v>I0049T101/1</v>
          </cell>
          <cell r="B881" t="str">
            <v>0655</v>
          </cell>
          <cell r="C881">
            <v>1</v>
          </cell>
          <cell r="D881">
            <v>49</v>
          </cell>
          <cell r="E881">
            <v>49</v>
          </cell>
          <cell r="F881">
            <v>60</v>
          </cell>
          <cell r="G881">
            <v>60</v>
          </cell>
          <cell r="H881">
            <v>3</v>
          </cell>
          <cell r="I881">
            <v>2</v>
          </cell>
          <cell r="J881">
            <v>3</v>
          </cell>
          <cell r="K881">
            <v>2</v>
          </cell>
          <cell r="L881">
            <v>3</v>
          </cell>
          <cell r="M881">
            <v>1</v>
          </cell>
          <cell r="N881">
            <v>157</v>
          </cell>
          <cell r="O881">
            <v>655</v>
          </cell>
          <cell r="P881" t="str">
            <v>49 x 60 x 3 x 2</v>
          </cell>
          <cell r="Q881" t="str">
            <v>Dao hình dạng đặc biệt, 3 dao rời, không răng cưa</v>
          </cell>
          <cell r="R881" t="str">
            <v>Tem hình dạng đặc biệt, ngang 3 tem rời, không răng cưa</v>
          </cell>
          <cell r="S881" t="str">
            <v>C25</v>
          </cell>
          <cell r="T881">
            <v>1</v>
          </cell>
          <cell r="U881">
            <v>44359</v>
          </cell>
          <cell r="V881" t="str">
            <v>Trung Nguyên</v>
          </cell>
          <cell r="X881">
            <v>126</v>
          </cell>
          <cell r="Y881">
            <v>6</v>
          </cell>
          <cell r="AF881">
            <v>1619.7</v>
          </cell>
          <cell r="AG881">
            <v>3</v>
          </cell>
          <cell r="AH881">
            <v>0</v>
          </cell>
          <cell r="AI881">
            <v>0</v>
          </cell>
          <cell r="AJ881">
            <v>1619.7</v>
          </cell>
          <cell r="AK881">
            <v>3</v>
          </cell>
        </row>
        <row r="882">
          <cell r="A882" t="str">
            <v>I0049T132/1</v>
          </cell>
          <cell r="B882" t="str">
            <v>2317</v>
          </cell>
          <cell r="C882">
            <v>2</v>
          </cell>
          <cell r="D882">
            <v>49</v>
          </cell>
          <cell r="E882">
            <v>49</v>
          </cell>
          <cell r="F882">
            <v>68.599999999999994</v>
          </cell>
          <cell r="G882">
            <v>68.599999999999994</v>
          </cell>
          <cell r="H882">
            <v>1</v>
          </cell>
          <cell r="I882">
            <v>2</v>
          </cell>
          <cell r="J882">
            <v>3</v>
          </cell>
          <cell r="K882">
            <v>0</v>
          </cell>
          <cell r="L882">
            <v>3</v>
          </cell>
          <cell r="M882">
            <v>1</v>
          </cell>
          <cell r="N882">
            <v>110</v>
          </cell>
          <cell r="O882">
            <v>2317</v>
          </cell>
          <cell r="P882" t="str">
            <v>49 x 68.6 x 1 x 2</v>
          </cell>
          <cell r="Q882" t="str">
            <v>bo góc, xẻ 2line kc 6mm, không răng cưa</v>
          </cell>
          <cell r="R882" t="str">
            <v>bo góc, không răng cưa</v>
          </cell>
          <cell r="S882" t="str">
            <v>E04</v>
          </cell>
          <cell r="T882">
            <v>1</v>
          </cell>
          <cell r="U882">
            <v>44643</v>
          </cell>
          <cell r="V882" t="str">
            <v>Hùng Tiến Phát</v>
          </cell>
          <cell r="X882">
            <v>143.19999999999999</v>
          </cell>
          <cell r="Y882">
            <v>2</v>
          </cell>
          <cell r="AF882">
            <v>0</v>
          </cell>
          <cell r="AG882">
            <v>0</v>
          </cell>
          <cell r="AH882">
            <v>1326.9197999999999</v>
          </cell>
          <cell r="AI882">
            <v>1</v>
          </cell>
          <cell r="AJ882">
            <v>1326.9197999999999</v>
          </cell>
          <cell r="AK882">
            <v>1</v>
          </cell>
        </row>
        <row r="883">
          <cell r="A883" t="str">
            <v>I0049T011</v>
          </cell>
          <cell r="B883" t="str">
            <v>0656</v>
          </cell>
          <cell r="C883">
            <v>1</v>
          </cell>
          <cell r="D883">
            <v>49</v>
          </cell>
          <cell r="E883">
            <v>49</v>
          </cell>
          <cell r="F883">
            <v>98</v>
          </cell>
          <cell r="G883">
            <v>98</v>
          </cell>
          <cell r="H883">
            <v>3</v>
          </cell>
          <cell r="I883">
            <v>1</v>
          </cell>
          <cell r="J883">
            <v>3</v>
          </cell>
          <cell r="K883">
            <v>0</v>
          </cell>
          <cell r="L883">
            <v>3</v>
          </cell>
          <cell r="M883">
            <v>1</v>
          </cell>
          <cell r="N883">
            <v>153</v>
          </cell>
          <cell r="O883">
            <v>656</v>
          </cell>
          <cell r="P883" t="str">
            <v>49 x 98 x 3 x 1</v>
          </cell>
          <cell r="Q883" t="str">
            <v>Vuông liền, không răng cưa</v>
          </cell>
          <cell r="R883" t="str">
            <v>Vuông liền, không răng cưa</v>
          </cell>
          <cell r="S883" t="str">
            <v>D10</v>
          </cell>
          <cell r="T883">
            <v>1</v>
          </cell>
          <cell r="V883" t="str">
            <v>TRUNG NGUYÊN,,</v>
          </cell>
          <cell r="X883">
            <v>101</v>
          </cell>
          <cell r="Y883">
            <v>3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0</v>
          </cell>
          <cell r="AK883">
            <v>0</v>
          </cell>
        </row>
        <row r="884">
          <cell r="A884" t="str">
            <v>T0049T042</v>
          </cell>
          <cell r="B884" t="str">
            <v>0657</v>
          </cell>
          <cell r="C884">
            <v>2</v>
          </cell>
          <cell r="D884">
            <v>49.5</v>
          </cell>
          <cell r="E884">
            <v>49.5</v>
          </cell>
          <cell r="F884">
            <v>24</v>
          </cell>
          <cell r="G884">
            <v>24</v>
          </cell>
          <cell r="H884">
            <v>1</v>
          </cell>
          <cell r="I884">
            <v>4</v>
          </cell>
          <cell r="J884">
            <v>1.7</v>
          </cell>
          <cell r="K884">
            <v>0</v>
          </cell>
          <cell r="L884">
            <v>3</v>
          </cell>
          <cell r="M884">
            <v>1</v>
          </cell>
          <cell r="N884">
            <v>105.80000000000001</v>
          </cell>
          <cell r="O884">
            <v>657</v>
          </cell>
          <cell r="P884" t="str">
            <v>49.5 x 24 x 1 x 4</v>
          </cell>
          <cell r="Q884" t="str">
            <v>Bo góc, răng cưa, dao chẻ đôi 3mm</v>
          </cell>
          <cell r="R884" t="str">
            <v>Bo góc, răng cưa</v>
          </cell>
          <cell r="S884" t="str">
            <v>C08</v>
          </cell>
          <cell r="T884">
            <v>1</v>
          </cell>
          <cell r="X884">
            <v>108</v>
          </cell>
          <cell r="Y884">
            <v>4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0</v>
          </cell>
          <cell r="AK884">
            <v>0</v>
          </cell>
        </row>
        <row r="885">
          <cell r="A885" t="str">
            <v>T0049T141-1</v>
          </cell>
          <cell r="B885" t="str">
            <v>2643</v>
          </cell>
          <cell r="C885">
            <v>1</v>
          </cell>
          <cell r="D885">
            <v>49.5</v>
          </cell>
          <cell r="E885">
            <v>49.5</v>
          </cell>
          <cell r="F885">
            <v>30</v>
          </cell>
          <cell r="G885">
            <v>30</v>
          </cell>
          <cell r="H885">
            <v>4</v>
          </cell>
          <cell r="I885">
            <v>9</v>
          </cell>
          <cell r="J885">
            <v>3</v>
          </cell>
          <cell r="K885">
            <v>2</v>
          </cell>
          <cell r="L885">
            <v>3</v>
          </cell>
          <cell r="M885">
            <v>1</v>
          </cell>
          <cell r="N885">
            <v>210</v>
          </cell>
          <cell r="O885">
            <v>2643</v>
          </cell>
          <cell r="P885" t="str">
            <v>49.5 x 30 x 4 x 9</v>
          </cell>
          <cell r="Q885" t="str">
            <v>Vuông rời 4 tem kc 2mm, không răng cưa</v>
          </cell>
          <cell r="R885" t="str">
            <v>bo góc, không răng cưa</v>
          </cell>
          <cell r="S885" t="str">
            <v>E13</v>
          </cell>
          <cell r="T885">
            <v>1</v>
          </cell>
          <cell r="U885">
            <v>44846</v>
          </cell>
          <cell r="V885" t="str">
            <v>ÔNG TY CỔ PHẦN BAO BÌ BÌNH MINH PLUS</v>
          </cell>
          <cell r="W885" t="str">
            <v>dao tốt</v>
          </cell>
          <cell r="X885">
            <v>297</v>
          </cell>
          <cell r="Y885">
            <v>36</v>
          </cell>
          <cell r="AC885" t="str">
            <v>rồi</v>
          </cell>
          <cell r="AE885" t="str">
            <v>rồi</v>
          </cell>
          <cell r="AF885">
            <v>0</v>
          </cell>
          <cell r="AG885">
            <v>0</v>
          </cell>
          <cell r="AH885">
            <v>525.5</v>
          </cell>
          <cell r="AI885">
            <v>1</v>
          </cell>
          <cell r="AJ885">
            <v>525.5</v>
          </cell>
          <cell r="AK885">
            <v>1</v>
          </cell>
        </row>
        <row r="886">
          <cell r="A886" t="str">
            <v>I0050T011</v>
          </cell>
          <cell r="B886" t="str">
            <v>0658</v>
          </cell>
          <cell r="C886">
            <v>1</v>
          </cell>
          <cell r="D886">
            <v>50</v>
          </cell>
          <cell r="E886">
            <v>50</v>
          </cell>
          <cell r="F886">
            <v>10</v>
          </cell>
          <cell r="G886">
            <v>10</v>
          </cell>
          <cell r="H886">
            <v>1</v>
          </cell>
          <cell r="I886">
            <v>2</v>
          </cell>
          <cell r="J886">
            <v>3</v>
          </cell>
          <cell r="K886">
            <v>0</v>
          </cell>
          <cell r="L886">
            <v>3</v>
          </cell>
          <cell r="M886">
            <v>1</v>
          </cell>
          <cell r="N886">
            <v>56</v>
          </cell>
          <cell r="O886">
            <v>658</v>
          </cell>
          <cell r="P886" t="str">
            <v>50 x 10 x 1 x 2</v>
          </cell>
          <cell r="Q886" t="str">
            <v>Bo góc, không răng cưa</v>
          </cell>
          <cell r="R886" t="str">
            <v>Bo góc, không răng cưa</v>
          </cell>
          <cell r="S886" t="str">
            <v>D17</v>
          </cell>
          <cell r="T886">
            <v>1</v>
          </cell>
          <cell r="V886" t="str">
            <v>DU ÂN NAM,,</v>
          </cell>
          <cell r="W886" t="str">
            <v>HÀNG IN</v>
          </cell>
          <cell r="X886">
            <v>26</v>
          </cell>
          <cell r="Y886">
            <v>2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0</v>
          </cell>
          <cell r="AK886">
            <v>0</v>
          </cell>
        </row>
        <row r="887">
          <cell r="A887" t="str">
            <v>T0050T832</v>
          </cell>
          <cell r="B887" t="str">
            <v>0659</v>
          </cell>
          <cell r="C887">
            <v>2</v>
          </cell>
          <cell r="D887">
            <v>50</v>
          </cell>
          <cell r="E887">
            <v>50</v>
          </cell>
          <cell r="F887">
            <v>10</v>
          </cell>
          <cell r="G887">
            <v>10</v>
          </cell>
          <cell r="H887">
            <v>1</v>
          </cell>
          <cell r="I887">
            <v>5</v>
          </cell>
          <cell r="J887">
            <v>1.7</v>
          </cell>
          <cell r="K887">
            <v>0</v>
          </cell>
          <cell r="L887">
            <v>3</v>
          </cell>
          <cell r="M887">
            <v>1</v>
          </cell>
          <cell r="N887">
            <v>106.80000000000001</v>
          </cell>
          <cell r="O887">
            <v>659</v>
          </cell>
          <cell r="P887" t="str">
            <v>50 x 10 x 1 x 5</v>
          </cell>
          <cell r="Q887" t="str">
            <v>Bo góc, răng cưa nhảy, chẻ đôi 3mm</v>
          </cell>
          <cell r="R887" t="str">
            <v>Bo góc, răng cưa</v>
          </cell>
          <cell r="S887" t="str">
            <v>B09</v>
          </cell>
          <cell r="T887">
            <v>1</v>
          </cell>
          <cell r="U887">
            <v>43972</v>
          </cell>
          <cell r="X887">
            <v>65</v>
          </cell>
          <cell r="Y887">
            <v>5</v>
          </cell>
          <cell r="AF887">
            <v>1250</v>
          </cell>
          <cell r="AG887">
            <v>1</v>
          </cell>
          <cell r="AH887">
            <v>0</v>
          </cell>
          <cell r="AI887">
            <v>0</v>
          </cell>
          <cell r="AJ887">
            <v>1250</v>
          </cell>
          <cell r="AK887">
            <v>1</v>
          </cell>
        </row>
        <row r="888">
          <cell r="A888" t="str">
            <v>I0050T871</v>
          </cell>
          <cell r="B888" t="str">
            <v>0660</v>
          </cell>
          <cell r="C888">
            <v>1</v>
          </cell>
          <cell r="D888">
            <v>50</v>
          </cell>
          <cell r="E888">
            <v>50</v>
          </cell>
          <cell r="F888">
            <v>10</v>
          </cell>
          <cell r="G888">
            <v>10</v>
          </cell>
          <cell r="H888">
            <v>1</v>
          </cell>
          <cell r="I888">
            <v>6</v>
          </cell>
          <cell r="J888">
            <v>3</v>
          </cell>
          <cell r="K888">
            <v>0</v>
          </cell>
          <cell r="L888">
            <v>3</v>
          </cell>
          <cell r="M888">
            <v>6</v>
          </cell>
          <cell r="N888">
            <v>56</v>
          </cell>
          <cell r="O888">
            <v>660</v>
          </cell>
          <cell r="P888" t="str">
            <v>50 x 10 x 1 x 6</v>
          </cell>
          <cell r="Q888" t="str">
            <v>Vuông liền 6 hàng dao, không răng cưa</v>
          </cell>
          <cell r="R888" t="str">
            <v>Vuông góc, không răng cưa 6 hàng tem có 1 gáp</v>
          </cell>
          <cell r="S888" t="str">
            <v>B16</v>
          </cell>
          <cell r="T888">
            <v>1</v>
          </cell>
          <cell r="U888">
            <v>44039</v>
          </cell>
          <cell r="V888" t="str">
            <v>Yes SG</v>
          </cell>
          <cell r="X888">
            <v>63</v>
          </cell>
          <cell r="Y888">
            <v>6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0</v>
          </cell>
          <cell r="AK888">
            <v>0</v>
          </cell>
        </row>
        <row r="889">
          <cell r="A889" t="str">
            <v>T0050H042</v>
          </cell>
          <cell r="B889" t="str">
            <v>0661</v>
          </cell>
          <cell r="C889">
            <v>2</v>
          </cell>
          <cell r="D889">
            <v>50</v>
          </cell>
          <cell r="E889">
            <v>50</v>
          </cell>
          <cell r="F889">
            <v>12</v>
          </cell>
          <cell r="G889">
            <v>12</v>
          </cell>
          <cell r="H889">
            <v>1</v>
          </cell>
          <cell r="I889">
            <v>5</v>
          </cell>
          <cell r="J889">
            <v>2</v>
          </cell>
          <cell r="K889">
            <v>0</v>
          </cell>
          <cell r="L889">
            <v>3</v>
          </cell>
          <cell r="M889">
            <v>1</v>
          </cell>
          <cell r="N889">
            <v>108</v>
          </cell>
          <cell r="O889">
            <v>661</v>
          </cell>
          <cell r="P889" t="str">
            <v>50 x 12 x 1 x 5</v>
          </cell>
          <cell r="Q889" t="str">
            <v>Bo góc, răng cưa nhảy, chẻ đôi 4mm</v>
          </cell>
          <cell r="R889" t="str">
            <v>Bo góc, răng cưa</v>
          </cell>
          <cell r="S889" t="str">
            <v>D22</v>
          </cell>
          <cell r="T889">
            <v>1</v>
          </cell>
          <cell r="U889">
            <v>44282</v>
          </cell>
          <cell r="V889" t="str">
            <v>RF3WORLD</v>
          </cell>
          <cell r="X889">
            <v>75</v>
          </cell>
          <cell r="Y889">
            <v>5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0</v>
          </cell>
          <cell r="AK889">
            <v>0</v>
          </cell>
        </row>
        <row r="890">
          <cell r="A890" t="str">
            <v>T0050T021</v>
          </cell>
          <cell r="B890" t="str">
            <v>0662</v>
          </cell>
          <cell r="C890">
            <v>1</v>
          </cell>
          <cell r="D890">
            <v>50</v>
          </cell>
          <cell r="E890">
            <v>50</v>
          </cell>
          <cell r="F890">
            <v>12.5</v>
          </cell>
          <cell r="G890">
            <v>12.5</v>
          </cell>
          <cell r="H890">
            <v>2</v>
          </cell>
          <cell r="I890">
            <v>3</v>
          </cell>
          <cell r="J890">
            <v>2</v>
          </cell>
          <cell r="K890">
            <v>2</v>
          </cell>
          <cell r="L890">
            <v>3</v>
          </cell>
          <cell r="M890">
            <v>1</v>
          </cell>
          <cell r="N890">
            <v>106</v>
          </cell>
          <cell r="O890">
            <v>662</v>
          </cell>
          <cell r="P890" t="str">
            <v>50 x 12.5 x 2 x 3</v>
          </cell>
          <cell r="Q890" t="str">
            <v>Bo rời, 3 hàng 1 răng cưa</v>
          </cell>
          <cell r="R890" t="str">
            <v>Ngang 2 tem, bo rời, 3 hàng 1 răng cưa</v>
          </cell>
          <cell r="S890" t="str">
            <v>B03</v>
          </cell>
          <cell r="T890">
            <v>1</v>
          </cell>
          <cell r="V890" t="str">
            <v>WELLBEING,,</v>
          </cell>
          <cell r="X890">
            <v>46.5</v>
          </cell>
          <cell r="Y890">
            <v>6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</row>
        <row r="891">
          <cell r="A891" t="str">
            <v>I0050T681</v>
          </cell>
          <cell r="B891" t="str">
            <v>0663</v>
          </cell>
          <cell r="C891">
            <v>1</v>
          </cell>
          <cell r="D891">
            <v>50</v>
          </cell>
          <cell r="E891">
            <v>50</v>
          </cell>
          <cell r="F891">
            <v>13</v>
          </cell>
          <cell r="G891">
            <v>13</v>
          </cell>
          <cell r="H891">
            <v>2</v>
          </cell>
          <cell r="I891">
            <v>5</v>
          </cell>
          <cell r="J891">
            <v>4</v>
          </cell>
          <cell r="K891">
            <v>4</v>
          </cell>
          <cell r="L891">
            <v>4</v>
          </cell>
          <cell r="M891">
            <v>1</v>
          </cell>
          <cell r="N891">
            <v>112</v>
          </cell>
          <cell r="O891">
            <v>663</v>
          </cell>
          <cell r="P891" t="str">
            <v>50 x 13 x 2 x 5</v>
          </cell>
          <cell r="Q891" t="str">
            <v>Vuông rời 2tem kc 4mm, không răng cưa</v>
          </cell>
          <cell r="R891" t="str">
            <v>Ngang 2 tem, vuông rời không răng cưa, khoảng cách ngang 4mm, gáp 4mm.</v>
          </cell>
          <cell r="S891" t="str">
            <v>D11</v>
          </cell>
          <cell r="T891">
            <v>1</v>
          </cell>
          <cell r="X891">
            <v>85</v>
          </cell>
          <cell r="Y891">
            <v>10</v>
          </cell>
          <cell r="AF891">
            <v>0</v>
          </cell>
          <cell r="AG891">
            <v>0</v>
          </cell>
          <cell r="AH891">
            <v>554.13999999999987</v>
          </cell>
          <cell r="AI891">
            <v>1</v>
          </cell>
          <cell r="AJ891">
            <v>554.13999999999987</v>
          </cell>
          <cell r="AK891">
            <v>1</v>
          </cell>
        </row>
        <row r="892">
          <cell r="A892" t="str">
            <v>I0050T982</v>
          </cell>
          <cell r="B892" t="str">
            <v>0685</v>
          </cell>
          <cell r="C892">
            <v>2</v>
          </cell>
          <cell r="D892">
            <v>50</v>
          </cell>
          <cell r="E892">
            <v>50</v>
          </cell>
          <cell r="F892">
            <v>13</v>
          </cell>
          <cell r="G892">
            <v>13</v>
          </cell>
          <cell r="H892">
            <v>1</v>
          </cell>
          <cell r="I892">
            <v>4</v>
          </cell>
          <cell r="J892">
            <v>2</v>
          </cell>
          <cell r="K892">
            <v>4</v>
          </cell>
          <cell r="L892">
            <v>4</v>
          </cell>
          <cell r="M892">
            <v>1</v>
          </cell>
          <cell r="N892">
            <v>108</v>
          </cell>
          <cell r="O892">
            <v>685</v>
          </cell>
          <cell r="P892" t="str">
            <v>50 x 13 x 1 x 4</v>
          </cell>
          <cell r="Q892" t="str">
            <v>Vuông góc, răng cưa nhảy, chẻ đôi 4mm</v>
          </cell>
          <cell r="R892" t="str">
            <v>Vuông góc, răng cưa</v>
          </cell>
          <cell r="S892" t="str">
            <v>D07</v>
          </cell>
          <cell r="T892">
            <v>1</v>
          </cell>
          <cell r="U892">
            <v>44228</v>
          </cell>
          <cell r="V892" t="str">
            <v>Callaway</v>
          </cell>
          <cell r="X892">
            <v>68</v>
          </cell>
          <cell r="Y892">
            <v>4</v>
          </cell>
          <cell r="AF892">
            <v>0</v>
          </cell>
          <cell r="AG892">
            <v>0</v>
          </cell>
          <cell r="AH892">
            <v>0</v>
          </cell>
          <cell r="AI892">
            <v>0</v>
          </cell>
          <cell r="AJ892">
            <v>0</v>
          </cell>
          <cell r="AK892">
            <v>0</v>
          </cell>
        </row>
        <row r="893">
          <cell r="A893" t="str">
            <v>T0050H413/1</v>
          </cell>
          <cell r="B893" t="str">
            <v>2578</v>
          </cell>
          <cell r="C893">
            <v>3</v>
          </cell>
          <cell r="D893">
            <v>50</v>
          </cell>
          <cell r="E893">
            <v>50</v>
          </cell>
          <cell r="F893">
            <v>14</v>
          </cell>
          <cell r="G893">
            <v>14</v>
          </cell>
          <cell r="H893">
            <v>1</v>
          </cell>
          <cell r="I893">
            <v>5</v>
          </cell>
          <cell r="J893">
            <v>3</v>
          </cell>
          <cell r="K893">
            <v>0</v>
          </cell>
          <cell r="L893">
            <v>3</v>
          </cell>
          <cell r="M893">
            <v>1</v>
          </cell>
          <cell r="N893">
            <v>168</v>
          </cell>
          <cell r="O893">
            <v>2578</v>
          </cell>
          <cell r="P893" t="str">
            <v>50 x 14 x 1 x 5</v>
          </cell>
          <cell r="Q893" t="str">
            <v>Vuông góc, răng cưa nhảy, xẻ 3 line kc 6mm</v>
          </cell>
          <cell r="R893" t="str">
            <v>Vuông góc, răng cưa</v>
          </cell>
          <cell r="S893" t="str">
            <v>E15</v>
          </cell>
          <cell r="T893">
            <v>1</v>
          </cell>
          <cell r="U893">
            <v>44793</v>
          </cell>
          <cell r="V893" t="str">
            <v>NANPAO</v>
          </cell>
          <cell r="W893" t="str">
            <v>Dao tốt</v>
          </cell>
          <cell r="X893">
            <v>85</v>
          </cell>
          <cell r="Y893">
            <v>5</v>
          </cell>
          <cell r="AC893" t="str">
            <v>rồi</v>
          </cell>
          <cell r="AE893" t="str">
            <v>rồi</v>
          </cell>
          <cell r="AF893">
            <v>0</v>
          </cell>
          <cell r="AG893">
            <v>0</v>
          </cell>
          <cell r="AH893">
            <v>187.72333333333333</v>
          </cell>
          <cell r="AI893">
            <v>1</v>
          </cell>
          <cell r="AJ893">
            <v>187.72333333333333</v>
          </cell>
          <cell r="AK893">
            <v>1</v>
          </cell>
        </row>
        <row r="894">
          <cell r="A894" t="str">
            <v>T0050T042</v>
          </cell>
          <cell r="B894" t="str">
            <v>0664</v>
          </cell>
          <cell r="C894">
            <v>2</v>
          </cell>
          <cell r="D894">
            <v>50</v>
          </cell>
          <cell r="E894">
            <v>50</v>
          </cell>
          <cell r="F894">
            <v>15</v>
          </cell>
          <cell r="G894">
            <v>15</v>
          </cell>
          <cell r="H894">
            <v>1</v>
          </cell>
          <cell r="I894">
            <v>4</v>
          </cell>
          <cell r="J894">
            <v>2</v>
          </cell>
          <cell r="K894">
            <v>3</v>
          </cell>
          <cell r="L894">
            <v>3</v>
          </cell>
          <cell r="M894">
            <v>1</v>
          </cell>
          <cell r="N894">
            <v>108</v>
          </cell>
          <cell r="O894">
            <v>664</v>
          </cell>
          <cell r="P894" t="str">
            <v>50 x 15 x 1 x 4</v>
          </cell>
          <cell r="Q894" t="str">
            <v>Bo góc 1mm, chẻ đôi 03mm, không răng cưa</v>
          </cell>
          <cell r="R894" t="str">
            <v>Bo góc 1mm, không răng cưa</v>
          </cell>
          <cell r="S894" t="str">
            <v>B03</v>
          </cell>
          <cell r="T894">
            <v>1</v>
          </cell>
          <cell r="V894" t="str">
            <v>ZIONCOM,,</v>
          </cell>
          <cell r="X894">
            <v>72</v>
          </cell>
          <cell r="Y894">
            <v>4</v>
          </cell>
          <cell r="AF894">
            <v>1725.52</v>
          </cell>
          <cell r="AG894">
            <v>4</v>
          </cell>
          <cell r="AH894">
            <v>268.44000000000005</v>
          </cell>
          <cell r="AI894">
            <v>2</v>
          </cell>
          <cell r="AJ894">
            <v>1993.96</v>
          </cell>
          <cell r="AK894">
            <v>6</v>
          </cell>
        </row>
        <row r="895">
          <cell r="A895" t="str">
            <v>T0050T742</v>
          </cell>
          <cell r="B895" t="str">
            <v>0665</v>
          </cell>
          <cell r="C895">
            <v>2</v>
          </cell>
          <cell r="D895">
            <v>50</v>
          </cell>
          <cell r="E895">
            <v>50</v>
          </cell>
          <cell r="F895">
            <v>15</v>
          </cell>
          <cell r="G895">
            <v>15</v>
          </cell>
          <cell r="H895">
            <v>1</v>
          </cell>
          <cell r="I895">
            <v>4</v>
          </cell>
          <cell r="J895">
            <v>1.7</v>
          </cell>
          <cell r="K895">
            <v>3</v>
          </cell>
          <cell r="L895">
            <v>3</v>
          </cell>
          <cell r="M895">
            <v>1</v>
          </cell>
          <cell r="N895">
            <v>106.80000000000001</v>
          </cell>
          <cell r="O895">
            <v>665</v>
          </cell>
          <cell r="P895" t="str">
            <v>50 x 15 x 1 x 4</v>
          </cell>
          <cell r="Q895" t="str">
            <v>Bo góc 1mm, răng cưa nhảy, chẻ đôi 3mm</v>
          </cell>
          <cell r="R895" t="str">
            <v>Bo góc 1mm, răng cưa</v>
          </cell>
          <cell r="S895" t="str">
            <v>C08</v>
          </cell>
          <cell r="T895">
            <v>1</v>
          </cell>
          <cell r="X895">
            <v>72</v>
          </cell>
          <cell r="Y895">
            <v>4</v>
          </cell>
          <cell r="AC895" t="str">
            <v>rồi</v>
          </cell>
          <cell r="AF895">
            <v>0</v>
          </cell>
          <cell r="AG895">
            <v>0</v>
          </cell>
          <cell r="AH895">
            <v>1300</v>
          </cell>
          <cell r="AI895">
            <v>1</v>
          </cell>
          <cell r="AJ895">
            <v>1300</v>
          </cell>
          <cell r="AK895">
            <v>1</v>
          </cell>
        </row>
        <row r="896">
          <cell r="A896" t="str">
            <v>T0050T032</v>
          </cell>
          <cell r="B896" t="str">
            <v>0666</v>
          </cell>
          <cell r="C896">
            <v>2</v>
          </cell>
          <cell r="D896">
            <v>50</v>
          </cell>
          <cell r="E896">
            <v>50</v>
          </cell>
          <cell r="F896">
            <v>15</v>
          </cell>
          <cell r="G896">
            <v>15</v>
          </cell>
          <cell r="H896">
            <v>1</v>
          </cell>
          <cell r="I896">
            <v>8</v>
          </cell>
          <cell r="J896">
            <v>2</v>
          </cell>
          <cell r="K896">
            <v>0</v>
          </cell>
          <cell r="L896">
            <v>3</v>
          </cell>
          <cell r="M896">
            <v>1</v>
          </cell>
          <cell r="N896">
            <v>108</v>
          </cell>
          <cell r="O896">
            <v>666</v>
          </cell>
          <cell r="P896" t="str">
            <v>50 x 15 x 1 x 8</v>
          </cell>
          <cell r="Q896" t="str">
            <v>Bo góc 01mm, 2 hàng 1 răng cưa, dao chẻ đôi 03mm</v>
          </cell>
          <cell r="R896" t="str">
            <v>Bo góc 1mm, 2 hàng 1 răng cưa</v>
          </cell>
          <cell r="S896" t="str">
            <v>C08</v>
          </cell>
          <cell r="T896">
            <v>1</v>
          </cell>
          <cell r="V896" t="str">
            <v>XUÂN SƠN,,</v>
          </cell>
          <cell r="X896">
            <v>144</v>
          </cell>
          <cell r="Y896">
            <v>8</v>
          </cell>
          <cell r="AF896">
            <v>0</v>
          </cell>
          <cell r="AG896">
            <v>0</v>
          </cell>
          <cell r="AH896">
            <v>0</v>
          </cell>
          <cell r="AI896">
            <v>0</v>
          </cell>
          <cell r="AJ896">
            <v>0</v>
          </cell>
          <cell r="AK896">
            <v>0</v>
          </cell>
        </row>
        <row r="897">
          <cell r="A897" t="str">
            <v>T0050T892</v>
          </cell>
          <cell r="B897" t="str">
            <v>0667</v>
          </cell>
          <cell r="C897">
            <v>2</v>
          </cell>
          <cell r="D897">
            <v>50</v>
          </cell>
          <cell r="E897">
            <v>50</v>
          </cell>
          <cell r="F897">
            <v>15</v>
          </cell>
          <cell r="G897">
            <v>15</v>
          </cell>
          <cell r="H897">
            <v>2</v>
          </cell>
          <cell r="I897">
            <v>6</v>
          </cell>
          <cell r="J897">
            <v>2</v>
          </cell>
          <cell r="K897">
            <v>3</v>
          </cell>
          <cell r="L897">
            <v>3</v>
          </cell>
          <cell r="M897">
            <v>1</v>
          </cell>
          <cell r="N897">
            <v>214</v>
          </cell>
          <cell r="O897">
            <v>667</v>
          </cell>
          <cell r="P897" t="str">
            <v>50 x 15 x 2 x 6</v>
          </cell>
          <cell r="Q897" t="str">
            <v>Bo góc 1mm rời 3mm, răng cưa nhảy, chẻ đôi 4mm</v>
          </cell>
          <cell r="R897" t="str">
            <v>Ngang 2 tem, bo góc 1mm rời 3mm, răng cưa</v>
          </cell>
          <cell r="S897" t="str">
            <v>C28</v>
          </cell>
          <cell r="T897">
            <v>2</v>
          </cell>
          <cell r="U897" t="str">
            <v>19/08/2020
14/12/2020</v>
          </cell>
          <cell r="V897" t="str">
            <v>Mr Tình Tiền Giang</v>
          </cell>
          <cell r="W897" t="str">
            <v>1 dao răng cưa không nhảy</v>
          </cell>
          <cell r="X897">
            <v>108</v>
          </cell>
          <cell r="Y897">
            <v>12</v>
          </cell>
          <cell r="AC897" t="str">
            <v>rồi</v>
          </cell>
          <cell r="AF897">
            <v>81520</v>
          </cell>
          <cell r="AG897">
            <v>7</v>
          </cell>
          <cell r="AH897">
            <v>0</v>
          </cell>
          <cell r="AI897">
            <v>0</v>
          </cell>
          <cell r="AJ897">
            <v>81520</v>
          </cell>
          <cell r="AK897">
            <v>7</v>
          </cell>
        </row>
        <row r="898">
          <cell r="A898" t="str">
            <v>T0050T892/3</v>
          </cell>
          <cell r="B898" t="str">
            <v>0667</v>
          </cell>
          <cell r="C898">
            <v>2</v>
          </cell>
          <cell r="D898">
            <v>50</v>
          </cell>
          <cell r="E898">
            <v>50</v>
          </cell>
          <cell r="F898">
            <v>15</v>
          </cell>
          <cell r="G898">
            <v>15</v>
          </cell>
          <cell r="H898">
            <v>2</v>
          </cell>
          <cell r="I898">
            <v>8</v>
          </cell>
          <cell r="J898">
            <v>2</v>
          </cell>
          <cell r="K898">
            <v>3</v>
          </cell>
          <cell r="L898">
            <v>3</v>
          </cell>
          <cell r="M898">
            <v>1</v>
          </cell>
          <cell r="N898">
            <v>214</v>
          </cell>
          <cell r="O898">
            <v>667</v>
          </cell>
          <cell r="P898" t="str">
            <v>50 x 15 x 2 x 8</v>
          </cell>
          <cell r="Q898" t="str">
            <v>Bo góc 1mm rời 3mm, răng cưa nhảy, chẻ đôi 4mm</v>
          </cell>
          <cell r="R898" t="str">
            <v>Ngang 2 tem, bo góc 1mm rời 3mm, răng cưa</v>
          </cell>
          <cell r="S898" t="str">
            <v>E02</v>
          </cell>
          <cell r="T898">
            <v>1</v>
          </cell>
          <cell r="U898">
            <v>44366</v>
          </cell>
          <cell r="V898" t="str">
            <v>Mr Tình Tiền Giang</v>
          </cell>
          <cell r="X898">
            <v>144</v>
          </cell>
          <cell r="Y898">
            <v>16</v>
          </cell>
          <cell r="AC898" t="str">
            <v>rồi</v>
          </cell>
          <cell r="AF898">
            <v>95</v>
          </cell>
          <cell r="AG898">
            <v>1</v>
          </cell>
          <cell r="AH898">
            <v>280</v>
          </cell>
          <cell r="AI898">
            <v>2</v>
          </cell>
          <cell r="AJ898">
            <v>375</v>
          </cell>
          <cell r="AK898">
            <v>3</v>
          </cell>
        </row>
        <row r="899">
          <cell r="A899" t="str">
            <v>T0050H032</v>
          </cell>
          <cell r="B899" t="str">
            <v>0668</v>
          </cell>
          <cell r="C899">
            <v>2</v>
          </cell>
          <cell r="D899">
            <v>50</v>
          </cell>
          <cell r="E899">
            <v>50</v>
          </cell>
          <cell r="F899">
            <v>15</v>
          </cell>
          <cell r="G899">
            <v>15</v>
          </cell>
          <cell r="H899">
            <v>1</v>
          </cell>
          <cell r="I899">
            <v>4</v>
          </cell>
          <cell r="J899">
            <v>2</v>
          </cell>
          <cell r="K899">
            <v>0</v>
          </cell>
          <cell r="L899">
            <v>3</v>
          </cell>
          <cell r="M899">
            <v>1</v>
          </cell>
          <cell r="N899">
            <v>108</v>
          </cell>
          <cell r="O899">
            <v>668</v>
          </cell>
          <cell r="P899" t="str">
            <v>50 x 15 x 1 x 4</v>
          </cell>
          <cell r="Q899" t="str">
            <v>2 góc bo 4mm và 2 góc vuông, răng cưa nhảy, chẻ đôi 4mm</v>
          </cell>
          <cell r="R899" t="str">
            <v>Tem có 2 góc bo 4mm và 2 góc vuông, răng cưa.</v>
          </cell>
          <cell r="S899" t="str">
            <v>D22</v>
          </cell>
          <cell r="T899">
            <v>1</v>
          </cell>
          <cell r="U899">
            <v>44282</v>
          </cell>
          <cell r="V899" t="str">
            <v>Brother</v>
          </cell>
          <cell r="X899">
            <v>72</v>
          </cell>
          <cell r="Y899">
            <v>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0</v>
          </cell>
          <cell r="AK899">
            <v>0</v>
          </cell>
        </row>
        <row r="900">
          <cell r="A900" t="str">
            <v>I0050T291/1</v>
          </cell>
          <cell r="B900" t="str">
            <v>2318</v>
          </cell>
          <cell r="C900">
            <v>1</v>
          </cell>
          <cell r="D900">
            <v>50</v>
          </cell>
          <cell r="E900">
            <v>50</v>
          </cell>
          <cell r="F900">
            <v>17</v>
          </cell>
          <cell r="G900">
            <v>17</v>
          </cell>
          <cell r="H900">
            <v>3</v>
          </cell>
          <cell r="I900">
            <v>5</v>
          </cell>
          <cell r="J900">
            <v>3</v>
          </cell>
          <cell r="K900">
            <v>3</v>
          </cell>
          <cell r="L900">
            <v>3</v>
          </cell>
          <cell r="M900">
            <v>1</v>
          </cell>
          <cell r="N900">
            <v>162</v>
          </cell>
          <cell r="O900">
            <v>2318</v>
          </cell>
          <cell r="P900" t="str">
            <v>50 x 17 x 3 x 5</v>
          </cell>
          <cell r="Q900" t="str">
            <v>Vuông rời 3 tem kc 3mm, không răng cưa</v>
          </cell>
          <cell r="R900" t="str">
            <v>Vuông góc, không răng cưua</v>
          </cell>
          <cell r="S900" t="str">
            <v>E04</v>
          </cell>
          <cell r="T900">
            <v>1</v>
          </cell>
          <cell r="U900">
            <v>44638</v>
          </cell>
          <cell r="V900" t="str">
            <v>Hoàng Sinh</v>
          </cell>
          <cell r="X900">
            <v>100</v>
          </cell>
          <cell r="Y900">
            <v>15</v>
          </cell>
          <cell r="AF900">
            <v>0</v>
          </cell>
          <cell r="AG900">
            <v>0</v>
          </cell>
          <cell r="AH900">
            <v>200</v>
          </cell>
          <cell r="AI900">
            <v>1</v>
          </cell>
          <cell r="AJ900">
            <v>200</v>
          </cell>
          <cell r="AK900">
            <v>1</v>
          </cell>
        </row>
        <row r="901">
          <cell r="A901" t="str">
            <v>T0050H111</v>
          </cell>
          <cell r="B901" t="str">
            <v>0669</v>
          </cell>
          <cell r="C901">
            <v>1</v>
          </cell>
          <cell r="D901">
            <v>50</v>
          </cell>
          <cell r="E901">
            <v>50</v>
          </cell>
          <cell r="F901">
            <v>18</v>
          </cell>
          <cell r="G901">
            <v>18</v>
          </cell>
          <cell r="H901">
            <v>1</v>
          </cell>
          <cell r="I901">
            <v>3</v>
          </cell>
          <cell r="J901">
            <v>2</v>
          </cell>
          <cell r="K901">
            <v>0</v>
          </cell>
          <cell r="L901">
            <v>2.9</v>
          </cell>
          <cell r="M901">
            <v>1</v>
          </cell>
          <cell r="N901">
            <v>54</v>
          </cell>
          <cell r="O901">
            <v>669</v>
          </cell>
          <cell r="P901" t="str">
            <v>50 x 18 x 1 x 3</v>
          </cell>
          <cell r="Q901" t="str">
            <v>Bo 1mm, răng cưa nhảy, gáp 2.9mm</v>
          </cell>
          <cell r="R901" t="str">
            <v>Bo 1mm, răng cưa, gáp 2.9mm</v>
          </cell>
          <cell r="S901" t="str">
            <v>C33</v>
          </cell>
          <cell r="T901">
            <v>1</v>
          </cell>
          <cell r="U901">
            <v>44301</v>
          </cell>
          <cell r="V901" t="str">
            <v>Brother</v>
          </cell>
          <cell r="X901">
            <v>62.7</v>
          </cell>
          <cell r="Y901">
            <v>3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0</v>
          </cell>
          <cell r="AK901">
            <v>0</v>
          </cell>
        </row>
        <row r="902">
          <cell r="A902" t="str">
            <v>T0050T061</v>
          </cell>
          <cell r="B902" t="str">
            <v>0670</v>
          </cell>
          <cell r="C902">
            <v>1</v>
          </cell>
          <cell r="D902">
            <v>50</v>
          </cell>
          <cell r="E902">
            <v>50</v>
          </cell>
          <cell r="F902">
            <v>20</v>
          </cell>
          <cell r="G902">
            <v>20</v>
          </cell>
          <cell r="H902">
            <v>1</v>
          </cell>
          <cell r="I902">
            <v>2</v>
          </cell>
          <cell r="J902">
            <v>2</v>
          </cell>
          <cell r="K902">
            <v>0</v>
          </cell>
          <cell r="L902">
            <v>3</v>
          </cell>
          <cell r="M902">
            <v>1</v>
          </cell>
          <cell r="N902">
            <v>54</v>
          </cell>
          <cell r="O902">
            <v>670</v>
          </cell>
          <cell r="P902" t="str">
            <v>50 x 20 x 1 x 2</v>
          </cell>
          <cell r="Q902" t="str">
            <v>Bo góc, răng cưa</v>
          </cell>
          <cell r="R902" t="str">
            <v>Bo góc, răng cưa</v>
          </cell>
          <cell r="S902" t="str">
            <v>D18</v>
          </cell>
          <cell r="T902">
            <v>1</v>
          </cell>
          <cell r="X902">
            <v>46</v>
          </cell>
          <cell r="Y902">
            <v>2</v>
          </cell>
          <cell r="AF902">
            <v>0</v>
          </cell>
          <cell r="AG902">
            <v>0</v>
          </cell>
          <cell r="AH902">
            <v>1326.598</v>
          </cell>
          <cell r="AI902">
            <v>2</v>
          </cell>
          <cell r="AJ902">
            <v>1326.598</v>
          </cell>
          <cell r="AK902">
            <v>2</v>
          </cell>
        </row>
        <row r="903">
          <cell r="A903" t="str">
            <v>T0050T062</v>
          </cell>
          <cell r="B903" t="str">
            <v>0670</v>
          </cell>
          <cell r="C903">
            <v>2</v>
          </cell>
          <cell r="D903">
            <v>50</v>
          </cell>
          <cell r="E903">
            <v>50</v>
          </cell>
          <cell r="F903">
            <v>20</v>
          </cell>
          <cell r="G903">
            <v>20</v>
          </cell>
          <cell r="H903">
            <v>1</v>
          </cell>
          <cell r="I903">
            <v>4</v>
          </cell>
          <cell r="J903">
            <v>2</v>
          </cell>
          <cell r="K903">
            <v>0</v>
          </cell>
          <cell r="L903">
            <v>3</v>
          </cell>
          <cell r="M903">
            <v>1</v>
          </cell>
          <cell r="N903">
            <v>108</v>
          </cell>
          <cell r="O903">
            <v>670</v>
          </cell>
          <cell r="P903" t="str">
            <v>50 x 20 x 1 x 4</v>
          </cell>
          <cell r="Q903" t="str">
            <v>Bo góc 2mm, răng cưa, 
dao chẻ đôi 03mm, 4 hàng răng cưa</v>
          </cell>
          <cell r="R903" t="str">
            <v>Bo góc, răng cưa</v>
          </cell>
          <cell r="S903" t="str">
            <v>B13</v>
          </cell>
          <cell r="T903">
            <v>1</v>
          </cell>
          <cell r="V903" t="str">
            <v>CAPBANK VINA,,</v>
          </cell>
          <cell r="X903">
            <v>92</v>
          </cell>
          <cell r="Y903">
            <v>4</v>
          </cell>
          <cell r="AF903">
            <v>625.28750000000002</v>
          </cell>
          <cell r="AG903">
            <v>1</v>
          </cell>
          <cell r="AH903">
            <v>0</v>
          </cell>
          <cell r="AI903">
            <v>0</v>
          </cell>
          <cell r="AJ903">
            <v>625.28750000000002</v>
          </cell>
          <cell r="AK903">
            <v>1</v>
          </cell>
        </row>
        <row r="904">
          <cell r="A904" t="str">
            <v>T0050T071B</v>
          </cell>
          <cell r="B904" t="str">
            <v>0671</v>
          </cell>
          <cell r="C904">
            <v>1</v>
          </cell>
          <cell r="D904">
            <v>50</v>
          </cell>
          <cell r="E904">
            <v>50</v>
          </cell>
          <cell r="F904">
            <v>20</v>
          </cell>
          <cell r="G904">
            <v>20</v>
          </cell>
          <cell r="H904">
            <v>2</v>
          </cell>
          <cell r="I904">
            <v>4</v>
          </cell>
          <cell r="J904">
            <v>2</v>
          </cell>
          <cell r="K904">
            <v>2</v>
          </cell>
          <cell r="L904">
            <v>3</v>
          </cell>
          <cell r="M904">
            <v>1</v>
          </cell>
          <cell r="N904">
            <v>106</v>
          </cell>
          <cell r="O904">
            <v>671</v>
          </cell>
          <cell r="P904" t="str">
            <v>50 x 20 x 2 x 4</v>
          </cell>
          <cell r="Q904" t="str">
            <v>Bo rời, 2 hàng 1 răng cưa</v>
          </cell>
          <cell r="R904" t="str">
            <v>Ngang 2 tem, bo rời, 2 hàng tem 1 răng cưa</v>
          </cell>
          <cell r="S904" t="str">
            <v>B04</v>
          </cell>
          <cell r="T904">
            <v>1</v>
          </cell>
          <cell r="V904" t="str">
            <v>BỆNH VIỆN VẠN PHÚC,DAEYOUNG,</v>
          </cell>
          <cell r="X904">
            <v>92</v>
          </cell>
          <cell r="Y904">
            <v>8</v>
          </cell>
          <cell r="AC904" t="str">
            <v>rồi</v>
          </cell>
          <cell r="AF904">
            <v>7128</v>
          </cell>
          <cell r="AG904">
            <v>9</v>
          </cell>
          <cell r="AH904">
            <v>0</v>
          </cell>
          <cell r="AI904">
            <v>0</v>
          </cell>
          <cell r="AJ904">
            <v>7128</v>
          </cell>
          <cell r="AK904">
            <v>9</v>
          </cell>
        </row>
        <row r="905">
          <cell r="A905" t="str">
            <v>I0050T071</v>
          </cell>
          <cell r="B905" t="str">
            <v>0671</v>
          </cell>
          <cell r="C905">
            <v>1</v>
          </cell>
          <cell r="D905">
            <v>50</v>
          </cell>
          <cell r="E905">
            <v>50</v>
          </cell>
          <cell r="F905">
            <v>20</v>
          </cell>
          <cell r="G905">
            <v>20</v>
          </cell>
          <cell r="H905">
            <v>2</v>
          </cell>
          <cell r="I905">
            <v>4</v>
          </cell>
          <cell r="J905">
            <v>3</v>
          </cell>
          <cell r="K905">
            <v>2</v>
          </cell>
          <cell r="L905">
            <v>3</v>
          </cell>
          <cell r="M905">
            <v>1</v>
          </cell>
          <cell r="N905">
            <v>108</v>
          </cell>
          <cell r="O905">
            <v>671</v>
          </cell>
          <cell r="P905" t="str">
            <v>50 x 20 x 2 x 4</v>
          </cell>
          <cell r="Q905" t="str">
            <v>Bo rời, 2 hàng 1 răng cưa</v>
          </cell>
          <cell r="R905" t="str">
            <v>Ngang 2 tem, bo rời, 2 hàng tem 1 răng cưa</v>
          </cell>
          <cell r="S905" t="str">
            <v>D02</v>
          </cell>
          <cell r="T905">
            <v>1</v>
          </cell>
          <cell r="V905" t="str">
            <v>TÍN VIỆT,,</v>
          </cell>
          <cell r="X905">
            <v>92</v>
          </cell>
          <cell r="Y905">
            <v>8</v>
          </cell>
          <cell r="AC905" t="str">
            <v>rồi</v>
          </cell>
          <cell r="AF905">
            <v>0</v>
          </cell>
          <cell r="AG905">
            <v>0</v>
          </cell>
          <cell r="AH905">
            <v>179</v>
          </cell>
          <cell r="AI905">
            <v>1</v>
          </cell>
          <cell r="AJ905">
            <v>179</v>
          </cell>
          <cell r="AK905">
            <v>1</v>
          </cell>
        </row>
        <row r="906">
          <cell r="A906" t="str">
            <v>T0050T072</v>
          </cell>
          <cell r="B906" t="str">
            <v>0671</v>
          </cell>
          <cell r="C906">
            <v>2</v>
          </cell>
          <cell r="D906">
            <v>50</v>
          </cell>
          <cell r="E906">
            <v>50</v>
          </cell>
          <cell r="F906">
            <v>20</v>
          </cell>
          <cell r="G906">
            <v>20</v>
          </cell>
          <cell r="H906">
            <v>2</v>
          </cell>
          <cell r="I906">
            <v>4</v>
          </cell>
          <cell r="J906">
            <v>1.7</v>
          </cell>
          <cell r="K906">
            <v>2</v>
          </cell>
          <cell r="L906">
            <v>3</v>
          </cell>
          <cell r="M906">
            <v>1</v>
          </cell>
          <cell r="N906">
            <v>210.8</v>
          </cell>
          <cell r="O906">
            <v>671</v>
          </cell>
          <cell r="P906" t="str">
            <v>50 x 20 x 2 x 4</v>
          </cell>
          <cell r="Q906" t="str">
            <v>Bo rời, răng cưa, dao chẻ đôi 3mm</v>
          </cell>
          <cell r="R906" t="str">
            <v>Ngang 2 tem, bo rời, răng cưa</v>
          </cell>
          <cell r="S906" t="str">
            <v>C06</v>
          </cell>
          <cell r="T906">
            <v>1</v>
          </cell>
          <cell r="X906">
            <v>92</v>
          </cell>
          <cell r="Y906">
            <v>8</v>
          </cell>
          <cell r="AC906" t="str">
            <v>rồi</v>
          </cell>
          <cell r="AF906">
            <v>4651.1499999999996</v>
          </cell>
          <cell r="AG906">
            <v>2</v>
          </cell>
          <cell r="AH906">
            <v>0</v>
          </cell>
          <cell r="AI906">
            <v>0</v>
          </cell>
          <cell r="AJ906">
            <v>4651.1499999999996</v>
          </cell>
          <cell r="AK906">
            <v>2</v>
          </cell>
        </row>
        <row r="907">
          <cell r="A907" t="str">
            <v>T0050T072/2</v>
          </cell>
          <cell r="B907" t="str">
            <v>0671</v>
          </cell>
          <cell r="C907">
            <v>2</v>
          </cell>
          <cell r="D907">
            <v>50</v>
          </cell>
          <cell r="E907">
            <v>50</v>
          </cell>
          <cell r="F907">
            <v>20</v>
          </cell>
          <cell r="G907">
            <v>20</v>
          </cell>
          <cell r="H907">
            <v>2</v>
          </cell>
          <cell r="I907">
            <v>6</v>
          </cell>
          <cell r="J907">
            <v>2</v>
          </cell>
          <cell r="K907">
            <v>2</v>
          </cell>
          <cell r="L907">
            <v>3</v>
          </cell>
          <cell r="M907">
            <v>1</v>
          </cell>
          <cell r="N907">
            <v>212</v>
          </cell>
          <cell r="O907">
            <v>671</v>
          </cell>
          <cell r="P907" t="str">
            <v>50 x 20 x 2 x 6</v>
          </cell>
          <cell r="U907">
            <v>44357</v>
          </cell>
          <cell r="V907" t="str">
            <v>Kolon</v>
          </cell>
          <cell r="X907">
            <v>138</v>
          </cell>
          <cell r="Y907">
            <v>12</v>
          </cell>
          <cell r="Z907" t="str">
            <v>dao mòn</v>
          </cell>
          <cell r="AA907">
            <v>44777</v>
          </cell>
          <cell r="AC907" t="str">
            <v>rồi</v>
          </cell>
          <cell r="AF907">
            <v>13841.15</v>
          </cell>
          <cell r="AG907">
            <v>8</v>
          </cell>
          <cell r="AH907">
            <v>15225.211499999999</v>
          </cell>
          <cell r="AI907">
            <v>8</v>
          </cell>
          <cell r="AJ907">
            <v>29066.361499999999</v>
          </cell>
          <cell r="AK907">
            <v>16</v>
          </cell>
        </row>
        <row r="908">
          <cell r="A908" t="str">
            <v>T0050T072/3</v>
          </cell>
          <cell r="B908" t="str">
            <v>0671</v>
          </cell>
          <cell r="C908">
            <v>2</v>
          </cell>
          <cell r="D908">
            <v>50</v>
          </cell>
          <cell r="E908">
            <v>50</v>
          </cell>
          <cell r="F908">
            <v>20</v>
          </cell>
          <cell r="G908">
            <v>20</v>
          </cell>
          <cell r="H908">
            <v>2</v>
          </cell>
          <cell r="I908">
            <v>6</v>
          </cell>
          <cell r="J908">
            <v>2</v>
          </cell>
          <cell r="K908">
            <v>2</v>
          </cell>
          <cell r="L908">
            <v>3</v>
          </cell>
          <cell r="M908">
            <v>1</v>
          </cell>
          <cell r="N908">
            <v>212</v>
          </cell>
          <cell r="O908">
            <v>671</v>
          </cell>
          <cell r="P908" t="str">
            <v>50 x 20 x 2 x 6</v>
          </cell>
          <cell r="Q908" t="str">
            <v>Bo rời 2mm, răng cưa nhảy chẻ đôi 4mm</v>
          </cell>
          <cell r="R908" t="str">
            <v>Ngang 2 tem, bo rời, răng cưa</v>
          </cell>
          <cell r="S908" t="str">
            <v>E13</v>
          </cell>
          <cell r="T908">
            <v>1</v>
          </cell>
          <cell r="U908">
            <v>44777</v>
          </cell>
          <cell r="V908" t="str">
            <v>BV VẠN PHÚC</v>
          </cell>
          <cell r="W908" t="str">
            <v>dao tốt</v>
          </cell>
          <cell r="X908">
            <v>138</v>
          </cell>
          <cell r="Y908">
            <v>12</v>
          </cell>
          <cell r="AC908" t="str">
            <v>rồi</v>
          </cell>
          <cell r="AF908">
            <v>0</v>
          </cell>
          <cell r="AG908">
            <v>0</v>
          </cell>
          <cell r="AH908">
            <v>1635.5</v>
          </cell>
          <cell r="AI908">
            <v>4</v>
          </cell>
          <cell r="AJ908">
            <v>1635.5</v>
          </cell>
          <cell r="AK908">
            <v>4</v>
          </cell>
        </row>
        <row r="909">
          <cell r="A909" t="str">
            <v>T0050T531A</v>
          </cell>
          <cell r="B909" t="str">
            <v>0672</v>
          </cell>
          <cell r="C909">
            <v>1</v>
          </cell>
          <cell r="D909">
            <v>50</v>
          </cell>
          <cell r="E909">
            <v>50</v>
          </cell>
          <cell r="F909">
            <v>20</v>
          </cell>
          <cell r="G909">
            <v>20</v>
          </cell>
          <cell r="H909">
            <v>2</v>
          </cell>
          <cell r="I909">
            <v>4</v>
          </cell>
          <cell r="J909">
            <v>2</v>
          </cell>
          <cell r="K909">
            <v>0</v>
          </cell>
          <cell r="L909">
            <v>3</v>
          </cell>
          <cell r="M909">
            <v>1</v>
          </cell>
          <cell r="N909">
            <v>104</v>
          </cell>
          <cell r="O909">
            <v>672</v>
          </cell>
          <cell r="P909" t="str">
            <v>50 x 20 x 2 x 4</v>
          </cell>
          <cell r="Q909" t="str">
            <v>Bo chung góc, răng cưa nhảy</v>
          </cell>
          <cell r="R909" t="str">
            <v>Ngang 2tem, bo chung góc, răng cưa</v>
          </cell>
          <cell r="S909" t="str">
            <v>C22</v>
          </cell>
          <cell r="T909">
            <v>1</v>
          </cell>
          <cell r="U909">
            <v>44179</v>
          </cell>
          <cell r="V909" t="str">
            <v>MVTB</v>
          </cell>
          <cell r="X909">
            <v>92</v>
          </cell>
          <cell r="Y909">
            <v>8</v>
          </cell>
          <cell r="AF909">
            <v>0</v>
          </cell>
          <cell r="AG909">
            <v>0</v>
          </cell>
          <cell r="AH909">
            <v>0</v>
          </cell>
          <cell r="AI909">
            <v>0</v>
          </cell>
          <cell r="AJ909">
            <v>0</v>
          </cell>
          <cell r="AK909">
            <v>0</v>
          </cell>
        </row>
        <row r="910">
          <cell r="A910" t="str">
            <v>T0050T531</v>
          </cell>
          <cell r="B910" t="str">
            <v>0672</v>
          </cell>
          <cell r="C910">
            <v>1</v>
          </cell>
          <cell r="D910">
            <v>50</v>
          </cell>
          <cell r="E910">
            <v>50</v>
          </cell>
          <cell r="F910">
            <v>20</v>
          </cell>
          <cell r="G910">
            <v>20</v>
          </cell>
          <cell r="H910">
            <v>2</v>
          </cell>
          <cell r="I910">
            <v>4</v>
          </cell>
          <cell r="J910">
            <v>2</v>
          </cell>
          <cell r="K910">
            <v>0</v>
          </cell>
          <cell r="L910">
            <v>3</v>
          </cell>
          <cell r="M910">
            <v>1</v>
          </cell>
          <cell r="N910">
            <v>104</v>
          </cell>
          <cell r="O910">
            <v>672</v>
          </cell>
          <cell r="P910" t="str">
            <v>50 x 20 x 2 x 4</v>
          </cell>
          <cell r="Q910" t="str">
            <v>Bo chung góc, 4 hàng tem 1 răng cưa</v>
          </cell>
          <cell r="R910" t="str">
            <v>Bo chung góc 2 tem, 4 hàng tem 1 răng cưa</v>
          </cell>
          <cell r="S910" t="str">
            <v>B11</v>
          </cell>
          <cell r="T910">
            <v>1</v>
          </cell>
          <cell r="X910">
            <v>92</v>
          </cell>
          <cell r="Y910">
            <v>8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0</v>
          </cell>
          <cell r="AK910">
            <v>0</v>
          </cell>
        </row>
        <row r="911">
          <cell r="A911" t="str">
            <v>T0050T532</v>
          </cell>
          <cell r="B911" t="str">
            <v>0672</v>
          </cell>
          <cell r="C911">
            <v>2</v>
          </cell>
          <cell r="D911">
            <v>50</v>
          </cell>
          <cell r="E911">
            <v>50</v>
          </cell>
          <cell r="F911">
            <v>20</v>
          </cell>
          <cell r="G911">
            <v>20</v>
          </cell>
          <cell r="H911">
            <v>2</v>
          </cell>
          <cell r="I911">
            <v>4</v>
          </cell>
          <cell r="J911">
            <v>1.7</v>
          </cell>
          <cell r="K911">
            <v>0</v>
          </cell>
          <cell r="L911">
            <v>3</v>
          </cell>
          <cell r="M911">
            <v>1</v>
          </cell>
          <cell r="N911">
            <v>206.8</v>
          </cell>
          <cell r="O911">
            <v>672</v>
          </cell>
          <cell r="P911" t="str">
            <v>50 x 20 x 2 x 4</v>
          </cell>
          <cell r="U911">
            <v>44179</v>
          </cell>
          <cell r="V911" t="str">
            <v>MVTB</v>
          </cell>
          <cell r="W911" t="str">
            <v>1 dao rang cua nhay</v>
          </cell>
          <cell r="X911">
            <v>92</v>
          </cell>
          <cell r="Y911">
            <v>8</v>
          </cell>
          <cell r="Z911" t="str">
            <v>hư</v>
          </cell>
          <cell r="AF911">
            <v>18642.599999999999</v>
          </cell>
          <cell r="AG911">
            <v>21</v>
          </cell>
          <cell r="AH911">
            <v>6463</v>
          </cell>
          <cell r="AI911">
            <v>10</v>
          </cell>
          <cell r="AJ911">
            <v>25105.599999999999</v>
          </cell>
          <cell r="AK911">
            <v>31</v>
          </cell>
        </row>
        <row r="912">
          <cell r="A912" t="str">
            <v>T0050T532/2</v>
          </cell>
          <cell r="B912" t="str">
            <v>0672</v>
          </cell>
          <cell r="C912">
            <v>2</v>
          </cell>
          <cell r="D912">
            <v>50</v>
          </cell>
          <cell r="E912">
            <v>50</v>
          </cell>
          <cell r="F912">
            <v>20</v>
          </cell>
          <cell r="G912">
            <v>20</v>
          </cell>
          <cell r="H912">
            <v>2</v>
          </cell>
          <cell r="I912">
            <v>4</v>
          </cell>
          <cell r="J912">
            <v>2</v>
          </cell>
          <cell r="K912">
            <v>0</v>
          </cell>
          <cell r="L912">
            <v>3</v>
          </cell>
          <cell r="M912">
            <v>1</v>
          </cell>
          <cell r="N912">
            <v>208</v>
          </cell>
          <cell r="O912">
            <v>672</v>
          </cell>
          <cell r="P912" t="str">
            <v>50 x 20 x 2 x 4</v>
          </cell>
          <cell r="Q912" t="str">
            <v>Bo chung góc, răng cưa nhảy, dao chẻ đôi 4mm</v>
          </cell>
          <cell r="R912" t="str">
            <v>Ngang 2tem, bo chung góc, răng cưa</v>
          </cell>
          <cell r="S912" t="str">
            <v>E07</v>
          </cell>
          <cell r="T912">
            <v>1</v>
          </cell>
          <cell r="U912">
            <v>44733</v>
          </cell>
          <cell r="V912" t="str">
            <v>MVTB</v>
          </cell>
          <cell r="W912" t="str">
            <v>dao tốt</v>
          </cell>
          <cell r="X912">
            <v>92</v>
          </cell>
          <cell r="Y912">
            <v>8</v>
          </cell>
          <cell r="AF912">
            <v>0</v>
          </cell>
          <cell r="AG912">
            <v>0</v>
          </cell>
          <cell r="AH912">
            <v>627</v>
          </cell>
          <cell r="AI912">
            <v>1</v>
          </cell>
          <cell r="AJ912">
            <v>627</v>
          </cell>
          <cell r="AK912">
            <v>1</v>
          </cell>
        </row>
        <row r="913">
          <cell r="A913" t="str">
            <v>I0050T052</v>
          </cell>
          <cell r="B913" t="str">
            <v>0673</v>
          </cell>
          <cell r="C913">
            <v>2</v>
          </cell>
          <cell r="D913">
            <v>50</v>
          </cell>
          <cell r="E913">
            <v>50</v>
          </cell>
          <cell r="F913">
            <v>20</v>
          </cell>
          <cell r="G913">
            <v>20</v>
          </cell>
          <cell r="H913">
            <v>1</v>
          </cell>
          <cell r="I913">
            <v>2</v>
          </cell>
          <cell r="J913">
            <v>3</v>
          </cell>
          <cell r="K913">
            <v>0</v>
          </cell>
          <cell r="L913">
            <v>3</v>
          </cell>
          <cell r="M913">
            <v>1</v>
          </cell>
          <cell r="N913">
            <v>112</v>
          </cell>
          <cell r="O913">
            <v>673</v>
          </cell>
          <cell r="P913" t="str">
            <v>50 x 20 x 1 x 2</v>
          </cell>
          <cell r="Q913" t="str">
            <v>Vuông góc, không răng cưa, dao chẻ đôi 06mm</v>
          </cell>
          <cell r="R913" t="str">
            <v>Vuông góc, không răng cưa</v>
          </cell>
          <cell r="S913" t="str">
            <v>D16</v>
          </cell>
          <cell r="T913">
            <v>1</v>
          </cell>
          <cell r="V913" t="str">
            <v>VẠN AN BÌNH,,</v>
          </cell>
          <cell r="W913" t="str">
            <v>Hàng in</v>
          </cell>
          <cell r="X913">
            <v>46</v>
          </cell>
          <cell r="Y913">
            <v>2</v>
          </cell>
          <cell r="AF913">
            <v>0</v>
          </cell>
          <cell r="AG913">
            <v>0</v>
          </cell>
          <cell r="AH913">
            <v>0</v>
          </cell>
          <cell r="AI913">
            <v>0</v>
          </cell>
          <cell r="AJ913">
            <v>0</v>
          </cell>
          <cell r="AK913">
            <v>0</v>
          </cell>
        </row>
        <row r="914">
          <cell r="A914" t="str">
            <v>T0050T972</v>
          </cell>
          <cell r="B914" t="str">
            <v>0674</v>
          </cell>
          <cell r="C914">
            <v>2</v>
          </cell>
          <cell r="D914">
            <v>50</v>
          </cell>
          <cell r="E914">
            <v>50</v>
          </cell>
          <cell r="F914">
            <v>20</v>
          </cell>
          <cell r="G914">
            <v>20</v>
          </cell>
          <cell r="H914">
            <v>2</v>
          </cell>
          <cell r="I914">
            <v>4</v>
          </cell>
          <cell r="J914">
            <v>2</v>
          </cell>
          <cell r="K914">
            <v>2</v>
          </cell>
          <cell r="L914">
            <v>3</v>
          </cell>
          <cell r="M914">
            <v>1</v>
          </cell>
          <cell r="N914">
            <v>212</v>
          </cell>
          <cell r="O914">
            <v>674</v>
          </cell>
          <cell r="P914" t="str">
            <v>50 x 20 x 2 x 4</v>
          </cell>
          <cell r="Q914" t="str">
            <v>Vuông rời, răng cưa nhảy, chẻ đôi 4mm</v>
          </cell>
          <cell r="R914" t="str">
            <v>Ngang 2 tem, vuông rời, răng cưa</v>
          </cell>
          <cell r="S914" t="str">
            <v>C23</v>
          </cell>
          <cell r="T914">
            <v>1</v>
          </cell>
          <cell r="U914">
            <v>44179</v>
          </cell>
          <cell r="X914">
            <v>92</v>
          </cell>
          <cell r="Y914">
            <v>8</v>
          </cell>
          <cell r="AF914">
            <v>348.54325</v>
          </cell>
          <cell r="AG914">
            <v>1</v>
          </cell>
          <cell r="AH914">
            <v>0</v>
          </cell>
          <cell r="AI914">
            <v>0</v>
          </cell>
          <cell r="AJ914">
            <v>348.54325</v>
          </cell>
          <cell r="AK914">
            <v>1</v>
          </cell>
        </row>
        <row r="915">
          <cell r="A915" t="str">
            <v>T0050T952</v>
          </cell>
          <cell r="B915" t="str">
            <v>0675</v>
          </cell>
          <cell r="C915">
            <v>2</v>
          </cell>
          <cell r="D915">
            <v>50</v>
          </cell>
          <cell r="E915">
            <v>50</v>
          </cell>
          <cell r="F915">
            <v>20</v>
          </cell>
          <cell r="G915">
            <v>20</v>
          </cell>
          <cell r="H915">
            <v>2</v>
          </cell>
          <cell r="I915">
            <v>4</v>
          </cell>
          <cell r="J915">
            <v>2</v>
          </cell>
          <cell r="K915">
            <v>0</v>
          </cell>
          <cell r="L915">
            <v>3</v>
          </cell>
          <cell r="M915">
            <v>1</v>
          </cell>
          <cell r="N915">
            <v>208</v>
          </cell>
          <cell r="O915">
            <v>675</v>
          </cell>
          <cell r="P915" t="str">
            <v>50 x 20 x 2 x 4</v>
          </cell>
          <cell r="Q915" t="str">
            <v>Vuông liền, răng cưa nhảy, chẻ đôi 4mm</v>
          </cell>
          <cell r="R915" t="str">
            <v>Ngang 2 tem, vuông liền, răng cưa</v>
          </cell>
          <cell r="S915" t="str">
            <v>C23</v>
          </cell>
          <cell r="T915">
            <v>1</v>
          </cell>
          <cell r="U915">
            <v>44172</v>
          </cell>
          <cell r="V915" t="str">
            <v>Hữu Vinh</v>
          </cell>
          <cell r="X915">
            <v>92</v>
          </cell>
          <cell r="Y915">
            <v>8</v>
          </cell>
          <cell r="AC915" t="str">
            <v>rồi</v>
          </cell>
          <cell r="AF915">
            <v>795</v>
          </cell>
          <cell r="AG915">
            <v>1</v>
          </cell>
          <cell r="AH915">
            <v>179</v>
          </cell>
          <cell r="AI915">
            <v>1</v>
          </cell>
          <cell r="AJ915">
            <v>974</v>
          </cell>
          <cell r="AK915">
            <v>2</v>
          </cell>
        </row>
        <row r="916">
          <cell r="A916" t="str">
            <v>T0050T541</v>
          </cell>
          <cell r="B916" t="str">
            <v>0676</v>
          </cell>
          <cell r="C916">
            <v>1</v>
          </cell>
          <cell r="D916">
            <v>50</v>
          </cell>
          <cell r="E916">
            <v>50</v>
          </cell>
          <cell r="F916">
            <v>20</v>
          </cell>
          <cell r="G916">
            <v>20</v>
          </cell>
          <cell r="H916">
            <v>2</v>
          </cell>
          <cell r="I916">
            <v>4</v>
          </cell>
          <cell r="J916">
            <v>2</v>
          </cell>
          <cell r="K916">
            <v>0</v>
          </cell>
          <cell r="L916">
            <v>3</v>
          </cell>
          <cell r="M916">
            <v>1</v>
          </cell>
          <cell r="N916">
            <v>104</v>
          </cell>
          <cell r="O916">
            <v>676</v>
          </cell>
          <cell r="P916" t="str">
            <v>50 x 20 x 2 x 4</v>
          </cell>
          <cell r="Q916" t="str">
            <v>Vuông liền, 1 răng cưa</v>
          </cell>
          <cell r="R916" t="str">
            <v>Vuông liền 2 tem, 4 hàng tem có 1 răng cưa</v>
          </cell>
          <cell r="S916" t="str">
            <v>B11</v>
          </cell>
          <cell r="T916">
            <v>1</v>
          </cell>
          <cell r="X916">
            <v>92</v>
          </cell>
          <cell r="Y916">
            <v>8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0</v>
          </cell>
          <cell r="AK916">
            <v>0</v>
          </cell>
        </row>
        <row r="917">
          <cell r="A917" t="str">
            <v>T0050T551</v>
          </cell>
          <cell r="B917" t="str">
            <v>0677</v>
          </cell>
          <cell r="C917">
            <v>1</v>
          </cell>
          <cell r="D917">
            <v>50</v>
          </cell>
          <cell r="E917">
            <v>50</v>
          </cell>
          <cell r="F917">
            <v>20</v>
          </cell>
          <cell r="G917">
            <v>20</v>
          </cell>
          <cell r="H917">
            <v>2</v>
          </cell>
          <cell r="I917">
            <v>4</v>
          </cell>
          <cell r="J917">
            <v>2</v>
          </cell>
          <cell r="K917">
            <v>0</v>
          </cell>
          <cell r="L917">
            <v>3</v>
          </cell>
          <cell r="M917">
            <v>4</v>
          </cell>
          <cell r="N917">
            <v>104</v>
          </cell>
          <cell r="O917">
            <v>677</v>
          </cell>
          <cell r="P917" t="str">
            <v>50 x 20 x 2 x 4</v>
          </cell>
          <cell r="Q917" t="str">
            <v>Vuông liền, 4 hàng tem có 1 răng cưa và 1 gáp</v>
          </cell>
          <cell r="R917" t="str">
            <v>Ngang 2 tem, vuông liền, 4 hàng tem có 1 răng cưa và 1 gáp</v>
          </cell>
          <cell r="S917" t="str">
            <v>B02</v>
          </cell>
          <cell r="T917">
            <v>1</v>
          </cell>
          <cell r="X917">
            <v>83</v>
          </cell>
          <cell r="Y917">
            <v>8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0</v>
          </cell>
          <cell r="AK917">
            <v>0</v>
          </cell>
        </row>
        <row r="918">
          <cell r="A918" t="str">
            <v>T0050T051</v>
          </cell>
          <cell r="B918" t="str">
            <v>0678</v>
          </cell>
          <cell r="C918">
            <v>1</v>
          </cell>
          <cell r="D918">
            <v>50</v>
          </cell>
          <cell r="E918">
            <v>50</v>
          </cell>
          <cell r="F918">
            <v>22</v>
          </cell>
          <cell r="G918">
            <v>22</v>
          </cell>
          <cell r="H918">
            <v>2</v>
          </cell>
          <cell r="I918">
            <v>3</v>
          </cell>
          <cell r="J918">
            <v>2</v>
          </cell>
          <cell r="K918">
            <v>0</v>
          </cell>
          <cell r="L918">
            <v>3</v>
          </cell>
          <cell r="M918">
            <v>1</v>
          </cell>
          <cell r="N918">
            <v>104</v>
          </cell>
          <cell r="O918">
            <v>678</v>
          </cell>
          <cell r="P918" t="str">
            <v>50 x 22 x 2 x 3</v>
          </cell>
          <cell r="Q918" t="str">
            <v>Bo chung góc, răng cưa</v>
          </cell>
          <cell r="R918" t="str">
            <v>Ngang 2 tem, bo chung góc, răng cưa</v>
          </cell>
          <cell r="S918" t="str">
            <v>B06</v>
          </cell>
          <cell r="T918">
            <v>2</v>
          </cell>
          <cell r="U918">
            <v>43916</v>
          </cell>
          <cell r="W918" t="str">
            <v>1 dao rang cua nhay</v>
          </cell>
          <cell r="X918">
            <v>75</v>
          </cell>
          <cell r="Y918">
            <v>6</v>
          </cell>
          <cell r="AC918" t="str">
            <v>rồi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0</v>
          </cell>
          <cell r="AK918">
            <v>0</v>
          </cell>
        </row>
        <row r="919">
          <cell r="A919" t="str">
            <v>T0050T052/1</v>
          </cell>
          <cell r="B919" t="str">
            <v>0678</v>
          </cell>
          <cell r="C919">
            <v>2</v>
          </cell>
          <cell r="D919">
            <v>50</v>
          </cell>
          <cell r="E919">
            <v>50</v>
          </cell>
          <cell r="F919">
            <v>22</v>
          </cell>
          <cell r="G919">
            <v>22</v>
          </cell>
          <cell r="H919">
            <v>2</v>
          </cell>
          <cell r="I919">
            <v>3</v>
          </cell>
          <cell r="J919">
            <v>2</v>
          </cell>
          <cell r="K919">
            <v>0</v>
          </cell>
          <cell r="L919">
            <v>3</v>
          </cell>
          <cell r="M919">
            <v>1</v>
          </cell>
          <cell r="N919">
            <v>208</v>
          </cell>
          <cell r="O919">
            <v>678</v>
          </cell>
          <cell r="P919" t="str">
            <v>50 x 22 x 2 x 3</v>
          </cell>
          <cell r="Q919" t="str">
            <v>Bo chung góc, răng cưa nhảy, chẻ đôi 4mm</v>
          </cell>
          <cell r="R919" t="str">
            <v>Ngang 2 tem, bo chung góc, răng cưa</v>
          </cell>
          <cell r="S919" t="str">
            <v>E01</v>
          </cell>
          <cell r="T919">
            <v>1</v>
          </cell>
          <cell r="U919">
            <v>44322</v>
          </cell>
          <cell r="V919" t="str">
            <v>MVTB</v>
          </cell>
          <cell r="X919">
            <v>75</v>
          </cell>
          <cell r="Y919">
            <v>6</v>
          </cell>
          <cell r="AC919" t="str">
            <v>rồi</v>
          </cell>
          <cell r="AF919">
            <v>7045</v>
          </cell>
          <cell r="AG919">
            <v>4</v>
          </cell>
          <cell r="AH919">
            <v>7255</v>
          </cell>
          <cell r="AI919">
            <v>5</v>
          </cell>
          <cell r="AJ919">
            <v>14300</v>
          </cell>
          <cell r="AK919">
            <v>9</v>
          </cell>
        </row>
        <row r="920">
          <cell r="A920" t="str">
            <v>T0050T711</v>
          </cell>
          <cell r="B920" t="str">
            <v>0679</v>
          </cell>
          <cell r="C920">
            <v>1</v>
          </cell>
          <cell r="D920">
            <v>50</v>
          </cell>
          <cell r="E920">
            <v>50</v>
          </cell>
          <cell r="F920">
            <v>22</v>
          </cell>
          <cell r="G920">
            <v>22</v>
          </cell>
          <cell r="H920">
            <v>2</v>
          </cell>
          <cell r="I920">
            <v>3</v>
          </cell>
          <cell r="J920">
            <v>2</v>
          </cell>
          <cell r="K920">
            <v>2</v>
          </cell>
          <cell r="L920">
            <v>3</v>
          </cell>
          <cell r="M920">
            <v>1</v>
          </cell>
          <cell r="N920">
            <v>106</v>
          </cell>
          <cell r="O920">
            <v>679</v>
          </cell>
          <cell r="P920" t="str">
            <v>50 x 22 x 2 x 3</v>
          </cell>
          <cell r="Q920" t="str">
            <v>Bo góc rời, răng cưa</v>
          </cell>
          <cell r="R920" t="str">
            <v>Ngang 2 tem, bo rời, răng cưa</v>
          </cell>
          <cell r="S920" t="str">
            <v>B11</v>
          </cell>
          <cell r="T920">
            <v>1</v>
          </cell>
          <cell r="X920">
            <v>75</v>
          </cell>
          <cell r="Y920">
            <v>6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0</v>
          </cell>
          <cell r="AK920">
            <v>0</v>
          </cell>
        </row>
        <row r="921">
          <cell r="A921" t="str">
            <v>T0050H101</v>
          </cell>
          <cell r="B921" t="str">
            <v>0680</v>
          </cell>
          <cell r="C921">
            <v>1</v>
          </cell>
          <cell r="D921">
            <v>50</v>
          </cell>
          <cell r="E921">
            <v>50</v>
          </cell>
          <cell r="F921">
            <v>22</v>
          </cell>
          <cell r="G921">
            <v>22</v>
          </cell>
          <cell r="H921">
            <v>1</v>
          </cell>
          <cell r="I921">
            <v>3</v>
          </cell>
          <cell r="J921">
            <v>2</v>
          </cell>
          <cell r="K921">
            <v>0</v>
          </cell>
          <cell r="L921">
            <v>4.13</v>
          </cell>
          <cell r="M921">
            <v>1</v>
          </cell>
          <cell r="N921">
            <v>54</v>
          </cell>
          <cell r="O921">
            <v>680</v>
          </cell>
          <cell r="P921" t="str">
            <v>50 x 22 x 1 x 3</v>
          </cell>
          <cell r="Q921" t="str">
            <v>Bo 1mm, răng cưa nhảy, gáp 4.13mm</v>
          </cell>
          <cell r="R921" t="str">
            <v>Bo 1mm, răng cưa, gáp 4.13mm</v>
          </cell>
          <cell r="S921" t="str">
            <v>C33</v>
          </cell>
          <cell r="T921">
            <v>1</v>
          </cell>
          <cell r="U921">
            <v>44301</v>
          </cell>
          <cell r="V921" t="str">
            <v>Brother</v>
          </cell>
          <cell r="X921">
            <v>78.39</v>
          </cell>
          <cell r="Y921">
            <v>3</v>
          </cell>
          <cell r="AF921">
            <v>0</v>
          </cell>
          <cell r="AG921">
            <v>0</v>
          </cell>
          <cell r="AH921">
            <v>0</v>
          </cell>
          <cell r="AI921">
            <v>0</v>
          </cell>
          <cell r="AJ921">
            <v>0</v>
          </cell>
          <cell r="AK921">
            <v>0</v>
          </cell>
        </row>
        <row r="922">
          <cell r="A922" t="str">
            <v>T0050T082</v>
          </cell>
          <cell r="B922" t="str">
            <v>0681</v>
          </cell>
          <cell r="C922">
            <v>2</v>
          </cell>
          <cell r="D922">
            <v>50</v>
          </cell>
          <cell r="E922">
            <v>50</v>
          </cell>
          <cell r="F922">
            <v>25</v>
          </cell>
          <cell r="G922">
            <v>25</v>
          </cell>
          <cell r="H922">
            <v>1</v>
          </cell>
          <cell r="I922">
            <v>4</v>
          </cell>
          <cell r="J922">
            <v>1.7</v>
          </cell>
          <cell r="K922">
            <v>0</v>
          </cell>
          <cell r="L922">
            <v>3</v>
          </cell>
          <cell r="M922">
            <v>1</v>
          </cell>
          <cell r="N922">
            <v>106.80000000000001</v>
          </cell>
          <cell r="O922">
            <v>681</v>
          </cell>
          <cell r="P922" t="str">
            <v>50 x 25 x 1 x 4</v>
          </cell>
          <cell r="Q922" t="str">
            <v>Bo góc, răng cưa, dao 
chẻ đôi 3mm</v>
          </cell>
          <cell r="R922" t="str">
            <v>Bo góc, răng cưa</v>
          </cell>
          <cell r="S922" t="str">
            <v>B02</v>
          </cell>
          <cell r="T922">
            <v>1</v>
          </cell>
          <cell r="V922" t="str">
            <v>CAPBANK VINA,LONG KHÁCH LẺ VÀ AN AN SƠN,PHAN THỊ</v>
          </cell>
          <cell r="X922">
            <v>112</v>
          </cell>
          <cell r="Y922">
            <v>4</v>
          </cell>
          <cell r="AC922" t="str">
            <v>rồi</v>
          </cell>
          <cell r="AF922">
            <v>17129.042000000001</v>
          </cell>
          <cell r="AG922">
            <v>12</v>
          </cell>
          <cell r="AH922">
            <v>10275</v>
          </cell>
          <cell r="AI922">
            <v>6</v>
          </cell>
          <cell r="AJ922">
            <v>27404.042000000001</v>
          </cell>
          <cell r="AK922">
            <v>18</v>
          </cell>
        </row>
        <row r="923">
          <cell r="A923" t="str">
            <v>T0050T084</v>
          </cell>
          <cell r="B923" t="str">
            <v>0681</v>
          </cell>
          <cell r="C923">
            <v>4</v>
          </cell>
          <cell r="D923">
            <v>50</v>
          </cell>
          <cell r="E923">
            <v>50</v>
          </cell>
          <cell r="F923">
            <v>25</v>
          </cell>
          <cell r="G923">
            <v>25</v>
          </cell>
          <cell r="H923">
            <v>1</v>
          </cell>
          <cell r="I923">
            <v>4</v>
          </cell>
          <cell r="J923">
            <v>2</v>
          </cell>
          <cell r="K923">
            <v>0</v>
          </cell>
          <cell r="L923">
            <v>3</v>
          </cell>
          <cell r="M923">
            <v>1</v>
          </cell>
          <cell r="N923">
            <v>216</v>
          </cell>
          <cell r="O923">
            <v>681</v>
          </cell>
          <cell r="P923" t="str">
            <v>50 x 25 x 1 x 4</v>
          </cell>
          <cell r="Q923" t="str">
            <v>Bo góc, răng cưa, dao 
chẻ 4 khoảng cách 3mm</v>
          </cell>
          <cell r="R923" t="str">
            <v>Bo góc, răng cưa</v>
          </cell>
          <cell r="S923" t="str">
            <v>C04</v>
          </cell>
          <cell r="T923">
            <v>1</v>
          </cell>
          <cell r="U923">
            <v>44063</v>
          </cell>
          <cell r="V923" t="str">
            <v>Sợi Thế Kỷ</v>
          </cell>
          <cell r="X923">
            <v>112</v>
          </cell>
          <cell r="Y923">
            <v>4</v>
          </cell>
          <cell r="AC923" t="str">
            <v>rồi</v>
          </cell>
          <cell r="AF923">
            <v>8202.380000000001</v>
          </cell>
          <cell r="AG923">
            <v>6</v>
          </cell>
          <cell r="AH923">
            <v>2845</v>
          </cell>
          <cell r="AI923">
            <v>3</v>
          </cell>
          <cell r="AJ923">
            <v>11047.380000000001</v>
          </cell>
          <cell r="AK923">
            <v>9</v>
          </cell>
        </row>
        <row r="924">
          <cell r="A924" t="str">
            <v>I0050T082</v>
          </cell>
          <cell r="B924" t="str">
            <v>0682</v>
          </cell>
          <cell r="C924">
            <v>2</v>
          </cell>
          <cell r="D924">
            <v>50</v>
          </cell>
          <cell r="E924">
            <v>50</v>
          </cell>
          <cell r="F924">
            <v>25</v>
          </cell>
          <cell r="G924">
            <v>25</v>
          </cell>
          <cell r="H924">
            <v>1</v>
          </cell>
          <cell r="I924">
            <v>4</v>
          </cell>
          <cell r="J924">
            <v>3</v>
          </cell>
          <cell r="K924">
            <v>0</v>
          </cell>
          <cell r="L924">
            <v>3</v>
          </cell>
          <cell r="M924">
            <v>1</v>
          </cell>
          <cell r="N924">
            <v>112</v>
          </cell>
          <cell r="O924">
            <v>682</v>
          </cell>
          <cell r="P924" t="str">
            <v>50 x 25 x 1 x 4</v>
          </cell>
          <cell r="Q924" t="str">
            <v>Bo góc, răng cưa, chẻ đôi 6mm</v>
          </cell>
          <cell r="R924" t="str">
            <v>Bo góc, răng cưa</v>
          </cell>
          <cell r="S924" t="str">
            <v>D15</v>
          </cell>
          <cell r="T924">
            <v>1</v>
          </cell>
          <cell r="U924">
            <v>43911</v>
          </cell>
          <cell r="X924">
            <v>112</v>
          </cell>
          <cell r="Y924">
            <v>4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0</v>
          </cell>
          <cell r="AK924">
            <v>0</v>
          </cell>
        </row>
        <row r="925">
          <cell r="A925" t="str">
            <v>T0050T511</v>
          </cell>
          <cell r="B925" t="str">
            <v>0683</v>
          </cell>
          <cell r="C925">
            <v>1</v>
          </cell>
          <cell r="D925">
            <v>50</v>
          </cell>
          <cell r="E925">
            <v>50</v>
          </cell>
          <cell r="F925">
            <v>25</v>
          </cell>
          <cell r="G925">
            <v>25</v>
          </cell>
          <cell r="H925">
            <v>2</v>
          </cell>
          <cell r="I925">
            <v>4</v>
          </cell>
          <cell r="J925">
            <v>2</v>
          </cell>
          <cell r="K925">
            <v>0</v>
          </cell>
          <cell r="L925">
            <v>3</v>
          </cell>
          <cell r="M925">
            <v>1</v>
          </cell>
          <cell r="N925">
            <v>104</v>
          </cell>
          <cell r="O925">
            <v>683</v>
          </cell>
          <cell r="P925" t="str">
            <v>50 x 25 x 2 x 4</v>
          </cell>
          <cell r="Q925" t="str">
            <v>Bo liền, răng cưa</v>
          </cell>
          <cell r="R925" t="str">
            <v>Ngang 2 tem, bo liền, răng cưa</v>
          </cell>
          <cell r="S925" t="str">
            <v>B02</v>
          </cell>
          <cell r="T925">
            <v>1</v>
          </cell>
          <cell r="V925" t="str">
            <v>MV Thái Bình</v>
          </cell>
          <cell r="X925">
            <v>112</v>
          </cell>
          <cell r="Y925">
            <v>8</v>
          </cell>
          <cell r="AC925" t="str">
            <v>rồi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0</v>
          </cell>
          <cell r="AK925">
            <v>0</v>
          </cell>
        </row>
        <row r="926">
          <cell r="A926" t="str">
            <v>T0050T511A</v>
          </cell>
          <cell r="B926" t="str">
            <v>0683</v>
          </cell>
          <cell r="C926">
            <v>1</v>
          </cell>
          <cell r="D926">
            <v>50</v>
          </cell>
          <cell r="E926">
            <v>50</v>
          </cell>
          <cell r="F926">
            <v>25</v>
          </cell>
          <cell r="G926">
            <v>25</v>
          </cell>
          <cell r="H926">
            <v>2</v>
          </cell>
          <cell r="I926">
            <v>3</v>
          </cell>
          <cell r="J926">
            <v>2</v>
          </cell>
          <cell r="K926">
            <v>0</v>
          </cell>
          <cell r="L926">
            <v>3</v>
          </cell>
          <cell r="M926">
            <v>1</v>
          </cell>
          <cell r="N926">
            <v>104</v>
          </cell>
          <cell r="O926">
            <v>683</v>
          </cell>
          <cell r="P926" t="str">
            <v>50 x 25 x 2 x 3</v>
          </cell>
          <cell r="Q926" t="str">
            <v>Bo liền, răng cưa, dao nhảy</v>
          </cell>
          <cell r="R926" t="str">
            <v>Ngang 2 tem, bo liền, răng cưa</v>
          </cell>
          <cell r="S926" t="str">
            <v>C04</v>
          </cell>
          <cell r="T926">
            <v>2</v>
          </cell>
          <cell r="X926">
            <v>84</v>
          </cell>
          <cell r="Y926">
            <v>6</v>
          </cell>
          <cell r="AC926" t="str">
            <v>rồi</v>
          </cell>
          <cell r="AF926">
            <v>0</v>
          </cell>
          <cell r="AG926">
            <v>0</v>
          </cell>
          <cell r="AH926">
            <v>0</v>
          </cell>
          <cell r="AI926">
            <v>0</v>
          </cell>
          <cell r="AJ926">
            <v>0</v>
          </cell>
          <cell r="AK926">
            <v>0</v>
          </cell>
        </row>
        <row r="927">
          <cell r="A927" t="str">
            <v>T0050T512/2</v>
          </cell>
          <cell r="B927" t="str">
            <v>0683</v>
          </cell>
          <cell r="C927">
            <v>2</v>
          </cell>
          <cell r="D927">
            <v>50</v>
          </cell>
          <cell r="E927">
            <v>50</v>
          </cell>
          <cell r="F927">
            <v>25</v>
          </cell>
          <cell r="G927">
            <v>25</v>
          </cell>
          <cell r="H927">
            <v>2</v>
          </cell>
          <cell r="I927">
            <v>5</v>
          </cell>
          <cell r="J927">
            <v>2</v>
          </cell>
          <cell r="K927">
            <v>0</v>
          </cell>
          <cell r="L927">
            <v>3</v>
          </cell>
          <cell r="M927">
            <v>1</v>
          </cell>
          <cell r="N927">
            <v>208</v>
          </cell>
          <cell r="O927">
            <v>683</v>
          </cell>
          <cell r="P927" t="str">
            <v>50 x 25 x 2 x 5</v>
          </cell>
          <cell r="U927">
            <v>44357</v>
          </cell>
          <cell r="V927" t="str">
            <v>MVTB</v>
          </cell>
          <cell r="X927">
            <v>140</v>
          </cell>
          <cell r="Y927">
            <v>10</v>
          </cell>
          <cell r="Z927" t="str">
            <v>hư</v>
          </cell>
          <cell r="AB927" t="str">
            <v>E02</v>
          </cell>
          <cell r="AC927" t="str">
            <v>rồi</v>
          </cell>
          <cell r="AF927">
            <v>3310</v>
          </cell>
          <cell r="AG927">
            <v>2</v>
          </cell>
          <cell r="AH927">
            <v>3850</v>
          </cell>
          <cell r="AI927">
            <v>2</v>
          </cell>
          <cell r="AJ927">
            <v>7160</v>
          </cell>
          <cell r="AK927">
            <v>4</v>
          </cell>
        </row>
        <row r="928">
          <cell r="A928" t="str">
            <v>T0050T512/3</v>
          </cell>
          <cell r="B928" t="str">
            <v>0683</v>
          </cell>
          <cell r="C928">
            <v>2</v>
          </cell>
          <cell r="D928">
            <v>50</v>
          </cell>
          <cell r="E928">
            <v>50</v>
          </cell>
          <cell r="F928">
            <v>25</v>
          </cell>
          <cell r="G928">
            <v>25</v>
          </cell>
          <cell r="H928">
            <v>2</v>
          </cell>
          <cell r="I928">
            <v>5</v>
          </cell>
          <cell r="J928">
            <v>2</v>
          </cell>
          <cell r="K928">
            <v>0</v>
          </cell>
          <cell r="L928">
            <v>3</v>
          </cell>
          <cell r="M928">
            <v>1</v>
          </cell>
          <cell r="N928">
            <v>208</v>
          </cell>
          <cell r="O928">
            <v>683</v>
          </cell>
          <cell r="P928" t="str">
            <v>50 x 25 x 2 x 5</v>
          </cell>
          <cell r="Q928" t="str">
            <v>Bo liền, răng cưa nhảy, chẻ đôi 4mm</v>
          </cell>
          <cell r="R928" t="str">
            <v>Ngang 2 tem, bo liền, răng cưa</v>
          </cell>
          <cell r="S928" t="str">
            <v>E07</v>
          </cell>
          <cell r="T928">
            <v>1</v>
          </cell>
          <cell r="U928">
            <v>44685</v>
          </cell>
          <cell r="V928" t="str">
            <v>MVTB</v>
          </cell>
          <cell r="X928">
            <v>140</v>
          </cell>
          <cell r="Y928">
            <v>10</v>
          </cell>
          <cell r="AC928" t="str">
            <v>rồi</v>
          </cell>
          <cell r="AF928">
            <v>0</v>
          </cell>
          <cell r="AG928">
            <v>0</v>
          </cell>
          <cell r="AH928">
            <v>4811.8</v>
          </cell>
          <cell r="AI928">
            <v>4</v>
          </cell>
          <cell r="AJ928">
            <v>4811.8</v>
          </cell>
          <cell r="AK928">
            <v>4</v>
          </cell>
        </row>
        <row r="929">
          <cell r="A929" t="str">
            <v>I0050T722</v>
          </cell>
          <cell r="B929" t="str">
            <v>0684</v>
          </cell>
          <cell r="C929">
            <v>2</v>
          </cell>
          <cell r="D929">
            <v>50</v>
          </cell>
          <cell r="E929">
            <v>50</v>
          </cell>
          <cell r="F929">
            <v>25</v>
          </cell>
          <cell r="G929">
            <v>25</v>
          </cell>
          <cell r="H929">
            <v>2</v>
          </cell>
          <cell r="I929">
            <v>4</v>
          </cell>
          <cell r="J929">
            <v>3</v>
          </cell>
          <cell r="K929">
            <v>2</v>
          </cell>
          <cell r="L929">
            <v>3</v>
          </cell>
          <cell r="M929">
            <v>1</v>
          </cell>
          <cell r="N929">
            <v>216</v>
          </cell>
          <cell r="O929">
            <v>684</v>
          </cell>
          <cell r="P929" t="str">
            <v>50 x 25 x 2 x 4</v>
          </cell>
          <cell r="X929">
            <v>112</v>
          </cell>
          <cell r="Y929">
            <v>8</v>
          </cell>
          <cell r="Z929" t="str">
            <v>hư</v>
          </cell>
          <cell r="AA929">
            <v>44747</v>
          </cell>
          <cell r="AF929">
            <v>23867.235000000001</v>
          </cell>
          <cell r="AG929">
            <v>15</v>
          </cell>
          <cell r="AH929">
            <v>21469.734999999993</v>
          </cell>
          <cell r="AI929">
            <v>14</v>
          </cell>
          <cell r="AJ929">
            <v>45336.969999999994</v>
          </cell>
          <cell r="AK929">
            <v>29</v>
          </cell>
        </row>
        <row r="930">
          <cell r="A930" t="str">
            <v>I0050T722/2</v>
          </cell>
          <cell r="B930" t="str">
            <v>0684</v>
          </cell>
          <cell r="C930">
            <v>2</v>
          </cell>
          <cell r="D930">
            <v>50</v>
          </cell>
          <cell r="E930">
            <v>50</v>
          </cell>
          <cell r="F930">
            <v>25</v>
          </cell>
          <cell r="G930">
            <v>25</v>
          </cell>
          <cell r="H930">
            <v>2</v>
          </cell>
          <cell r="I930">
            <v>4</v>
          </cell>
          <cell r="J930">
            <v>3</v>
          </cell>
          <cell r="K930">
            <v>2</v>
          </cell>
          <cell r="L930">
            <v>3</v>
          </cell>
          <cell r="M930">
            <v>1</v>
          </cell>
          <cell r="N930">
            <v>216</v>
          </cell>
          <cell r="O930">
            <v>684</v>
          </cell>
          <cell r="P930" t="str">
            <v>50 x 25 x 2 x 4</v>
          </cell>
          <cell r="Q930" t="str">
            <v>Bo rời, răng cưa, chẻ đôi 6mm</v>
          </cell>
          <cell r="R930" t="str">
            <v>Ngang 2 tem, bo rời, răng cưa</v>
          </cell>
          <cell r="S930" t="str">
            <v>E11</v>
          </cell>
          <cell r="T930">
            <v>1</v>
          </cell>
          <cell r="U930">
            <v>44747</v>
          </cell>
          <cell r="V930" t="str">
            <v>SỢI THẾ KỶ</v>
          </cell>
          <cell r="W930" t="str">
            <v>dao tốt</v>
          </cell>
          <cell r="X930">
            <v>112</v>
          </cell>
          <cell r="Y930">
            <v>8</v>
          </cell>
          <cell r="AF930">
            <v>0</v>
          </cell>
          <cell r="AG930">
            <v>0</v>
          </cell>
          <cell r="AH930">
            <v>0</v>
          </cell>
          <cell r="AI930">
            <v>0</v>
          </cell>
          <cell r="AJ930">
            <v>0</v>
          </cell>
          <cell r="AK930">
            <v>0</v>
          </cell>
        </row>
        <row r="931">
          <cell r="A931" t="str">
            <v>T0050T722</v>
          </cell>
          <cell r="B931" t="str">
            <v>0686</v>
          </cell>
          <cell r="C931">
            <v>2</v>
          </cell>
          <cell r="D931">
            <v>50</v>
          </cell>
          <cell r="E931">
            <v>50</v>
          </cell>
          <cell r="F931">
            <v>25</v>
          </cell>
          <cell r="G931">
            <v>25</v>
          </cell>
          <cell r="H931">
            <v>2</v>
          </cell>
          <cell r="I931">
            <v>4</v>
          </cell>
          <cell r="J931">
            <v>1.7</v>
          </cell>
          <cell r="K931">
            <v>2</v>
          </cell>
          <cell r="L931">
            <v>3</v>
          </cell>
          <cell r="M931">
            <v>1</v>
          </cell>
          <cell r="N931">
            <v>210.8</v>
          </cell>
          <cell r="O931">
            <v>686</v>
          </cell>
          <cell r="P931" t="str">
            <v>50 x 25 x 2 x 4</v>
          </cell>
          <cell r="Q931" t="str">
            <v>Bo rời 2mm, răng cưa, chẻ đôi 3mm</v>
          </cell>
          <cell r="R931" t="str">
            <v>Ngang 2 tem, bo rời, răng cưa</v>
          </cell>
          <cell r="S931" t="str">
            <v>C02</v>
          </cell>
          <cell r="T931">
            <v>1</v>
          </cell>
          <cell r="U931">
            <v>43918</v>
          </cell>
          <cell r="X931">
            <v>112</v>
          </cell>
          <cell r="Y931">
            <v>8</v>
          </cell>
          <cell r="AC931" t="str">
            <v>rồi</v>
          </cell>
          <cell r="AF931">
            <v>19453.7225</v>
          </cell>
          <cell r="AG931">
            <v>11</v>
          </cell>
          <cell r="AH931">
            <v>1030</v>
          </cell>
          <cell r="AI931">
            <v>1</v>
          </cell>
          <cell r="AJ931">
            <v>20483.7225</v>
          </cell>
          <cell r="AK931">
            <v>12</v>
          </cell>
        </row>
        <row r="932">
          <cell r="A932" t="str">
            <v>T0050T722A</v>
          </cell>
          <cell r="B932" t="str">
            <v>0686</v>
          </cell>
          <cell r="C932">
            <v>2</v>
          </cell>
          <cell r="D932">
            <v>50</v>
          </cell>
          <cell r="E932">
            <v>50</v>
          </cell>
          <cell r="F932">
            <v>25</v>
          </cell>
          <cell r="G932">
            <v>25</v>
          </cell>
          <cell r="H932">
            <v>2</v>
          </cell>
          <cell r="I932">
            <v>3</v>
          </cell>
          <cell r="J932">
            <v>1.7</v>
          </cell>
          <cell r="K932">
            <v>0</v>
          </cell>
          <cell r="L932">
            <v>3</v>
          </cell>
          <cell r="M932">
            <v>1</v>
          </cell>
          <cell r="N932">
            <v>206.8</v>
          </cell>
          <cell r="O932">
            <v>686</v>
          </cell>
          <cell r="P932" t="str">
            <v>50 x 25 x 2 x 3</v>
          </cell>
          <cell r="Q932" t="str">
            <v>Bo rời 2mm, răng cưa, chẻ đôi 3mm</v>
          </cell>
          <cell r="R932" t="str">
            <v>Ngang 2 tem, bo rời, răng cưa</v>
          </cell>
          <cell r="S932" t="str">
            <v>C20</v>
          </cell>
          <cell r="T932">
            <v>1</v>
          </cell>
          <cell r="X932">
            <v>84</v>
          </cell>
          <cell r="Y932">
            <v>6</v>
          </cell>
          <cell r="AC932" t="str">
            <v>rồi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0</v>
          </cell>
          <cell r="AK932">
            <v>0</v>
          </cell>
        </row>
        <row r="933">
          <cell r="A933" t="str">
            <v>T0050B722</v>
          </cell>
          <cell r="B933" t="str">
            <v>0686</v>
          </cell>
          <cell r="C933">
            <v>2</v>
          </cell>
          <cell r="D933">
            <v>50</v>
          </cell>
          <cell r="E933">
            <v>50</v>
          </cell>
          <cell r="F933">
            <v>25</v>
          </cell>
          <cell r="G933">
            <v>25</v>
          </cell>
          <cell r="H933">
            <v>2</v>
          </cell>
          <cell r="I933">
            <v>3</v>
          </cell>
          <cell r="J933">
            <v>1.7</v>
          </cell>
          <cell r="K933">
            <v>2</v>
          </cell>
          <cell r="L933">
            <v>3</v>
          </cell>
          <cell r="M933">
            <v>1</v>
          </cell>
          <cell r="N933">
            <v>210.8</v>
          </cell>
          <cell r="O933">
            <v>686</v>
          </cell>
          <cell r="P933" t="str">
            <v>50 x 25 x 2 x 3</v>
          </cell>
          <cell r="Q933" t="str">
            <v>Bo rời 2mm, răng cưa nhảy, chẻ đôi 3mm</v>
          </cell>
          <cell r="R933" t="str">
            <v>Ngang 2 tem, bo rời, răng cưa.</v>
          </cell>
          <cell r="S933" t="str">
            <v>C30</v>
          </cell>
          <cell r="T933">
            <v>1</v>
          </cell>
          <cell r="V933" t="str">
            <v>MVTB</v>
          </cell>
          <cell r="X933">
            <v>84</v>
          </cell>
          <cell r="Y933">
            <v>6</v>
          </cell>
          <cell r="AC933" t="str">
            <v>rồi</v>
          </cell>
          <cell r="AF933">
            <v>638.37400000000002</v>
          </cell>
          <cell r="AG933">
            <v>2</v>
          </cell>
          <cell r="AH933">
            <v>15102</v>
          </cell>
          <cell r="AI933">
            <v>2</v>
          </cell>
          <cell r="AJ933">
            <v>15740.374</v>
          </cell>
          <cell r="AK933">
            <v>4</v>
          </cell>
        </row>
        <row r="934">
          <cell r="A934" t="str">
            <v>I0050H172/1</v>
          </cell>
          <cell r="B934" t="str">
            <v>0687</v>
          </cell>
          <cell r="C934">
            <v>2</v>
          </cell>
          <cell r="D934">
            <v>50</v>
          </cell>
          <cell r="E934">
            <v>50</v>
          </cell>
          <cell r="F934">
            <v>25</v>
          </cell>
          <cell r="G934">
            <v>25</v>
          </cell>
          <cell r="H934">
            <v>2</v>
          </cell>
          <cell r="I934">
            <v>5</v>
          </cell>
          <cell r="J934">
            <v>3</v>
          </cell>
          <cell r="K934">
            <v>0</v>
          </cell>
          <cell r="L934">
            <v>3</v>
          </cell>
          <cell r="M934">
            <v>5</v>
          </cell>
          <cell r="N934">
            <v>212</v>
          </cell>
          <cell r="O934">
            <v>687</v>
          </cell>
          <cell r="P934" t="str">
            <v>50 x 25 x 2 x 5</v>
          </cell>
          <cell r="Q934" t="str">
            <v>Vuông liền 2 dao ngang và 5 hàng dao, răng cưa, xẻ 2 line 6mm</v>
          </cell>
          <cell r="R934" t="str">
            <v>Ngang 2 tem vuông liền, 5 hàng tem có 1 gáp, răng cưa</v>
          </cell>
          <cell r="S934" t="str">
            <v>C25</v>
          </cell>
          <cell r="T934">
            <v>1</v>
          </cell>
          <cell r="U934">
            <v>44352</v>
          </cell>
          <cell r="V934" t="str">
            <v>Jungang</v>
          </cell>
          <cell r="X934">
            <v>128</v>
          </cell>
          <cell r="Y934">
            <v>10</v>
          </cell>
          <cell r="AF934">
            <v>0</v>
          </cell>
          <cell r="AG934">
            <v>0</v>
          </cell>
          <cell r="AH934">
            <v>0</v>
          </cell>
          <cell r="AI934">
            <v>0</v>
          </cell>
          <cell r="AJ934">
            <v>0</v>
          </cell>
          <cell r="AK934">
            <v>0</v>
          </cell>
        </row>
        <row r="935">
          <cell r="A935" t="str">
            <v>T0050H212/1</v>
          </cell>
          <cell r="B935" t="str">
            <v>0688</v>
          </cell>
          <cell r="C935">
            <v>2</v>
          </cell>
          <cell r="D935">
            <v>50</v>
          </cell>
          <cell r="E935">
            <v>50</v>
          </cell>
          <cell r="F935">
            <v>25</v>
          </cell>
          <cell r="G935">
            <v>25</v>
          </cell>
          <cell r="H935">
            <v>2</v>
          </cell>
          <cell r="I935">
            <v>4</v>
          </cell>
          <cell r="J935">
            <v>2</v>
          </cell>
          <cell r="K935">
            <v>2</v>
          </cell>
          <cell r="L935">
            <v>3</v>
          </cell>
          <cell r="M935">
            <v>1</v>
          </cell>
          <cell r="N935">
            <v>212</v>
          </cell>
          <cell r="O935">
            <v>688</v>
          </cell>
          <cell r="P935" t="str">
            <v>50 x 25 x 2 x 4</v>
          </cell>
          <cell r="Q935" t="str">
            <v>Vuông rời kc 2mm, răng cưa, xẻ 2 line 4mm</v>
          </cell>
          <cell r="R935" t="str">
            <v>Ngang 2 tem, vuông liền, răng cưa</v>
          </cell>
          <cell r="S935" t="str">
            <v>C11</v>
          </cell>
          <cell r="T935">
            <v>1</v>
          </cell>
          <cell r="U935">
            <v>44380</v>
          </cell>
          <cell r="V935" t="str">
            <v>Carta</v>
          </cell>
          <cell r="X935">
            <v>112</v>
          </cell>
          <cell r="Y935">
            <v>8</v>
          </cell>
          <cell r="AF935">
            <v>0</v>
          </cell>
          <cell r="AG935">
            <v>0</v>
          </cell>
          <cell r="AH935">
            <v>1625.6280000000002</v>
          </cell>
          <cell r="AI935">
            <v>3</v>
          </cell>
          <cell r="AJ935">
            <v>1625.6280000000002</v>
          </cell>
          <cell r="AK935">
            <v>3</v>
          </cell>
        </row>
        <row r="936">
          <cell r="A936" t="str">
            <v>I0050T471</v>
          </cell>
          <cell r="B936" t="str">
            <v>0689</v>
          </cell>
          <cell r="C936">
            <v>1</v>
          </cell>
          <cell r="D936">
            <v>50</v>
          </cell>
          <cell r="E936">
            <v>50</v>
          </cell>
          <cell r="F936">
            <v>26</v>
          </cell>
          <cell r="G936">
            <v>26</v>
          </cell>
          <cell r="H936">
            <v>1</v>
          </cell>
          <cell r="I936">
            <v>3</v>
          </cell>
          <cell r="J936">
            <v>3</v>
          </cell>
          <cell r="K936">
            <v>0</v>
          </cell>
          <cell r="L936">
            <v>3</v>
          </cell>
          <cell r="M936">
            <v>1</v>
          </cell>
          <cell r="N936">
            <v>56</v>
          </cell>
          <cell r="O936">
            <v>689</v>
          </cell>
          <cell r="P936" t="str">
            <v>50 x 26 x 1 x 3</v>
          </cell>
          <cell r="Q936" t="str">
            <v>Bo góc, không răng cưa, dao đặc biệt</v>
          </cell>
          <cell r="R936" t="str">
            <v>Bo góc, không răng cưa, tem đặc biệt</v>
          </cell>
          <cell r="S936" t="str">
            <v>D14</v>
          </cell>
          <cell r="T936">
            <v>1</v>
          </cell>
          <cell r="V936" t="str">
            <v>,,</v>
          </cell>
          <cell r="X936">
            <v>87</v>
          </cell>
          <cell r="Y936">
            <v>3</v>
          </cell>
          <cell r="AF936">
            <v>0</v>
          </cell>
          <cell r="AG936">
            <v>0</v>
          </cell>
          <cell r="AH936">
            <v>0</v>
          </cell>
          <cell r="AI936">
            <v>0</v>
          </cell>
          <cell r="AJ936">
            <v>0</v>
          </cell>
          <cell r="AK936">
            <v>0</v>
          </cell>
        </row>
        <row r="937">
          <cell r="A937" t="str">
            <v>T0050T781</v>
          </cell>
          <cell r="B937" t="str">
            <v>0690</v>
          </cell>
          <cell r="C937">
            <v>1</v>
          </cell>
          <cell r="D937">
            <v>50</v>
          </cell>
          <cell r="E937">
            <v>50</v>
          </cell>
          <cell r="F937">
            <v>27</v>
          </cell>
          <cell r="G937">
            <v>27</v>
          </cell>
          <cell r="H937">
            <v>2</v>
          </cell>
          <cell r="I937">
            <v>3</v>
          </cell>
          <cell r="J937">
            <v>2</v>
          </cell>
          <cell r="K937">
            <v>0</v>
          </cell>
          <cell r="L937">
            <v>3</v>
          </cell>
          <cell r="M937">
            <v>1</v>
          </cell>
          <cell r="N937">
            <v>104</v>
          </cell>
          <cell r="O937">
            <v>690</v>
          </cell>
          <cell r="P937" t="str">
            <v>50 x 27 x 2 x 3</v>
          </cell>
          <cell r="Q937" t="str">
            <v>Vuông liền 2tem, răng cưa</v>
          </cell>
          <cell r="R937" t="str">
            <v>Ngang 2 tem, vuông liền, răng cưa</v>
          </cell>
          <cell r="S937" t="str">
            <v>B09</v>
          </cell>
          <cell r="T937">
            <v>1</v>
          </cell>
          <cell r="X937">
            <v>90</v>
          </cell>
          <cell r="Y937">
            <v>6</v>
          </cell>
          <cell r="AC937" t="str">
            <v>rồi</v>
          </cell>
          <cell r="AF937">
            <v>201.8</v>
          </cell>
          <cell r="AG937">
            <v>2</v>
          </cell>
          <cell r="AH937">
            <v>0</v>
          </cell>
          <cell r="AI937">
            <v>0</v>
          </cell>
          <cell r="AJ937">
            <v>201.8</v>
          </cell>
          <cell r="AK937">
            <v>2</v>
          </cell>
        </row>
        <row r="938">
          <cell r="A938" t="str">
            <v>I0050H392/1</v>
          </cell>
          <cell r="B938" t="str">
            <v>0690</v>
          </cell>
          <cell r="C938">
            <v>2</v>
          </cell>
          <cell r="D938">
            <v>50</v>
          </cell>
          <cell r="E938">
            <v>50</v>
          </cell>
          <cell r="F938">
            <v>27</v>
          </cell>
          <cell r="G938">
            <v>27</v>
          </cell>
          <cell r="H938">
            <v>2</v>
          </cell>
          <cell r="I938">
            <v>5</v>
          </cell>
          <cell r="J938">
            <v>2</v>
          </cell>
          <cell r="K938">
            <v>0</v>
          </cell>
          <cell r="L938">
            <v>3</v>
          </cell>
          <cell r="M938">
            <v>1</v>
          </cell>
          <cell r="N938">
            <v>208</v>
          </cell>
          <cell r="O938">
            <v>690</v>
          </cell>
          <cell r="P938" t="str">
            <v>50 x 27 x 2 x 5</v>
          </cell>
          <cell r="Q938" t="str">
            <v>vuông liền 2 tem, răng cưa xẻ 2line kc 4mm</v>
          </cell>
          <cell r="R938" t="str">
            <v>vuông góc răng cưa</v>
          </cell>
          <cell r="S938" t="str">
            <v>E11</v>
          </cell>
          <cell r="T938">
            <v>1</v>
          </cell>
          <cell r="U938">
            <v>44740</v>
          </cell>
          <cell r="V938" t="str">
            <v>THIÊN CHÂU</v>
          </cell>
          <cell r="W938" t="str">
            <v>Dao tốt</v>
          </cell>
          <cell r="X938">
            <v>150</v>
          </cell>
          <cell r="Y938">
            <v>10</v>
          </cell>
          <cell r="AC938" t="str">
            <v>rồi</v>
          </cell>
          <cell r="AF938">
            <v>0</v>
          </cell>
          <cell r="AG938">
            <v>0</v>
          </cell>
          <cell r="AH938">
            <v>4910</v>
          </cell>
          <cell r="AI938">
            <v>2</v>
          </cell>
          <cell r="AJ938">
            <v>4910</v>
          </cell>
          <cell r="AK938">
            <v>2</v>
          </cell>
        </row>
        <row r="939">
          <cell r="A939" t="str">
            <v>T0050H302/1</v>
          </cell>
          <cell r="B939" t="str">
            <v>0691</v>
          </cell>
          <cell r="C939">
            <v>2</v>
          </cell>
          <cell r="D939">
            <v>50</v>
          </cell>
          <cell r="E939">
            <v>50</v>
          </cell>
          <cell r="F939">
            <v>27</v>
          </cell>
          <cell r="G939">
            <v>27</v>
          </cell>
          <cell r="H939">
            <v>2</v>
          </cell>
          <cell r="I939">
            <v>4</v>
          </cell>
          <cell r="J939">
            <v>2</v>
          </cell>
          <cell r="K939">
            <v>0</v>
          </cell>
          <cell r="L939">
            <v>3</v>
          </cell>
          <cell r="M939">
            <v>1</v>
          </cell>
          <cell r="N939">
            <v>208</v>
          </cell>
          <cell r="O939">
            <v>691</v>
          </cell>
          <cell r="P939" t="str">
            <v>50 x 27 x 2 x 4</v>
          </cell>
          <cell r="Q939" t="str">
            <v>Bo liền, răng cưa, xẻ 2 line 4mm</v>
          </cell>
          <cell r="R939" t="str">
            <v>Bo liền, răng cưa</v>
          </cell>
          <cell r="S939" t="str">
            <v>C39</v>
          </cell>
          <cell r="T939">
            <v>1</v>
          </cell>
          <cell r="U939">
            <v>44497</v>
          </cell>
          <cell r="X939">
            <v>120</v>
          </cell>
          <cell r="Y939">
            <v>8</v>
          </cell>
          <cell r="AF939">
            <v>0</v>
          </cell>
          <cell r="AG939">
            <v>0</v>
          </cell>
          <cell r="AH939">
            <v>1275</v>
          </cell>
          <cell r="AI939">
            <v>1</v>
          </cell>
          <cell r="AJ939">
            <v>1275</v>
          </cell>
          <cell r="AK939">
            <v>1</v>
          </cell>
        </row>
        <row r="940">
          <cell r="A940" t="str">
            <v>T0050T092</v>
          </cell>
          <cell r="B940" t="str">
            <v>0692</v>
          </cell>
          <cell r="C940">
            <v>2</v>
          </cell>
          <cell r="D940">
            <v>50</v>
          </cell>
          <cell r="E940">
            <v>50</v>
          </cell>
          <cell r="F940">
            <v>30</v>
          </cell>
          <cell r="G940">
            <v>30</v>
          </cell>
          <cell r="H940">
            <v>1</v>
          </cell>
          <cell r="I940">
            <v>2</v>
          </cell>
          <cell r="J940">
            <v>1.7</v>
          </cell>
          <cell r="K940">
            <v>0</v>
          </cell>
          <cell r="L940">
            <v>3</v>
          </cell>
          <cell r="M940">
            <v>1</v>
          </cell>
          <cell r="N940">
            <v>106.80000000000001</v>
          </cell>
          <cell r="O940">
            <v>692</v>
          </cell>
          <cell r="P940" t="str">
            <v>50 x 30 x 1 x 2</v>
          </cell>
          <cell r="V940" t="str">
            <v>NHA KHOA TÂM 
TRÍ NHA TRANG,NHUNG NHA TRANG,PHỤ KIỆN GIÁ RẺ, Vạn An Bình.</v>
          </cell>
          <cell r="X940">
            <v>66</v>
          </cell>
          <cell r="Y940">
            <v>2</v>
          </cell>
          <cell r="Z940" t="str">
            <v>hư</v>
          </cell>
          <cell r="AC940" t="str">
            <v>rồi</v>
          </cell>
          <cell r="AF940">
            <v>16702.5</v>
          </cell>
          <cell r="AG940">
            <v>19</v>
          </cell>
          <cell r="AH940">
            <v>6265</v>
          </cell>
          <cell r="AI940">
            <v>6</v>
          </cell>
          <cell r="AJ940">
            <v>22967.5</v>
          </cell>
          <cell r="AK940">
            <v>25</v>
          </cell>
        </row>
        <row r="941">
          <cell r="A941" t="str">
            <v>T0050T092/2</v>
          </cell>
          <cell r="B941" t="str">
            <v>0692</v>
          </cell>
          <cell r="C941">
            <v>2</v>
          </cell>
          <cell r="D941">
            <v>50</v>
          </cell>
          <cell r="E941">
            <v>50</v>
          </cell>
          <cell r="F941">
            <v>30</v>
          </cell>
          <cell r="G941">
            <v>30</v>
          </cell>
          <cell r="H941">
            <v>1</v>
          </cell>
          <cell r="I941">
            <v>4</v>
          </cell>
          <cell r="J941">
            <v>2</v>
          </cell>
          <cell r="K941">
            <v>0</v>
          </cell>
          <cell r="L941">
            <v>3</v>
          </cell>
          <cell r="M941">
            <v>1</v>
          </cell>
          <cell r="N941">
            <v>108</v>
          </cell>
          <cell r="O941">
            <v>692</v>
          </cell>
          <cell r="P941" t="str">
            <v>50 x 30 x 1 x 4</v>
          </cell>
          <cell r="Q941" t="str">
            <v>Bo góc, răng cưa nhảy, dao 
chẻ đôi 4mm</v>
          </cell>
          <cell r="R941" t="str">
            <v>Bo góc, răng cưa</v>
          </cell>
          <cell r="S941" t="str">
            <v>E11</v>
          </cell>
          <cell r="T941">
            <v>1</v>
          </cell>
          <cell r="U941">
            <v>44733</v>
          </cell>
          <cell r="V941" t="str">
            <v>MÃ VẠCH THÁI BÌNH</v>
          </cell>
          <cell r="W941" t="str">
            <v>dao tốt</v>
          </cell>
          <cell r="X941">
            <v>132</v>
          </cell>
          <cell r="Y941">
            <v>4</v>
          </cell>
          <cell r="AC941" t="str">
            <v>rồi</v>
          </cell>
          <cell r="AF941">
            <v>0</v>
          </cell>
          <cell r="AG941">
            <v>0</v>
          </cell>
          <cell r="AH941">
            <v>4045</v>
          </cell>
          <cell r="AI941">
            <v>5</v>
          </cell>
          <cell r="AJ941">
            <v>4045</v>
          </cell>
          <cell r="AK941">
            <v>5</v>
          </cell>
        </row>
        <row r="942">
          <cell r="A942" t="str">
            <v>T0050T094</v>
          </cell>
          <cell r="B942" t="str">
            <v>0692</v>
          </cell>
          <cell r="C942">
            <v>4</v>
          </cell>
          <cell r="D942">
            <v>50</v>
          </cell>
          <cell r="E942">
            <v>50</v>
          </cell>
          <cell r="F942">
            <v>30</v>
          </cell>
          <cell r="G942">
            <v>30</v>
          </cell>
          <cell r="H942">
            <v>1</v>
          </cell>
          <cell r="I942">
            <v>4</v>
          </cell>
          <cell r="J942">
            <v>2</v>
          </cell>
          <cell r="K942">
            <v>0</v>
          </cell>
          <cell r="L942">
            <v>3</v>
          </cell>
          <cell r="M942">
            <v>1</v>
          </cell>
          <cell r="N942">
            <v>216</v>
          </cell>
          <cell r="O942">
            <v>692</v>
          </cell>
          <cell r="P942" t="str">
            <v>50 x 30 x 1 x 4</v>
          </cell>
          <cell r="Q942" t="str">
            <v>Bo góc, răng cưa nhảy, dao 
chẻ 4 khoảng cách 4mm</v>
          </cell>
          <cell r="R942" t="str">
            <v>Bo góc, răng cưa</v>
          </cell>
          <cell r="S942" t="str">
            <v>C20</v>
          </cell>
          <cell r="T942">
            <v>1</v>
          </cell>
          <cell r="U942">
            <v>44095</v>
          </cell>
          <cell r="V942" t="str">
            <v>THÀNH PHÁT,,</v>
          </cell>
          <cell r="X942">
            <v>132</v>
          </cell>
          <cell r="Y942">
            <v>4</v>
          </cell>
          <cell r="AC942" t="str">
            <v>rồi</v>
          </cell>
          <cell r="AF942">
            <v>0</v>
          </cell>
          <cell r="AG942">
            <v>16</v>
          </cell>
          <cell r="AH942">
            <v>6622.73</v>
          </cell>
          <cell r="AI942">
            <v>9</v>
          </cell>
          <cell r="AJ942">
            <v>6622.73</v>
          </cell>
          <cell r="AK942">
            <v>25</v>
          </cell>
        </row>
        <row r="943">
          <cell r="A943" t="str">
            <v>T0050T101</v>
          </cell>
          <cell r="B943" t="str">
            <v>0693</v>
          </cell>
          <cell r="C943">
            <v>1</v>
          </cell>
          <cell r="D943">
            <v>50</v>
          </cell>
          <cell r="E943">
            <v>50</v>
          </cell>
          <cell r="F943">
            <v>30</v>
          </cell>
          <cell r="G943">
            <v>30</v>
          </cell>
          <cell r="H943">
            <v>2</v>
          </cell>
          <cell r="I943">
            <v>2</v>
          </cell>
          <cell r="J943">
            <v>2</v>
          </cell>
          <cell r="K943">
            <v>2</v>
          </cell>
          <cell r="L943">
            <v>3</v>
          </cell>
          <cell r="M943">
            <v>1</v>
          </cell>
          <cell r="N943">
            <v>106</v>
          </cell>
          <cell r="O943">
            <v>693</v>
          </cell>
          <cell r="P943" t="str">
            <v>50 x 30 x 2 x 2</v>
          </cell>
          <cell r="Q943" t="str">
            <v>Bo rời, răng cưa</v>
          </cell>
          <cell r="R943" t="str">
            <v>Ngang 2 tem, bo rời, răng cưa</v>
          </cell>
          <cell r="S943" t="str">
            <v>B03</v>
          </cell>
          <cell r="T943">
            <v>2</v>
          </cell>
          <cell r="V943" t="str">
            <v>FVF,,</v>
          </cell>
          <cell r="X943">
            <v>66</v>
          </cell>
          <cell r="Y943">
            <v>4</v>
          </cell>
          <cell r="AC943" t="str">
            <v>rồi</v>
          </cell>
          <cell r="AF943">
            <v>1195.0495000000001</v>
          </cell>
          <cell r="AG943">
            <v>2</v>
          </cell>
          <cell r="AH943">
            <v>0</v>
          </cell>
          <cell r="AI943">
            <v>0</v>
          </cell>
          <cell r="AJ943">
            <v>1195.0495000000001</v>
          </cell>
          <cell r="AK943">
            <v>2</v>
          </cell>
        </row>
        <row r="944">
          <cell r="A944" t="str">
            <v>T0050T102</v>
          </cell>
          <cell r="B944" t="str">
            <v>0693</v>
          </cell>
          <cell r="C944">
            <v>2</v>
          </cell>
          <cell r="D944">
            <v>50</v>
          </cell>
          <cell r="E944">
            <v>50</v>
          </cell>
          <cell r="F944">
            <v>30</v>
          </cell>
          <cell r="G944">
            <v>30</v>
          </cell>
          <cell r="H944">
            <v>2</v>
          </cell>
          <cell r="I944">
            <v>2</v>
          </cell>
          <cell r="J944">
            <v>2</v>
          </cell>
          <cell r="K944">
            <v>2</v>
          </cell>
          <cell r="L944">
            <v>3</v>
          </cell>
          <cell r="M944">
            <v>1</v>
          </cell>
          <cell r="N944">
            <v>212</v>
          </cell>
          <cell r="O944">
            <v>693</v>
          </cell>
          <cell r="P944" t="str">
            <v>50 x 30 x 2 x 2</v>
          </cell>
          <cell r="Q944" t="str">
            <v>Bo rời, răng cưa, xẻ 2 line 4mm</v>
          </cell>
          <cell r="R944" t="str">
            <v>Bo rời 2 tem, bo rời, răng cưa</v>
          </cell>
          <cell r="S944" t="str">
            <v>C06</v>
          </cell>
          <cell r="T944">
            <v>1</v>
          </cell>
          <cell r="U944" t="str">
            <v>Hư</v>
          </cell>
          <cell r="V944" t="str">
            <v>Kerry, atlantic</v>
          </cell>
          <cell r="W944" t="str">
            <v>7/7 Minh báo hư</v>
          </cell>
          <cell r="X944">
            <v>66</v>
          </cell>
          <cell r="Y944">
            <v>4</v>
          </cell>
          <cell r="AC944" t="str">
            <v>rồi</v>
          </cell>
          <cell r="AF944">
            <v>10588.910875</v>
          </cell>
          <cell r="AG944">
            <v>17</v>
          </cell>
          <cell r="AH944">
            <v>0</v>
          </cell>
          <cell r="AI944">
            <v>0</v>
          </cell>
          <cell r="AJ944">
            <v>10588.910875</v>
          </cell>
          <cell r="AK944">
            <v>17</v>
          </cell>
        </row>
        <row r="945">
          <cell r="A945" t="str">
            <v>T0050T102/2</v>
          </cell>
          <cell r="B945" t="str">
            <v>0693</v>
          </cell>
          <cell r="C945">
            <v>2</v>
          </cell>
          <cell r="D945">
            <v>50</v>
          </cell>
          <cell r="E945">
            <v>50</v>
          </cell>
          <cell r="F945">
            <v>30</v>
          </cell>
          <cell r="G945">
            <v>30</v>
          </cell>
          <cell r="H945">
            <v>2</v>
          </cell>
          <cell r="I945">
            <v>4</v>
          </cell>
          <cell r="J945">
            <v>2</v>
          </cell>
          <cell r="K945">
            <v>2</v>
          </cell>
          <cell r="L945">
            <v>3</v>
          </cell>
          <cell r="M945">
            <v>1</v>
          </cell>
          <cell r="N945">
            <v>212</v>
          </cell>
          <cell r="O945">
            <v>693</v>
          </cell>
          <cell r="P945" t="str">
            <v>50 x 30 x 2 x 4</v>
          </cell>
          <cell r="Q945" t="str">
            <v>Bo rời, răng cưa, xẻ 2 line 4mm</v>
          </cell>
          <cell r="R945" t="str">
            <v>Bo rời 2 tem, bo rời, răng cưa</v>
          </cell>
          <cell r="S945" t="str">
            <v>E01</v>
          </cell>
          <cell r="T945">
            <v>1</v>
          </cell>
          <cell r="U945">
            <v>44366</v>
          </cell>
          <cell r="V945" t="str">
            <v>Kerry, atlantic</v>
          </cell>
          <cell r="X945">
            <v>132</v>
          </cell>
          <cell r="Y945">
            <v>8</v>
          </cell>
          <cell r="AC945" t="str">
            <v>rồi</v>
          </cell>
          <cell r="AF945">
            <v>6238.7307500000006</v>
          </cell>
          <cell r="AG945">
            <v>12</v>
          </cell>
          <cell r="AH945">
            <v>16423.368750000001</v>
          </cell>
          <cell r="AI945">
            <v>22</v>
          </cell>
          <cell r="AJ945">
            <v>22662.099500000004</v>
          </cell>
          <cell r="AK945">
            <v>34</v>
          </cell>
        </row>
        <row r="946">
          <cell r="A946" t="str">
            <v>T0050T103</v>
          </cell>
          <cell r="B946" t="str">
            <v>0693</v>
          </cell>
          <cell r="C946">
            <v>3</v>
          </cell>
          <cell r="D946">
            <v>50</v>
          </cell>
          <cell r="E946">
            <v>50</v>
          </cell>
          <cell r="F946">
            <v>30</v>
          </cell>
          <cell r="G946">
            <v>30</v>
          </cell>
          <cell r="H946">
            <v>2</v>
          </cell>
          <cell r="I946">
            <v>4</v>
          </cell>
          <cell r="J946">
            <v>2</v>
          </cell>
          <cell r="K946">
            <v>2</v>
          </cell>
          <cell r="L946">
            <v>3</v>
          </cell>
          <cell r="M946">
            <v>1</v>
          </cell>
          <cell r="N946">
            <v>318</v>
          </cell>
          <cell r="O946">
            <v>693</v>
          </cell>
          <cell r="P946" t="str">
            <v>50 x 30 x 2 x 4</v>
          </cell>
          <cell r="Q946" t="str">
            <v>Bo rời, răng cưa nhảy, xẻ 3 line 4mm</v>
          </cell>
          <cell r="R946" t="str">
            <v>Bo rời 2 tem, răng cưa</v>
          </cell>
          <cell r="S946" t="str">
            <v>C21</v>
          </cell>
          <cell r="T946">
            <v>1</v>
          </cell>
          <cell r="U946">
            <v>44196</v>
          </cell>
          <cell r="V946" t="str">
            <v>Kerry</v>
          </cell>
          <cell r="W946" t="str">
            <v>PVC</v>
          </cell>
          <cell r="X946">
            <v>132</v>
          </cell>
          <cell r="Y946">
            <v>8</v>
          </cell>
          <cell r="AC946" t="str">
            <v>rồi</v>
          </cell>
          <cell r="AF946">
            <v>14062.948833333334</v>
          </cell>
          <cell r="AG946">
            <v>8</v>
          </cell>
          <cell r="AH946">
            <v>3336.6666666666665</v>
          </cell>
          <cell r="AI946">
            <v>1</v>
          </cell>
          <cell r="AJ946">
            <v>17399.6155</v>
          </cell>
          <cell r="AK946">
            <v>9</v>
          </cell>
        </row>
        <row r="947">
          <cell r="A947" t="str">
            <v>I0050H301</v>
          </cell>
          <cell r="B947" t="str">
            <v>0694</v>
          </cell>
          <cell r="C947">
            <v>1</v>
          </cell>
          <cell r="D947">
            <v>50</v>
          </cell>
          <cell r="E947">
            <v>50</v>
          </cell>
          <cell r="F947">
            <v>30</v>
          </cell>
          <cell r="G947">
            <v>30</v>
          </cell>
          <cell r="H947">
            <v>2</v>
          </cell>
          <cell r="I947">
            <v>3</v>
          </cell>
          <cell r="J947">
            <v>3</v>
          </cell>
          <cell r="K947">
            <v>2</v>
          </cell>
          <cell r="L947">
            <v>3</v>
          </cell>
          <cell r="M947">
            <v>1</v>
          </cell>
          <cell r="N947">
            <v>108</v>
          </cell>
          <cell r="O947">
            <v>694</v>
          </cell>
          <cell r="P947" t="str">
            <v>50 x 30 x 2 x 3</v>
          </cell>
          <cell r="Q947" t="str">
            <v>Bo 5mm rời, không răng cưa</v>
          </cell>
          <cell r="R947" t="str">
            <v>Ngang 2 tem, bo rời, không răng cưa</v>
          </cell>
          <cell r="S947" t="str">
            <v>C31</v>
          </cell>
          <cell r="T947">
            <v>1</v>
          </cell>
          <cell r="U947">
            <v>44207</v>
          </cell>
          <cell r="V947" t="str">
            <v>Sundo</v>
          </cell>
          <cell r="X947">
            <v>99</v>
          </cell>
          <cell r="Y947">
            <v>6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0</v>
          </cell>
          <cell r="AK947">
            <v>0</v>
          </cell>
        </row>
        <row r="948">
          <cell r="A948" t="str">
            <v>I0050T111</v>
          </cell>
          <cell r="B948" t="str">
            <v>0695</v>
          </cell>
          <cell r="C948">
            <v>1</v>
          </cell>
          <cell r="D948">
            <v>50</v>
          </cell>
          <cell r="E948">
            <v>50</v>
          </cell>
          <cell r="F948">
            <v>30</v>
          </cell>
          <cell r="G948">
            <v>30</v>
          </cell>
          <cell r="H948">
            <v>2</v>
          </cell>
          <cell r="I948">
            <v>2</v>
          </cell>
          <cell r="J948">
            <v>3</v>
          </cell>
          <cell r="K948">
            <v>0</v>
          </cell>
          <cell r="L948">
            <v>3</v>
          </cell>
          <cell r="M948">
            <v>1</v>
          </cell>
          <cell r="N948">
            <v>106</v>
          </cell>
          <cell r="O948">
            <v>695</v>
          </cell>
          <cell r="P948" t="str">
            <v>50 x 30 x 2 x 2</v>
          </cell>
          <cell r="Q948" t="str">
            <v>Bo chung góc, răng cưa</v>
          </cell>
          <cell r="R948" t="str">
            <v>Ngang 2 tem, bo chung góc, răng cưa</v>
          </cell>
          <cell r="S948" t="str">
            <v>D14</v>
          </cell>
          <cell r="T948">
            <v>1</v>
          </cell>
          <cell r="V948" t="str">
            <v>AN PHÁT,,</v>
          </cell>
          <cell r="X948">
            <v>66</v>
          </cell>
          <cell r="Y948">
            <v>4</v>
          </cell>
          <cell r="AC948" t="str">
            <v>rồi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0</v>
          </cell>
          <cell r="AK948">
            <v>0</v>
          </cell>
        </row>
        <row r="949">
          <cell r="A949" t="str">
            <v>T0050R131</v>
          </cell>
          <cell r="B949" t="str">
            <v>0695</v>
          </cell>
          <cell r="C949">
            <v>1</v>
          </cell>
          <cell r="D949">
            <v>50</v>
          </cell>
          <cell r="E949">
            <v>50</v>
          </cell>
          <cell r="F949">
            <v>30</v>
          </cell>
          <cell r="G949">
            <v>30</v>
          </cell>
          <cell r="H949">
            <v>2</v>
          </cell>
          <cell r="I949">
            <v>10</v>
          </cell>
          <cell r="J949">
            <v>3</v>
          </cell>
          <cell r="K949">
            <v>0</v>
          </cell>
          <cell r="L949">
            <v>2.7</v>
          </cell>
          <cell r="M949">
            <v>1</v>
          </cell>
          <cell r="N949">
            <v>106</v>
          </cell>
          <cell r="O949">
            <v>695</v>
          </cell>
          <cell r="P949" t="str">
            <v>50 x 30 x 2 x 10</v>
          </cell>
          <cell r="Q949" t="str">
            <v>Bo chung góc, răng cưa (dao từ trục 103T Rotary)</v>
          </cell>
          <cell r="R949" t="str">
            <v>Ngang 2 tem, bo chung góc, răng cưa</v>
          </cell>
          <cell r="S949" t="str">
            <v>VP</v>
          </cell>
          <cell r="T949">
            <v>1</v>
          </cell>
          <cell r="U949">
            <v>44228</v>
          </cell>
          <cell r="X949">
            <v>327</v>
          </cell>
          <cell r="Y949">
            <v>20</v>
          </cell>
          <cell r="AC949" t="str">
            <v>rồi</v>
          </cell>
          <cell r="AF949">
            <v>9340</v>
          </cell>
          <cell r="AG949">
            <v>6</v>
          </cell>
          <cell r="AH949">
            <v>46125</v>
          </cell>
          <cell r="AI949">
            <v>17</v>
          </cell>
          <cell r="AJ949">
            <v>55465</v>
          </cell>
          <cell r="AK949">
            <v>23</v>
          </cell>
        </row>
        <row r="950">
          <cell r="A950" t="str">
            <v>I0050T112</v>
          </cell>
          <cell r="B950" t="str">
            <v>0695</v>
          </cell>
          <cell r="C950">
            <v>2</v>
          </cell>
          <cell r="D950">
            <v>50</v>
          </cell>
          <cell r="E950">
            <v>50</v>
          </cell>
          <cell r="F950">
            <v>30</v>
          </cell>
          <cell r="G950">
            <v>30</v>
          </cell>
          <cell r="H950">
            <v>2</v>
          </cell>
          <cell r="I950">
            <v>2</v>
          </cell>
          <cell r="J950">
            <v>3</v>
          </cell>
          <cell r="K950">
            <v>0</v>
          </cell>
          <cell r="L950">
            <v>3</v>
          </cell>
          <cell r="M950">
            <v>1</v>
          </cell>
          <cell r="N950">
            <v>212</v>
          </cell>
          <cell r="O950">
            <v>695</v>
          </cell>
          <cell r="P950" t="str">
            <v>50 x 30 x 2 x 2</v>
          </cell>
          <cell r="Q950" t="str">
            <v>Bo chung góc 02mm, răng cưa.
Dao chẻ đôi 6mm</v>
          </cell>
          <cell r="R950" t="str">
            <v>Ngang 2 tem, bo chung góc, răng cưa</v>
          </cell>
          <cell r="S950" t="str">
            <v>D10</v>
          </cell>
          <cell r="T950">
            <v>1</v>
          </cell>
          <cell r="V950" t="str">
            <v>THUẬN TIẾN,,</v>
          </cell>
          <cell r="W950" t="str">
            <v>in</v>
          </cell>
          <cell r="X950">
            <v>66</v>
          </cell>
          <cell r="Y950">
            <v>4</v>
          </cell>
          <cell r="AC950" t="str">
            <v>rồi</v>
          </cell>
          <cell r="AF950">
            <v>367</v>
          </cell>
          <cell r="AG950">
            <v>1</v>
          </cell>
          <cell r="AH950">
            <v>5545</v>
          </cell>
          <cell r="AI950">
            <v>4</v>
          </cell>
          <cell r="AJ950">
            <v>5912</v>
          </cell>
          <cell r="AK950">
            <v>5</v>
          </cell>
        </row>
        <row r="951">
          <cell r="A951" t="str">
            <v>T0050T132</v>
          </cell>
          <cell r="B951" t="str">
            <v>0695</v>
          </cell>
          <cell r="C951">
            <v>2</v>
          </cell>
          <cell r="D951">
            <v>50</v>
          </cell>
          <cell r="E951">
            <v>50</v>
          </cell>
          <cell r="F951">
            <v>30</v>
          </cell>
          <cell r="G951">
            <v>30</v>
          </cell>
          <cell r="H951">
            <v>2</v>
          </cell>
          <cell r="I951">
            <v>2</v>
          </cell>
          <cell r="J951">
            <v>2</v>
          </cell>
          <cell r="K951">
            <v>0</v>
          </cell>
          <cell r="L951">
            <v>3</v>
          </cell>
          <cell r="M951">
            <v>1</v>
          </cell>
          <cell r="N951">
            <v>208</v>
          </cell>
          <cell r="O951">
            <v>695</v>
          </cell>
          <cell r="P951" t="str">
            <v>50 x 30 x 2 x 2</v>
          </cell>
          <cell r="Q951" t="str">
            <v>Bo chung góc, dao chẻ đôi 03mm, RC nhảy</v>
          </cell>
          <cell r="R951" t="str">
            <v>Bo chung góc 2 tem, răng cưa</v>
          </cell>
          <cell r="S951" t="str">
            <v>C06</v>
          </cell>
          <cell r="T951">
            <v>1</v>
          </cell>
          <cell r="V951" t="str">
            <v>CAPBANK VINA,,</v>
          </cell>
          <cell r="W951" t="str">
            <v>1 dao rang cua nhay</v>
          </cell>
          <cell r="X951">
            <v>66</v>
          </cell>
          <cell r="Y951">
            <v>4</v>
          </cell>
          <cell r="AC951" t="str">
            <v>rồi</v>
          </cell>
          <cell r="AF951">
            <v>6115</v>
          </cell>
          <cell r="AG951">
            <v>5</v>
          </cell>
          <cell r="AH951">
            <v>0</v>
          </cell>
          <cell r="AI951">
            <v>0</v>
          </cell>
          <cell r="AJ951">
            <v>6115</v>
          </cell>
          <cell r="AK951">
            <v>5</v>
          </cell>
        </row>
        <row r="952">
          <cell r="A952" t="str">
            <v>T0050H122/1</v>
          </cell>
          <cell r="B952" t="str">
            <v>0697</v>
          </cell>
          <cell r="C952">
            <v>2</v>
          </cell>
          <cell r="D952">
            <v>50</v>
          </cell>
          <cell r="E952">
            <v>50</v>
          </cell>
          <cell r="F952">
            <v>30</v>
          </cell>
          <cell r="G952">
            <v>30</v>
          </cell>
          <cell r="H952">
            <v>1</v>
          </cell>
          <cell r="I952">
            <v>2</v>
          </cell>
          <cell r="J952">
            <v>1.7</v>
          </cell>
          <cell r="K952">
            <v>0</v>
          </cell>
          <cell r="L952">
            <v>3.34</v>
          </cell>
          <cell r="M952">
            <v>1</v>
          </cell>
          <cell r="N952">
            <v>106.80000000000001</v>
          </cell>
          <cell r="O952">
            <v>697</v>
          </cell>
          <cell r="P952" t="str">
            <v>50 x 30 x 1 x 2</v>
          </cell>
          <cell r="Q952" t="str">
            <v>Vuông góc, có 1 đường răng cưa ngang bên trong cách mép dao 10mm, răng cưa nhảy, chẻ đôi 3mm</v>
          </cell>
          <cell r="R952" t="str">
            <v>Vuông góc, có 1 đường răng cưa ngang bên trong cách mép tem 10mm, răng cưa, gáp 3.34mm</v>
          </cell>
          <cell r="S952" t="str">
            <v>C33</v>
          </cell>
          <cell r="T952">
            <v>1</v>
          </cell>
          <cell r="U952">
            <v>44308</v>
          </cell>
          <cell r="V952" t="str">
            <v>Kerry</v>
          </cell>
          <cell r="X952">
            <v>66.680000000000007</v>
          </cell>
          <cell r="Y952">
            <v>2</v>
          </cell>
          <cell r="AF952">
            <v>0</v>
          </cell>
          <cell r="AG952">
            <v>0</v>
          </cell>
          <cell r="AH952">
            <v>0</v>
          </cell>
          <cell r="AI952">
            <v>0</v>
          </cell>
          <cell r="AJ952">
            <v>0</v>
          </cell>
          <cell r="AK952">
            <v>0</v>
          </cell>
        </row>
        <row r="953">
          <cell r="A953" t="str">
            <v>I0050H051</v>
          </cell>
          <cell r="B953" t="str">
            <v>0698</v>
          </cell>
          <cell r="C953">
            <v>1</v>
          </cell>
          <cell r="D953">
            <v>50</v>
          </cell>
          <cell r="E953">
            <v>50</v>
          </cell>
          <cell r="F953">
            <v>30</v>
          </cell>
          <cell r="G953">
            <v>30</v>
          </cell>
          <cell r="H953">
            <v>2</v>
          </cell>
          <cell r="I953">
            <v>3</v>
          </cell>
          <cell r="J953">
            <v>3</v>
          </cell>
          <cell r="K953">
            <v>2</v>
          </cell>
          <cell r="L953">
            <v>3</v>
          </cell>
          <cell r="M953">
            <v>1</v>
          </cell>
          <cell r="N953">
            <v>108</v>
          </cell>
          <cell r="O953">
            <v>698</v>
          </cell>
          <cell r="P953" t="str">
            <v>50 x 30 x 2 x 3</v>
          </cell>
          <cell r="Q953" t="str">
            <v>Vuông rời, không răng cưa</v>
          </cell>
          <cell r="R953" t="str">
            <v>Ngang 2 tem, vuông rời, không răng cưa</v>
          </cell>
          <cell r="S953" t="str">
            <v>C27</v>
          </cell>
          <cell r="T953">
            <v>1</v>
          </cell>
          <cell r="U953">
            <v>44282</v>
          </cell>
          <cell r="V953" t="str">
            <v>Hoàng Sinh</v>
          </cell>
          <cell r="X953">
            <v>99</v>
          </cell>
          <cell r="Y953">
            <v>6</v>
          </cell>
          <cell r="AF953">
            <v>2319.2249999999999</v>
          </cell>
          <cell r="AG953">
            <v>4</v>
          </cell>
          <cell r="AH953">
            <v>724.45</v>
          </cell>
          <cell r="AI953">
            <v>2</v>
          </cell>
          <cell r="AJ953">
            <v>3043.6750000000002</v>
          </cell>
          <cell r="AK953">
            <v>6</v>
          </cell>
        </row>
        <row r="954">
          <cell r="A954" t="str">
            <v>T0050T122</v>
          </cell>
          <cell r="B954" t="str">
            <v>0699</v>
          </cell>
          <cell r="C954">
            <v>2</v>
          </cell>
          <cell r="D954">
            <v>50</v>
          </cell>
          <cell r="E954">
            <v>50</v>
          </cell>
          <cell r="F954">
            <v>30</v>
          </cell>
          <cell r="G954">
            <v>30</v>
          </cell>
          <cell r="H954">
            <v>2</v>
          </cell>
          <cell r="I954">
            <v>2</v>
          </cell>
          <cell r="J954">
            <v>1.7</v>
          </cell>
          <cell r="K954">
            <v>2</v>
          </cell>
          <cell r="L954">
            <v>3</v>
          </cell>
          <cell r="M954">
            <v>1</v>
          </cell>
          <cell r="N954">
            <v>210.8</v>
          </cell>
          <cell r="O954">
            <v>699</v>
          </cell>
          <cell r="P954" t="str">
            <v>50 x 30 x 2 x 2</v>
          </cell>
          <cell r="Q954" t="str">
            <v>Vuông rời, răng cưa, dao chẻ đôi 3mm</v>
          </cell>
          <cell r="R954" t="str">
            <v>Vuông rời 2 tem, răng cưa</v>
          </cell>
          <cell r="S954" t="str">
            <v>C06</v>
          </cell>
          <cell r="T954">
            <v>1</v>
          </cell>
          <cell r="V954" t="str">
            <v>IPOS.VN,,</v>
          </cell>
          <cell r="X954">
            <v>66</v>
          </cell>
          <cell r="Y954">
            <v>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0</v>
          </cell>
          <cell r="AK954">
            <v>0</v>
          </cell>
        </row>
        <row r="955">
          <cell r="A955" t="str">
            <v>T0050T141</v>
          </cell>
          <cell r="B955" t="str">
            <v>0700</v>
          </cell>
          <cell r="C955">
            <v>1</v>
          </cell>
          <cell r="D955">
            <v>50</v>
          </cell>
          <cell r="E955">
            <v>50</v>
          </cell>
          <cell r="F955">
            <v>30</v>
          </cell>
          <cell r="G955">
            <v>30</v>
          </cell>
          <cell r="H955">
            <v>2</v>
          </cell>
          <cell r="I955">
            <v>3</v>
          </cell>
          <cell r="J955">
            <v>2</v>
          </cell>
          <cell r="K955">
            <v>0</v>
          </cell>
          <cell r="L955">
            <v>3</v>
          </cell>
          <cell r="M955">
            <v>1</v>
          </cell>
          <cell r="N955">
            <v>104</v>
          </cell>
          <cell r="O955">
            <v>700</v>
          </cell>
          <cell r="P955" t="str">
            <v>50 x 30 x 2 x 3</v>
          </cell>
          <cell r="Q955" t="str">
            <v>Vuông liền, răng cưa</v>
          </cell>
          <cell r="R955" t="str">
            <v>Vuông liền 2 tem, răng cưa</v>
          </cell>
          <cell r="S955" t="str">
            <v>B10</v>
          </cell>
          <cell r="T955">
            <v>1</v>
          </cell>
          <cell r="V955" t="str">
            <v>UNITED POTTERIES, TTP</v>
          </cell>
          <cell r="X955">
            <v>99</v>
          </cell>
          <cell r="Y955">
            <v>6</v>
          </cell>
          <cell r="AC955" t="str">
            <v>rồi</v>
          </cell>
          <cell r="AF955">
            <v>8457.7999999999993</v>
          </cell>
          <cell r="AG955">
            <v>5</v>
          </cell>
          <cell r="AH955">
            <v>0</v>
          </cell>
          <cell r="AI955">
            <v>0</v>
          </cell>
          <cell r="AJ955">
            <v>8457.7999999999993</v>
          </cell>
          <cell r="AK955">
            <v>5</v>
          </cell>
        </row>
        <row r="956">
          <cell r="A956" t="str">
            <v>T0050T142</v>
          </cell>
          <cell r="B956" t="str">
            <v>0700</v>
          </cell>
          <cell r="C956">
            <v>2</v>
          </cell>
          <cell r="D956">
            <v>50</v>
          </cell>
          <cell r="E956">
            <v>50</v>
          </cell>
          <cell r="F956">
            <v>30</v>
          </cell>
          <cell r="G956">
            <v>30</v>
          </cell>
          <cell r="H956">
            <v>2</v>
          </cell>
          <cell r="I956">
            <v>3</v>
          </cell>
          <cell r="J956">
            <v>2</v>
          </cell>
          <cell r="K956">
            <v>0</v>
          </cell>
          <cell r="L956">
            <v>3</v>
          </cell>
          <cell r="M956">
            <v>1</v>
          </cell>
          <cell r="N956">
            <v>208</v>
          </cell>
          <cell r="O956">
            <v>700</v>
          </cell>
          <cell r="P956" t="str">
            <v>50 x 30 x 2 x 3</v>
          </cell>
          <cell r="Q956" t="str">
            <v>Vuông liền, răng cưa, chẻ đôi 4mm</v>
          </cell>
          <cell r="R956" t="str">
            <v>Vuông liền 2 tem, răng cưa</v>
          </cell>
          <cell r="S956" t="str">
            <v>C20</v>
          </cell>
          <cell r="T956">
            <v>1</v>
          </cell>
          <cell r="U956">
            <v>44095</v>
          </cell>
          <cell r="V956" t="str">
            <v>TTP</v>
          </cell>
          <cell r="X956">
            <v>99</v>
          </cell>
          <cell r="Y956">
            <v>6</v>
          </cell>
          <cell r="AC956" t="str">
            <v>rồi</v>
          </cell>
          <cell r="AF956">
            <v>11565.768749999999</v>
          </cell>
          <cell r="AG956">
            <v>7</v>
          </cell>
          <cell r="AH956">
            <v>15811.898999999998</v>
          </cell>
          <cell r="AI956">
            <v>8</v>
          </cell>
          <cell r="AJ956">
            <v>27377.667749999997</v>
          </cell>
          <cell r="AK956">
            <v>15</v>
          </cell>
        </row>
        <row r="957">
          <cell r="A957" t="str">
            <v>T0050T152</v>
          </cell>
          <cell r="B957" t="str">
            <v>0701</v>
          </cell>
          <cell r="C957">
            <v>2</v>
          </cell>
          <cell r="D957">
            <v>50</v>
          </cell>
          <cell r="E957">
            <v>50</v>
          </cell>
          <cell r="F957">
            <v>32</v>
          </cell>
          <cell r="G957">
            <v>32</v>
          </cell>
          <cell r="H957">
            <v>1</v>
          </cell>
          <cell r="I957">
            <v>3</v>
          </cell>
          <cell r="J957">
            <v>2</v>
          </cell>
          <cell r="K957">
            <v>0</v>
          </cell>
          <cell r="L957">
            <v>3</v>
          </cell>
          <cell r="M957">
            <v>1</v>
          </cell>
          <cell r="N957">
            <v>108</v>
          </cell>
          <cell r="O957">
            <v>701</v>
          </cell>
          <cell r="P957" t="str">
            <v>50 x 32 x 1 x 3</v>
          </cell>
          <cell r="Q957" t="str">
            <v>Bo góc, răng cưa, dao chẻ đôi 04mm</v>
          </cell>
          <cell r="R957" t="str">
            <v>Bo góc, răng cưa</v>
          </cell>
          <cell r="S957" t="str">
            <v>C08</v>
          </cell>
          <cell r="T957">
            <v>1</v>
          </cell>
          <cell r="V957" t="str">
            <v>HỒNG KIM PHÁT,,</v>
          </cell>
          <cell r="X957">
            <v>105</v>
          </cell>
          <cell r="Y957">
            <v>3</v>
          </cell>
          <cell r="AC957" t="str">
            <v>rồi</v>
          </cell>
          <cell r="AF957">
            <v>1030</v>
          </cell>
          <cell r="AG957">
            <v>1</v>
          </cell>
          <cell r="AH957">
            <v>8599</v>
          </cell>
          <cell r="AI957">
            <v>5</v>
          </cell>
          <cell r="AJ957">
            <v>9629</v>
          </cell>
          <cell r="AK957">
            <v>6</v>
          </cell>
        </row>
        <row r="958">
          <cell r="A958" t="str">
            <v>I0050T601</v>
          </cell>
          <cell r="B958" t="str">
            <v>0702</v>
          </cell>
          <cell r="C958">
            <v>1</v>
          </cell>
          <cell r="D958">
            <v>50</v>
          </cell>
          <cell r="E958">
            <v>50</v>
          </cell>
          <cell r="F958">
            <v>32</v>
          </cell>
          <cell r="G958">
            <v>32</v>
          </cell>
          <cell r="H958">
            <v>1</v>
          </cell>
          <cell r="I958">
            <v>1</v>
          </cell>
          <cell r="J958">
            <v>3</v>
          </cell>
          <cell r="K958">
            <v>0</v>
          </cell>
          <cell r="L958">
            <v>3</v>
          </cell>
          <cell r="M958">
            <v>1</v>
          </cell>
          <cell r="N958">
            <v>56</v>
          </cell>
          <cell r="O958">
            <v>702</v>
          </cell>
          <cell r="P958" t="str">
            <v>50 x 32 x 1 x 1</v>
          </cell>
          <cell r="Q958" t="str">
            <v>Vuông góc, không răng cưa</v>
          </cell>
          <cell r="R958" t="str">
            <v>Vuông góc, không răng cưa</v>
          </cell>
          <cell r="S958" t="str">
            <v>D17</v>
          </cell>
          <cell r="T958">
            <v>1</v>
          </cell>
          <cell r="V958" t="str">
            <v>Thiên Văn</v>
          </cell>
          <cell r="X958">
            <v>35</v>
          </cell>
          <cell r="Y958">
            <v>1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</row>
        <row r="959">
          <cell r="A959" t="str">
            <v>I0050H061</v>
          </cell>
          <cell r="B959" t="str">
            <v>0703</v>
          </cell>
          <cell r="C959">
            <v>1</v>
          </cell>
          <cell r="D959">
            <v>50</v>
          </cell>
          <cell r="E959">
            <v>50</v>
          </cell>
          <cell r="F959">
            <v>32</v>
          </cell>
          <cell r="G959">
            <v>32</v>
          </cell>
          <cell r="H959">
            <v>2</v>
          </cell>
          <cell r="I959">
            <v>5</v>
          </cell>
          <cell r="J959">
            <v>3</v>
          </cell>
          <cell r="K959">
            <v>2</v>
          </cell>
          <cell r="L959">
            <v>3.42</v>
          </cell>
          <cell r="M959">
            <v>1</v>
          </cell>
          <cell r="N959">
            <v>108</v>
          </cell>
          <cell r="O959">
            <v>703</v>
          </cell>
          <cell r="P959" t="str">
            <v>50 x 32 x 2 x 5</v>
          </cell>
          <cell r="Q959" t="str">
            <v>Vuông rời, không răng cưa, gáp 3.42mm</v>
          </cell>
          <cell r="R959" t="str">
            <v>Ngang 2 tem, vuông rời, không răng cưa, gáp 3.42mm</v>
          </cell>
          <cell r="S959" t="str">
            <v>D22</v>
          </cell>
          <cell r="T959">
            <v>1</v>
          </cell>
          <cell r="U959">
            <v>44287</v>
          </cell>
          <cell r="V959" t="str">
            <v>Trường Thành BD</v>
          </cell>
          <cell r="X959">
            <v>177.1</v>
          </cell>
          <cell r="Y959">
            <v>10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</row>
        <row r="960">
          <cell r="A960" t="str">
            <v>I0050H071</v>
          </cell>
          <cell r="B960" t="str">
            <v>0704</v>
          </cell>
          <cell r="C960">
            <v>1</v>
          </cell>
          <cell r="D960">
            <v>50</v>
          </cell>
          <cell r="E960">
            <v>50</v>
          </cell>
          <cell r="F960">
            <v>33</v>
          </cell>
          <cell r="G960">
            <v>33</v>
          </cell>
          <cell r="H960">
            <v>2</v>
          </cell>
          <cell r="I960">
            <v>5</v>
          </cell>
          <cell r="J960">
            <v>3</v>
          </cell>
          <cell r="K960">
            <v>2</v>
          </cell>
          <cell r="L960">
            <v>3.0550000000000002</v>
          </cell>
          <cell r="M960">
            <v>1</v>
          </cell>
          <cell r="N960">
            <v>108</v>
          </cell>
          <cell r="O960">
            <v>704</v>
          </cell>
          <cell r="P960" t="str">
            <v>50 x 33 x 2 x 5</v>
          </cell>
          <cell r="Q960" t="str">
            <v>Vuông rời, không răng cưa, gáp 3.055mm</v>
          </cell>
          <cell r="R960" t="str">
            <v>Ngang 2 tem, vuông rời, không răng cưa, gáp 3.055mm</v>
          </cell>
          <cell r="S960" t="str">
            <v>D30</v>
          </cell>
          <cell r="T960">
            <v>1</v>
          </cell>
          <cell r="U960">
            <v>44287</v>
          </cell>
          <cell r="V960" t="str">
            <v>Trường Thành BD</v>
          </cell>
          <cell r="X960">
            <v>180.27500000000001</v>
          </cell>
          <cell r="Y960">
            <v>10</v>
          </cell>
          <cell r="AF960">
            <v>0</v>
          </cell>
          <cell r="AG960">
            <v>0</v>
          </cell>
          <cell r="AH960">
            <v>0</v>
          </cell>
          <cell r="AI960">
            <v>0</v>
          </cell>
          <cell r="AJ960">
            <v>0</v>
          </cell>
          <cell r="AK960">
            <v>0</v>
          </cell>
        </row>
        <row r="961">
          <cell r="A961" t="str">
            <v>T0050T162</v>
          </cell>
          <cell r="B961" t="str">
            <v>0705</v>
          </cell>
          <cell r="C961">
            <v>2</v>
          </cell>
          <cell r="D961">
            <v>50</v>
          </cell>
          <cell r="E961">
            <v>50</v>
          </cell>
          <cell r="F961">
            <v>35</v>
          </cell>
          <cell r="G961">
            <v>35</v>
          </cell>
          <cell r="H961">
            <v>1</v>
          </cell>
          <cell r="I961">
            <v>3</v>
          </cell>
          <cell r="J961">
            <v>1.7</v>
          </cell>
          <cell r="K961">
            <v>0</v>
          </cell>
          <cell r="L961">
            <v>3</v>
          </cell>
          <cell r="M961">
            <v>1</v>
          </cell>
          <cell r="N961">
            <v>106.80000000000001</v>
          </cell>
          <cell r="O961">
            <v>705</v>
          </cell>
          <cell r="P961" t="str">
            <v>50 x 35 x 1 x 3</v>
          </cell>
          <cell r="Q961" t="str">
            <v>Bo góc, răng cưa, dao chẻ đôi 3mm</v>
          </cell>
          <cell r="R961" t="str">
            <v>Bo góc, răng cưa</v>
          </cell>
          <cell r="S961" t="str">
            <v>B02</v>
          </cell>
          <cell r="T961">
            <v>2</v>
          </cell>
          <cell r="V961" t="str">
            <v>IPOS</v>
          </cell>
          <cell r="X961">
            <v>114</v>
          </cell>
          <cell r="Y961">
            <v>3</v>
          </cell>
          <cell r="AC961" t="str">
            <v>rồi</v>
          </cell>
          <cell r="AF961">
            <v>5731.1559999999999</v>
          </cell>
          <cell r="AG961">
            <v>3</v>
          </cell>
          <cell r="AH961">
            <v>0</v>
          </cell>
          <cell r="AI961">
            <v>0</v>
          </cell>
          <cell r="AJ961">
            <v>5731.1559999999999</v>
          </cell>
          <cell r="AK961">
            <v>3</v>
          </cell>
        </row>
        <row r="962">
          <cell r="A962" t="str">
            <v>T0050T164</v>
          </cell>
          <cell r="B962" t="str">
            <v>0705</v>
          </cell>
          <cell r="C962">
            <v>4</v>
          </cell>
          <cell r="D962">
            <v>50</v>
          </cell>
          <cell r="E962">
            <v>50</v>
          </cell>
          <cell r="F962">
            <v>35</v>
          </cell>
          <cell r="G962">
            <v>35</v>
          </cell>
          <cell r="H962">
            <v>1</v>
          </cell>
          <cell r="I962">
            <v>4</v>
          </cell>
          <cell r="J962">
            <v>2</v>
          </cell>
          <cell r="K962">
            <v>0</v>
          </cell>
          <cell r="L962">
            <v>3</v>
          </cell>
          <cell r="M962">
            <v>1</v>
          </cell>
          <cell r="N962">
            <v>216</v>
          </cell>
          <cell r="O962">
            <v>705</v>
          </cell>
          <cell r="P962" t="str">
            <v>50 x 35 x 1 x 4</v>
          </cell>
          <cell r="U962">
            <v>44247</v>
          </cell>
          <cell r="V962" t="str">
            <v>IPOS</v>
          </cell>
          <cell r="X962">
            <v>152</v>
          </cell>
          <cell r="Y962">
            <v>4</v>
          </cell>
          <cell r="Z962" t="str">
            <v>mòn</v>
          </cell>
          <cell r="AB962" t="str">
            <v>C24</v>
          </cell>
          <cell r="AC962" t="str">
            <v>rồi</v>
          </cell>
          <cell r="AF962">
            <v>16987.357</v>
          </cell>
          <cell r="AG962">
            <v>3</v>
          </cell>
          <cell r="AH962">
            <v>74116.14</v>
          </cell>
          <cell r="AI962">
            <v>9</v>
          </cell>
          <cell r="AJ962">
            <v>91103.497000000003</v>
          </cell>
          <cell r="AK962">
            <v>12</v>
          </cell>
        </row>
        <row r="963">
          <cell r="A963" t="str">
            <v>T0050T164/2</v>
          </cell>
          <cell r="B963" t="str">
            <v>0705</v>
          </cell>
          <cell r="C963">
            <v>4</v>
          </cell>
          <cell r="D963">
            <v>50</v>
          </cell>
          <cell r="E963">
            <v>50</v>
          </cell>
          <cell r="F963">
            <v>35</v>
          </cell>
          <cell r="G963">
            <v>35</v>
          </cell>
          <cell r="H963">
            <v>1</v>
          </cell>
          <cell r="I963">
            <v>4</v>
          </cell>
          <cell r="J963">
            <v>2</v>
          </cell>
          <cell r="K963">
            <v>0</v>
          </cell>
          <cell r="L963">
            <v>3</v>
          </cell>
          <cell r="M963">
            <v>1</v>
          </cell>
          <cell r="N963">
            <v>216</v>
          </cell>
          <cell r="O963">
            <v>705</v>
          </cell>
          <cell r="P963" t="str">
            <v>50 x 35 x 1 x 4</v>
          </cell>
          <cell r="Q963" t="str">
            <v>Bo góc, răng cưa, xẻ 4 line 4mm</v>
          </cell>
          <cell r="R963" t="str">
            <v>Bo góc, răng cưa</v>
          </cell>
          <cell r="S963" t="str">
            <v>E09</v>
          </cell>
          <cell r="T963">
            <v>1</v>
          </cell>
          <cell r="U963">
            <v>44709</v>
          </cell>
          <cell r="V963" t="str">
            <v>IPOS</v>
          </cell>
          <cell r="W963" t="str">
            <v>Dao tốt</v>
          </cell>
          <cell r="X963">
            <v>152</v>
          </cell>
          <cell r="Y963">
            <v>4</v>
          </cell>
          <cell r="AC963" t="str">
            <v>rồi</v>
          </cell>
          <cell r="AF963">
            <v>0</v>
          </cell>
          <cell r="AG963">
            <v>0</v>
          </cell>
          <cell r="AH963">
            <v>127298.77800000001</v>
          </cell>
          <cell r="AI963">
            <v>5</v>
          </cell>
          <cell r="AJ963">
            <v>127298.77800000001</v>
          </cell>
          <cell r="AK963">
            <v>5</v>
          </cell>
        </row>
        <row r="964">
          <cell r="A964" t="str">
            <v>T0050T164/3</v>
          </cell>
          <cell r="B964" t="str">
            <v>0705</v>
          </cell>
          <cell r="C964">
            <v>4</v>
          </cell>
          <cell r="D964">
            <v>50</v>
          </cell>
          <cell r="E964">
            <v>50</v>
          </cell>
          <cell r="F964">
            <v>35</v>
          </cell>
          <cell r="G964">
            <v>35</v>
          </cell>
          <cell r="H964">
            <v>1</v>
          </cell>
          <cell r="I964">
            <v>8</v>
          </cell>
          <cell r="J964">
            <v>2</v>
          </cell>
          <cell r="K964">
            <v>0</v>
          </cell>
          <cell r="L964">
            <v>3.1</v>
          </cell>
          <cell r="M964">
            <v>1</v>
          </cell>
          <cell r="N964">
            <v>216</v>
          </cell>
          <cell r="O964">
            <v>705</v>
          </cell>
          <cell r="P964" t="str">
            <v>50 x 35 x 1 x 8</v>
          </cell>
          <cell r="Q964" t="str">
            <v>Bo góc, răng cưa, xẻ 4 line 4mm Trục 96</v>
          </cell>
          <cell r="R964" t="str">
            <v>Bo góc, răng cưa</v>
          </cell>
          <cell r="S964" t="str">
            <v>VP</v>
          </cell>
          <cell r="T964">
            <v>1</v>
          </cell>
          <cell r="U964">
            <v>44776</v>
          </cell>
          <cell r="V964" t="str">
            <v>IPOS</v>
          </cell>
          <cell r="W964" t="str">
            <v>giấy HDA0056</v>
          </cell>
          <cell r="X964">
            <v>304.8</v>
          </cell>
          <cell r="Y964">
            <v>8</v>
          </cell>
          <cell r="AC964" t="str">
            <v>rồi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0</v>
          </cell>
          <cell r="AK964">
            <v>0</v>
          </cell>
        </row>
        <row r="965">
          <cell r="A965" t="str">
            <v>T0050T171</v>
          </cell>
          <cell r="B965" t="str">
            <v>0706</v>
          </cell>
          <cell r="C965">
            <v>1</v>
          </cell>
          <cell r="D965">
            <v>50</v>
          </cell>
          <cell r="E965">
            <v>50</v>
          </cell>
          <cell r="F965">
            <v>35</v>
          </cell>
          <cell r="G965">
            <v>35</v>
          </cell>
          <cell r="H965">
            <v>2</v>
          </cell>
          <cell r="I965">
            <v>2</v>
          </cell>
          <cell r="J965">
            <v>2</v>
          </cell>
          <cell r="K965">
            <v>2</v>
          </cell>
          <cell r="L965">
            <v>3</v>
          </cell>
          <cell r="M965">
            <v>1</v>
          </cell>
          <cell r="N965">
            <v>106</v>
          </cell>
          <cell r="O965">
            <v>706</v>
          </cell>
          <cell r="P965" t="str">
            <v>50 x 35 x 2 x 2</v>
          </cell>
          <cell r="Q965" t="str">
            <v>Bo rời 2mm, răng cưa</v>
          </cell>
          <cell r="R965" t="str">
            <v>Ngang 2 tem, bo rời, răng cưa</v>
          </cell>
          <cell r="S965" t="str">
            <v>B03</v>
          </cell>
          <cell r="T965">
            <v>1</v>
          </cell>
          <cell r="V965" t="str">
            <v>DELTA GALIL,DƯƠNG GIA PHÁT,</v>
          </cell>
          <cell r="X965">
            <v>76</v>
          </cell>
          <cell r="Y965">
            <v>4</v>
          </cell>
          <cell r="AC965" t="str">
            <v>rồi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0</v>
          </cell>
          <cell r="AK965">
            <v>0</v>
          </cell>
        </row>
        <row r="966">
          <cell r="A966" t="str">
            <v>T0050T172</v>
          </cell>
          <cell r="B966" t="str">
            <v>0706</v>
          </cell>
          <cell r="C966">
            <v>2</v>
          </cell>
          <cell r="D966">
            <v>50</v>
          </cell>
          <cell r="E966">
            <v>50</v>
          </cell>
          <cell r="F966">
            <v>35</v>
          </cell>
          <cell r="G966">
            <v>35</v>
          </cell>
          <cell r="H966">
            <v>2</v>
          </cell>
          <cell r="I966">
            <v>2</v>
          </cell>
          <cell r="J966">
            <v>1.7</v>
          </cell>
          <cell r="K966">
            <v>2</v>
          </cell>
          <cell r="L966">
            <v>3</v>
          </cell>
          <cell r="M966">
            <v>1</v>
          </cell>
          <cell r="N966">
            <v>210.8</v>
          </cell>
          <cell r="O966">
            <v>706</v>
          </cell>
          <cell r="P966" t="str">
            <v>50 x 35 x 2 x 2</v>
          </cell>
          <cell r="Q966" t="str">
            <v>Bo rời 2mm, răng cưa nhảy, chẻ đôi 3mm</v>
          </cell>
          <cell r="R966" t="str">
            <v>Ngang 2 tem, bo rời, răng cưa</v>
          </cell>
          <cell r="S966" t="str">
            <v>D25</v>
          </cell>
          <cell r="T966">
            <v>1</v>
          </cell>
          <cell r="U966">
            <v>43964</v>
          </cell>
          <cell r="V966" t="str">
            <v>MVTB</v>
          </cell>
          <cell r="X966">
            <v>76</v>
          </cell>
          <cell r="Y966">
            <v>4</v>
          </cell>
          <cell r="AC966" t="str">
            <v>rồi</v>
          </cell>
          <cell r="AF966">
            <v>3194</v>
          </cell>
          <cell r="AG966">
            <v>3</v>
          </cell>
          <cell r="AH966">
            <v>12994</v>
          </cell>
          <cell r="AI966">
            <v>6</v>
          </cell>
          <cell r="AJ966">
            <v>16188</v>
          </cell>
          <cell r="AK966">
            <v>9</v>
          </cell>
        </row>
        <row r="967">
          <cell r="A967" t="str">
            <v>T0050T522</v>
          </cell>
          <cell r="B967" t="str">
            <v>0707</v>
          </cell>
          <cell r="C967">
            <v>2</v>
          </cell>
          <cell r="D967">
            <v>50</v>
          </cell>
          <cell r="E967">
            <v>50</v>
          </cell>
          <cell r="F967">
            <v>35</v>
          </cell>
          <cell r="G967">
            <v>35</v>
          </cell>
          <cell r="H967">
            <v>2</v>
          </cell>
          <cell r="I967">
            <v>3</v>
          </cell>
          <cell r="J967">
            <v>1.7</v>
          </cell>
          <cell r="K967">
            <v>0</v>
          </cell>
          <cell r="L967">
            <v>3</v>
          </cell>
          <cell r="M967">
            <v>1</v>
          </cell>
          <cell r="N967">
            <v>206.8</v>
          </cell>
          <cell r="O967">
            <v>707</v>
          </cell>
          <cell r="P967" t="str">
            <v>50 x 35 x 2 x 3</v>
          </cell>
          <cell r="Q967" t="str">
            <v>Bo liền, răng cưa nhảy, dao chẻ đôi 3mm</v>
          </cell>
          <cell r="R967" t="str">
            <v>Ngang 2 tem, bo liền, răng cưa</v>
          </cell>
          <cell r="S967" t="str">
            <v>C21</v>
          </cell>
          <cell r="T967">
            <v>1</v>
          </cell>
          <cell r="U967">
            <v>44209</v>
          </cell>
          <cell r="X967">
            <v>114</v>
          </cell>
          <cell r="Y967">
            <v>6</v>
          </cell>
          <cell r="AC967" t="str">
            <v>rồi</v>
          </cell>
          <cell r="AF967">
            <v>10450</v>
          </cell>
          <cell r="AG967">
            <v>5</v>
          </cell>
          <cell r="AH967">
            <v>0</v>
          </cell>
          <cell r="AI967">
            <v>0</v>
          </cell>
          <cell r="AJ967">
            <v>10450</v>
          </cell>
          <cell r="AK967">
            <v>5</v>
          </cell>
        </row>
        <row r="968">
          <cell r="A968" t="str">
            <v>T0050T522/2</v>
          </cell>
          <cell r="B968" t="str">
            <v>0707</v>
          </cell>
          <cell r="C968">
            <v>2</v>
          </cell>
          <cell r="D968">
            <v>50</v>
          </cell>
          <cell r="E968">
            <v>50</v>
          </cell>
          <cell r="F968">
            <v>35</v>
          </cell>
          <cell r="G968">
            <v>35</v>
          </cell>
          <cell r="H968">
            <v>2</v>
          </cell>
          <cell r="I968">
            <v>5</v>
          </cell>
          <cell r="J968">
            <v>2</v>
          </cell>
          <cell r="K968">
            <v>0</v>
          </cell>
          <cell r="L968">
            <v>3</v>
          </cell>
          <cell r="M968">
            <v>1</v>
          </cell>
          <cell r="N968">
            <v>208</v>
          </cell>
          <cell r="O968">
            <v>707</v>
          </cell>
          <cell r="P968" t="str">
            <v>50 x 35 x 2 x 5</v>
          </cell>
          <cell r="U968">
            <v>44357</v>
          </cell>
          <cell r="V968" t="str">
            <v>MVTB</v>
          </cell>
          <cell r="X968">
            <v>190</v>
          </cell>
          <cell r="Y968">
            <v>10</v>
          </cell>
          <cell r="AC968" t="str">
            <v>rồi</v>
          </cell>
          <cell r="AF968">
            <v>10350</v>
          </cell>
          <cell r="AG968">
            <v>5</v>
          </cell>
          <cell r="AH968">
            <v>15950</v>
          </cell>
          <cell r="AI968">
            <v>6</v>
          </cell>
          <cell r="AJ968">
            <v>26300</v>
          </cell>
          <cell r="AK968">
            <v>11</v>
          </cell>
        </row>
        <row r="969">
          <cell r="A969" t="str">
            <v>T0050T522/3</v>
          </cell>
          <cell r="B969" t="str">
            <v>0707</v>
          </cell>
          <cell r="C969">
            <v>2</v>
          </cell>
          <cell r="D969">
            <v>50</v>
          </cell>
          <cell r="E969">
            <v>50</v>
          </cell>
          <cell r="F969">
            <v>35</v>
          </cell>
          <cell r="G969">
            <v>35</v>
          </cell>
          <cell r="H969">
            <v>2</v>
          </cell>
          <cell r="I969">
            <v>5</v>
          </cell>
          <cell r="J969">
            <v>2</v>
          </cell>
          <cell r="K969">
            <v>0</v>
          </cell>
          <cell r="L969">
            <v>3</v>
          </cell>
          <cell r="M969">
            <v>1</v>
          </cell>
          <cell r="N969">
            <v>208</v>
          </cell>
          <cell r="O969">
            <v>707</v>
          </cell>
          <cell r="P969" t="str">
            <v>50 x 35 x 2 x 5</v>
          </cell>
          <cell r="Q969" t="str">
            <v>Bo liền, răng cưa, chẻ đôi 4mm</v>
          </cell>
          <cell r="R969" t="str">
            <v>Ngang 2 tem, bo liền, răng cưa</v>
          </cell>
          <cell r="S969" t="str">
            <v>E11</v>
          </cell>
          <cell r="T969">
            <v>1</v>
          </cell>
          <cell r="U969">
            <v>44749</v>
          </cell>
          <cell r="V969" t="str">
            <v>MVTB</v>
          </cell>
          <cell r="W969" t="str">
            <v>dao tốt</v>
          </cell>
          <cell r="X969">
            <v>190</v>
          </cell>
          <cell r="Y969">
            <v>10</v>
          </cell>
          <cell r="AC969" t="str">
            <v>rồi</v>
          </cell>
          <cell r="AF969">
            <v>0</v>
          </cell>
          <cell r="AG969">
            <v>0</v>
          </cell>
          <cell r="AH969">
            <v>2090</v>
          </cell>
          <cell r="AI969">
            <v>1</v>
          </cell>
          <cell r="AJ969">
            <v>2090</v>
          </cell>
          <cell r="AK969">
            <v>1</v>
          </cell>
        </row>
        <row r="970">
          <cell r="A970" t="str">
            <v>T0050H162/1</v>
          </cell>
          <cell r="B970" t="str">
            <v>0708</v>
          </cell>
          <cell r="C970">
            <v>2</v>
          </cell>
          <cell r="D970">
            <v>50</v>
          </cell>
          <cell r="E970">
            <v>50</v>
          </cell>
          <cell r="F970">
            <v>35</v>
          </cell>
          <cell r="G970">
            <v>35</v>
          </cell>
          <cell r="H970">
            <v>1</v>
          </cell>
          <cell r="I970">
            <v>4</v>
          </cell>
          <cell r="J970">
            <v>2</v>
          </cell>
          <cell r="K970">
            <v>0</v>
          </cell>
          <cell r="L970">
            <v>3</v>
          </cell>
          <cell r="M970">
            <v>1</v>
          </cell>
          <cell r="N970">
            <v>108</v>
          </cell>
          <cell r="O970">
            <v>708</v>
          </cell>
          <cell r="P970" t="str">
            <v>50 x 35 x 1 x 4</v>
          </cell>
          <cell r="Q970" t="str">
            <v>Vuông góc, không răng cưa, chẻ đôi 4mm</v>
          </cell>
          <cell r="R970" t="str">
            <v>Vuông góc, không răng cưa</v>
          </cell>
          <cell r="S970" t="str">
            <v>C34</v>
          </cell>
          <cell r="T970">
            <v>1</v>
          </cell>
          <cell r="U970">
            <v>44337</v>
          </cell>
          <cell r="V970" t="str">
            <v>Ottogi</v>
          </cell>
          <cell r="X970">
            <v>152</v>
          </cell>
          <cell r="Y970">
            <v>4</v>
          </cell>
          <cell r="AF970">
            <v>0</v>
          </cell>
          <cell r="AG970">
            <v>0</v>
          </cell>
          <cell r="AH970">
            <v>2101.38</v>
          </cell>
          <cell r="AI970">
            <v>1</v>
          </cell>
          <cell r="AJ970">
            <v>2101.38</v>
          </cell>
          <cell r="AK970">
            <v>1</v>
          </cell>
        </row>
        <row r="971">
          <cell r="A971" t="str">
            <v>I0050T641</v>
          </cell>
          <cell r="B971" t="str">
            <v>0709</v>
          </cell>
          <cell r="C971">
            <v>1</v>
          </cell>
          <cell r="D971">
            <v>50</v>
          </cell>
          <cell r="E971">
            <v>50</v>
          </cell>
          <cell r="F971">
            <v>35</v>
          </cell>
          <cell r="G971">
            <v>35</v>
          </cell>
          <cell r="H971">
            <v>2</v>
          </cell>
          <cell r="I971">
            <v>2</v>
          </cell>
          <cell r="J971">
            <v>3</v>
          </cell>
          <cell r="K971">
            <v>0</v>
          </cell>
          <cell r="L971">
            <v>3</v>
          </cell>
          <cell r="M971">
            <v>1</v>
          </cell>
          <cell r="N971">
            <v>106</v>
          </cell>
          <cell r="O971">
            <v>709</v>
          </cell>
          <cell r="P971" t="str">
            <v>50 x 35 x 2 x 2</v>
          </cell>
          <cell r="Q971" t="str">
            <v>Vuông liền, không răng cưa</v>
          </cell>
          <cell r="R971" t="str">
            <v>Ngang 2 tem, vuông liền, không răng cưa</v>
          </cell>
          <cell r="S971" t="str">
            <v>D01</v>
          </cell>
          <cell r="T971">
            <v>1</v>
          </cell>
          <cell r="V971" t="str">
            <v>An Nguyễn</v>
          </cell>
          <cell r="X971">
            <v>76</v>
          </cell>
          <cell r="Y971">
            <v>4</v>
          </cell>
          <cell r="AF971">
            <v>430.8</v>
          </cell>
          <cell r="AG971">
            <v>2</v>
          </cell>
          <cell r="AH971">
            <v>554.70000000000005</v>
          </cell>
          <cell r="AI971">
            <v>2</v>
          </cell>
          <cell r="AJ971">
            <v>985.5</v>
          </cell>
          <cell r="AK971">
            <v>4</v>
          </cell>
        </row>
        <row r="972">
          <cell r="A972" t="str">
            <v>T0050H192/1</v>
          </cell>
          <cell r="B972" t="str">
            <v>0710</v>
          </cell>
          <cell r="C972">
            <v>2</v>
          </cell>
          <cell r="D972">
            <v>50</v>
          </cell>
          <cell r="E972">
            <v>50</v>
          </cell>
          <cell r="F972">
            <v>35</v>
          </cell>
          <cell r="G972">
            <v>35</v>
          </cell>
          <cell r="H972">
            <v>2</v>
          </cell>
          <cell r="I972">
            <v>3</v>
          </cell>
          <cell r="J972">
            <v>2</v>
          </cell>
          <cell r="K972">
            <v>0</v>
          </cell>
          <cell r="L972">
            <v>3</v>
          </cell>
          <cell r="M972">
            <v>1</v>
          </cell>
          <cell r="N972">
            <v>208</v>
          </cell>
          <cell r="O972">
            <v>710</v>
          </cell>
          <cell r="P972" t="str">
            <v>50 x 35 x 2 x 3</v>
          </cell>
          <cell r="Q972" t="str">
            <v>Vuông liền, răng cưa, chẻ đôi 4mm</v>
          </cell>
          <cell r="R972" t="str">
            <v>Ngang 2 tem, vuông liền, răng cưa</v>
          </cell>
          <cell r="S972" t="str">
            <v>C25</v>
          </cell>
          <cell r="T972">
            <v>1</v>
          </cell>
          <cell r="U972">
            <v>44352</v>
          </cell>
          <cell r="V972" t="str">
            <v>IRIS</v>
          </cell>
          <cell r="X972">
            <v>114</v>
          </cell>
          <cell r="Y972">
            <v>6</v>
          </cell>
          <cell r="AC972" t="str">
            <v>rồi</v>
          </cell>
          <cell r="AF972">
            <v>0</v>
          </cell>
          <cell r="AG972">
            <v>0</v>
          </cell>
          <cell r="AH972">
            <v>1610</v>
          </cell>
          <cell r="AI972">
            <v>3</v>
          </cell>
          <cell r="AJ972">
            <v>1610</v>
          </cell>
          <cell r="AK972">
            <v>3</v>
          </cell>
        </row>
        <row r="973">
          <cell r="A973" t="str">
            <v>I0050T661</v>
          </cell>
          <cell r="B973" t="str">
            <v>0711</v>
          </cell>
          <cell r="C973">
            <v>1</v>
          </cell>
          <cell r="D973">
            <v>50</v>
          </cell>
          <cell r="E973">
            <v>50</v>
          </cell>
          <cell r="F973">
            <v>35</v>
          </cell>
          <cell r="G973">
            <v>35</v>
          </cell>
          <cell r="H973">
            <v>4</v>
          </cell>
          <cell r="I973">
            <v>2</v>
          </cell>
          <cell r="J973">
            <v>4</v>
          </cell>
          <cell r="K973">
            <v>0</v>
          </cell>
          <cell r="L973">
            <v>3</v>
          </cell>
          <cell r="M973">
            <v>2</v>
          </cell>
          <cell r="N973">
            <v>208</v>
          </cell>
          <cell r="O973">
            <v>711</v>
          </cell>
          <cell r="P973" t="str">
            <v>50 x 35 x 4 x 2</v>
          </cell>
          <cell r="Q973" t="str">
            <v>Vuông liền, không răng cưa, dao nhảy, 2 hàng 1 gáp</v>
          </cell>
          <cell r="R973" t="str">
            <v>Ngang 4 tem, vuông liền, không răng cưa, 2 hàng tem 1 gáp</v>
          </cell>
          <cell r="S973" t="str">
            <v>D08</v>
          </cell>
          <cell r="T973">
            <v>1</v>
          </cell>
          <cell r="X973">
            <v>73</v>
          </cell>
          <cell r="Y973">
            <v>8</v>
          </cell>
          <cell r="AF973">
            <v>0</v>
          </cell>
          <cell r="AG973">
            <v>0</v>
          </cell>
          <cell r="AH973">
            <v>0</v>
          </cell>
          <cell r="AI973">
            <v>0</v>
          </cell>
          <cell r="AJ973">
            <v>0</v>
          </cell>
          <cell r="AK973">
            <v>0</v>
          </cell>
        </row>
        <row r="974">
          <cell r="A974" t="str">
            <v>T0050T182</v>
          </cell>
          <cell r="B974" t="str">
            <v>0712</v>
          </cell>
          <cell r="C974">
            <v>2</v>
          </cell>
          <cell r="D974">
            <v>50</v>
          </cell>
          <cell r="E974">
            <v>50</v>
          </cell>
          <cell r="F974">
            <v>37</v>
          </cell>
          <cell r="G974">
            <v>37</v>
          </cell>
          <cell r="H974">
            <v>2</v>
          </cell>
          <cell r="I974">
            <v>2</v>
          </cell>
          <cell r="J974">
            <v>1.7</v>
          </cell>
          <cell r="K974">
            <v>2</v>
          </cell>
          <cell r="L974">
            <v>3</v>
          </cell>
          <cell r="M974">
            <v>1</v>
          </cell>
          <cell r="N974">
            <v>210.8</v>
          </cell>
          <cell r="O974">
            <v>712</v>
          </cell>
          <cell r="P974" t="str">
            <v>50 x 37 x 2 x 2</v>
          </cell>
          <cell r="Q974" t="str">
            <v>Bo rời 2mm, răng cưa, dao chẻ đôi 3mm</v>
          </cell>
          <cell r="R974" t="str">
            <v>Bo rời 2 tem, răng cưa</v>
          </cell>
          <cell r="S974" t="str">
            <v>C06</v>
          </cell>
          <cell r="T974">
            <v>1</v>
          </cell>
          <cell r="V974" t="str">
            <v>DELTA GALIL,,</v>
          </cell>
          <cell r="X974">
            <v>80</v>
          </cell>
          <cell r="Y974">
            <v>4</v>
          </cell>
          <cell r="AC974" t="str">
            <v>rồi</v>
          </cell>
          <cell r="AF974">
            <v>6805.9</v>
          </cell>
          <cell r="AG974">
            <v>5</v>
          </cell>
          <cell r="AH974">
            <v>9158.65</v>
          </cell>
          <cell r="AI974">
            <v>8</v>
          </cell>
          <cell r="AJ974">
            <v>15964.55</v>
          </cell>
          <cell r="AK974">
            <v>13</v>
          </cell>
        </row>
        <row r="975">
          <cell r="A975" t="str">
            <v>I0050H322/1</v>
          </cell>
          <cell r="B975" t="str">
            <v>2377</v>
          </cell>
          <cell r="C975">
            <v>2</v>
          </cell>
          <cell r="D975">
            <v>50</v>
          </cell>
          <cell r="E975">
            <v>50</v>
          </cell>
          <cell r="F975">
            <v>38</v>
          </cell>
          <cell r="G975">
            <v>38</v>
          </cell>
          <cell r="H975">
            <v>1</v>
          </cell>
          <cell r="I975">
            <v>2</v>
          </cell>
          <cell r="J975">
            <v>4</v>
          </cell>
          <cell r="K975">
            <v>0</v>
          </cell>
          <cell r="L975">
            <v>3</v>
          </cell>
          <cell r="M975">
            <v>1</v>
          </cell>
          <cell r="N975">
            <v>116</v>
          </cell>
          <cell r="O975">
            <v>2377</v>
          </cell>
          <cell r="P975" t="str">
            <v>50 x 38 x 1 x 2</v>
          </cell>
          <cell r="Q975" t="str">
            <v>Vuông góc, không răng cưa, xẻ 2 line kc 8mm</v>
          </cell>
          <cell r="R975" t="str">
            <v>Vuông góc, không răng cưa</v>
          </cell>
          <cell r="S975" t="str">
            <v>E05</v>
          </cell>
          <cell r="T975">
            <v>1</v>
          </cell>
          <cell r="U975">
            <v>44666</v>
          </cell>
          <cell r="V975" t="str">
            <v>Trung nguyên</v>
          </cell>
          <cell r="X975">
            <v>82</v>
          </cell>
          <cell r="Y975">
            <v>2</v>
          </cell>
          <cell r="AF975">
            <v>0</v>
          </cell>
          <cell r="AG975">
            <v>0</v>
          </cell>
          <cell r="AH975">
            <v>397.46000000000004</v>
          </cell>
          <cell r="AI975">
            <v>2</v>
          </cell>
          <cell r="AJ975">
            <v>397.46000000000004</v>
          </cell>
          <cell r="AK975">
            <v>2</v>
          </cell>
        </row>
        <row r="976">
          <cell r="A976" t="str">
            <v>T0050H332/1</v>
          </cell>
          <cell r="B976" t="str">
            <v>2410</v>
          </cell>
          <cell r="C976">
            <v>2</v>
          </cell>
          <cell r="D976">
            <v>50</v>
          </cell>
          <cell r="E976">
            <v>50</v>
          </cell>
          <cell r="F976">
            <v>38</v>
          </cell>
          <cell r="G976">
            <v>38</v>
          </cell>
          <cell r="H976">
            <v>2</v>
          </cell>
          <cell r="I976">
            <v>3</v>
          </cell>
          <cell r="J976">
            <v>3</v>
          </cell>
          <cell r="K976">
            <v>2</v>
          </cell>
          <cell r="L976">
            <v>3</v>
          </cell>
          <cell r="M976">
            <v>1</v>
          </cell>
          <cell r="N976">
            <v>216</v>
          </cell>
          <cell r="O976">
            <v>2410</v>
          </cell>
          <cell r="P976" t="str">
            <v>50 x 38 x 2 x 3</v>
          </cell>
          <cell r="Q976" t="str">
            <v>Bo góc, răng cưa, xẻ 2line kc 6mm</v>
          </cell>
          <cell r="R976" t="str">
            <v>Bo góc, răng cưa</v>
          </cell>
          <cell r="S976" t="str">
            <v>E07</v>
          </cell>
          <cell r="T976">
            <v>1</v>
          </cell>
          <cell r="U976">
            <v>44687</v>
          </cell>
          <cell r="V976" t="str">
            <v>DỆT MAY WEITAI</v>
          </cell>
          <cell r="X976">
            <v>123</v>
          </cell>
          <cell r="Y976">
            <v>6</v>
          </cell>
          <cell r="AF976">
            <v>0</v>
          </cell>
          <cell r="AG976">
            <v>0</v>
          </cell>
          <cell r="AH976">
            <v>64.5</v>
          </cell>
          <cell r="AI976">
            <v>1</v>
          </cell>
          <cell r="AJ976">
            <v>64.5</v>
          </cell>
          <cell r="AK976">
            <v>1</v>
          </cell>
        </row>
        <row r="977">
          <cell r="A977" t="str">
            <v>T0050T192</v>
          </cell>
          <cell r="B977" t="str">
            <v>0713</v>
          </cell>
          <cell r="C977">
            <v>2</v>
          </cell>
          <cell r="D977">
            <v>50</v>
          </cell>
          <cell r="E977">
            <v>50</v>
          </cell>
          <cell r="F977">
            <v>40</v>
          </cell>
          <cell r="G977">
            <v>40</v>
          </cell>
          <cell r="H977">
            <v>1</v>
          </cell>
          <cell r="I977">
            <v>3</v>
          </cell>
          <cell r="J977">
            <v>1.7</v>
          </cell>
          <cell r="K977">
            <v>0</v>
          </cell>
          <cell r="L977">
            <v>3</v>
          </cell>
          <cell r="M977">
            <v>1</v>
          </cell>
          <cell r="N977">
            <v>106.80000000000001</v>
          </cell>
          <cell r="O977">
            <v>713</v>
          </cell>
          <cell r="P977" t="str">
            <v>50 x 40 x 1 x 3</v>
          </cell>
          <cell r="Q977" t="str">
            <v>Bo góc, răng cưa, dao 
chẻ đôi 3mm</v>
          </cell>
          <cell r="R977" t="str">
            <v>Bo góc, răng cưa</v>
          </cell>
          <cell r="S977" t="str">
            <v>B11</v>
          </cell>
          <cell r="T977">
            <v>1</v>
          </cell>
          <cell r="V977" t="str">
            <v>EURO WINDOW,AN AN SƠN,</v>
          </cell>
          <cell r="X977">
            <v>129</v>
          </cell>
          <cell r="Y977">
            <v>3</v>
          </cell>
          <cell r="AC977" t="str">
            <v>rồi</v>
          </cell>
          <cell r="AF977">
            <v>430.43</v>
          </cell>
          <cell r="AG977">
            <v>1</v>
          </cell>
          <cell r="AH977">
            <v>90</v>
          </cell>
          <cell r="AI977">
            <v>1</v>
          </cell>
          <cell r="AJ977">
            <v>520.43000000000006</v>
          </cell>
          <cell r="AK977">
            <v>2</v>
          </cell>
        </row>
        <row r="978">
          <cell r="A978" t="str">
            <v>T0050T194</v>
          </cell>
          <cell r="B978" t="str">
            <v>0713</v>
          </cell>
          <cell r="C978">
            <v>4</v>
          </cell>
          <cell r="D978">
            <v>50</v>
          </cell>
          <cell r="E978">
            <v>50</v>
          </cell>
          <cell r="F978">
            <v>40</v>
          </cell>
          <cell r="G978">
            <v>40</v>
          </cell>
          <cell r="H978">
            <v>1</v>
          </cell>
          <cell r="I978">
            <v>4</v>
          </cell>
          <cell r="J978">
            <v>2</v>
          </cell>
          <cell r="K978">
            <v>0</v>
          </cell>
          <cell r="L978">
            <v>3</v>
          </cell>
          <cell r="M978">
            <v>1</v>
          </cell>
          <cell r="N978">
            <v>216</v>
          </cell>
          <cell r="O978">
            <v>713</v>
          </cell>
          <cell r="P978" t="str">
            <v>50 x 40 x 1 x 4</v>
          </cell>
          <cell r="Q978" t="str">
            <v>Bo góc, răng cưa nhảy, xẻ 4 line 4mm</v>
          </cell>
          <cell r="R978" t="str">
            <v>Bo góc, răng cưa</v>
          </cell>
          <cell r="S978" t="str">
            <v>C21</v>
          </cell>
          <cell r="T978">
            <v>1</v>
          </cell>
          <cell r="U978">
            <v>44306</v>
          </cell>
          <cell r="V978" t="str">
            <v>Polytex</v>
          </cell>
          <cell r="X978">
            <v>172</v>
          </cell>
          <cell r="Y978">
            <v>4</v>
          </cell>
          <cell r="AC978" t="str">
            <v>rồi</v>
          </cell>
          <cell r="AF978">
            <v>0</v>
          </cell>
          <cell r="AG978">
            <v>0</v>
          </cell>
          <cell r="AH978">
            <v>3585</v>
          </cell>
          <cell r="AI978">
            <v>3</v>
          </cell>
          <cell r="AJ978">
            <v>3585</v>
          </cell>
          <cell r="AK978">
            <v>3</v>
          </cell>
        </row>
        <row r="979">
          <cell r="A979" t="str">
            <v>T0050T201</v>
          </cell>
          <cell r="B979" t="str">
            <v>0714</v>
          </cell>
          <cell r="C979">
            <v>1</v>
          </cell>
          <cell r="D979">
            <v>50</v>
          </cell>
          <cell r="E979">
            <v>50</v>
          </cell>
          <cell r="F979">
            <v>40</v>
          </cell>
          <cell r="G979">
            <v>40</v>
          </cell>
          <cell r="H979">
            <v>2</v>
          </cell>
          <cell r="I979">
            <v>2</v>
          </cell>
          <cell r="J979">
            <v>2</v>
          </cell>
          <cell r="K979">
            <v>0</v>
          </cell>
          <cell r="L979">
            <v>3</v>
          </cell>
          <cell r="M979">
            <v>1</v>
          </cell>
          <cell r="N979">
            <v>104</v>
          </cell>
          <cell r="O979">
            <v>714</v>
          </cell>
          <cell r="P979" t="str">
            <v>50 x 40 x 2 x 2</v>
          </cell>
          <cell r="Q979" t="str">
            <v>Bo chung góc, răng cưa.</v>
          </cell>
          <cell r="R979" t="str">
            <v>Ngang 2 tem, bo chung góc, răng cưa.</v>
          </cell>
          <cell r="S979" t="str">
            <v>B02</v>
          </cell>
          <cell r="T979">
            <v>1</v>
          </cell>
          <cell r="V979" t="str">
            <v>SADACO,DỆT MAY ƯU MỸ,</v>
          </cell>
          <cell r="X979">
            <v>86</v>
          </cell>
          <cell r="Y979">
            <v>4</v>
          </cell>
          <cell r="AC979" t="str">
            <v>rồi</v>
          </cell>
          <cell r="AF979">
            <v>0</v>
          </cell>
          <cell r="AG979">
            <v>0</v>
          </cell>
          <cell r="AH979">
            <v>0</v>
          </cell>
          <cell r="AI979">
            <v>0</v>
          </cell>
          <cell r="AJ979">
            <v>0</v>
          </cell>
          <cell r="AK979">
            <v>0</v>
          </cell>
        </row>
        <row r="980">
          <cell r="A980" t="str">
            <v>T0050T202</v>
          </cell>
          <cell r="B980" t="str">
            <v>0714</v>
          </cell>
          <cell r="C980">
            <v>2</v>
          </cell>
          <cell r="D980">
            <v>50</v>
          </cell>
          <cell r="E980">
            <v>50</v>
          </cell>
          <cell r="F980">
            <v>40</v>
          </cell>
          <cell r="G980">
            <v>40</v>
          </cell>
          <cell r="H980">
            <v>2</v>
          </cell>
          <cell r="I980">
            <v>3</v>
          </cell>
          <cell r="J980">
            <v>2</v>
          </cell>
          <cell r="K980">
            <v>0</v>
          </cell>
          <cell r="L980">
            <v>3</v>
          </cell>
          <cell r="M980">
            <v>1</v>
          </cell>
          <cell r="N980">
            <v>208</v>
          </cell>
          <cell r="O980">
            <v>714</v>
          </cell>
          <cell r="P980" t="str">
            <v>50 x 40 x 2 x 3</v>
          </cell>
          <cell r="U980">
            <v>44306</v>
          </cell>
          <cell r="W980" t="str">
            <v>NG</v>
          </cell>
          <cell r="X980">
            <v>129</v>
          </cell>
          <cell r="Y980">
            <v>6</v>
          </cell>
          <cell r="Z980" t="str">
            <v>Hư</v>
          </cell>
          <cell r="AC980" t="str">
            <v>rồi</v>
          </cell>
          <cell r="AF980">
            <v>49080.76954999999</v>
          </cell>
          <cell r="AG980">
            <v>33</v>
          </cell>
          <cell r="AH980">
            <v>0</v>
          </cell>
          <cell r="AI980">
            <v>0</v>
          </cell>
          <cell r="AJ980">
            <v>49080.76954999999</v>
          </cell>
          <cell r="AK980">
            <v>33</v>
          </cell>
        </row>
        <row r="981">
          <cell r="A981" t="str">
            <v>T0050T202/2</v>
          </cell>
          <cell r="B981" t="str">
            <v>0714</v>
          </cell>
          <cell r="C981">
            <v>2</v>
          </cell>
          <cell r="D981">
            <v>50</v>
          </cell>
          <cell r="E981">
            <v>50</v>
          </cell>
          <cell r="F981">
            <v>40</v>
          </cell>
          <cell r="G981">
            <v>40</v>
          </cell>
          <cell r="H981">
            <v>2</v>
          </cell>
          <cell r="I981">
            <v>3</v>
          </cell>
          <cell r="J981">
            <v>2</v>
          </cell>
          <cell r="K981">
            <v>0</v>
          </cell>
          <cell r="L981">
            <v>3</v>
          </cell>
          <cell r="M981">
            <v>1</v>
          </cell>
          <cell r="N981">
            <v>208</v>
          </cell>
          <cell r="O981">
            <v>714</v>
          </cell>
          <cell r="P981" t="str">
            <v>50 x 40 x 2 x 3</v>
          </cell>
          <cell r="T981">
            <v>1</v>
          </cell>
          <cell r="W981" t="str">
            <v>chạy ngày 9.6.21</v>
          </cell>
          <cell r="X981">
            <v>129</v>
          </cell>
          <cell r="Y981">
            <v>6</v>
          </cell>
          <cell r="Z981" t="str">
            <v>hở góc bo</v>
          </cell>
          <cell r="AA981">
            <v>44698</v>
          </cell>
          <cell r="AC981" t="str">
            <v>rồi</v>
          </cell>
          <cell r="AF981">
            <v>22362.756899999997</v>
          </cell>
          <cell r="AG981">
            <v>16</v>
          </cell>
          <cell r="AH981">
            <v>41489.677099999994</v>
          </cell>
          <cell r="AI981">
            <v>23</v>
          </cell>
          <cell r="AJ981">
            <v>63852.433999999994</v>
          </cell>
          <cell r="AK981">
            <v>39</v>
          </cell>
        </row>
        <row r="982">
          <cell r="A982" t="str">
            <v>T0050T202/3</v>
          </cell>
          <cell r="B982" t="str">
            <v>0714</v>
          </cell>
          <cell r="C982">
            <v>2</v>
          </cell>
          <cell r="D982">
            <v>50</v>
          </cell>
          <cell r="E982">
            <v>50</v>
          </cell>
          <cell r="F982">
            <v>40</v>
          </cell>
          <cell r="G982">
            <v>40</v>
          </cell>
          <cell r="H982">
            <v>2</v>
          </cell>
          <cell r="I982">
            <v>3</v>
          </cell>
          <cell r="J982">
            <v>2</v>
          </cell>
          <cell r="K982">
            <v>0</v>
          </cell>
          <cell r="L982">
            <v>3</v>
          </cell>
          <cell r="M982">
            <v>1</v>
          </cell>
          <cell r="N982">
            <v>208</v>
          </cell>
          <cell r="O982">
            <v>714</v>
          </cell>
          <cell r="P982" t="str">
            <v>50 x 40 x 2 x 3</v>
          </cell>
          <cell r="Q982" t="str">
            <v>Bo chung góc, răng cưa, chẻ đôi 4mm</v>
          </cell>
          <cell r="R982" t="str">
            <v>Ngang 2tem, bo chung góc, răng cưa.</v>
          </cell>
          <cell r="S982" t="str">
            <v>E06</v>
          </cell>
          <cell r="T982">
            <v>1</v>
          </cell>
          <cell r="U982">
            <v>44698</v>
          </cell>
          <cell r="V982" t="str">
            <v>MÃ VẠCH THÁI BÌNH</v>
          </cell>
          <cell r="W982" t="str">
            <v>dao tốt</v>
          </cell>
          <cell r="X982">
            <v>129</v>
          </cell>
          <cell r="Y982">
            <v>6</v>
          </cell>
          <cell r="AC982" t="str">
            <v>rồi</v>
          </cell>
          <cell r="AF982">
            <v>0</v>
          </cell>
          <cell r="AG982">
            <v>0</v>
          </cell>
          <cell r="AH982">
            <v>26844.078475000002</v>
          </cell>
          <cell r="AI982">
            <v>17</v>
          </cell>
          <cell r="AJ982">
            <v>26844.078475000002</v>
          </cell>
          <cell r="AK982">
            <v>17</v>
          </cell>
        </row>
        <row r="983">
          <cell r="A983" t="str">
            <v>I0050T202</v>
          </cell>
          <cell r="B983" t="str">
            <v>0715</v>
          </cell>
          <cell r="C983">
            <v>2</v>
          </cell>
          <cell r="D983">
            <v>50</v>
          </cell>
          <cell r="E983">
            <v>50</v>
          </cell>
          <cell r="F983">
            <v>40</v>
          </cell>
          <cell r="G983">
            <v>40</v>
          </cell>
          <cell r="H983">
            <v>2</v>
          </cell>
          <cell r="I983">
            <v>3</v>
          </cell>
          <cell r="J983">
            <v>3</v>
          </cell>
          <cell r="K983">
            <v>0</v>
          </cell>
          <cell r="L983">
            <v>3</v>
          </cell>
          <cell r="M983">
            <v>1</v>
          </cell>
          <cell r="N983">
            <v>212</v>
          </cell>
          <cell r="O983">
            <v>715</v>
          </cell>
          <cell r="P983" t="str">
            <v>50 x 40 x 2 x 3</v>
          </cell>
          <cell r="Q983" t="str">
            <v>Bo 2.5mm chung góc, răng cưa, chẻ đôi 6mm</v>
          </cell>
          <cell r="R983" t="str">
            <v>Ngang 2tem, bo 2.5mm chung góc, răng cưa.</v>
          </cell>
          <cell r="S983" t="str">
            <v>D08</v>
          </cell>
          <cell r="T983">
            <v>1</v>
          </cell>
          <cell r="X983">
            <v>129</v>
          </cell>
          <cell r="Y983">
            <v>6</v>
          </cell>
          <cell r="AF983">
            <v>950</v>
          </cell>
          <cell r="AG983">
            <v>1</v>
          </cell>
          <cell r="AH983">
            <v>0</v>
          </cell>
          <cell r="AI983">
            <v>0</v>
          </cell>
          <cell r="AJ983">
            <v>950</v>
          </cell>
          <cell r="AK983">
            <v>1</v>
          </cell>
        </row>
        <row r="984">
          <cell r="A984" t="str">
            <v>T0050T211</v>
          </cell>
          <cell r="B984" t="str">
            <v>0716</v>
          </cell>
          <cell r="C984">
            <v>1</v>
          </cell>
          <cell r="D984">
            <v>50</v>
          </cell>
          <cell r="E984">
            <v>50</v>
          </cell>
          <cell r="F984">
            <v>40</v>
          </cell>
          <cell r="G984">
            <v>40</v>
          </cell>
          <cell r="H984">
            <v>2</v>
          </cell>
          <cell r="I984">
            <v>2</v>
          </cell>
          <cell r="J984">
            <v>2</v>
          </cell>
          <cell r="K984">
            <v>2</v>
          </cell>
          <cell r="L984">
            <v>3</v>
          </cell>
          <cell r="M984">
            <v>1</v>
          </cell>
          <cell r="N984">
            <v>106</v>
          </cell>
          <cell r="O984">
            <v>716</v>
          </cell>
          <cell r="P984" t="str">
            <v>50 x 40 x 2 x 2</v>
          </cell>
          <cell r="Q984" t="str">
            <v>Bo góc rời, răng cưa</v>
          </cell>
          <cell r="R984" t="str">
            <v>Ngang 2 tem, bo góc rời, răng cưa</v>
          </cell>
          <cell r="S984" t="str">
            <v>B02</v>
          </cell>
          <cell r="T984">
            <v>1</v>
          </cell>
          <cell r="V984" t="str">
            <v>,,</v>
          </cell>
          <cell r="X984">
            <v>86</v>
          </cell>
          <cell r="Y984">
            <v>4</v>
          </cell>
          <cell r="AC984" t="str">
            <v>rồi</v>
          </cell>
          <cell r="AF984">
            <v>3619.4922999999999</v>
          </cell>
          <cell r="AG984">
            <v>5</v>
          </cell>
          <cell r="AH984">
            <v>0</v>
          </cell>
          <cell r="AI984">
            <v>0</v>
          </cell>
          <cell r="AJ984">
            <v>3619.4922999999999</v>
          </cell>
          <cell r="AK984">
            <v>5</v>
          </cell>
        </row>
        <row r="985">
          <cell r="A985" t="str">
            <v>T0050T212</v>
          </cell>
          <cell r="B985" t="str">
            <v>0716</v>
          </cell>
          <cell r="C985">
            <v>2</v>
          </cell>
          <cell r="D985">
            <v>50</v>
          </cell>
          <cell r="E985">
            <v>50</v>
          </cell>
          <cell r="F985">
            <v>40</v>
          </cell>
          <cell r="G985">
            <v>40</v>
          </cell>
          <cell r="H985">
            <v>2</v>
          </cell>
          <cell r="I985">
            <v>3</v>
          </cell>
          <cell r="J985">
            <v>2</v>
          </cell>
          <cell r="K985">
            <v>2</v>
          </cell>
          <cell r="L985">
            <v>3</v>
          </cell>
          <cell r="M985">
            <v>1</v>
          </cell>
          <cell r="N985">
            <v>212</v>
          </cell>
          <cell r="O985">
            <v>716</v>
          </cell>
          <cell r="P985" t="str">
            <v>50 x 40 x 2 x 3</v>
          </cell>
          <cell r="U985">
            <v>44259</v>
          </cell>
          <cell r="V985" t="str">
            <v>Thực Phẩm 3F Việt</v>
          </cell>
          <cell r="X985">
            <v>129</v>
          </cell>
          <cell r="Y985">
            <v>6</v>
          </cell>
          <cell r="Z985" t="str">
            <v>Phình gáp</v>
          </cell>
          <cell r="AA985">
            <v>44425</v>
          </cell>
          <cell r="AB985" t="str">
            <v>C25</v>
          </cell>
          <cell r="AC985" t="str">
            <v>rồi</v>
          </cell>
          <cell r="AF985">
            <v>36709.474999999999</v>
          </cell>
          <cell r="AG985">
            <v>10</v>
          </cell>
          <cell r="AH985">
            <v>0</v>
          </cell>
          <cell r="AI985">
            <v>0</v>
          </cell>
          <cell r="AJ985">
            <v>36709.474999999999</v>
          </cell>
          <cell r="AK985">
            <v>10</v>
          </cell>
        </row>
        <row r="986">
          <cell r="A986" t="str">
            <v>T0050T212/2</v>
          </cell>
          <cell r="B986" t="str">
            <v>0716</v>
          </cell>
          <cell r="C986">
            <v>2</v>
          </cell>
          <cell r="D986">
            <v>50</v>
          </cell>
          <cell r="E986">
            <v>50</v>
          </cell>
          <cell r="F986">
            <v>40</v>
          </cell>
          <cell r="G986">
            <v>40</v>
          </cell>
          <cell r="H986">
            <v>2</v>
          </cell>
          <cell r="I986">
            <v>4</v>
          </cell>
          <cell r="J986">
            <v>2</v>
          </cell>
          <cell r="K986">
            <v>2</v>
          </cell>
          <cell r="L986">
            <v>3</v>
          </cell>
          <cell r="M986">
            <v>1</v>
          </cell>
          <cell r="N986">
            <v>212</v>
          </cell>
          <cell r="O986">
            <v>716</v>
          </cell>
          <cell r="P986" t="str">
            <v>50 x 40 x 2 x 4</v>
          </cell>
          <cell r="Q986" t="str">
            <v>Bo rời kc 2mm, răng cưa, chẻ đôi 4mm</v>
          </cell>
          <cell r="R986" t="str">
            <v>Ngang 2 tem, bo góc rời, răng cưa</v>
          </cell>
          <cell r="S986" t="str">
            <v>C35</v>
          </cell>
          <cell r="T986">
            <v>1</v>
          </cell>
          <cell r="U986">
            <v>44425</v>
          </cell>
          <cell r="V986" t="str">
            <v>Thực Phẩm 3F Việt</v>
          </cell>
          <cell r="X986">
            <v>172</v>
          </cell>
          <cell r="Y986">
            <v>8</v>
          </cell>
          <cell r="AC986" t="str">
            <v>rồi</v>
          </cell>
          <cell r="AF986">
            <v>545</v>
          </cell>
          <cell r="AG986">
            <v>1</v>
          </cell>
          <cell r="AH986">
            <v>11429</v>
          </cell>
          <cell r="AI986">
            <v>7</v>
          </cell>
          <cell r="AJ986">
            <v>11974</v>
          </cell>
          <cell r="AK986">
            <v>8</v>
          </cell>
        </row>
        <row r="987">
          <cell r="A987" t="str">
            <v>T0050T801</v>
          </cell>
          <cell r="B987" t="str">
            <v>0717</v>
          </cell>
          <cell r="C987">
            <v>1</v>
          </cell>
          <cell r="D987">
            <v>50</v>
          </cell>
          <cell r="E987">
            <v>50</v>
          </cell>
          <cell r="F987">
            <v>40</v>
          </cell>
          <cell r="G987">
            <v>40</v>
          </cell>
          <cell r="H987">
            <v>2</v>
          </cell>
          <cell r="I987">
            <v>2</v>
          </cell>
          <cell r="J987">
            <v>2</v>
          </cell>
          <cell r="K987">
            <v>2</v>
          </cell>
          <cell r="L987">
            <v>3</v>
          </cell>
          <cell r="M987">
            <v>1</v>
          </cell>
          <cell r="N987">
            <v>106</v>
          </cell>
          <cell r="O987">
            <v>717</v>
          </cell>
          <cell r="P987" t="str">
            <v>50 x 40 x 2 x 2</v>
          </cell>
          <cell r="Q987" t="str">
            <v>Bo góc rời, răng cưa, chính giữa có đường dao ngang</v>
          </cell>
          <cell r="R987" t="str">
            <v>Ngang 2 tem, bo rời, chính giữa có đường dao ngang</v>
          </cell>
          <cell r="S987" t="str">
            <v>B16</v>
          </cell>
          <cell r="T987">
            <v>1</v>
          </cell>
          <cell r="U987">
            <v>43962</v>
          </cell>
          <cell r="V987" t="str">
            <v>Kerry</v>
          </cell>
          <cell r="X987">
            <v>86</v>
          </cell>
          <cell r="Y987">
            <v>4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0</v>
          </cell>
          <cell r="AK987">
            <v>0</v>
          </cell>
        </row>
        <row r="988">
          <cell r="A988" t="str">
            <v>I0050T461</v>
          </cell>
          <cell r="B988" t="str">
            <v>0718</v>
          </cell>
          <cell r="C988">
            <v>1</v>
          </cell>
          <cell r="D988">
            <v>50</v>
          </cell>
          <cell r="E988">
            <v>50</v>
          </cell>
          <cell r="F988">
            <v>40</v>
          </cell>
          <cell r="G988">
            <v>40</v>
          </cell>
          <cell r="H988">
            <v>2</v>
          </cell>
          <cell r="I988">
            <v>2</v>
          </cell>
          <cell r="J988">
            <v>3</v>
          </cell>
          <cell r="K988">
            <v>0</v>
          </cell>
          <cell r="L988">
            <v>3</v>
          </cell>
          <cell r="M988">
            <v>1</v>
          </cell>
          <cell r="N988">
            <v>106</v>
          </cell>
          <cell r="O988">
            <v>718</v>
          </cell>
          <cell r="P988" t="str">
            <v>50 x 40 x 2 x 2</v>
          </cell>
          <cell r="Q988" t="str">
            <v>Vuông liền, không răng cưa</v>
          </cell>
          <cell r="R988" t="str">
            <v>Vuông liền 2 tem, không răng cưa</v>
          </cell>
          <cell r="S988" t="str">
            <v>D15</v>
          </cell>
          <cell r="T988">
            <v>1</v>
          </cell>
          <cell r="V988" t="str">
            <v>TRUNG NGUYÊN,,</v>
          </cell>
          <cell r="X988">
            <v>86</v>
          </cell>
          <cell r="Y988">
            <v>4</v>
          </cell>
          <cell r="AF988">
            <v>4745.01</v>
          </cell>
          <cell r="AG988">
            <v>5</v>
          </cell>
          <cell r="AH988">
            <v>197.79000000000002</v>
          </cell>
          <cell r="AI988">
            <v>1</v>
          </cell>
          <cell r="AJ988">
            <v>4942.8</v>
          </cell>
          <cell r="AK988">
            <v>6</v>
          </cell>
        </row>
        <row r="989">
          <cell r="A989" t="str">
            <v>T0050H092</v>
          </cell>
          <cell r="B989" t="str">
            <v>0719</v>
          </cell>
          <cell r="C989">
            <v>2</v>
          </cell>
          <cell r="D989">
            <v>50</v>
          </cell>
          <cell r="E989">
            <v>50</v>
          </cell>
          <cell r="F989">
            <v>40</v>
          </cell>
          <cell r="G989">
            <v>40</v>
          </cell>
          <cell r="H989">
            <v>2</v>
          </cell>
          <cell r="I989">
            <v>3</v>
          </cell>
          <cell r="J989">
            <v>2</v>
          </cell>
          <cell r="K989">
            <v>0</v>
          </cell>
          <cell r="L989">
            <v>3</v>
          </cell>
          <cell r="M989">
            <v>1</v>
          </cell>
          <cell r="N989">
            <v>208</v>
          </cell>
          <cell r="O989">
            <v>719</v>
          </cell>
          <cell r="P989" t="str">
            <v>50 x 40 x 2 x 3</v>
          </cell>
          <cell r="Q989" t="str">
            <v>Vuông liền, răng cưa, chẻ đôi 4mm</v>
          </cell>
          <cell r="R989" t="str">
            <v>Ngang 2 tem, vuông liền, răng cưa</v>
          </cell>
          <cell r="S989" t="str">
            <v>C29</v>
          </cell>
          <cell r="T989">
            <v>1</v>
          </cell>
          <cell r="U989">
            <v>44301</v>
          </cell>
          <cell r="V989" t="str">
            <v>MVTB</v>
          </cell>
          <cell r="X989">
            <v>129</v>
          </cell>
          <cell r="Y989">
            <v>6</v>
          </cell>
          <cell r="AF989">
            <v>3409.2350000000001</v>
          </cell>
          <cell r="AG989">
            <v>3</v>
          </cell>
          <cell r="AH989">
            <v>8732.9000000000015</v>
          </cell>
          <cell r="AI989">
            <v>11</v>
          </cell>
          <cell r="AJ989">
            <v>12142.135000000002</v>
          </cell>
          <cell r="AK989">
            <v>14</v>
          </cell>
        </row>
        <row r="990">
          <cell r="A990" t="str">
            <v>I0050H261/1</v>
          </cell>
          <cell r="B990" t="str">
            <v>0720</v>
          </cell>
          <cell r="C990">
            <v>1</v>
          </cell>
          <cell r="D990">
            <v>50</v>
          </cell>
          <cell r="E990">
            <v>50</v>
          </cell>
          <cell r="F990">
            <v>40</v>
          </cell>
          <cell r="G990">
            <v>40</v>
          </cell>
          <cell r="H990">
            <v>3</v>
          </cell>
          <cell r="I990">
            <v>3</v>
          </cell>
          <cell r="J990">
            <v>3</v>
          </cell>
          <cell r="K990">
            <v>3</v>
          </cell>
          <cell r="L990">
            <v>3</v>
          </cell>
          <cell r="M990">
            <v>1</v>
          </cell>
          <cell r="N990">
            <v>162</v>
          </cell>
          <cell r="O990">
            <v>720</v>
          </cell>
          <cell r="P990" t="str">
            <v>50 x 40 x 3 x 3</v>
          </cell>
          <cell r="Q990" t="str">
            <v>Dao đặc biệt (xem layout), không răng cưa</v>
          </cell>
          <cell r="R990" t="str">
            <v>Tem hình dáng đặc biệt, ngang 3 tem rời 3mm, không răng cưa</v>
          </cell>
          <cell r="S990" t="str">
            <v>C35</v>
          </cell>
          <cell r="T990">
            <v>1</v>
          </cell>
          <cell r="U990">
            <v>44433</v>
          </cell>
          <cell r="V990" t="str">
            <v>Việt Sài Gòn</v>
          </cell>
          <cell r="X990">
            <v>129</v>
          </cell>
          <cell r="Y990">
            <v>9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0</v>
          </cell>
          <cell r="AK990">
            <v>0</v>
          </cell>
        </row>
        <row r="991">
          <cell r="A991" t="str">
            <v>I0050H141/1</v>
          </cell>
          <cell r="B991" t="str">
            <v>0721</v>
          </cell>
          <cell r="C991">
            <v>1</v>
          </cell>
          <cell r="D991">
            <v>50</v>
          </cell>
          <cell r="E991">
            <v>50</v>
          </cell>
          <cell r="F991">
            <v>43</v>
          </cell>
          <cell r="G991">
            <v>43</v>
          </cell>
          <cell r="H991">
            <v>3</v>
          </cell>
          <cell r="I991">
            <v>2</v>
          </cell>
          <cell r="J991">
            <v>3</v>
          </cell>
          <cell r="K991">
            <v>2</v>
          </cell>
          <cell r="L991">
            <v>3</v>
          </cell>
          <cell r="M991">
            <v>1</v>
          </cell>
          <cell r="N991">
            <v>160</v>
          </cell>
          <cell r="O991">
            <v>721</v>
          </cell>
          <cell r="P991" t="str">
            <v>50 x 43 x 3 x 2</v>
          </cell>
          <cell r="Q991" t="str">
            <v>Dao hình tam giác đều (dài cạnh 50mm), không răng cưa</v>
          </cell>
          <cell r="R991" t="str">
            <v>Ngang 3 tem hình tam giác đều, rời, không răng cưa</v>
          </cell>
          <cell r="S991" t="str">
            <v>C33</v>
          </cell>
          <cell r="T991">
            <v>1</v>
          </cell>
          <cell r="U991">
            <v>44313</v>
          </cell>
          <cell r="V991" t="str">
            <v>Thép H-U</v>
          </cell>
          <cell r="X991">
            <v>92</v>
          </cell>
          <cell r="Y991">
            <v>6</v>
          </cell>
          <cell r="AF991">
            <v>8098.8</v>
          </cell>
          <cell r="AG991">
            <v>9</v>
          </cell>
          <cell r="AH991">
            <v>0</v>
          </cell>
          <cell r="AI991">
            <v>0</v>
          </cell>
          <cell r="AJ991">
            <v>8098.8</v>
          </cell>
          <cell r="AK991">
            <v>9</v>
          </cell>
        </row>
        <row r="992">
          <cell r="A992" t="str">
            <v>I0050H141/2</v>
          </cell>
          <cell r="B992" t="str">
            <v>0721</v>
          </cell>
          <cell r="C992">
            <v>1</v>
          </cell>
          <cell r="D992">
            <v>50</v>
          </cell>
          <cell r="E992">
            <v>50</v>
          </cell>
          <cell r="F992">
            <v>43</v>
          </cell>
          <cell r="G992">
            <v>43</v>
          </cell>
          <cell r="H992">
            <v>5</v>
          </cell>
          <cell r="I992">
            <v>3</v>
          </cell>
          <cell r="J992">
            <v>3</v>
          </cell>
          <cell r="K992">
            <v>0</v>
          </cell>
          <cell r="L992">
            <v>3</v>
          </cell>
          <cell r="M992">
            <v>1</v>
          </cell>
          <cell r="N992">
            <v>156</v>
          </cell>
          <cell r="O992">
            <v>721</v>
          </cell>
          <cell r="P992" t="str">
            <v>50 x 43 x 5 x 3</v>
          </cell>
          <cell r="Q992" t="str">
            <v>Dao hình tam giác đều liền nhau (dài cạnh 50mm), không răng cưa</v>
          </cell>
          <cell r="R992" t="str">
            <v>Ngang 5 tem hình tam giác đều, liền nhau, không răng cưa</v>
          </cell>
          <cell r="S992" t="str">
            <v>D24</v>
          </cell>
          <cell r="T992">
            <v>1</v>
          </cell>
          <cell r="U992">
            <v>44378</v>
          </cell>
          <cell r="V992" t="str">
            <v>Thép H-U</v>
          </cell>
          <cell r="X992">
            <v>138</v>
          </cell>
          <cell r="Y992">
            <v>15</v>
          </cell>
          <cell r="AF992">
            <v>2069.12</v>
          </cell>
          <cell r="AG992">
            <v>2</v>
          </cell>
          <cell r="AH992">
            <v>1242.144</v>
          </cell>
          <cell r="AI992">
            <v>6</v>
          </cell>
          <cell r="AJ992">
            <v>3311.2640000000001</v>
          </cell>
          <cell r="AK992">
            <v>8</v>
          </cell>
        </row>
        <row r="993">
          <cell r="A993" t="str">
            <v>T0050T652</v>
          </cell>
          <cell r="B993" t="str">
            <v>0722</v>
          </cell>
          <cell r="C993">
            <v>2</v>
          </cell>
          <cell r="D993">
            <v>50</v>
          </cell>
          <cell r="E993">
            <v>50</v>
          </cell>
          <cell r="F993">
            <v>45</v>
          </cell>
          <cell r="G993">
            <v>45</v>
          </cell>
          <cell r="H993">
            <v>2</v>
          </cell>
          <cell r="I993">
            <v>1</v>
          </cell>
          <cell r="J993">
            <v>1.7</v>
          </cell>
          <cell r="K993">
            <v>0</v>
          </cell>
          <cell r="L993">
            <v>3</v>
          </cell>
          <cell r="M993">
            <v>1</v>
          </cell>
          <cell r="N993">
            <v>206.8</v>
          </cell>
          <cell r="O993">
            <v>722</v>
          </cell>
          <cell r="P993" t="str">
            <v>50 x 45 x 2 x 1</v>
          </cell>
          <cell r="Q993" t="str">
            <v>Bo liền, răng cưa, chẻ đôi 3mm</v>
          </cell>
          <cell r="R993" t="str">
            <v>Ngang 2 tem, bo liền, răng cưa</v>
          </cell>
          <cell r="S993" t="str">
            <v>D25</v>
          </cell>
          <cell r="T993">
            <v>1</v>
          </cell>
          <cell r="X993">
            <v>48</v>
          </cell>
          <cell r="Y993">
            <v>2</v>
          </cell>
          <cell r="AC993" t="str">
            <v>rồi</v>
          </cell>
          <cell r="AF993">
            <v>2675</v>
          </cell>
          <cell r="AG993">
            <v>3</v>
          </cell>
          <cell r="AH993">
            <v>0</v>
          </cell>
          <cell r="AI993">
            <v>0</v>
          </cell>
          <cell r="AJ993">
            <v>2675</v>
          </cell>
          <cell r="AK993">
            <v>3</v>
          </cell>
        </row>
        <row r="994">
          <cell r="A994" t="str">
            <v>T0050T652A</v>
          </cell>
          <cell r="B994" t="str">
            <v>0722</v>
          </cell>
          <cell r="C994">
            <v>2</v>
          </cell>
          <cell r="D994">
            <v>50</v>
          </cell>
          <cell r="E994">
            <v>50</v>
          </cell>
          <cell r="F994">
            <v>45</v>
          </cell>
          <cell r="G994">
            <v>45</v>
          </cell>
          <cell r="H994">
            <v>2</v>
          </cell>
          <cell r="I994">
            <v>3</v>
          </cell>
          <cell r="J994">
            <v>1.7</v>
          </cell>
          <cell r="K994">
            <v>0</v>
          </cell>
          <cell r="L994">
            <v>3</v>
          </cell>
          <cell r="M994">
            <v>1</v>
          </cell>
          <cell r="N994">
            <v>206.8</v>
          </cell>
          <cell r="O994">
            <v>722</v>
          </cell>
          <cell r="P994" t="str">
            <v>50 x 45 x 2 x 3</v>
          </cell>
          <cell r="Q994" t="str">
            <v>Bo liền 2tem, răng cưa, chẻ đôi 3mm</v>
          </cell>
          <cell r="R994" t="str">
            <v>Ngang 2 tem, bo liền, răng cưa</v>
          </cell>
          <cell r="S994" t="str">
            <v>C29</v>
          </cell>
          <cell r="T994">
            <v>1</v>
          </cell>
          <cell r="U994">
            <v>44027</v>
          </cell>
          <cell r="V994" t="str">
            <v>MVTB</v>
          </cell>
          <cell r="X994">
            <v>144</v>
          </cell>
          <cell r="Y994">
            <v>6</v>
          </cell>
          <cell r="AC994" t="str">
            <v>rồi</v>
          </cell>
          <cell r="AF994">
            <v>0</v>
          </cell>
          <cell r="AG994">
            <v>0</v>
          </cell>
          <cell r="AH994">
            <v>2130</v>
          </cell>
          <cell r="AI994">
            <v>2</v>
          </cell>
          <cell r="AJ994">
            <v>2130</v>
          </cell>
          <cell r="AK994">
            <v>2</v>
          </cell>
        </row>
        <row r="995">
          <cell r="A995" t="str">
            <v>T0050T771</v>
          </cell>
          <cell r="B995" t="str">
            <v>0723</v>
          </cell>
          <cell r="C995">
            <v>1</v>
          </cell>
          <cell r="D995">
            <v>50</v>
          </cell>
          <cell r="E995">
            <v>50</v>
          </cell>
          <cell r="F995">
            <v>45</v>
          </cell>
          <cell r="G995">
            <v>45</v>
          </cell>
          <cell r="H995">
            <v>2</v>
          </cell>
          <cell r="I995">
            <v>2</v>
          </cell>
          <cell r="J995">
            <v>2</v>
          </cell>
          <cell r="K995">
            <v>2</v>
          </cell>
          <cell r="L995">
            <v>3</v>
          </cell>
          <cell r="M995">
            <v>1</v>
          </cell>
          <cell r="N995">
            <v>106</v>
          </cell>
          <cell r="O995">
            <v>723</v>
          </cell>
          <cell r="P995" t="str">
            <v>50 x 45 x 2 x 2</v>
          </cell>
          <cell r="Q995" t="str">
            <v>Bo rời, răng cưa,</v>
          </cell>
          <cell r="R995" t="str">
            <v>Ngang 2 tem, bo rời, rời răng cưa</v>
          </cell>
          <cell r="S995" t="str">
            <v>B15</v>
          </cell>
          <cell r="T995">
            <v>1</v>
          </cell>
          <cell r="X995">
            <v>96</v>
          </cell>
          <cell r="Y995">
            <v>4</v>
          </cell>
          <cell r="AF995">
            <v>537</v>
          </cell>
          <cell r="AG995">
            <v>1</v>
          </cell>
          <cell r="AH995">
            <v>0</v>
          </cell>
          <cell r="AI995">
            <v>0</v>
          </cell>
          <cell r="AJ995">
            <v>537</v>
          </cell>
          <cell r="AK995">
            <v>1</v>
          </cell>
        </row>
        <row r="996">
          <cell r="A996" t="str">
            <v>I0050T841</v>
          </cell>
          <cell r="B996" t="str">
            <v>0724</v>
          </cell>
          <cell r="C996">
            <v>1</v>
          </cell>
          <cell r="D996">
            <v>50</v>
          </cell>
          <cell r="E996">
            <v>50</v>
          </cell>
          <cell r="F996">
            <v>45</v>
          </cell>
          <cell r="G996">
            <v>45</v>
          </cell>
          <cell r="H996">
            <v>4</v>
          </cell>
          <cell r="I996">
            <v>2</v>
          </cell>
          <cell r="J996">
            <v>4</v>
          </cell>
          <cell r="K996">
            <v>2</v>
          </cell>
          <cell r="L996">
            <v>3</v>
          </cell>
          <cell r="M996">
            <v>1</v>
          </cell>
          <cell r="N996">
            <v>214</v>
          </cell>
          <cell r="O996">
            <v>724</v>
          </cell>
          <cell r="P996" t="str">
            <v>50 x 45 x 4 x 2</v>
          </cell>
          <cell r="Q996" t="str">
            <v>Vuông rời, không răng cưa</v>
          </cell>
          <cell r="R996" t="str">
            <v>Ngang 4 tem, vuông rời, không răng cưa</v>
          </cell>
          <cell r="S996" t="str">
            <v>D25</v>
          </cell>
          <cell r="T996">
            <v>1</v>
          </cell>
          <cell r="U996">
            <v>43993</v>
          </cell>
          <cell r="V996" t="str">
            <v>MVTB</v>
          </cell>
          <cell r="X996">
            <v>96</v>
          </cell>
          <cell r="Y996">
            <v>8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0</v>
          </cell>
          <cell r="AK996">
            <v>0</v>
          </cell>
        </row>
        <row r="997">
          <cell r="A997" t="str">
            <v>T0050T312/1</v>
          </cell>
          <cell r="B997" t="str">
            <v>1580</v>
          </cell>
          <cell r="C997">
            <v>2</v>
          </cell>
          <cell r="D997">
            <v>50</v>
          </cell>
          <cell r="E997">
            <v>50</v>
          </cell>
          <cell r="F997">
            <v>45</v>
          </cell>
          <cell r="G997">
            <v>45</v>
          </cell>
          <cell r="H997">
            <v>1</v>
          </cell>
          <cell r="I997">
            <v>3</v>
          </cell>
          <cell r="J997">
            <v>2</v>
          </cell>
          <cell r="K997">
            <v>0</v>
          </cell>
          <cell r="L997">
            <v>3</v>
          </cell>
          <cell r="M997">
            <v>1</v>
          </cell>
          <cell r="N997">
            <v>108</v>
          </cell>
          <cell r="O997">
            <v>1580</v>
          </cell>
          <cell r="P997" t="str">
            <v>50 x 45 x 1 x 3</v>
          </cell>
          <cell r="Q997" t="str">
            <v>Vuông góc, xẻ 2 line khoảng cách 4mm, răng cưa</v>
          </cell>
          <cell r="R997" t="str">
            <v>Vuông góc, răng cưa</v>
          </cell>
          <cell r="S997" t="str">
            <v>C42</v>
          </cell>
          <cell r="T997">
            <v>1</v>
          </cell>
          <cell r="U997">
            <v>44569</v>
          </cell>
          <cell r="V997" t="str">
            <v>Khắc Dấu Thành Đạt</v>
          </cell>
          <cell r="X997">
            <v>144</v>
          </cell>
          <cell r="Y997">
            <v>3</v>
          </cell>
          <cell r="AF997">
            <v>0</v>
          </cell>
          <cell r="AG997">
            <v>0</v>
          </cell>
          <cell r="AH997">
            <v>290.24</v>
          </cell>
          <cell r="AI997">
            <v>1</v>
          </cell>
          <cell r="AJ997">
            <v>290.24</v>
          </cell>
          <cell r="AK997">
            <v>1</v>
          </cell>
        </row>
        <row r="998">
          <cell r="A998" t="str">
            <v>T0050T862</v>
          </cell>
          <cell r="B998" t="str">
            <v>0725</v>
          </cell>
          <cell r="C998">
            <v>2</v>
          </cell>
          <cell r="D998">
            <v>50</v>
          </cell>
          <cell r="E998">
            <v>50</v>
          </cell>
          <cell r="F998">
            <v>45</v>
          </cell>
          <cell r="G998">
            <v>45</v>
          </cell>
          <cell r="H998">
            <v>1</v>
          </cell>
          <cell r="I998">
            <v>2</v>
          </cell>
          <cell r="J998">
            <v>1.7</v>
          </cell>
          <cell r="K998">
            <v>0</v>
          </cell>
          <cell r="L998">
            <v>3</v>
          </cell>
          <cell r="M998">
            <v>1</v>
          </cell>
          <cell r="N998">
            <v>106.80000000000001</v>
          </cell>
          <cell r="O998">
            <v>725</v>
          </cell>
          <cell r="P998" t="str">
            <v>50 x 45 x 1 x 2</v>
          </cell>
          <cell r="Q998" t="str">
            <v>Bo góc, răng cưa, chẻ đôi 3mm</v>
          </cell>
          <cell r="R998" t="str">
            <v>Bo góc, răng cưa</v>
          </cell>
          <cell r="S998" t="str">
            <v>B05</v>
          </cell>
          <cell r="T998">
            <v>1</v>
          </cell>
          <cell r="U998">
            <v>44018</v>
          </cell>
          <cell r="V998" t="str">
            <v>Topband</v>
          </cell>
          <cell r="X998">
            <v>96</v>
          </cell>
          <cell r="Y998">
            <v>2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</row>
        <row r="999">
          <cell r="A999" t="str">
            <v>I0050H423-1</v>
          </cell>
          <cell r="B999" t="str">
            <v>2641</v>
          </cell>
          <cell r="C999">
            <v>3</v>
          </cell>
          <cell r="D999">
            <v>50</v>
          </cell>
          <cell r="E999">
            <v>50</v>
          </cell>
          <cell r="F999">
            <v>47.1</v>
          </cell>
          <cell r="G999">
            <v>47.1</v>
          </cell>
          <cell r="H999">
            <v>1</v>
          </cell>
          <cell r="I999">
            <v>3</v>
          </cell>
          <cell r="J999">
            <v>3</v>
          </cell>
          <cell r="K999">
            <v>0</v>
          </cell>
          <cell r="L999">
            <v>3</v>
          </cell>
          <cell r="M999">
            <v>1</v>
          </cell>
          <cell r="N999">
            <v>168</v>
          </cell>
          <cell r="O999">
            <v>2641</v>
          </cell>
          <cell r="P999" t="str">
            <v>50 x 47.1 x 1 x 3</v>
          </cell>
          <cell r="Q999" t="str">
            <v>Dao đặc biệt , răng cưa, xẻ 3line kc 6mm</v>
          </cell>
          <cell r="R999" t="str">
            <v>Dao đặc biệt , răng cưa, xẻ 3line kc 6mm</v>
          </cell>
          <cell r="S999" t="str">
            <v>E18</v>
          </cell>
          <cell r="T999">
            <v>1</v>
          </cell>
          <cell r="U999">
            <v>44844</v>
          </cell>
          <cell r="V999" t="str">
            <v>MỘC PHƯƠNG</v>
          </cell>
          <cell r="W999" t="str">
            <v>Dao tốt</v>
          </cell>
          <cell r="X999">
            <v>150.30000000000001</v>
          </cell>
          <cell r="Y999">
            <v>3</v>
          </cell>
          <cell r="AE999" t="str">
            <v>rồi</v>
          </cell>
          <cell r="AF999">
            <v>0</v>
          </cell>
          <cell r="AG999">
            <v>0</v>
          </cell>
          <cell r="AH999">
            <v>1925.3180469999998</v>
          </cell>
          <cell r="AI999">
            <v>2</v>
          </cell>
          <cell r="AJ999">
            <v>1925.3180469999998</v>
          </cell>
          <cell r="AK999">
            <v>2</v>
          </cell>
        </row>
        <row r="1000">
          <cell r="A1000" t="str">
            <v>T0050T731</v>
          </cell>
          <cell r="B1000" t="str">
            <v>0726</v>
          </cell>
          <cell r="C1000">
            <v>1</v>
          </cell>
          <cell r="D1000">
            <v>50</v>
          </cell>
          <cell r="E1000">
            <v>50</v>
          </cell>
          <cell r="F1000">
            <v>50</v>
          </cell>
          <cell r="G1000">
            <v>50</v>
          </cell>
          <cell r="H1000">
            <v>2</v>
          </cell>
          <cell r="I1000">
            <v>2</v>
          </cell>
          <cell r="J1000">
            <v>2</v>
          </cell>
          <cell r="K1000">
            <v>2</v>
          </cell>
          <cell r="L1000">
            <v>3</v>
          </cell>
          <cell r="M1000">
            <v>1</v>
          </cell>
          <cell r="N1000">
            <v>106</v>
          </cell>
          <cell r="O1000">
            <v>726</v>
          </cell>
          <cell r="P1000" t="str">
            <v>50 x 50 x 2 x 2</v>
          </cell>
          <cell r="Q1000" t="str">
            <v>Bo rời, không răng cưa</v>
          </cell>
          <cell r="R1000" t="str">
            <v>Ngang 2 tem, bo rời, không răng cưa</v>
          </cell>
          <cell r="S1000" t="str">
            <v>B13</v>
          </cell>
          <cell r="T1000">
            <v>1</v>
          </cell>
          <cell r="X1000">
            <v>106</v>
          </cell>
          <cell r="Y1000">
            <v>4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0</v>
          </cell>
          <cell r="AK1000">
            <v>0</v>
          </cell>
        </row>
        <row r="1001">
          <cell r="A1001" t="str">
            <v>I0050T222</v>
          </cell>
          <cell r="B1001" t="str">
            <v>0727</v>
          </cell>
          <cell r="C1001">
            <v>2</v>
          </cell>
          <cell r="D1001">
            <v>50</v>
          </cell>
          <cell r="E1001">
            <v>50</v>
          </cell>
          <cell r="F1001">
            <v>50</v>
          </cell>
          <cell r="G1001">
            <v>50</v>
          </cell>
          <cell r="H1001">
            <v>1</v>
          </cell>
          <cell r="I1001">
            <v>2</v>
          </cell>
          <cell r="J1001">
            <v>2.5</v>
          </cell>
          <cell r="K1001">
            <v>0</v>
          </cell>
          <cell r="L1001">
            <v>3</v>
          </cell>
          <cell r="M1001">
            <v>1</v>
          </cell>
          <cell r="N1001">
            <v>110</v>
          </cell>
          <cell r="O1001">
            <v>727</v>
          </cell>
          <cell r="P1001" t="str">
            <v>50 x 50 x 1 x 2</v>
          </cell>
          <cell r="Q1001" t="str">
            <v>Bo góc, dao chẻ đôi 5mm, răng cưa.</v>
          </cell>
          <cell r="R1001" t="str">
            <v>Bo góc, răng cưa</v>
          </cell>
          <cell r="S1001" t="str">
            <v>D02</v>
          </cell>
          <cell r="T1001">
            <v>1</v>
          </cell>
          <cell r="V1001" t="str">
            <v>PANASONIC,,</v>
          </cell>
          <cell r="W1001" t="str">
            <v>Dao chẻ đôi</v>
          </cell>
          <cell r="X1001">
            <v>106</v>
          </cell>
          <cell r="Y1001">
            <v>2</v>
          </cell>
          <cell r="AF1001">
            <v>5727.3222499999993</v>
          </cell>
          <cell r="AG1001">
            <v>5</v>
          </cell>
          <cell r="AH1001">
            <v>6103.1381499999989</v>
          </cell>
          <cell r="AI1001">
            <v>4</v>
          </cell>
          <cell r="AJ1001">
            <v>11830.460399999998</v>
          </cell>
          <cell r="AK1001">
            <v>9</v>
          </cell>
        </row>
        <row r="1002">
          <cell r="A1002" t="str">
            <v>T0050T482</v>
          </cell>
          <cell r="B1002" t="str">
            <v>0728</v>
          </cell>
          <cell r="C1002">
            <v>2</v>
          </cell>
          <cell r="D1002">
            <v>50</v>
          </cell>
          <cell r="E1002">
            <v>50</v>
          </cell>
          <cell r="F1002">
            <v>50</v>
          </cell>
          <cell r="G1002">
            <v>50</v>
          </cell>
          <cell r="H1002">
            <v>1</v>
          </cell>
          <cell r="I1002">
            <v>2</v>
          </cell>
          <cell r="J1002">
            <v>1.7</v>
          </cell>
          <cell r="K1002">
            <v>0</v>
          </cell>
          <cell r="L1002">
            <v>3</v>
          </cell>
          <cell r="M1002">
            <v>1</v>
          </cell>
          <cell r="N1002">
            <v>106.80000000000001</v>
          </cell>
          <cell r="O1002">
            <v>728</v>
          </cell>
          <cell r="P1002" t="str">
            <v>50 x 50 x 1 x 2</v>
          </cell>
          <cell r="Q1002" t="str">
            <v>Bo góc, RC, chẻ đôi 3mm</v>
          </cell>
          <cell r="R1002" t="str">
            <v>Bo góc, răng cưa</v>
          </cell>
          <cell r="S1002" t="str">
            <v>C08</v>
          </cell>
          <cell r="T1002">
            <v>1</v>
          </cell>
          <cell r="V1002" t="str">
            <v>,,</v>
          </cell>
          <cell r="X1002">
            <v>106</v>
          </cell>
          <cell r="Y1002">
            <v>2</v>
          </cell>
          <cell r="AF1002">
            <v>1250.1320000000001</v>
          </cell>
          <cell r="AG1002">
            <v>2</v>
          </cell>
          <cell r="AH1002">
            <v>1746.3406</v>
          </cell>
          <cell r="AI1002">
            <v>1</v>
          </cell>
          <cell r="AJ1002">
            <v>2996.4726000000001</v>
          </cell>
          <cell r="AK1002">
            <v>3</v>
          </cell>
        </row>
        <row r="1003">
          <cell r="A1003" t="str">
            <v>T0050T262</v>
          </cell>
          <cell r="B1003" t="str">
            <v>0729</v>
          </cell>
          <cell r="C1003">
            <v>2</v>
          </cell>
          <cell r="D1003">
            <v>50</v>
          </cell>
          <cell r="E1003">
            <v>50</v>
          </cell>
          <cell r="F1003">
            <v>50</v>
          </cell>
          <cell r="G1003">
            <v>50</v>
          </cell>
          <cell r="H1003">
            <v>2</v>
          </cell>
          <cell r="I1003">
            <v>2</v>
          </cell>
          <cell r="J1003">
            <v>2</v>
          </cell>
          <cell r="K1003">
            <v>2</v>
          </cell>
          <cell r="L1003">
            <v>3</v>
          </cell>
          <cell r="M1003">
            <v>1</v>
          </cell>
          <cell r="N1003">
            <v>212</v>
          </cell>
          <cell r="O1003">
            <v>729</v>
          </cell>
          <cell r="P1003" t="str">
            <v>50 x 50 x 2 x 2</v>
          </cell>
          <cell r="V1003" t="str">
            <v>TÍN VIỆT,,</v>
          </cell>
          <cell r="X1003">
            <v>106</v>
          </cell>
          <cell r="Y1003">
            <v>4</v>
          </cell>
          <cell r="Z1003" t="str">
            <v>Mòn</v>
          </cell>
          <cell r="AA1003">
            <v>44509</v>
          </cell>
          <cell r="AF1003">
            <v>44973.727874999997</v>
          </cell>
          <cell r="AG1003">
            <v>15</v>
          </cell>
          <cell r="AH1003">
            <v>0</v>
          </cell>
          <cell r="AI1003">
            <v>0</v>
          </cell>
          <cell r="AJ1003">
            <v>44973.727874999997</v>
          </cell>
          <cell r="AK1003">
            <v>15</v>
          </cell>
        </row>
        <row r="1004">
          <cell r="A1004" t="str">
            <v>T0050T262/2</v>
          </cell>
          <cell r="B1004" t="str">
            <v>0729</v>
          </cell>
          <cell r="C1004">
            <v>2</v>
          </cell>
          <cell r="D1004">
            <v>50</v>
          </cell>
          <cell r="E1004">
            <v>50</v>
          </cell>
          <cell r="F1004">
            <v>50</v>
          </cell>
          <cell r="G1004">
            <v>50</v>
          </cell>
          <cell r="H1004">
            <v>2</v>
          </cell>
          <cell r="I1004">
            <v>3</v>
          </cell>
          <cell r="J1004">
            <v>2</v>
          </cell>
          <cell r="K1004">
            <v>2</v>
          </cell>
          <cell r="L1004">
            <v>3</v>
          </cell>
          <cell r="M1004">
            <v>1</v>
          </cell>
          <cell r="N1004">
            <v>212</v>
          </cell>
          <cell r="O1004">
            <v>729</v>
          </cell>
          <cell r="P1004" t="str">
            <v>50 x 50 x 2 x 3</v>
          </cell>
          <cell r="Q1004" t="str">
            <v>Bo rời 2mm, răng cưa, xẻ 2 line 4mm</v>
          </cell>
          <cell r="R1004" t="str">
            <v>Ngang 2 tem, bo rời, răng cưa</v>
          </cell>
          <cell r="S1004" t="str">
            <v>C39</v>
          </cell>
          <cell r="T1004">
            <v>1</v>
          </cell>
          <cell r="U1004">
            <v>44509</v>
          </cell>
          <cell r="V1004" t="str">
            <v>Đại Lâm Mộc</v>
          </cell>
          <cell r="X1004">
            <v>159</v>
          </cell>
          <cell r="Y1004">
            <v>6</v>
          </cell>
          <cell r="AC1004" t="str">
            <v>rồi</v>
          </cell>
          <cell r="AF1004">
            <v>0</v>
          </cell>
          <cell r="AG1004">
            <v>0</v>
          </cell>
          <cell r="AH1004">
            <v>40207.243749999994</v>
          </cell>
          <cell r="AI1004">
            <v>18</v>
          </cell>
          <cell r="AJ1004">
            <v>40207.243749999994</v>
          </cell>
          <cell r="AK1004">
            <v>18</v>
          </cell>
        </row>
        <row r="1005">
          <cell r="A1005" t="str">
            <v>I0050T912</v>
          </cell>
          <cell r="B1005" t="str">
            <v>0730</v>
          </cell>
          <cell r="C1005">
            <v>2</v>
          </cell>
          <cell r="D1005">
            <v>50</v>
          </cell>
          <cell r="E1005">
            <v>50</v>
          </cell>
          <cell r="F1005">
            <v>50</v>
          </cell>
          <cell r="G1005">
            <v>50</v>
          </cell>
          <cell r="H1005">
            <v>2</v>
          </cell>
          <cell r="I1005">
            <v>2</v>
          </cell>
          <cell r="J1005">
            <v>3</v>
          </cell>
          <cell r="K1005">
            <v>2</v>
          </cell>
          <cell r="L1005">
            <v>3</v>
          </cell>
          <cell r="M1005">
            <v>1</v>
          </cell>
          <cell r="N1005">
            <v>216</v>
          </cell>
          <cell r="O1005">
            <v>730</v>
          </cell>
          <cell r="P1005" t="str">
            <v>50 x 50 x 2 x 2</v>
          </cell>
          <cell r="Q1005" t="str">
            <v>Bo rời, răng cưa, chẻ đôi 6mm</v>
          </cell>
          <cell r="R1005" t="str">
            <v>Bo rời, răng cưa</v>
          </cell>
          <cell r="S1005" t="str">
            <v>C29</v>
          </cell>
          <cell r="T1005">
            <v>1</v>
          </cell>
          <cell r="U1005">
            <v>44078</v>
          </cell>
          <cell r="V1005" t="str">
            <v xml:space="preserve"> Việt Trọng Tín</v>
          </cell>
          <cell r="X1005">
            <v>106</v>
          </cell>
          <cell r="Y1005">
            <v>4</v>
          </cell>
          <cell r="AF1005">
            <v>1192.8975</v>
          </cell>
          <cell r="AG1005">
            <v>1</v>
          </cell>
          <cell r="AH1005">
            <v>1340.7554500000001</v>
          </cell>
          <cell r="AI1005">
            <v>1</v>
          </cell>
          <cell r="AJ1005">
            <v>2533.6529500000001</v>
          </cell>
          <cell r="AK1005">
            <v>2</v>
          </cell>
        </row>
        <row r="1006">
          <cell r="A1006" t="str">
            <v>T0050H281/1</v>
          </cell>
          <cell r="B1006" t="str">
            <v>0731</v>
          </cell>
          <cell r="C1006">
            <v>1</v>
          </cell>
          <cell r="D1006">
            <v>50</v>
          </cell>
          <cell r="E1006">
            <v>50</v>
          </cell>
          <cell r="F1006">
            <v>50</v>
          </cell>
          <cell r="G1006">
            <v>50</v>
          </cell>
          <cell r="H1006">
            <v>4</v>
          </cell>
          <cell r="I1006">
            <v>2</v>
          </cell>
          <cell r="J1006">
            <v>3</v>
          </cell>
          <cell r="K1006">
            <v>3</v>
          </cell>
          <cell r="L1006">
            <v>3</v>
          </cell>
          <cell r="M1006">
            <v>1</v>
          </cell>
          <cell r="N1006">
            <v>215</v>
          </cell>
          <cell r="O1006">
            <v>731</v>
          </cell>
          <cell r="P1006" t="str">
            <v>50 x 50 x 4 x 2</v>
          </cell>
          <cell r="Q1006" t="str">
            <v>Bo rời 3mm, không răng cưa</v>
          </cell>
          <cell r="R1006" t="str">
            <v>Ngang 4 tem, bo rời 3mm, không răng cưa</v>
          </cell>
          <cell r="S1006" t="str">
            <v>C36</v>
          </cell>
          <cell r="T1006">
            <v>1</v>
          </cell>
          <cell r="U1006">
            <v>44477</v>
          </cell>
          <cell r="V1006" t="str">
            <v>Nhãn Mác Vina</v>
          </cell>
          <cell r="X1006">
            <v>106</v>
          </cell>
          <cell r="Y1006">
            <v>8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0</v>
          </cell>
          <cell r="AK1006">
            <v>0</v>
          </cell>
        </row>
        <row r="1007">
          <cell r="A1007" t="str">
            <v>T0050T632</v>
          </cell>
          <cell r="B1007" t="str">
            <v>0732</v>
          </cell>
          <cell r="C1007">
            <v>2</v>
          </cell>
          <cell r="D1007">
            <v>50</v>
          </cell>
          <cell r="E1007">
            <v>50</v>
          </cell>
          <cell r="F1007">
            <v>50</v>
          </cell>
          <cell r="G1007">
            <v>50</v>
          </cell>
          <cell r="H1007">
            <v>2</v>
          </cell>
          <cell r="I1007">
            <v>2</v>
          </cell>
          <cell r="J1007">
            <v>1.7</v>
          </cell>
          <cell r="K1007">
            <v>0</v>
          </cell>
          <cell r="L1007">
            <v>3</v>
          </cell>
          <cell r="M1007">
            <v>1</v>
          </cell>
          <cell r="N1007">
            <v>206.8</v>
          </cell>
          <cell r="O1007">
            <v>732</v>
          </cell>
          <cell r="P1007" t="str">
            <v>50 x 50 x 2 x 2</v>
          </cell>
          <cell r="Q1007" t="str">
            <v>Bo liền, răng cưa, dao chẻ đôi 3mm</v>
          </cell>
          <cell r="R1007" t="str">
            <v>Ngang 2 tem, bo liền, răng cưa</v>
          </cell>
          <cell r="S1007" t="str">
            <v>C01</v>
          </cell>
          <cell r="T1007">
            <v>2</v>
          </cell>
          <cell r="U1007">
            <v>43972</v>
          </cell>
          <cell r="V1007" t="str">
            <v>HPA</v>
          </cell>
          <cell r="X1007">
            <v>106</v>
          </cell>
          <cell r="Y1007">
            <v>4</v>
          </cell>
          <cell r="AC1007" t="str">
            <v>rồi</v>
          </cell>
          <cell r="AF1007">
            <v>3050</v>
          </cell>
          <cell r="AG1007">
            <v>1</v>
          </cell>
          <cell r="AH1007">
            <v>4405</v>
          </cell>
          <cell r="AI1007">
            <v>2</v>
          </cell>
          <cell r="AJ1007">
            <v>7455</v>
          </cell>
          <cell r="AK1007">
            <v>3</v>
          </cell>
        </row>
        <row r="1008">
          <cell r="A1008" t="str">
            <v>T0050T881</v>
          </cell>
          <cell r="B1008" t="str">
            <v>0733</v>
          </cell>
          <cell r="C1008">
            <v>1</v>
          </cell>
          <cell r="D1008">
            <v>50</v>
          </cell>
          <cell r="E1008">
            <v>50</v>
          </cell>
          <cell r="F1008">
            <v>50</v>
          </cell>
          <cell r="G1008">
            <v>50</v>
          </cell>
          <cell r="H1008">
            <v>2</v>
          </cell>
          <cell r="I1008">
            <v>2</v>
          </cell>
          <cell r="J1008">
            <v>2</v>
          </cell>
          <cell r="K1008">
            <v>2</v>
          </cell>
          <cell r="L1008">
            <v>3</v>
          </cell>
          <cell r="M1008">
            <v>1</v>
          </cell>
          <cell r="N1008">
            <v>106</v>
          </cell>
          <cell r="O1008">
            <v>733</v>
          </cell>
          <cell r="P1008" t="str">
            <v>50 x 50 x 2 x 2</v>
          </cell>
          <cell r="Q1008" t="str">
            <v>Vuông rời 2mm, răng cưa</v>
          </cell>
          <cell r="R1008" t="str">
            <v>Ngang 2 tem, vuông rời, răng cưa</v>
          </cell>
          <cell r="S1008" t="str">
            <v>C06</v>
          </cell>
          <cell r="T1008">
            <v>1</v>
          </cell>
          <cell r="U1008">
            <v>44047</v>
          </cell>
          <cell r="V1008" t="str">
            <v>Coure Italia</v>
          </cell>
          <cell r="X1008">
            <v>106</v>
          </cell>
          <cell r="Y1008">
            <v>4</v>
          </cell>
          <cell r="AC1008" t="str">
            <v>rồi</v>
          </cell>
          <cell r="AF1008">
            <v>100</v>
          </cell>
          <cell r="AG1008">
            <v>1</v>
          </cell>
          <cell r="AH1008">
            <v>0</v>
          </cell>
          <cell r="AI1008">
            <v>0</v>
          </cell>
          <cell r="AJ1008">
            <v>100</v>
          </cell>
          <cell r="AK1008">
            <v>1</v>
          </cell>
        </row>
        <row r="1009">
          <cell r="A1009" t="str">
            <v>T0050T882</v>
          </cell>
          <cell r="B1009" t="str">
            <v>0733</v>
          </cell>
          <cell r="C1009">
            <v>2</v>
          </cell>
          <cell r="D1009">
            <v>50</v>
          </cell>
          <cell r="E1009">
            <v>50</v>
          </cell>
          <cell r="F1009">
            <v>50</v>
          </cell>
          <cell r="G1009">
            <v>50</v>
          </cell>
          <cell r="H1009">
            <v>2</v>
          </cell>
          <cell r="I1009">
            <v>2</v>
          </cell>
          <cell r="J1009">
            <v>1.7</v>
          </cell>
          <cell r="K1009">
            <v>2</v>
          </cell>
          <cell r="L1009">
            <v>3</v>
          </cell>
          <cell r="M1009">
            <v>1</v>
          </cell>
          <cell r="N1009">
            <v>210.8</v>
          </cell>
          <cell r="O1009">
            <v>733</v>
          </cell>
          <cell r="P1009" t="str">
            <v>50 x 50 x 2 x 2</v>
          </cell>
          <cell r="T1009">
            <v>1</v>
          </cell>
          <cell r="U1009">
            <v>44063</v>
          </cell>
          <cell r="V1009" t="str">
            <v>Kerry</v>
          </cell>
          <cell r="X1009">
            <v>106</v>
          </cell>
          <cell r="Y1009">
            <v>4</v>
          </cell>
          <cell r="AC1009" t="str">
            <v>rồi</v>
          </cell>
          <cell r="AF1009">
            <v>5160</v>
          </cell>
          <cell r="AG1009">
            <v>4</v>
          </cell>
          <cell r="AH1009">
            <v>5210</v>
          </cell>
          <cell r="AI1009">
            <v>5</v>
          </cell>
          <cell r="AJ1009">
            <v>10370</v>
          </cell>
          <cell r="AK1009">
            <v>9</v>
          </cell>
        </row>
        <row r="1010">
          <cell r="A1010" t="str">
            <v>T0050T882/2</v>
          </cell>
          <cell r="B1010" t="str">
            <v>0733</v>
          </cell>
          <cell r="C1010">
            <v>2</v>
          </cell>
          <cell r="D1010">
            <v>50</v>
          </cell>
          <cell r="E1010">
            <v>50</v>
          </cell>
          <cell r="F1010">
            <v>50</v>
          </cell>
          <cell r="G1010">
            <v>50</v>
          </cell>
          <cell r="H1010">
            <v>2</v>
          </cell>
          <cell r="I1010">
            <v>2</v>
          </cell>
          <cell r="J1010">
            <v>2</v>
          </cell>
          <cell r="K1010">
            <v>2</v>
          </cell>
          <cell r="L1010">
            <v>3</v>
          </cell>
          <cell r="M1010">
            <v>1</v>
          </cell>
          <cell r="N1010">
            <v>212</v>
          </cell>
          <cell r="O1010">
            <v>733</v>
          </cell>
          <cell r="P1010" t="str">
            <v>50 x 50 x 2 x 2</v>
          </cell>
          <cell r="Q1010" t="str">
            <v>Vuông rời 2mm, răng cưa, dao chẻ đôi 4mm</v>
          </cell>
          <cell r="R1010" t="str">
            <v>Ngang 2 tem, vuông rời, răng cưa</v>
          </cell>
          <cell r="S1010" t="str">
            <v>E14</v>
          </cell>
          <cell r="T1010">
            <v>1</v>
          </cell>
          <cell r="U1010">
            <v>44063</v>
          </cell>
          <cell r="V1010" t="str">
            <v>Kerry</v>
          </cell>
          <cell r="W1010" t="str">
            <v>dao tốt</v>
          </cell>
          <cell r="X1010">
            <v>106</v>
          </cell>
          <cell r="Y1010">
            <v>4</v>
          </cell>
          <cell r="AC1010" t="str">
            <v>rồi</v>
          </cell>
          <cell r="AF1010">
            <v>0</v>
          </cell>
          <cell r="AG1010">
            <v>0</v>
          </cell>
          <cell r="AH1010">
            <v>2090</v>
          </cell>
          <cell r="AI1010">
            <v>1</v>
          </cell>
          <cell r="AJ1010">
            <v>2090</v>
          </cell>
          <cell r="AK1010">
            <v>1</v>
          </cell>
        </row>
        <row r="1011">
          <cell r="A1011" t="str">
            <v>I0050T821</v>
          </cell>
          <cell r="B1011" t="str">
            <v>0734</v>
          </cell>
          <cell r="C1011">
            <v>1</v>
          </cell>
          <cell r="D1011">
            <v>50</v>
          </cell>
          <cell r="E1011">
            <v>50</v>
          </cell>
          <cell r="F1011">
            <v>50</v>
          </cell>
          <cell r="G1011">
            <v>50</v>
          </cell>
          <cell r="H1011">
            <v>2</v>
          </cell>
          <cell r="I1011">
            <v>2</v>
          </cell>
          <cell r="J1011">
            <v>3</v>
          </cell>
          <cell r="K1011">
            <v>0</v>
          </cell>
          <cell r="L1011">
            <v>3</v>
          </cell>
          <cell r="M1011">
            <v>1</v>
          </cell>
          <cell r="N1011">
            <v>106</v>
          </cell>
          <cell r="O1011">
            <v>734</v>
          </cell>
          <cell r="P1011" t="str">
            <v>50 x 50 x 2 x 2</v>
          </cell>
          <cell r="Q1011" t="str">
            <v>Vuông liền, không răng cưa</v>
          </cell>
          <cell r="R1011" t="str">
            <v>Ngang 2 tem, vuông liền, không răng cưa</v>
          </cell>
          <cell r="S1011" t="str">
            <v>D28</v>
          </cell>
          <cell r="T1011">
            <v>1</v>
          </cell>
          <cell r="U1011">
            <v>43962</v>
          </cell>
          <cell r="V1011" t="str">
            <v>Trung Nguyên</v>
          </cell>
          <cell r="X1011">
            <v>106</v>
          </cell>
          <cell r="Y1011">
            <v>4</v>
          </cell>
          <cell r="AF1011">
            <v>701.6</v>
          </cell>
          <cell r="AG1011">
            <v>2</v>
          </cell>
          <cell r="AH1011">
            <v>0</v>
          </cell>
          <cell r="AI1011">
            <v>0</v>
          </cell>
          <cell r="AJ1011">
            <v>701.6</v>
          </cell>
          <cell r="AK1011">
            <v>2</v>
          </cell>
        </row>
        <row r="1012">
          <cell r="A1012" t="str">
            <v>T0050T942</v>
          </cell>
          <cell r="B1012" t="str">
            <v>0735</v>
          </cell>
          <cell r="C1012">
            <v>2</v>
          </cell>
          <cell r="D1012">
            <v>50</v>
          </cell>
          <cell r="E1012">
            <v>50</v>
          </cell>
          <cell r="F1012">
            <v>50</v>
          </cell>
          <cell r="G1012">
            <v>50</v>
          </cell>
          <cell r="H1012">
            <v>2</v>
          </cell>
          <cell r="I1012">
            <v>2</v>
          </cell>
          <cell r="J1012">
            <v>2</v>
          </cell>
          <cell r="K1012">
            <v>0</v>
          </cell>
          <cell r="L1012">
            <v>3</v>
          </cell>
          <cell r="M1012">
            <v>1</v>
          </cell>
          <cell r="N1012">
            <v>208</v>
          </cell>
          <cell r="O1012">
            <v>735</v>
          </cell>
          <cell r="P1012" t="str">
            <v>50 x 50 x 2 x 2</v>
          </cell>
          <cell r="Q1012" t="str">
            <v>Vuông liền, răng cưa, chẻ đôi 4mm</v>
          </cell>
          <cell r="R1012" t="str">
            <v>Ngang 2 tem, vuông liền răng cưa</v>
          </cell>
          <cell r="S1012" t="str">
            <v>C22</v>
          </cell>
          <cell r="T1012">
            <v>1</v>
          </cell>
          <cell r="U1012">
            <v>44155</v>
          </cell>
          <cell r="V1012" t="str">
            <v>Thiên Văn</v>
          </cell>
          <cell r="X1012">
            <v>106</v>
          </cell>
          <cell r="Y1012">
            <v>4</v>
          </cell>
          <cell r="AF1012">
            <v>1540</v>
          </cell>
          <cell r="AG1012">
            <v>1</v>
          </cell>
          <cell r="AH1012">
            <v>0</v>
          </cell>
          <cell r="AI1012">
            <v>0</v>
          </cell>
          <cell r="AJ1012">
            <v>1540</v>
          </cell>
          <cell r="AK1012">
            <v>1</v>
          </cell>
        </row>
        <row r="1013">
          <cell r="A1013" t="str">
            <v>I0050T751</v>
          </cell>
          <cell r="B1013" t="str">
            <v>0736</v>
          </cell>
          <cell r="C1013">
            <v>1</v>
          </cell>
          <cell r="D1013">
            <v>50</v>
          </cell>
          <cell r="E1013">
            <v>50</v>
          </cell>
          <cell r="F1013">
            <v>50</v>
          </cell>
          <cell r="G1013">
            <v>50</v>
          </cell>
          <cell r="H1013">
            <v>3</v>
          </cell>
          <cell r="I1013">
            <v>2</v>
          </cell>
          <cell r="J1013">
            <v>3</v>
          </cell>
          <cell r="K1013">
            <v>2</v>
          </cell>
          <cell r="L1013">
            <v>3</v>
          </cell>
          <cell r="M1013">
            <v>1</v>
          </cell>
          <cell r="N1013">
            <v>160</v>
          </cell>
          <cell r="O1013">
            <v>736</v>
          </cell>
          <cell r="P1013" t="str">
            <v>50 x 50 x 3 x 2</v>
          </cell>
          <cell r="Q1013" t="str">
            <v>Vuông rời  kc 2mm,không răng cưa</v>
          </cell>
          <cell r="R1013" t="str">
            <v>Ngang 3 tem, vuông rời, không răng cưa</v>
          </cell>
          <cell r="S1013" t="str">
            <v>D24</v>
          </cell>
          <cell r="T1013">
            <v>1</v>
          </cell>
          <cell r="U1013">
            <v>43889</v>
          </cell>
          <cell r="V1013" t="str">
            <v>Intbox</v>
          </cell>
          <cell r="X1013">
            <v>106</v>
          </cell>
          <cell r="Y1013">
            <v>6</v>
          </cell>
          <cell r="AF1013">
            <v>28714.381680000002</v>
          </cell>
          <cell r="AG1013">
            <v>9</v>
          </cell>
          <cell r="AH1013">
            <v>0</v>
          </cell>
          <cell r="AI1013">
            <v>0</v>
          </cell>
          <cell r="AJ1013">
            <v>28714.381680000002</v>
          </cell>
          <cell r="AK1013">
            <v>9</v>
          </cell>
        </row>
        <row r="1014">
          <cell r="A1014" t="str">
            <v>I0050T751/2</v>
          </cell>
          <cell r="B1014" t="str">
            <v>0736</v>
          </cell>
          <cell r="C1014">
            <v>1</v>
          </cell>
          <cell r="D1014">
            <v>50</v>
          </cell>
          <cell r="E1014">
            <v>50</v>
          </cell>
          <cell r="F1014">
            <v>50</v>
          </cell>
          <cell r="G1014">
            <v>50</v>
          </cell>
          <cell r="H1014">
            <v>3</v>
          </cell>
          <cell r="I1014">
            <v>2</v>
          </cell>
          <cell r="J1014">
            <v>3</v>
          </cell>
          <cell r="K1014">
            <v>2</v>
          </cell>
          <cell r="L1014">
            <v>3</v>
          </cell>
          <cell r="M1014">
            <v>1</v>
          </cell>
          <cell r="N1014">
            <v>160</v>
          </cell>
          <cell r="O1014">
            <v>736</v>
          </cell>
          <cell r="P1014" t="str">
            <v>50 x 50 x 3 x 2</v>
          </cell>
          <cell r="Q1014" t="str">
            <v>Vuông rời  kc 2mm,không răng cưa</v>
          </cell>
          <cell r="R1014" t="str">
            <v>Ngang 3 tem, vuông rời, không răng cưa</v>
          </cell>
          <cell r="S1014" t="str">
            <v>D24</v>
          </cell>
          <cell r="T1014">
            <v>1</v>
          </cell>
          <cell r="U1014">
            <v>44378</v>
          </cell>
          <cell r="V1014" t="str">
            <v>Intbox</v>
          </cell>
          <cell r="X1014">
            <v>106</v>
          </cell>
          <cell r="Y1014">
            <v>6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</row>
        <row r="1015">
          <cell r="A1015" t="str">
            <v>T0050H241/1</v>
          </cell>
          <cell r="B1015" t="str">
            <v>0737</v>
          </cell>
          <cell r="C1015">
            <v>1</v>
          </cell>
          <cell r="D1015">
            <v>50</v>
          </cell>
          <cell r="E1015">
            <v>50</v>
          </cell>
          <cell r="F1015">
            <v>50</v>
          </cell>
          <cell r="G1015">
            <v>50</v>
          </cell>
          <cell r="H1015">
            <v>4</v>
          </cell>
          <cell r="I1015">
            <v>5</v>
          </cell>
          <cell r="J1015">
            <v>2</v>
          </cell>
          <cell r="K1015">
            <v>0</v>
          </cell>
          <cell r="L1015">
            <v>3</v>
          </cell>
          <cell r="M1015">
            <v>5</v>
          </cell>
          <cell r="N1015">
            <v>204</v>
          </cell>
          <cell r="O1015">
            <v>737</v>
          </cell>
          <cell r="P1015" t="str">
            <v>50 x 50 x 4 x 5</v>
          </cell>
          <cell r="Q1015" t="str">
            <v>Vuông liền 4 dao ngang và 5 hàng dao, không răng cưa</v>
          </cell>
          <cell r="R1015" t="str">
            <v>Ngang 4 tem, vuông liền, 5 hàng tem 1 gáp, không răng cưa</v>
          </cell>
          <cell r="S1015" t="str">
            <v>C38</v>
          </cell>
          <cell r="T1015">
            <v>1</v>
          </cell>
          <cell r="U1015">
            <v>44425</v>
          </cell>
          <cell r="V1015" t="str">
            <v>MVTB</v>
          </cell>
          <cell r="X1015">
            <v>253</v>
          </cell>
          <cell r="Y1015">
            <v>20</v>
          </cell>
          <cell r="AF1015">
            <v>0</v>
          </cell>
          <cell r="AG1015">
            <v>0</v>
          </cell>
          <cell r="AH1015">
            <v>0</v>
          </cell>
          <cell r="AI1015">
            <v>0</v>
          </cell>
          <cell r="AJ1015">
            <v>0</v>
          </cell>
          <cell r="AK1015">
            <v>0</v>
          </cell>
        </row>
        <row r="1016">
          <cell r="A1016" t="str">
            <v>I0050T271</v>
          </cell>
          <cell r="B1016" t="str">
            <v>0738</v>
          </cell>
          <cell r="C1016">
            <v>1</v>
          </cell>
          <cell r="D1016">
            <v>50</v>
          </cell>
          <cell r="E1016">
            <v>50</v>
          </cell>
          <cell r="F1016">
            <v>55</v>
          </cell>
          <cell r="G1016">
            <v>55</v>
          </cell>
          <cell r="H1016">
            <v>3</v>
          </cell>
          <cell r="I1016">
            <v>2</v>
          </cell>
          <cell r="J1016">
            <v>3</v>
          </cell>
          <cell r="K1016">
            <v>2</v>
          </cell>
          <cell r="L1016">
            <v>3</v>
          </cell>
          <cell r="M1016">
            <v>1</v>
          </cell>
          <cell r="N1016">
            <v>160</v>
          </cell>
          <cell r="O1016">
            <v>738</v>
          </cell>
          <cell r="P1016" t="str">
            <v>50 x 55 x 3 x 2</v>
          </cell>
          <cell r="Q1016" t="str">
            <v>Vuông rời 3 tem kc 2mm không răng cưa</v>
          </cell>
          <cell r="R1016" t="str">
            <v>Vuông rời 3 tem, không răng cưa</v>
          </cell>
          <cell r="S1016" t="str">
            <v>D10</v>
          </cell>
          <cell r="T1016">
            <v>1</v>
          </cell>
          <cell r="V1016" t="str">
            <v>TRUNG NGUYÊN,,</v>
          </cell>
          <cell r="X1016">
            <v>116</v>
          </cell>
          <cell r="Y1016">
            <v>6</v>
          </cell>
          <cell r="AF1016">
            <v>21973.773333333334</v>
          </cell>
          <cell r="AG1016">
            <v>15</v>
          </cell>
          <cell r="AH1016">
            <v>1069.96</v>
          </cell>
          <cell r="AI1016">
            <v>6</v>
          </cell>
          <cell r="AJ1016">
            <v>23043.733333333334</v>
          </cell>
          <cell r="AK1016">
            <v>21</v>
          </cell>
        </row>
        <row r="1017">
          <cell r="A1017" t="str">
            <v>I0050H382/1</v>
          </cell>
          <cell r="B1017" t="str">
            <v>2496</v>
          </cell>
          <cell r="C1017">
            <v>2</v>
          </cell>
          <cell r="D1017">
            <v>50</v>
          </cell>
          <cell r="E1017">
            <v>50</v>
          </cell>
          <cell r="F1017">
            <v>55</v>
          </cell>
          <cell r="G1017">
            <v>55</v>
          </cell>
          <cell r="H1017">
            <v>1</v>
          </cell>
          <cell r="I1017">
            <v>3</v>
          </cell>
          <cell r="J1017">
            <v>4</v>
          </cell>
          <cell r="K1017">
            <v>0</v>
          </cell>
          <cell r="L1017">
            <v>3</v>
          </cell>
          <cell r="M1017">
            <v>1</v>
          </cell>
          <cell r="N1017">
            <v>116</v>
          </cell>
          <cell r="O1017">
            <v>2496</v>
          </cell>
          <cell r="P1017" t="str">
            <v>50 x 55 x 1 x 3</v>
          </cell>
          <cell r="Q1017" t="str">
            <v>Vuông góc, không răng cưa, xẻ 2 line kc 8mm</v>
          </cell>
          <cell r="R1017" t="str">
            <v>Vuông góc, không răng cưa</v>
          </cell>
          <cell r="S1017" t="str">
            <v>E10</v>
          </cell>
          <cell r="T1017">
            <v>1</v>
          </cell>
          <cell r="U1017">
            <v>44729</v>
          </cell>
          <cell r="V1017" t="str">
            <v>TRUNG NGUYÊN</v>
          </cell>
          <cell r="W1017" t="str">
            <v>Dao tốt</v>
          </cell>
          <cell r="X1017">
            <v>174</v>
          </cell>
          <cell r="Y1017">
            <v>3</v>
          </cell>
          <cell r="AF1017">
            <v>0</v>
          </cell>
          <cell r="AG1017">
            <v>0</v>
          </cell>
          <cell r="AH1017">
            <v>7116.3778439999996</v>
          </cell>
          <cell r="AI1017">
            <v>6</v>
          </cell>
          <cell r="AJ1017">
            <v>7116.3778439999996</v>
          </cell>
          <cell r="AK1017">
            <v>6</v>
          </cell>
        </row>
        <row r="1018">
          <cell r="A1018" t="str">
            <v>T0050T282A</v>
          </cell>
          <cell r="B1018" t="str">
            <v>0739</v>
          </cell>
          <cell r="C1018">
            <v>2</v>
          </cell>
          <cell r="D1018">
            <v>50</v>
          </cell>
          <cell r="E1018">
            <v>50</v>
          </cell>
          <cell r="F1018">
            <v>60</v>
          </cell>
          <cell r="G1018">
            <v>60</v>
          </cell>
          <cell r="H1018">
            <v>1</v>
          </cell>
          <cell r="I1018">
            <v>2</v>
          </cell>
          <cell r="J1018">
            <v>2</v>
          </cell>
          <cell r="K1018">
            <v>0</v>
          </cell>
          <cell r="L1018">
            <v>3</v>
          </cell>
          <cell r="M1018">
            <v>1</v>
          </cell>
          <cell r="N1018">
            <v>108</v>
          </cell>
          <cell r="O1018">
            <v>739</v>
          </cell>
          <cell r="P1018" t="str">
            <v>50 x 60 x 1 x 2</v>
          </cell>
          <cell r="Q1018" t="str">
            <v>Bo góc, răng cưa, dao chẻ đôi 03mm</v>
          </cell>
          <cell r="R1018" t="str">
            <v>Bo góc, răng cưa</v>
          </cell>
          <cell r="S1018" t="str">
            <v>C08</v>
          </cell>
          <cell r="T1018">
            <v>1</v>
          </cell>
          <cell r="V1018" t="str">
            <v>XUÂN SƠN,,</v>
          </cell>
          <cell r="X1018">
            <v>126</v>
          </cell>
          <cell r="Y1018">
            <v>2</v>
          </cell>
          <cell r="AF1018">
            <v>0</v>
          </cell>
          <cell r="AG1018">
            <v>0</v>
          </cell>
          <cell r="AH1018">
            <v>0</v>
          </cell>
          <cell r="AI1018">
            <v>0</v>
          </cell>
          <cell r="AJ1018">
            <v>0</v>
          </cell>
          <cell r="AK1018">
            <v>0</v>
          </cell>
        </row>
        <row r="1019">
          <cell r="A1019" t="str">
            <v>T0050T282B</v>
          </cell>
          <cell r="B1019" t="str">
            <v>0739</v>
          </cell>
          <cell r="C1019">
            <v>2</v>
          </cell>
          <cell r="D1019">
            <v>50</v>
          </cell>
          <cell r="E1019">
            <v>50</v>
          </cell>
          <cell r="F1019">
            <v>60</v>
          </cell>
          <cell r="G1019">
            <v>60</v>
          </cell>
          <cell r="H1019">
            <v>1</v>
          </cell>
          <cell r="I1019">
            <v>3</v>
          </cell>
          <cell r="J1019">
            <v>1.7</v>
          </cell>
          <cell r="K1019">
            <v>0</v>
          </cell>
          <cell r="L1019">
            <v>3</v>
          </cell>
          <cell r="M1019">
            <v>1</v>
          </cell>
          <cell r="N1019">
            <v>106.80000000000001</v>
          </cell>
          <cell r="O1019">
            <v>739</v>
          </cell>
          <cell r="P1019" t="str">
            <v>50 x 60 x 1 x 3</v>
          </cell>
          <cell r="Q1019" t="str">
            <v>Bo góc, RC, chẻ đôi 3mm</v>
          </cell>
          <cell r="R1019" t="str">
            <v>Bo góc, răng cưa</v>
          </cell>
          <cell r="S1019" t="str">
            <v>C01</v>
          </cell>
          <cell r="T1019">
            <v>1</v>
          </cell>
          <cell r="V1019" t="str">
            <v>,,</v>
          </cell>
          <cell r="X1019">
            <v>189</v>
          </cell>
          <cell r="Y1019">
            <v>3</v>
          </cell>
          <cell r="AF1019">
            <v>0</v>
          </cell>
          <cell r="AG1019">
            <v>0</v>
          </cell>
          <cell r="AH1019">
            <v>0</v>
          </cell>
          <cell r="AI1019">
            <v>0</v>
          </cell>
          <cell r="AJ1019">
            <v>0</v>
          </cell>
          <cell r="AK1019">
            <v>0</v>
          </cell>
        </row>
        <row r="1020">
          <cell r="A1020" t="str">
            <v>T0050T302</v>
          </cell>
          <cell r="B1020" t="str">
            <v>0740</v>
          </cell>
          <cell r="C1020">
            <v>2</v>
          </cell>
          <cell r="D1020">
            <v>50</v>
          </cell>
          <cell r="E1020">
            <v>50</v>
          </cell>
          <cell r="F1020">
            <v>60</v>
          </cell>
          <cell r="G1020">
            <v>60</v>
          </cell>
          <cell r="H1020">
            <v>2</v>
          </cell>
          <cell r="I1020">
            <v>1</v>
          </cell>
          <cell r="J1020">
            <v>1.7</v>
          </cell>
          <cell r="K1020">
            <v>0</v>
          </cell>
          <cell r="L1020">
            <v>3</v>
          </cell>
          <cell r="M1020">
            <v>1</v>
          </cell>
          <cell r="N1020">
            <v>206.8</v>
          </cell>
          <cell r="O1020">
            <v>740</v>
          </cell>
          <cell r="P1020" t="str">
            <v>50 x 60 x 2 x 1</v>
          </cell>
          <cell r="Q1020" t="str">
            <v>Bo chung góc, răng cưa, dao chẻ đôi 3mm</v>
          </cell>
          <cell r="R1020" t="str">
            <v>Bo chung góc, răng cưa</v>
          </cell>
          <cell r="S1020" t="str">
            <v>D25</v>
          </cell>
          <cell r="T1020">
            <v>1</v>
          </cell>
          <cell r="V1020" t="str">
            <v>CAPBANK VINA,,</v>
          </cell>
          <cell r="X1020">
            <v>63</v>
          </cell>
          <cell r="Y1020">
            <v>2</v>
          </cell>
          <cell r="AC1020" t="str">
            <v>rồi</v>
          </cell>
          <cell r="AF1020">
            <v>5470</v>
          </cell>
          <cell r="AG1020">
            <v>5</v>
          </cell>
          <cell r="AH1020">
            <v>1575</v>
          </cell>
          <cell r="AI1020">
            <v>1</v>
          </cell>
          <cell r="AJ1020">
            <v>7045</v>
          </cell>
          <cell r="AK1020">
            <v>6</v>
          </cell>
        </row>
        <row r="1021">
          <cell r="A1021" t="str">
            <v>T0050H182/1</v>
          </cell>
          <cell r="B1021" t="str">
            <v>0741</v>
          </cell>
          <cell r="C1021">
            <v>2</v>
          </cell>
          <cell r="D1021">
            <v>50</v>
          </cell>
          <cell r="E1021">
            <v>50</v>
          </cell>
          <cell r="F1021">
            <v>60</v>
          </cell>
          <cell r="G1021">
            <v>60</v>
          </cell>
          <cell r="H1021">
            <v>2</v>
          </cell>
          <cell r="I1021">
            <v>2</v>
          </cell>
          <cell r="J1021">
            <v>2</v>
          </cell>
          <cell r="K1021">
            <v>2</v>
          </cell>
          <cell r="L1021">
            <v>3</v>
          </cell>
          <cell r="M1021">
            <v>1</v>
          </cell>
          <cell r="N1021">
            <v>212</v>
          </cell>
          <cell r="O1021">
            <v>741</v>
          </cell>
          <cell r="P1021" t="str">
            <v>50 x 60 x 2 x 2</v>
          </cell>
          <cell r="Q1021" t="str">
            <v>Dao rời, 3 góc vuông và 1 góc vác 3mm. Răng cưa, chẻ đôi 4mm</v>
          </cell>
          <cell r="R1021" t="str">
            <v>Ngang 2 tem rời, tem có 3 góc vuông 1 góc vác 3mm. Răng cưa (chú ý chiều quấn cuộn)</v>
          </cell>
          <cell r="S1021" t="str">
            <v>C25</v>
          </cell>
          <cell r="T1021">
            <v>1</v>
          </cell>
          <cell r="U1021">
            <v>44359</v>
          </cell>
          <cell r="V1021" t="str">
            <v>Hoàng Phúc</v>
          </cell>
          <cell r="W1021" t="str">
            <v>DS</v>
          </cell>
          <cell r="X1021">
            <v>126</v>
          </cell>
          <cell r="Y1021">
            <v>4</v>
          </cell>
          <cell r="AF1021">
            <v>1835</v>
          </cell>
          <cell r="AG1021">
            <v>2</v>
          </cell>
          <cell r="AH1021">
            <v>1030</v>
          </cell>
          <cell r="AI1021">
            <v>1</v>
          </cell>
          <cell r="AJ1021">
            <v>2865</v>
          </cell>
          <cell r="AK1021">
            <v>3</v>
          </cell>
        </row>
        <row r="1022">
          <cell r="A1022" t="str">
            <v>T0050T292</v>
          </cell>
          <cell r="B1022" t="str">
            <v>0742</v>
          </cell>
          <cell r="C1022">
            <v>2</v>
          </cell>
          <cell r="D1022">
            <v>50</v>
          </cell>
          <cell r="E1022">
            <v>50</v>
          </cell>
          <cell r="F1022">
            <v>60</v>
          </cell>
          <cell r="G1022">
            <v>60</v>
          </cell>
          <cell r="H1022">
            <v>2</v>
          </cell>
          <cell r="I1022">
            <v>2</v>
          </cell>
          <cell r="J1022">
            <v>1.7</v>
          </cell>
          <cell r="K1022">
            <v>2</v>
          </cell>
          <cell r="L1022">
            <v>3</v>
          </cell>
          <cell r="M1022">
            <v>1</v>
          </cell>
          <cell r="N1022">
            <v>210.8</v>
          </cell>
          <cell r="O1022">
            <v>742</v>
          </cell>
          <cell r="P1022" t="str">
            <v>50 x 60 x 2 x 2</v>
          </cell>
          <cell r="Q1022" t="str">
            <v>Vuông rời, răng cưa, dao chẻ đôi 3mm</v>
          </cell>
          <cell r="R1022" t="str">
            <v>Vuông rời 2 tem, răng cưa</v>
          </cell>
          <cell r="S1022" t="str">
            <v>C10</v>
          </cell>
          <cell r="T1022">
            <v>1</v>
          </cell>
          <cell r="V1022" t="str">
            <v>IPOS.VN,,</v>
          </cell>
          <cell r="X1022">
            <v>126</v>
          </cell>
          <cell r="Y1022">
            <v>4</v>
          </cell>
          <cell r="AF1022">
            <v>7136.1188400000001</v>
          </cell>
          <cell r="AG1022">
            <v>5</v>
          </cell>
          <cell r="AH1022">
            <v>179</v>
          </cell>
          <cell r="AI1022">
            <v>1</v>
          </cell>
          <cell r="AJ1022">
            <v>7315.1188400000001</v>
          </cell>
          <cell r="AK1022">
            <v>6</v>
          </cell>
        </row>
        <row r="1023">
          <cell r="A1023" t="str">
            <v>I0050H431-1</v>
          </cell>
          <cell r="B1023" t="str">
            <v>2655</v>
          </cell>
          <cell r="C1023">
            <v>1</v>
          </cell>
          <cell r="D1023">
            <v>50</v>
          </cell>
          <cell r="E1023">
            <v>50</v>
          </cell>
          <cell r="F1023">
            <v>60</v>
          </cell>
          <cell r="G1023">
            <v>60</v>
          </cell>
          <cell r="H1023">
            <v>5</v>
          </cell>
          <cell r="I1023">
            <v>2</v>
          </cell>
          <cell r="J1023">
            <v>3</v>
          </cell>
          <cell r="K1023">
            <v>3</v>
          </cell>
          <cell r="L1023">
            <v>3</v>
          </cell>
          <cell r="M1023">
            <v>1</v>
          </cell>
          <cell r="N1023">
            <v>268</v>
          </cell>
          <cell r="O1023">
            <v>2655</v>
          </cell>
          <cell r="P1023" t="str">
            <v>50 x 60 x 5 x 2</v>
          </cell>
          <cell r="Q1023" t="str">
            <v>Vuông góc, ngang 5 kc 3mm, không răng cưa</v>
          </cell>
          <cell r="R1023" t="str">
            <v>Vuông góc , không răng cưa</v>
          </cell>
          <cell r="S1023" t="str">
            <v>E18</v>
          </cell>
          <cell r="T1023">
            <v>1</v>
          </cell>
          <cell r="U1023">
            <v>44858</v>
          </cell>
          <cell r="V1023" t="str">
            <v>HỒNG KIM PHÁT</v>
          </cell>
          <cell r="W1023" t="str">
            <v>Dao tốt</v>
          </cell>
          <cell r="X1023">
            <v>126</v>
          </cell>
          <cell r="Y1023">
            <v>10</v>
          </cell>
          <cell r="AE1023" t="str">
            <v>rồi</v>
          </cell>
          <cell r="AF1023">
            <v>0</v>
          </cell>
          <cell r="AG1023">
            <v>0</v>
          </cell>
          <cell r="AH1023">
            <v>468.52</v>
          </cell>
          <cell r="AI1023">
            <v>1</v>
          </cell>
          <cell r="AJ1023">
            <v>468.52</v>
          </cell>
          <cell r="AK1023">
            <v>1</v>
          </cell>
        </row>
        <row r="1024">
          <cell r="A1024" t="str">
            <v>I0050H352/1</v>
          </cell>
          <cell r="B1024" t="str">
            <v>2433</v>
          </cell>
          <cell r="C1024">
            <v>2</v>
          </cell>
          <cell r="D1024">
            <v>50</v>
          </cell>
          <cell r="E1024">
            <v>50</v>
          </cell>
          <cell r="F1024">
            <v>60</v>
          </cell>
          <cell r="G1024">
            <v>60</v>
          </cell>
          <cell r="H1024">
            <v>1</v>
          </cell>
          <cell r="I1024">
            <v>2</v>
          </cell>
          <cell r="J1024">
            <v>4</v>
          </cell>
          <cell r="K1024">
            <v>0</v>
          </cell>
          <cell r="L1024">
            <v>3</v>
          </cell>
          <cell r="M1024">
            <v>1</v>
          </cell>
          <cell r="N1024">
            <v>116</v>
          </cell>
          <cell r="O1024">
            <v>2433</v>
          </cell>
          <cell r="P1024" t="str">
            <v>50 x 60 x 1 x 2</v>
          </cell>
          <cell r="Q1024" t="str">
            <v>Vuông góc, không răng cưa, xẻ 2 line kc 8mm</v>
          </cell>
          <cell r="R1024" t="str">
            <v>Vuông góc, không răng cưa</v>
          </cell>
          <cell r="S1024" t="str">
            <v>E06</v>
          </cell>
          <cell r="T1024">
            <v>1</v>
          </cell>
          <cell r="U1024">
            <v>44693</v>
          </cell>
          <cell r="V1024" t="str">
            <v>TRUNG NGUYÊN</v>
          </cell>
          <cell r="W1024" t="str">
            <v>Dao tốt</v>
          </cell>
          <cell r="X1024">
            <v>126</v>
          </cell>
          <cell r="Y1024">
            <v>2</v>
          </cell>
          <cell r="AF1024">
            <v>0</v>
          </cell>
          <cell r="AG1024">
            <v>0</v>
          </cell>
          <cell r="AH1024">
            <v>464.78</v>
          </cell>
          <cell r="AI1024">
            <v>2</v>
          </cell>
          <cell r="AJ1024">
            <v>464.78</v>
          </cell>
          <cell r="AK1024">
            <v>2</v>
          </cell>
        </row>
        <row r="1025">
          <cell r="A1025" t="str">
            <v>I0050H362/1</v>
          </cell>
          <cell r="B1025" t="str">
            <v>2456</v>
          </cell>
          <cell r="C1025">
            <v>2</v>
          </cell>
          <cell r="D1025">
            <v>50</v>
          </cell>
          <cell r="E1025">
            <v>50</v>
          </cell>
          <cell r="F1025">
            <v>27</v>
          </cell>
          <cell r="G1025">
            <v>27</v>
          </cell>
          <cell r="H1025">
            <v>1</v>
          </cell>
          <cell r="I1025">
            <v>3</v>
          </cell>
          <cell r="J1025">
            <v>4</v>
          </cell>
          <cell r="K1025">
            <v>0</v>
          </cell>
          <cell r="L1025">
            <v>3</v>
          </cell>
          <cell r="M1025">
            <v>1</v>
          </cell>
          <cell r="N1025">
            <v>116</v>
          </cell>
          <cell r="O1025">
            <v>2456</v>
          </cell>
          <cell r="P1025" t="str">
            <v>50 x 27 x 1 x 3</v>
          </cell>
          <cell r="Q1025" t="str">
            <v>Vuông góc, không răng cưa, xẻ 2 line kc 8mm</v>
          </cell>
          <cell r="R1025" t="str">
            <v>Vuông góc, không răng cưa</v>
          </cell>
          <cell r="S1025" t="str">
            <v>E09</v>
          </cell>
          <cell r="T1025">
            <v>1</v>
          </cell>
          <cell r="U1025">
            <v>44708</v>
          </cell>
          <cell r="V1025" t="str">
            <v>TRUNG NGUYÊN</v>
          </cell>
          <cell r="W1025" t="str">
            <v>Dao tốt</v>
          </cell>
          <cell r="X1025">
            <v>90</v>
          </cell>
          <cell r="Y1025">
            <v>3</v>
          </cell>
          <cell r="AF1025">
            <v>0</v>
          </cell>
          <cell r="AG1025">
            <v>0</v>
          </cell>
          <cell r="AH1025">
            <v>227.9</v>
          </cell>
          <cell r="AI1025">
            <v>1</v>
          </cell>
          <cell r="AJ1025">
            <v>227.9</v>
          </cell>
          <cell r="AK1025">
            <v>1</v>
          </cell>
        </row>
        <row r="1026">
          <cell r="A1026" t="str">
            <v>T0050H311</v>
          </cell>
          <cell r="B1026" t="str">
            <v>1581</v>
          </cell>
          <cell r="C1026">
            <v>1</v>
          </cell>
          <cell r="D1026">
            <v>50</v>
          </cell>
          <cell r="E1026">
            <v>50</v>
          </cell>
          <cell r="F1026">
            <v>64</v>
          </cell>
          <cell r="G1026">
            <v>64</v>
          </cell>
          <cell r="H1026">
            <v>2</v>
          </cell>
          <cell r="I1026">
            <v>2</v>
          </cell>
          <cell r="J1026">
            <v>2</v>
          </cell>
          <cell r="K1026">
            <v>0</v>
          </cell>
          <cell r="L1026">
            <v>3</v>
          </cell>
          <cell r="M1026">
            <v>1</v>
          </cell>
          <cell r="N1026">
            <v>104</v>
          </cell>
          <cell r="O1026">
            <v>1581</v>
          </cell>
          <cell r="P1026" t="str">
            <v>50 x 64 x 2 x 2</v>
          </cell>
          <cell r="Q1026" t="str">
            <v>Bo chung góc, răng cưa</v>
          </cell>
          <cell r="R1026" t="str">
            <v>Bo chung góc 2 tem, răng cưa</v>
          </cell>
          <cell r="S1026" t="str">
            <v>C08</v>
          </cell>
          <cell r="T1026">
            <v>1</v>
          </cell>
          <cell r="V1026" t="str">
            <v>WIN VINA,,</v>
          </cell>
          <cell r="W1026" t="str">
            <v>Thanh toán ngày 23.01.2017</v>
          </cell>
          <cell r="X1026">
            <v>134</v>
          </cell>
          <cell r="Y1026">
            <v>4</v>
          </cell>
          <cell r="AB1026">
            <v>44658</v>
          </cell>
          <cell r="AC1026" t="str">
            <v>chỉnh dao</v>
          </cell>
          <cell r="AF1026">
            <v>0</v>
          </cell>
          <cell r="AG1026">
            <v>0</v>
          </cell>
          <cell r="AH1026">
            <v>0</v>
          </cell>
          <cell r="AI1026">
            <v>0</v>
          </cell>
          <cell r="AJ1026">
            <v>0</v>
          </cell>
          <cell r="AK1026">
            <v>0</v>
          </cell>
        </row>
        <row r="1027">
          <cell r="A1027" t="str">
            <v>T0050T561</v>
          </cell>
          <cell r="B1027" t="str">
            <v>0743</v>
          </cell>
          <cell r="C1027">
            <v>1</v>
          </cell>
          <cell r="D1027">
            <v>50</v>
          </cell>
          <cell r="E1027">
            <v>50</v>
          </cell>
          <cell r="F1027">
            <v>65</v>
          </cell>
          <cell r="G1027">
            <v>65</v>
          </cell>
          <cell r="H1027">
            <v>2</v>
          </cell>
          <cell r="I1027">
            <v>1</v>
          </cell>
          <cell r="J1027">
            <v>2</v>
          </cell>
          <cell r="K1027">
            <v>0</v>
          </cell>
          <cell r="L1027">
            <v>3</v>
          </cell>
          <cell r="M1027">
            <v>1</v>
          </cell>
          <cell r="N1027">
            <v>104</v>
          </cell>
          <cell r="O1027">
            <v>743</v>
          </cell>
          <cell r="P1027" t="str">
            <v>50 x 65 x 2 x 1</v>
          </cell>
          <cell r="Q1027" t="str">
            <v>Vuông liền, răng cưa</v>
          </cell>
          <cell r="R1027" t="str">
            <v>Vuông liền 2 tem, răng cưa</v>
          </cell>
          <cell r="S1027" t="str">
            <v>B13</v>
          </cell>
          <cell r="T1027">
            <v>1</v>
          </cell>
          <cell r="X1027">
            <v>68</v>
          </cell>
          <cell r="Y1027">
            <v>2</v>
          </cell>
          <cell r="AB1027">
            <v>44658</v>
          </cell>
          <cell r="AC1027" t="str">
            <v>chỉnh dao</v>
          </cell>
          <cell r="AF1027">
            <v>0</v>
          </cell>
          <cell r="AG1027">
            <v>0</v>
          </cell>
          <cell r="AH1027">
            <v>0</v>
          </cell>
          <cell r="AI1027">
            <v>0</v>
          </cell>
          <cell r="AJ1027">
            <v>0</v>
          </cell>
          <cell r="AK1027">
            <v>0</v>
          </cell>
        </row>
        <row r="1028">
          <cell r="A1028" t="str">
            <v>T0050T582</v>
          </cell>
          <cell r="B1028" t="str">
            <v>0744</v>
          </cell>
          <cell r="C1028">
            <v>2</v>
          </cell>
          <cell r="D1028">
            <v>50</v>
          </cell>
          <cell r="E1028">
            <v>50</v>
          </cell>
          <cell r="F1028">
            <v>70</v>
          </cell>
          <cell r="G1028">
            <v>70</v>
          </cell>
          <cell r="H1028">
            <v>1</v>
          </cell>
          <cell r="I1028">
            <v>2</v>
          </cell>
          <cell r="J1028">
            <v>1.7</v>
          </cell>
          <cell r="K1028">
            <v>0</v>
          </cell>
          <cell r="L1028">
            <v>3</v>
          </cell>
          <cell r="M1028">
            <v>1</v>
          </cell>
          <cell r="N1028">
            <v>106.80000000000001</v>
          </cell>
          <cell r="O1028">
            <v>744</v>
          </cell>
          <cell r="P1028" t="str">
            <v>50 x 70 x 1 x 2</v>
          </cell>
          <cell r="Q1028" t="str">
            <v>Bo góc, răng cưa, dao chẻ đôi 3mm</v>
          </cell>
          <cell r="R1028" t="str">
            <v>Bo góc, răng cưa</v>
          </cell>
          <cell r="S1028" t="str">
            <v>C03</v>
          </cell>
          <cell r="T1028">
            <v>2</v>
          </cell>
          <cell r="V1028" t="str">
            <v>Speedlink</v>
          </cell>
          <cell r="X1028">
            <v>146</v>
          </cell>
          <cell r="Y1028">
            <v>2</v>
          </cell>
          <cell r="AF1028">
            <v>0</v>
          </cell>
          <cell r="AG1028">
            <v>0</v>
          </cell>
          <cell r="AH1028">
            <v>0</v>
          </cell>
          <cell r="AI1028">
            <v>0</v>
          </cell>
          <cell r="AJ1028">
            <v>0</v>
          </cell>
          <cell r="AK1028">
            <v>0</v>
          </cell>
        </row>
        <row r="1029">
          <cell r="A1029" t="str">
            <v>I0050T761</v>
          </cell>
          <cell r="B1029" t="str">
            <v>0745</v>
          </cell>
          <cell r="C1029">
            <v>1</v>
          </cell>
          <cell r="D1029">
            <v>50</v>
          </cell>
          <cell r="E1029">
            <v>50</v>
          </cell>
          <cell r="F1029">
            <v>70</v>
          </cell>
          <cell r="G1029">
            <v>70</v>
          </cell>
          <cell r="H1029">
            <v>2</v>
          </cell>
          <cell r="I1029">
            <v>1</v>
          </cell>
          <cell r="J1029">
            <v>3</v>
          </cell>
          <cell r="K1029">
            <v>2</v>
          </cell>
          <cell r="L1029">
            <v>3</v>
          </cell>
          <cell r="M1029">
            <v>1</v>
          </cell>
          <cell r="N1029">
            <v>108</v>
          </cell>
          <cell r="O1029">
            <v>745</v>
          </cell>
          <cell r="P1029" t="str">
            <v>50 x 70 x 2 x 1</v>
          </cell>
          <cell r="Q1029" t="str">
            <v>Bo góc 5mm, rời, không răng cưa</v>
          </cell>
          <cell r="R1029" t="str">
            <v>Ngang 2 tem, bo 5mm rời, không răng cưa</v>
          </cell>
          <cell r="S1029" t="str">
            <v>D16</v>
          </cell>
          <cell r="T1029">
            <v>1</v>
          </cell>
          <cell r="X1029">
            <v>73</v>
          </cell>
          <cell r="Y1029">
            <v>2</v>
          </cell>
          <cell r="AF1029">
            <v>0</v>
          </cell>
          <cell r="AG1029">
            <v>0</v>
          </cell>
          <cell r="AH1029">
            <v>0</v>
          </cell>
          <cell r="AI1029">
            <v>0</v>
          </cell>
          <cell r="AJ1029">
            <v>0</v>
          </cell>
          <cell r="AK1029">
            <v>0</v>
          </cell>
        </row>
        <row r="1030">
          <cell r="A1030" t="str">
            <v>T0050T331</v>
          </cell>
          <cell r="B1030" t="str">
            <v>0746</v>
          </cell>
          <cell r="C1030">
            <v>1</v>
          </cell>
          <cell r="D1030">
            <v>50</v>
          </cell>
          <cell r="E1030">
            <v>50</v>
          </cell>
          <cell r="F1030">
            <v>70</v>
          </cell>
          <cell r="G1030">
            <v>70</v>
          </cell>
          <cell r="H1030">
            <v>2</v>
          </cell>
          <cell r="I1030">
            <v>1</v>
          </cell>
          <cell r="J1030">
            <v>2</v>
          </cell>
          <cell r="K1030">
            <v>2</v>
          </cell>
          <cell r="L1030">
            <v>3</v>
          </cell>
          <cell r="M1030">
            <v>1</v>
          </cell>
          <cell r="N1030">
            <v>106</v>
          </cell>
          <cell r="O1030">
            <v>746</v>
          </cell>
          <cell r="P1030" t="str">
            <v>50 x 70 x 2 x 1</v>
          </cell>
          <cell r="Q1030" t="str">
            <v>Bo rời, răng cưa</v>
          </cell>
          <cell r="R1030" t="str">
            <v>Ngang 2 tem, bo rời, răng cưa</v>
          </cell>
          <cell r="S1030" t="str">
            <v>B03</v>
          </cell>
          <cell r="T1030">
            <v>1</v>
          </cell>
          <cell r="V1030" t="str">
            <v>TÍN TÂM,,</v>
          </cell>
          <cell r="W1030" t="str">
            <v>LÀM DƯ DAO</v>
          </cell>
          <cell r="X1030">
            <v>73</v>
          </cell>
          <cell r="Y1030">
            <v>2</v>
          </cell>
          <cell r="AF1030">
            <v>0</v>
          </cell>
          <cell r="AG1030">
            <v>0</v>
          </cell>
          <cell r="AH1030">
            <v>0</v>
          </cell>
          <cell r="AI1030">
            <v>0</v>
          </cell>
          <cell r="AJ1030">
            <v>0</v>
          </cell>
          <cell r="AK1030">
            <v>0</v>
          </cell>
        </row>
        <row r="1031">
          <cell r="A1031" t="str">
            <v>T0050T341</v>
          </cell>
          <cell r="B1031" t="str">
            <v>0747</v>
          </cell>
          <cell r="C1031">
            <v>1</v>
          </cell>
          <cell r="D1031">
            <v>50</v>
          </cell>
          <cell r="E1031">
            <v>50</v>
          </cell>
          <cell r="F1031">
            <v>70</v>
          </cell>
          <cell r="G1031">
            <v>70</v>
          </cell>
          <cell r="H1031">
            <v>2</v>
          </cell>
          <cell r="I1031">
            <v>1</v>
          </cell>
          <cell r="J1031">
            <v>2</v>
          </cell>
          <cell r="K1031">
            <v>0</v>
          </cell>
          <cell r="L1031">
            <v>3</v>
          </cell>
          <cell r="M1031">
            <v>1</v>
          </cell>
          <cell r="N1031">
            <v>104</v>
          </cell>
          <cell r="O1031">
            <v>747</v>
          </cell>
          <cell r="P1031" t="str">
            <v>50 x 70 x 2 x 1</v>
          </cell>
          <cell r="Q1031" t="str">
            <v>Bo liền, răng cưa</v>
          </cell>
          <cell r="R1031" t="str">
            <v>Ngang 2 tem, bo liền, răng cưa</v>
          </cell>
          <cell r="S1031" t="str">
            <v>B03</v>
          </cell>
          <cell r="T1031">
            <v>1</v>
          </cell>
          <cell r="V1031" t="str">
            <v>TÍN VIỆT,,</v>
          </cell>
          <cell r="X1031">
            <v>73</v>
          </cell>
          <cell r="Y1031">
            <v>2</v>
          </cell>
          <cell r="AF1031">
            <v>0</v>
          </cell>
          <cell r="AG1031">
            <v>0</v>
          </cell>
          <cell r="AH1031">
            <v>0</v>
          </cell>
          <cell r="AI1031">
            <v>0</v>
          </cell>
          <cell r="AJ1031">
            <v>0</v>
          </cell>
          <cell r="AK1031">
            <v>0</v>
          </cell>
        </row>
        <row r="1032">
          <cell r="A1032" t="str">
            <v>T0050T342/1</v>
          </cell>
          <cell r="B1032" t="str">
            <v>0747</v>
          </cell>
          <cell r="C1032">
            <v>2</v>
          </cell>
          <cell r="D1032">
            <v>50</v>
          </cell>
          <cell r="E1032">
            <v>50</v>
          </cell>
          <cell r="F1032">
            <v>70</v>
          </cell>
          <cell r="G1032">
            <v>70</v>
          </cell>
          <cell r="H1032">
            <v>2</v>
          </cell>
          <cell r="I1032">
            <v>2</v>
          </cell>
          <cell r="J1032">
            <v>2</v>
          </cell>
          <cell r="K1032">
            <v>0</v>
          </cell>
          <cell r="L1032">
            <v>3</v>
          </cell>
          <cell r="M1032">
            <v>1</v>
          </cell>
          <cell r="N1032">
            <v>208</v>
          </cell>
          <cell r="O1032">
            <v>747</v>
          </cell>
          <cell r="P1032" t="str">
            <v>50 x 70 x 2 x 2</v>
          </cell>
          <cell r="Q1032" t="str">
            <v>Bo liền, răng cưa, xẻ 2 line 4mm</v>
          </cell>
          <cell r="R1032" t="str">
            <v>Ngang 2 tem, bo liền, răng cưa</v>
          </cell>
          <cell r="S1032" t="str">
            <v>C37</v>
          </cell>
          <cell r="T1032">
            <v>1</v>
          </cell>
          <cell r="U1032">
            <v>44380</v>
          </cell>
          <cell r="V1032" t="str">
            <v>MVTB</v>
          </cell>
          <cell r="X1032">
            <v>146</v>
          </cell>
          <cell r="Y1032">
            <v>4</v>
          </cell>
          <cell r="AC1032" t="str">
            <v>rồi</v>
          </cell>
          <cell r="AF1032">
            <v>5100</v>
          </cell>
          <cell r="AG1032">
            <v>2</v>
          </cell>
          <cell r="AH1032">
            <v>12330</v>
          </cell>
          <cell r="AI1032">
            <v>7</v>
          </cell>
          <cell r="AJ1032">
            <v>17430</v>
          </cell>
          <cell r="AK1032">
            <v>9</v>
          </cell>
        </row>
        <row r="1033">
          <cell r="A1033" t="str">
            <v>T0050T703</v>
          </cell>
          <cell r="B1033" t="str">
            <v>0748</v>
          </cell>
          <cell r="C1033">
            <v>3</v>
          </cell>
          <cell r="D1033">
            <v>50</v>
          </cell>
          <cell r="E1033">
            <v>50</v>
          </cell>
          <cell r="F1033">
            <v>70</v>
          </cell>
          <cell r="G1033">
            <v>70</v>
          </cell>
          <cell r="H1033">
            <v>1</v>
          </cell>
          <cell r="I1033">
            <v>1</v>
          </cell>
          <cell r="J1033">
            <v>2</v>
          </cell>
          <cell r="K1033">
            <v>0</v>
          </cell>
          <cell r="L1033">
            <v>3</v>
          </cell>
          <cell r="M1033">
            <v>1</v>
          </cell>
          <cell r="N1033">
            <v>162</v>
          </cell>
          <cell r="O1033">
            <v>748</v>
          </cell>
          <cell r="P1033" t="str">
            <v>50 x 70 x 1 x 1</v>
          </cell>
          <cell r="Q1033" t="str">
            <v>Vuông góc, răng cưa, dao chẻ ba 3mm</v>
          </cell>
          <cell r="R1033" t="str">
            <v>Vuông góc, răng cưa</v>
          </cell>
          <cell r="S1033" t="str">
            <v>C13</v>
          </cell>
          <cell r="T1033">
            <v>1</v>
          </cell>
          <cell r="X1033">
            <v>73</v>
          </cell>
          <cell r="Y1033">
            <v>1</v>
          </cell>
          <cell r="AF1033">
            <v>991.53656599999999</v>
          </cell>
          <cell r="AG1033">
            <v>1</v>
          </cell>
          <cell r="AH1033">
            <v>0</v>
          </cell>
          <cell r="AI1033">
            <v>0</v>
          </cell>
          <cell r="AJ1033">
            <v>991.53656599999999</v>
          </cell>
          <cell r="AK1033">
            <v>1</v>
          </cell>
        </row>
        <row r="1034">
          <cell r="A1034" t="str">
            <v>I0050T501</v>
          </cell>
          <cell r="B1034" t="str">
            <v>0749</v>
          </cell>
          <cell r="C1034">
            <v>1</v>
          </cell>
          <cell r="D1034">
            <v>50</v>
          </cell>
          <cell r="E1034">
            <v>50</v>
          </cell>
          <cell r="F1034">
            <v>70</v>
          </cell>
          <cell r="G1034">
            <v>70</v>
          </cell>
          <cell r="H1034">
            <v>2</v>
          </cell>
          <cell r="I1034">
            <v>1</v>
          </cell>
          <cell r="J1034">
            <v>3</v>
          </cell>
          <cell r="K1034">
            <v>0</v>
          </cell>
          <cell r="L1034">
            <v>3</v>
          </cell>
          <cell r="M1034">
            <v>1</v>
          </cell>
          <cell r="N1034">
            <v>106</v>
          </cell>
          <cell r="O1034">
            <v>749</v>
          </cell>
          <cell r="P1034" t="str">
            <v>50 x 70 x 2 x 1</v>
          </cell>
          <cell r="Q1034" t="str">
            <v>Vuông liền, không răng cưa</v>
          </cell>
          <cell r="R1034" t="str">
            <v>Ngang 2 tem, vuông liền, không răng cưa</v>
          </cell>
          <cell r="S1034" t="str">
            <v>D01</v>
          </cell>
          <cell r="T1034">
            <v>1</v>
          </cell>
          <cell r="X1034">
            <v>73</v>
          </cell>
          <cell r="Y1034">
            <v>2</v>
          </cell>
          <cell r="AF1034">
            <v>0</v>
          </cell>
          <cell r="AG1034">
            <v>0</v>
          </cell>
          <cell r="AH1034">
            <v>0</v>
          </cell>
          <cell r="AI1034">
            <v>0</v>
          </cell>
          <cell r="AJ1034">
            <v>0</v>
          </cell>
          <cell r="AK1034">
            <v>0</v>
          </cell>
        </row>
        <row r="1035">
          <cell r="A1035" t="str">
            <v>I0050T282/1</v>
          </cell>
          <cell r="B1035" t="str">
            <v>0750</v>
          </cell>
          <cell r="C1035">
            <v>2</v>
          </cell>
          <cell r="D1035">
            <v>50</v>
          </cell>
          <cell r="E1035">
            <v>50</v>
          </cell>
          <cell r="F1035">
            <v>70</v>
          </cell>
          <cell r="G1035">
            <v>70</v>
          </cell>
          <cell r="H1035">
            <v>1</v>
          </cell>
          <cell r="I1035">
            <v>2</v>
          </cell>
          <cell r="J1035">
            <v>3</v>
          </cell>
          <cell r="K1035">
            <v>0</v>
          </cell>
          <cell r="L1035">
            <v>3</v>
          </cell>
          <cell r="M1035">
            <v>1</v>
          </cell>
          <cell r="N1035">
            <v>112</v>
          </cell>
          <cell r="O1035">
            <v>750</v>
          </cell>
          <cell r="P1035" t="str">
            <v>50 x 70 x 1 x 2</v>
          </cell>
          <cell r="Q1035" t="str">
            <v>Vuông góc, xẻ 2 line khoảng cách 6mm, không răng cưa</v>
          </cell>
          <cell r="R1035" t="str">
            <v>Vuông góc, không răng cưa</v>
          </cell>
          <cell r="S1035" t="str">
            <v>C43</v>
          </cell>
          <cell r="T1035">
            <v>1</v>
          </cell>
          <cell r="U1035">
            <v>44576</v>
          </cell>
          <cell r="V1035" t="str">
            <v>IRIS</v>
          </cell>
          <cell r="X1035">
            <v>146</v>
          </cell>
          <cell r="Y1035">
            <v>2</v>
          </cell>
          <cell r="AF1035">
            <v>0</v>
          </cell>
          <cell r="AG1035">
            <v>0</v>
          </cell>
          <cell r="AH1035">
            <v>1435.95568</v>
          </cell>
          <cell r="AI1035">
            <v>1</v>
          </cell>
          <cell r="AJ1035">
            <v>1435.95568</v>
          </cell>
          <cell r="AK1035">
            <v>1</v>
          </cell>
        </row>
        <row r="1036">
          <cell r="A1036" t="str">
            <v>T0050T791</v>
          </cell>
          <cell r="B1036" t="str">
            <v>0751</v>
          </cell>
          <cell r="C1036">
            <v>1</v>
          </cell>
          <cell r="D1036">
            <v>50</v>
          </cell>
          <cell r="E1036">
            <v>50</v>
          </cell>
          <cell r="F1036">
            <v>70</v>
          </cell>
          <cell r="G1036">
            <v>70</v>
          </cell>
          <cell r="H1036">
            <v>2</v>
          </cell>
          <cell r="I1036">
            <v>2</v>
          </cell>
          <cell r="J1036">
            <v>2</v>
          </cell>
          <cell r="K1036">
            <v>0</v>
          </cell>
          <cell r="L1036">
            <v>3</v>
          </cell>
          <cell r="M1036">
            <v>1</v>
          </cell>
          <cell r="N1036">
            <v>104</v>
          </cell>
          <cell r="O1036">
            <v>751</v>
          </cell>
          <cell r="P1036" t="str">
            <v>50 x 70 x 2 x 2</v>
          </cell>
          <cell r="Q1036" t="str">
            <v>Vuông liền, răng cưa</v>
          </cell>
          <cell r="R1036" t="str">
            <v>Ngang 2 tem, vuông liền, răng cưa</v>
          </cell>
          <cell r="S1036" t="str">
            <v>B14</v>
          </cell>
          <cell r="T1036">
            <v>1</v>
          </cell>
          <cell r="X1036">
            <v>146</v>
          </cell>
          <cell r="Y1036">
            <v>4</v>
          </cell>
          <cell r="AC1036" t="str">
            <v>rồi</v>
          </cell>
          <cell r="AF1036">
            <v>0</v>
          </cell>
          <cell r="AG1036">
            <v>0</v>
          </cell>
          <cell r="AH1036">
            <v>0</v>
          </cell>
          <cell r="AI1036">
            <v>0</v>
          </cell>
          <cell r="AJ1036">
            <v>0</v>
          </cell>
          <cell r="AK1036">
            <v>0</v>
          </cell>
        </row>
        <row r="1037">
          <cell r="A1037" t="str">
            <v>T0050T792</v>
          </cell>
          <cell r="B1037" t="str">
            <v>0751</v>
          </cell>
          <cell r="C1037">
            <v>2</v>
          </cell>
          <cell r="D1037">
            <v>50</v>
          </cell>
          <cell r="E1037">
            <v>50</v>
          </cell>
          <cell r="F1037">
            <v>70</v>
          </cell>
          <cell r="G1037">
            <v>70</v>
          </cell>
          <cell r="H1037">
            <v>2</v>
          </cell>
          <cell r="I1037">
            <v>2</v>
          </cell>
          <cell r="J1037">
            <v>1.7</v>
          </cell>
          <cell r="K1037">
            <v>0</v>
          </cell>
          <cell r="L1037">
            <v>3</v>
          </cell>
          <cell r="M1037">
            <v>1</v>
          </cell>
          <cell r="N1037">
            <v>206.8</v>
          </cell>
          <cell r="O1037">
            <v>751</v>
          </cell>
          <cell r="P1037" t="str">
            <v>50 x 70 x 2 x 2</v>
          </cell>
          <cell r="U1037">
            <v>43950</v>
          </cell>
          <cell r="V1037" t="str">
            <v>Thiên Văn</v>
          </cell>
          <cell r="X1037">
            <v>146</v>
          </cell>
          <cell r="Y1037">
            <v>4</v>
          </cell>
          <cell r="Z1037" t="str">
            <v>Cong vênh</v>
          </cell>
          <cell r="AA1037">
            <v>44536</v>
          </cell>
          <cell r="AB1037" t="str">
            <v>C10</v>
          </cell>
          <cell r="AF1037">
            <v>11330</v>
          </cell>
          <cell r="AG1037">
            <v>5</v>
          </cell>
          <cell r="AH1037">
            <v>0</v>
          </cell>
          <cell r="AI1037">
            <v>0</v>
          </cell>
          <cell r="AJ1037">
            <v>11330</v>
          </cell>
          <cell r="AK1037">
            <v>5</v>
          </cell>
        </row>
        <row r="1038">
          <cell r="A1038" t="str">
            <v>T0050T792/2</v>
          </cell>
          <cell r="B1038" t="str">
            <v>0751</v>
          </cell>
          <cell r="C1038">
            <v>2</v>
          </cell>
          <cell r="D1038">
            <v>50</v>
          </cell>
          <cell r="E1038">
            <v>50</v>
          </cell>
          <cell r="F1038">
            <v>70</v>
          </cell>
          <cell r="G1038">
            <v>70</v>
          </cell>
          <cell r="H1038">
            <v>2</v>
          </cell>
          <cell r="I1038">
            <v>2</v>
          </cell>
          <cell r="J1038">
            <v>2</v>
          </cell>
          <cell r="K1038">
            <v>0</v>
          </cell>
          <cell r="L1038">
            <v>3</v>
          </cell>
          <cell r="M1038">
            <v>1</v>
          </cell>
          <cell r="N1038">
            <v>208</v>
          </cell>
          <cell r="O1038">
            <v>751</v>
          </cell>
          <cell r="P1038" t="str">
            <v>50 x 70 x 2 x 2</v>
          </cell>
          <cell r="Q1038" t="str">
            <v>Vuông liền, răng cưa, xẻ 2 line 4mm</v>
          </cell>
          <cell r="R1038" t="str">
            <v>Ngang 2 tem, vuông liền, răng cưa</v>
          </cell>
          <cell r="S1038" t="str">
            <v>C39</v>
          </cell>
          <cell r="T1038">
            <v>1</v>
          </cell>
          <cell r="U1038">
            <v>44536</v>
          </cell>
          <cell r="V1038" t="str">
            <v>Việt Hồng Hà, Thiên Văn</v>
          </cell>
          <cell r="X1038">
            <v>146</v>
          </cell>
          <cell r="Y1038">
            <v>4</v>
          </cell>
          <cell r="AC1038" t="str">
            <v>rồi</v>
          </cell>
          <cell r="AF1038">
            <v>0</v>
          </cell>
          <cell r="AG1038">
            <v>0</v>
          </cell>
          <cell r="AH1038">
            <v>0</v>
          </cell>
          <cell r="AI1038">
            <v>0</v>
          </cell>
          <cell r="AJ1038">
            <v>0</v>
          </cell>
          <cell r="AK1038">
            <v>0</v>
          </cell>
        </row>
        <row r="1039">
          <cell r="A1039" t="str">
            <v>I0050H081</v>
          </cell>
          <cell r="B1039" t="str">
            <v>0752</v>
          </cell>
          <cell r="C1039">
            <v>1</v>
          </cell>
          <cell r="D1039">
            <v>50</v>
          </cell>
          <cell r="E1039">
            <v>50</v>
          </cell>
          <cell r="F1039">
            <v>73</v>
          </cell>
          <cell r="G1039">
            <v>73</v>
          </cell>
          <cell r="H1039">
            <v>2</v>
          </cell>
          <cell r="I1039">
            <v>1</v>
          </cell>
          <cell r="J1039">
            <v>3</v>
          </cell>
          <cell r="K1039">
            <v>0</v>
          </cell>
          <cell r="L1039">
            <v>3</v>
          </cell>
          <cell r="M1039">
            <v>1</v>
          </cell>
          <cell r="N1039">
            <v>106</v>
          </cell>
          <cell r="O1039">
            <v>752</v>
          </cell>
          <cell r="P1039" t="str">
            <v>50 x 73 x 2 x 1</v>
          </cell>
          <cell r="Q1039" t="str">
            <v>Vuông liền, không răng cưa</v>
          </cell>
          <cell r="R1039" t="str">
            <v>Ngang 2 tem, vuông liền, không răng cưa</v>
          </cell>
          <cell r="S1039" t="str">
            <v>C32</v>
          </cell>
          <cell r="T1039">
            <v>1</v>
          </cell>
          <cell r="U1039">
            <v>44301</v>
          </cell>
          <cell r="V1039" t="str">
            <v>Trung Nguyên</v>
          </cell>
          <cell r="X1039">
            <v>76</v>
          </cell>
          <cell r="Y1039">
            <v>2</v>
          </cell>
          <cell r="AF1039">
            <v>558.88</v>
          </cell>
          <cell r="AG1039">
            <v>1</v>
          </cell>
          <cell r="AH1039">
            <v>0</v>
          </cell>
          <cell r="AI1039">
            <v>0</v>
          </cell>
          <cell r="AJ1039">
            <v>558.88</v>
          </cell>
          <cell r="AK1039">
            <v>1</v>
          </cell>
        </row>
        <row r="1040">
          <cell r="A1040" t="str">
            <v>T0050T812</v>
          </cell>
          <cell r="B1040" t="str">
            <v>0753</v>
          </cell>
          <cell r="C1040">
            <v>2</v>
          </cell>
          <cell r="D1040">
            <v>50</v>
          </cell>
          <cell r="E1040">
            <v>50</v>
          </cell>
          <cell r="F1040">
            <v>74</v>
          </cell>
          <cell r="G1040">
            <v>74</v>
          </cell>
          <cell r="H1040">
            <v>1</v>
          </cell>
          <cell r="I1040">
            <v>2</v>
          </cell>
          <cell r="J1040">
            <v>1.7</v>
          </cell>
          <cell r="K1040">
            <v>0</v>
          </cell>
          <cell r="L1040">
            <v>3</v>
          </cell>
          <cell r="M1040">
            <v>1</v>
          </cell>
          <cell r="N1040">
            <v>106.80000000000001</v>
          </cell>
          <cell r="O1040">
            <v>753</v>
          </cell>
          <cell r="P1040" t="str">
            <v>50 x 74 x 1 x 2</v>
          </cell>
          <cell r="Q1040" t="str">
            <v>Bo góc, răng cưa, chẻ đôi 3mm</v>
          </cell>
          <cell r="R1040" t="str">
            <v>Bo góc, răng cưa</v>
          </cell>
          <cell r="S1040" t="str">
            <v>C17</v>
          </cell>
          <cell r="T1040">
            <v>1</v>
          </cell>
          <cell r="U1040">
            <v>43962</v>
          </cell>
          <cell r="V1040" t="str">
            <v>Logicstic pharma</v>
          </cell>
          <cell r="X1040">
            <v>154</v>
          </cell>
          <cell r="Y1040">
            <v>2</v>
          </cell>
          <cell r="AF1040">
            <v>0</v>
          </cell>
          <cell r="AG1040">
            <v>0</v>
          </cell>
          <cell r="AH1040">
            <v>0</v>
          </cell>
          <cell r="AI1040">
            <v>0</v>
          </cell>
          <cell r="AJ1040">
            <v>0</v>
          </cell>
          <cell r="AK1040">
            <v>0</v>
          </cell>
        </row>
        <row r="1041">
          <cell r="A1041" t="str">
            <v>T0050T362</v>
          </cell>
          <cell r="B1041" t="str">
            <v>0754</v>
          </cell>
          <cell r="C1041">
            <v>2</v>
          </cell>
          <cell r="D1041">
            <v>50</v>
          </cell>
          <cell r="E1041">
            <v>50</v>
          </cell>
          <cell r="F1041">
            <v>75</v>
          </cell>
          <cell r="G1041">
            <v>75</v>
          </cell>
          <cell r="H1041">
            <v>2</v>
          </cell>
          <cell r="I1041">
            <v>1</v>
          </cell>
          <cell r="J1041">
            <v>2</v>
          </cell>
          <cell r="K1041">
            <v>2</v>
          </cell>
          <cell r="L1041">
            <v>3</v>
          </cell>
          <cell r="M1041">
            <v>1</v>
          </cell>
          <cell r="N1041">
            <v>212</v>
          </cell>
          <cell r="O1041">
            <v>754</v>
          </cell>
          <cell r="P1041" t="str">
            <v>50 x 75 x 2 x 1</v>
          </cell>
          <cell r="Q1041" t="str">
            <v>Bo rời 2mm, dao chẻ đôi 03mm, răng cưa</v>
          </cell>
          <cell r="R1041" t="str">
            <v>Bo rời 2 tem, răng cưa</v>
          </cell>
          <cell r="S1041" t="str">
            <v>C06</v>
          </cell>
          <cell r="T1041">
            <v>1</v>
          </cell>
          <cell r="V1041" t="str">
            <v>HỒNG KIM PHÁT,,</v>
          </cell>
          <cell r="X1041">
            <v>78</v>
          </cell>
          <cell r="Y1041">
            <v>2</v>
          </cell>
          <cell r="AC1041" t="str">
            <v>rồi</v>
          </cell>
          <cell r="AF1041">
            <v>500.56700000000006</v>
          </cell>
          <cell r="AG1041">
            <v>1</v>
          </cell>
          <cell r="AH1041">
            <v>871.97299999999996</v>
          </cell>
          <cell r="AI1041">
            <v>1</v>
          </cell>
          <cell r="AJ1041">
            <v>1372.54</v>
          </cell>
          <cell r="AK1041">
            <v>2</v>
          </cell>
        </row>
        <row r="1042">
          <cell r="A1042" t="str">
            <v>T0050H202/1</v>
          </cell>
          <cell r="B1042" t="str">
            <v>0755</v>
          </cell>
          <cell r="C1042">
            <v>2</v>
          </cell>
          <cell r="D1042">
            <v>50</v>
          </cell>
          <cell r="E1042">
            <v>50</v>
          </cell>
          <cell r="F1042">
            <v>76.2</v>
          </cell>
          <cell r="G1042">
            <v>76.2</v>
          </cell>
          <cell r="H1042">
            <v>2</v>
          </cell>
          <cell r="I1042">
            <v>2</v>
          </cell>
          <cell r="J1042">
            <v>2</v>
          </cell>
          <cell r="K1042">
            <v>0</v>
          </cell>
          <cell r="L1042">
            <v>3</v>
          </cell>
          <cell r="M1042">
            <v>1</v>
          </cell>
          <cell r="N1042">
            <v>208</v>
          </cell>
          <cell r="O1042">
            <v>755</v>
          </cell>
          <cell r="P1042" t="str">
            <v>50 x 76.2 x 2 x 2</v>
          </cell>
          <cell r="Q1042" t="str">
            <v>Vuông liền, răng cưa, chẻ đôi 4mm</v>
          </cell>
          <cell r="R1042" t="str">
            <v>Ngang 2 tem, vuông liền, răng cưa</v>
          </cell>
          <cell r="S1042" t="str">
            <v>E01</v>
          </cell>
          <cell r="T1042">
            <v>1</v>
          </cell>
          <cell r="U1042">
            <v>44366</v>
          </cell>
          <cell r="V1042" t="str">
            <v>MVTB</v>
          </cell>
          <cell r="X1042">
            <v>158.4</v>
          </cell>
          <cell r="Y1042">
            <v>4</v>
          </cell>
          <cell r="AF1042">
            <v>0</v>
          </cell>
          <cell r="AG1042">
            <v>0</v>
          </cell>
          <cell r="AH1042">
            <v>0</v>
          </cell>
          <cell r="AI1042">
            <v>0</v>
          </cell>
          <cell r="AJ1042">
            <v>0</v>
          </cell>
          <cell r="AK1042">
            <v>0</v>
          </cell>
        </row>
        <row r="1043">
          <cell r="A1043" t="str">
            <v>T0050H132/1</v>
          </cell>
          <cell r="B1043" t="str">
            <v>0756</v>
          </cell>
          <cell r="C1043">
            <v>2</v>
          </cell>
          <cell r="D1043">
            <v>50</v>
          </cell>
          <cell r="E1043">
            <v>50</v>
          </cell>
          <cell r="F1043">
            <v>80</v>
          </cell>
          <cell r="G1043">
            <v>80</v>
          </cell>
          <cell r="H1043">
            <v>2</v>
          </cell>
          <cell r="I1043">
            <v>2</v>
          </cell>
          <cell r="J1043">
            <v>2</v>
          </cell>
          <cell r="K1043">
            <v>2</v>
          </cell>
          <cell r="L1043">
            <v>3</v>
          </cell>
          <cell r="M1043">
            <v>1</v>
          </cell>
          <cell r="N1043">
            <v>212</v>
          </cell>
          <cell r="O1043">
            <v>756</v>
          </cell>
          <cell r="P1043" t="str">
            <v>50 x 80 x 2 x 2</v>
          </cell>
          <cell r="T1043">
            <v>1</v>
          </cell>
          <cell r="U1043">
            <v>44309</v>
          </cell>
          <cell r="V1043" t="str">
            <v>Sundo</v>
          </cell>
          <cell r="X1043">
            <v>166</v>
          </cell>
          <cell r="Y1043">
            <v>4</v>
          </cell>
          <cell r="Z1043" t="str">
            <v>hu</v>
          </cell>
          <cell r="AB1043" t="str">
            <v>C28</v>
          </cell>
          <cell r="AC1043" t="str">
            <v>rồi</v>
          </cell>
          <cell r="AF1043">
            <v>16220</v>
          </cell>
          <cell r="AG1043">
            <v>7</v>
          </cell>
          <cell r="AH1043">
            <v>22060</v>
          </cell>
          <cell r="AI1043">
            <v>3</v>
          </cell>
          <cell r="AJ1043">
            <v>38280</v>
          </cell>
          <cell r="AK1043">
            <v>10</v>
          </cell>
        </row>
        <row r="1044">
          <cell r="A1044" t="str">
            <v>T0050H132/2</v>
          </cell>
          <cell r="B1044" t="str">
            <v>0756</v>
          </cell>
          <cell r="C1044">
            <v>2</v>
          </cell>
          <cell r="D1044">
            <v>50</v>
          </cell>
          <cell r="E1044">
            <v>50</v>
          </cell>
          <cell r="F1044">
            <v>80</v>
          </cell>
          <cell r="G1044">
            <v>80</v>
          </cell>
          <cell r="H1044">
            <v>2</v>
          </cell>
          <cell r="I1044">
            <v>2</v>
          </cell>
          <cell r="J1044">
            <v>2</v>
          </cell>
          <cell r="K1044">
            <v>2</v>
          </cell>
          <cell r="L1044">
            <v>3</v>
          </cell>
          <cell r="M1044">
            <v>1</v>
          </cell>
          <cell r="N1044">
            <v>212</v>
          </cell>
          <cell r="O1044">
            <v>756</v>
          </cell>
          <cell r="P1044" t="str">
            <v>50 x 80 x 2 x 2</v>
          </cell>
          <cell r="T1044">
            <v>1</v>
          </cell>
          <cell r="U1044">
            <v>44692</v>
          </cell>
          <cell r="V1044" t="str">
            <v>Sundo</v>
          </cell>
          <cell r="W1044" t="str">
            <v>dao tốt</v>
          </cell>
          <cell r="X1044">
            <v>166</v>
          </cell>
          <cell r="Y1044">
            <v>4</v>
          </cell>
          <cell r="AC1044" t="str">
            <v>rồi</v>
          </cell>
          <cell r="AF1044">
            <v>0</v>
          </cell>
          <cell r="AG1044">
            <v>0</v>
          </cell>
          <cell r="AH1044">
            <v>12620</v>
          </cell>
          <cell r="AI1044">
            <v>3</v>
          </cell>
          <cell r="AJ1044">
            <v>12620</v>
          </cell>
          <cell r="AK1044">
            <v>3</v>
          </cell>
        </row>
        <row r="1045">
          <cell r="A1045" t="str">
            <v>T0050H132/3</v>
          </cell>
          <cell r="B1045" t="str">
            <v>0756</v>
          </cell>
          <cell r="C1045">
            <v>2</v>
          </cell>
          <cell r="D1045">
            <v>50</v>
          </cell>
          <cell r="E1045">
            <v>50</v>
          </cell>
          <cell r="F1045">
            <v>80</v>
          </cell>
          <cell r="G1045">
            <v>80</v>
          </cell>
          <cell r="H1045">
            <v>2</v>
          </cell>
          <cell r="I1045">
            <v>2</v>
          </cell>
          <cell r="J1045">
            <v>2</v>
          </cell>
          <cell r="K1045">
            <v>2</v>
          </cell>
          <cell r="L1045">
            <v>3</v>
          </cell>
          <cell r="M1045">
            <v>1</v>
          </cell>
          <cell r="N1045">
            <v>212</v>
          </cell>
          <cell r="O1045">
            <v>756</v>
          </cell>
          <cell r="P1045" t="str">
            <v>50 x 80 x 2 x 2</v>
          </cell>
          <cell r="Q1045" t="str">
            <v>Bo 1mm rời ngang 2 tem kc2mm, răng cưa , chẻ đôi 4mm</v>
          </cell>
          <cell r="R1045" t="str">
            <v>Ngang 2 tem, bo 1mm rời, răng cưa</v>
          </cell>
          <cell r="S1045" t="str">
            <v>E16</v>
          </cell>
          <cell r="T1045">
            <v>1</v>
          </cell>
          <cell r="U1045">
            <v>44804</v>
          </cell>
          <cell r="V1045" t="str">
            <v>Sundo</v>
          </cell>
          <cell r="W1045" t="str">
            <v>dao tốt</v>
          </cell>
          <cell r="X1045">
            <v>166</v>
          </cell>
          <cell r="Y1045">
            <v>4</v>
          </cell>
          <cell r="AC1045" t="str">
            <v>rồi</v>
          </cell>
          <cell r="AE1045" t="str">
            <v>rồi</v>
          </cell>
          <cell r="AF1045">
            <v>0</v>
          </cell>
          <cell r="AG1045">
            <v>0</v>
          </cell>
          <cell r="AH1045">
            <v>5120</v>
          </cell>
          <cell r="AI1045">
            <v>1</v>
          </cell>
          <cell r="AJ1045">
            <v>5120</v>
          </cell>
          <cell r="AK1045">
            <v>1</v>
          </cell>
        </row>
        <row r="1046">
          <cell r="A1046" t="str">
            <v>T0050T372</v>
          </cell>
          <cell r="B1046" t="str">
            <v>0757</v>
          </cell>
          <cell r="C1046">
            <v>2</v>
          </cell>
          <cell r="D1046">
            <v>50</v>
          </cell>
          <cell r="E1046">
            <v>50</v>
          </cell>
          <cell r="F1046">
            <v>80</v>
          </cell>
          <cell r="G1046">
            <v>80</v>
          </cell>
          <cell r="H1046">
            <v>2</v>
          </cell>
          <cell r="I1046">
            <v>2</v>
          </cell>
          <cell r="J1046">
            <v>1.7</v>
          </cell>
          <cell r="K1046">
            <v>2</v>
          </cell>
          <cell r="L1046">
            <v>3</v>
          </cell>
          <cell r="M1046">
            <v>1</v>
          </cell>
          <cell r="N1046">
            <v>210.8</v>
          </cell>
          <cell r="O1046">
            <v>757</v>
          </cell>
          <cell r="P1046" t="str">
            <v>50 x 80 x 2 x 2</v>
          </cell>
          <cell r="Q1046" t="str">
            <v>Vuông rời, răng cưa, dao chẻ đôi 3mm</v>
          </cell>
          <cell r="R1046" t="str">
            <v>Vuông rời 2 tem, răng cưa</v>
          </cell>
          <cell r="S1046" t="str">
            <v>C10</v>
          </cell>
          <cell r="T1046">
            <v>1</v>
          </cell>
          <cell r="V1046" t="str">
            <v>IPOS.VN,HƯƠNG LIỆU THỰC PHẨM VIỆT NAM,</v>
          </cell>
          <cell r="X1046">
            <v>166</v>
          </cell>
          <cell r="Y1046">
            <v>4</v>
          </cell>
          <cell r="AF1046">
            <v>0</v>
          </cell>
          <cell r="AG1046">
            <v>0</v>
          </cell>
          <cell r="AH1046">
            <v>0</v>
          </cell>
          <cell r="AI1046">
            <v>0</v>
          </cell>
          <cell r="AJ1046">
            <v>0</v>
          </cell>
          <cell r="AK1046">
            <v>0</v>
          </cell>
        </row>
        <row r="1047">
          <cell r="A1047" t="str">
            <v>I0050H222/1</v>
          </cell>
          <cell r="B1047" t="str">
            <v>0758</v>
          </cell>
          <cell r="C1047">
            <v>2</v>
          </cell>
          <cell r="D1047">
            <v>50</v>
          </cell>
          <cell r="E1047">
            <v>50</v>
          </cell>
          <cell r="F1047">
            <v>80</v>
          </cell>
          <cell r="G1047">
            <v>80</v>
          </cell>
          <cell r="H1047">
            <v>2</v>
          </cell>
          <cell r="I1047">
            <v>2</v>
          </cell>
          <cell r="J1047">
            <v>3</v>
          </cell>
          <cell r="K1047">
            <v>2</v>
          </cell>
          <cell r="L1047">
            <v>3</v>
          </cell>
          <cell r="M1047">
            <v>1</v>
          </cell>
          <cell r="N1047">
            <v>216</v>
          </cell>
          <cell r="O1047">
            <v>758</v>
          </cell>
          <cell r="P1047" t="str">
            <v>50 x 80 x 2 x 2</v>
          </cell>
          <cell r="Q1047" t="str">
            <v>2 dao rời, 2 góc bo 5mm chéo nhau và 2 góc vuông chéo nhau, xẻ 2 line 6mm</v>
          </cell>
          <cell r="R1047" t="str">
            <v>Ngang 2 tem rời, có 2 góc bo 5mm và 2 góc vuông chéo nhau</v>
          </cell>
          <cell r="S1047" t="str">
            <v>C37</v>
          </cell>
          <cell r="T1047">
            <v>1</v>
          </cell>
          <cell r="U1047">
            <v>44393</v>
          </cell>
          <cell r="V1047" t="str">
            <v>HT Việt Nam</v>
          </cell>
          <cell r="X1047">
            <v>166</v>
          </cell>
          <cell r="Y1047">
            <v>4</v>
          </cell>
          <cell r="AF1047">
            <v>0</v>
          </cell>
          <cell r="AG1047">
            <v>0</v>
          </cell>
          <cell r="AH1047">
            <v>0</v>
          </cell>
          <cell r="AI1047">
            <v>0</v>
          </cell>
          <cell r="AJ1047">
            <v>0</v>
          </cell>
          <cell r="AK1047">
            <v>0</v>
          </cell>
        </row>
        <row r="1048">
          <cell r="A1048" t="str">
            <v>T0050H291/1</v>
          </cell>
          <cell r="B1048" t="str">
            <v>0759</v>
          </cell>
          <cell r="C1048">
            <v>1</v>
          </cell>
          <cell r="D1048">
            <v>50</v>
          </cell>
          <cell r="E1048">
            <v>50</v>
          </cell>
          <cell r="F1048">
            <v>80</v>
          </cell>
          <cell r="G1048">
            <v>80</v>
          </cell>
          <cell r="H1048">
            <v>1</v>
          </cell>
          <cell r="I1048">
            <v>1</v>
          </cell>
          <cell r="J1048">
            <v>3</v>
          </cell>
          <cell r="K1048">
            <v>0</v>
          </cell>
          <cell r="L1048">
            <v>0</v>
          </cell>
          <cell r="M1048">
            <v>1</v>
          </cell>
          <cell r="N1048">
            <v>56</v>
          </cell>
          <cell r="O1048">
            <v>759</v>
          </cell>
          <cell r="P1048" t="str">
            <v>50 x 80 x 1 x 1</v>
          </cell>
          <cell r="Q1048" t="str">
            <v>Dao đục lỗ Φ6mm ở giữa và 2 dao demi 2 bên, bế liên tục</v>
          </cell>
          <cell r="R1048" t="str">
            <v>Tem đục lỗ Φ6mm ở giữa và demi 2 bên, bế liên tục.</v>
          </cell>
          <cell r="S1048" t="str">
            <v>C41</v>
          </cell>
          <cell r="T1048">
            <v>1</v>
          </cell>
          <cell r="U1048">
            <v>44426</v>
          </cell>
          <cell r="V1048" t="str">
            <v>Phú Khang</v>
          </cell>
          <cell r="X1048">
            <v>80</v>
          </cell>
          <cell r="Y1048">
            <v>1</v>
          </cell>
          <cell r="AF1048">
            <v>0</v>
          </cell>
          <cell r="AG1048">
            <v>0</v>
          </cell>
          <cell r="AH1048">
            <v>0</v>
          </cell>
          <cell r="AI1048">
            <v>0</v>
          </cell>
          <cell r="AJ1048">
            <v>0</v>
          </cell>
          <cell r="AK1048">
            <v>0</v>
          </cell>
        </row>
        <row r="1049">
          <cell r="A1049" t="str">
            <v>I0050H374/1</v>
          </cell>
          <cell r="B1049" t="str">
            <v>2471</v>
          </cell>
          <cell r="C1049">
            <v>4</v>
          </cell>
          <cell r="D1049">
            <v>50</v>
          </cell>
          <cell r="E1049">
            <v>50</v>
          </cell>
          <cell r="F1049">
            <v>80</v>
          </cell>
          <cell r="G1049">
            <v>80</v>
          </cell>
          <cell r="H1049">
            <v>1</v>
          </cell>
          <cell r="I1049">
            <v>2</v>
          </cell>
          <cell r="J1049">
            <v>0</v>
          </cell>
          <cell r="K1049">
            <v>0</v>
          </cell>
          <cell r="L1049">
            <v>0</v>
          </cell>
          <cell r="M1049">
            <v>1</v>
          </cell>
          <cell r="N1049">
            <v>200</v>
          </cell>
          <cell r="O1049">
            <v>2471</v>
          </cell>
          <cell r="P1049" t="str">
            <v>50 x 80 x 1 x 2</v>
          </cell>
          <cell r="Q1049" t="str">
            <v>Vuông góc, răng cưa 3:1mm, xẻ 4line chỉ có răng cưa</v>
          </cell>
          <cell r="R1049" t="str">
            <v>Vuông góc, răng cưa</v>
          </cell>
          <cell r="S1049" t="str">
            <v>E09</v>
          </cell>
          <cell r="T1049">
            <v>1</v>
          </cell>
          <cell r="U1049">
            <v>44720</v>
          </cell>
          <cell r="V1049" t="str">
            <v>TRƯỜNG THÀNH BD</v>
          </cell>
          <cell r="W1049" t="str">
            <v>Dao tốt</v>
          </cell>
          <cell r="X1049">
            <v>160</v>
          </cell>
          <cell r="Y1049">
            <v>2</v>
          </cell>
          <cell r="AF1049">
            <v>0</v>
          </cell>
          <cell r="AG1049">
            <v>0</v>
          </cell>
          <cell r="AH1049">
            <v>12360.2</v>
          </cell>
          <cell r="AI1049">
            <v>1</v>
          </cell>
          <cell r="AJ1049">
            <v>12360.2</v>
          </cell>
          <cell r="AK1049">
            <v>1</v>
          </cell>
        </row>
        <row r="1050">
          <cell r="A1050" t="str">
            <v>T0050T381</v>
          </cell>
          <cell r="B1050" t="str">
            <v>0760</v>
          </cell>
          <cell r="C1050">
            <v>1</v>
          </cell>
          <cell r="D1050">
            <v>50</v>
          </cell>
          <cell r="E1050">
            <v>50</v>
          </cell>
          <cell r="F1050">
            <v>90</v>
          </cell>
          <cell r="G1050">
            <v>90</v>
          </cell>
          <cell r="H1050">
            <v>2</v>
          </cell>
          <cell r="I1050">
            <v>1</v>
          </cell>
          <cell r="J1050">
            <v>2</v>
          </cell>
          <cell r="K1050">
            <v>2</v>
          </cell>
          <cell r="L1050">
            <v>3</v>
          </cell>
          <cell r="M1050">
            <v>1</v>
          </cell>
          <cell r="N1050">
            <v>106</v>
          </cell>
          <cell r="O1050">
            <v>760</v>
          </cell>
          <cell r="P1050" t="str">
            <v>50 x 90 x 2 x 1</v>
          </cell>
          <cell r="Q1050" t="str">
            <v>Bo rời, răng cưa</v>
          </cell>
          <cell r="R1050" t="str">
            <v>Ngang 2 tem, bo rời, răng cưa</v>
          </cell>
          <cell r="S1050" t="str">
            <v>B02</v>
          </cell>
          <cell r="T1050">
            <v>1</v>
          </cell>
          <cell r="V1050" t="str">
            <v>VIỆT TRUNG,,</v>
          </cell>
          <cell r="X1050">
            <v>93</v>
          </cell>
          <cell r="Y1050">
            <v>2</v>
          </cell>
          <cell r="AF1050">
            <v>0</v>
          </cell>
          <cell r="AG1050">
            <v>0</v>
          </cell>
          <cell r="AH1050">
            <v>0</v>
          </cell>
          <cell r="AI1050">
            <v>0</v>
          </cell>
          <cell r="AJ1050">
            <v>0</v>
          </cell>
          <cell r="AK1050">
            <v>0</v>
          </cell>
        </row>
        <row r="1051">
          <cell r="A1051" t="str">
            <v>T0050T382</v>
          </cell>
          <cell r="B1051" t="str">
            <v>0760</v>
          </cell>
          <cell r="C1051">
            <v>2</v>
          </cell>
          <cell r="D1051">
            <v>50</v>
          </cell>
          <cell r="E1051">
            <v>50</v>
          </cell>
          <cell r="F1051">
            <v>90</v>
          </cell>
          <cell r="G1051">
            <v>90</v>
          </cell>
          <cell r="H1051">
            <v>2</v>
          </cell>
          <cell r="I1051">
            <v>1</v>
          </cell>
          <cell r="J1051">
            <v>1.7</v>
          </cell>
          <cell r="K1051">
            <v>2</v>
          </cell>
          <cell r="L1051">
            <v>3</v>
          </cell>
          <cell r="M1051">
            <v>1</v>
          </cell>
          <cell r="N1051">
            <v>210.8</v>
          </cell>
          <cell r="O1051">
            <v>760</v>
          </cell>
          <cell r="P1051" t="str">
            <v>50 x 90 x 2 x 1</v>
          </cell>
          <cell r="Q1051" t="str">
            <v>Bo rời, răng cưa, Dao chẻ đôi 3mm,</v>
          </cell>
          <cell r="R1051" t="str">
            <v>Bo rời 2 tem, răng cưa</v>
          </cell>
          <cell r="S1051" t="str">
            <v>C06</v>
          </cell>
          <cell r="T1051">
            <v>2</v>
          </cell>
          <cell r="V1051" t="str">
            <v>VIỆT TRUNG,,</v>
          </cell>
          <cell r="X1051">
            <v>93</v>
          </cell>
          <cell r="Y1051">
            <v>2</v>
          </cell>
          <cell r="AF1051">
            <v>0</v>
          </cell>
          <cell r="AG1051">
            <v>0</v>
          </cell>
          <cell r="AH1051">
            <v>0</v>
          </cell>
          <cell r="AI1051">
            <v>0</v>
          </cell>
          <cell r="AJ1051">
            <v>0</v>
          </cell>
          <cell r="AK1051">
            <v>0</v>
          </cell>
        </row>
        <row r="1052">
          <cell r="A1052" t="str">
            <v>T0050H012</v>
          </cell>
          <cell r="B1052" t="str">
            <v>0761</v>
          </cell>
          <cell r="C1052">
            <v>2</v>
          </cell>
          <cell r="D1052">
            <v>50</v>
          </cell>
          <cell r="E1052">
            <v>50</v>
          </cell>
          <cell r="F1052">
            <v>90</v>
          </cell>
          <cell r="G1052">
            <v>90</v>
          </cell>
          <cell r="H1052">
            <v>2</v>
          </cell>
          <cell r="I1052">
            <v>2</v>
          </cell>
          <cell r="J1052">
            <v>2</v>
          </cell>
          <cell r="K1052">
            <v>0</v>
          </cell>
          <cell r="L1052">
            <v>3</v>
          </cell>
          <cell r="M1052">
            <v>1</v>
          </cell>
          <cell r="N1052">
            <v>208</v>
          </cell>
          <cell r="O1052">
            <v>761</v>
          </cell>
          <cell r="P1052" t="str">
            <v>50 x 90 x 2 x 2</v>
          </cell>
          <cell r="Q1052" t="str">
            <v>Bo chung góc, răng cưa, chẻ đôi 4mm</v>
          </cell>
          <cell r="R1052" t="str">
            <v>Ngang 2 tem, bo chung góc, răng cưa</v>
          </cell>
          <cell r="S1052" t="str">
            <v>C20</v>
          </cell>
          <cell r="T1052">
            <v>1</v>
          </cell>
          <cell r="U1052">
            <v>44271</v>
          </cell>
          <cell r="V1052" t="str">
            <v>MVTB</v>
          </cell>
          <cell r="X1052">
            <v>186</v>
          </cell>
          <cell r="Y1052">
            <v>4</v>
          </cell>
          <cell r="AF1052">
            <v>0</v>
          </cell>
          <cell r="AG1052">
            <v>0</v>
          </cell>
          <cell r="AH1052">
            <v>0</v>
          </cell>
          <cell r="AI1052">
            <v>0</v>
          </cell>
          <cell r="AJ1052">
            <v>0</v>
          </cell>
          <cell r="AK1052">
            <v>0</v>
          </cell>
        </row>
        <row r="1053">
          <cell r="A1053" t="str">
            <v>I0050T672</v>
          </cell>
          <cell r="B1053" t="str">
            <v>0762</v>
          </cell>
          <cell r="C1053">
            <v>2</v>
          </cell>
          <cell r="D1053">
            <v>50</v>
          </cell>
          <cell r="E1053">
            <v>50</v>
          </cell>
          <cell r="F1053">
            <v>90</v>
          </cell>
          <cell r="G1053">
            <v>90</v>
          </cell>
          <cell r="H1053">
            <v>1</v>
          </cell>
          <cell r="I1053">
            <v>1</v>
          </cell>
          <cell r="J1053">
            <v>1.7</v>
          </cell>
          <cell r="K1053">
            <v>0</v>
          </cell>
          <cell r="L1053">
            <v>3</v>
          </cell>
          <cell r="M1053">
            <v>1</v>
          </cell>
          <cell r="N1053">
            <v>106.80000000000001</v>
          </cell>
          <cell r="O1053">
            <v>762</v>
          </cell>
          <cell r="P1053" t="str">
            <v>50 x 90 x 1 x 1</v>
          </cell>
          <cell r="Q1053" t="str">
            <v>Vuông góc, không răng cưa, chẻ đôi 3mm</v>
          </cell>
          <cell r="R1053" t="str">
            <v>Vuông góc, không răng cưa</v>
          </cell>
          <cell r="S1053" t="str">
            <v>D02</v>
          </cell>
          <cell r="T1053">
            <v>1</v>
          </cell>
          <cell r="V1053" t="str">
            <v>IRIS</v>
          </cell>
          <cell r="W1053" t="str">
            <v>Khổ 110</v>
          </cell>
          <cell r="X1053">
            <v>93</v>
          </cell>
          <cell r="Y1053">
            <v>1</v>
          </cell>
          <cell r="AF1053">
            <v>0</v>
          </cell>
          <cell r="AG1053">
            <v>0</v>
          </cell>
          <cell r="AH1053">
            <v>0</v>
          </cell>
          <cell r="AI1053">
            <v>0</v>
          </cell>
          <cell r="AJ1053">
            <v>0</v>
          </cell>
          <cell r="AK1053">
            <v>0</v>
          </cell>
        </row>
        <row r="1054">
          <cell r="A1054" t="str">
            <v>I0050T961</v>
          </cell>
          <cell r="B1054" t="str">
            <v>0763</v>
          </cell>
          <cell r="C1054">
            <v>1</v>
          </cell>
          <cell r="D1054">
            <v>50</v>
          </cell>
          <cell r="E1054">
            <v>50</v>
          </cell>
          <cell r="F1054">
            <v>100</v>
          </cell>
          <cell r="G1054">
            <v>100</v>
          </cell>
          <cell r="H1054">
            <v>1</v>
          </cell>
          <cell r="I1054">
            <v>3</v>
          </cell>
          <cell r="J1054">
            <v>3</v>
          </cell>
          <cell r="K1054">
            <v>0</v>
          </cell>
          <cell r="L1054">
            <v>3</v>
          </cell>
          <cell r="M1054">
            <v>1</v>
          </cell>
          <cell r="N1054">
            <v>56</v>
          </cell>
          <cell r="O1054">
            <v>763</v>
          </cell>
          <cell r="P1054" t="str">
            <v>50 x 100 x 1 x 3</v>
          </cell>
          <cell r="Q1054" t="str">
            <v>Dao hình đặc biệt, giống khung cửa, không răng cưa</v>
          </cell>
          <cell r="R1054" t="str">
            <v>Tem hình đặc biệt, giống khung cửa, không răng cưa</v>
          </cell>
          <cell r="S1054" t="str">
            <v>C22</v>
          </cell>
          <cell r="T1054">
            <v>1</v>
          </cell>
          <cell r="U1054">
            <v>44179</v>
          </cell>
          <cell r="V1054" t="str">
            <v>Sài Gòn - Thạnh Lộc</v>
          </cell>
          <cell r="X1054">
            <v>309</v>
          </cell>
          <cell r="Y1054">
            <v>3</v>
          </cell>
          <cell r="AF1054">
            <v>0</v>
          </cell>
          <cell r="AG1054">
            <v>0</v>
          </cell>
          <cell r="AH1054">
            <v>0</v>
          </cell>
          <cell r="AI1054">
            <v>0</v>
          </cell>
          <cell r="AJ1054">
            <v>0</v>
          </cell>
          <cell r="AK1054">
            <v>0</v>
          </cell>
        </row>
        <row r="1055">
          <cell r="A1055" t="str">
            <v>T0050T391</v>
          </cell>
          <cell r="B1055" t="str">
            <v>0764</v>
          </cell>
          <cell r="C1055">
            <v>1</v>
          </cell>
          <cell r="D1055">
            <v>50</v>
          </cell>
          <cell r="E1055">
            <v>50</v>
          </cell>
          <cell r="F1055">
            <v>100</v>
          </cell>
          <cell r="G1055">
            <v>100</v>
          </cell>
          <cell r="H1055">
            <v>2</v>
          </cell>
          <cell r="I1055">
            <v>1</v>
          </cell>
          <cell r="J1055">
            <v>2</v>
          </cell>
          <cell r="K1055">
            <v>2</v>
          </cell>
          <cell r="L1055">
            <v>3</v>
          </cell>
          <cell r="M1055">
            <v>1</v>
          </cell>
          <cell r="N1055">
            <v>106</v>
          </cell>
          <cell r="O1055">
            <v>764</v>
          </cell>
          <cell r="P1055" t="str">
            <v>50 x 100 x 2 x 1</v>
          </cell>
          <cell r="Q1055" t="str">
            <v>Bo rời 2mm, răng cưa</v>
          </cell>
          <cell r="R1055" t="str">
            <v>Ngang 2 tem, bo rời, răng cưa</v>
          </cell>
          <cell r="S1055" t="str">
            <v>B02</v>
          </cell>
          <cell r="T1055">
            <v>1</v>
          </cell>
          <cell r="V1055" t="str">
            <v>DELTA GALIL,,</v>
          </cell>
          <cell r="X1055">
            <v>103</v>
          </cell>
          <cell r="Y1055">
            <v>2</v>
          </cell>
          <cell r="AC1055" t="str">
            <v>rồi</v>
          </cell>
          <cell r="AF1055">
            <v>0</v>
          </cell>
          <cell r="AG1055">
            <v>0</v>
          </cell>
          <cell r="AH1055">
            <v>4390.8355000000001</v>
          </cell>
          <cell r="AI1055">
            <v>4</v>
          </cell>
          <cell r="AJ1055">
            <v>4390.8355000000001</v>
          </cell>
          <cell r="AK1055">
            <v>4</v>
          </cell>
        </row>
        <row r="1056">
          <cell r="A1056" t="str">
            <v>I0050N151/1</v>
          </cell>
          <cell r="B1056" t="str">
            <v>0765</v>
          </cell>
          <cell r="C1056">
            <v>1</v>
          </cell>
          <cell r="D1056">
            <v>50</v>
          </cell>
          <cell r="E1056">
            <v>50</v>
          </cell>
          <cell r="F1056">
            <v>102</v>
          </cell>
          <cell r="G1056">
            <v>102</v>
          </cell>
          <cell r="H1056">
            <v>1</v>
          </cell>
          <cell r="I1056">
            <v>1</v>
          </cell>
          <cell r="J1056">
            <v>3</v>
          </cell>
          <cell r="K1056">
            <v>0</v>
          </cell>
          <cell r="L1056">
            <v>3</v>
          </cell>
          <cell r="M1056">
            <v>1</v>
          </cell>
          <cell r="N1056">
            <v>56</v>
          </cell>
          <cell r="O1056">
            <v>765</v>
          </cell>
          <cell r="P1056" t="str">
            <v>50 x 102 x 1 x 1</v>
          </cell>
          <cell r="Q1056" t="str">
            <v>Bo 1mm, không răng cưa</v>
          </cell>
          <cell r="R1056" t="str">
            <v>Bo 1mm, không răng cưa</v>
          </cell>
          <cell r="S1056" t="str">
            <v>C32</v>
          </cell>
          <cell r="T1056">
            <v>1</v>
          </cell>
          <cell r="U1056">
            <v>44322</v>
          </cell>
          <cell r="V1056" t="str">
            <v>Fuji seal</v>
          </cell>
          <cell r="X1056">
            <v>105</v>
          </cell>
          <cell r="Y1056">
            <v>1</v>
          </cell>
          <cell r="AF1056">
            <v>0</v>
          </cell>
          <cell r="AG1056">
            <v>0</v>
          </cell>
          <cell r="AH1056">
            <v>0</v>
          </cell>
          <cell r="AI1056">
            <v>0</v>
          </cell>
          <cell r="AJ1056">
            <v>0</v>
          </cell>
          <cell r="AK1056">
            <v>0</v>
          </cell>
        </row>
        <row r="1057">
          <cell r="A1057" t="str">
            <v>I0050H402/1</v>
          </cell>
          <cell r="B1057" t="str">
            <v>2527</v>
          </cell>
          <cell r="C1057">
            <v>4</v>
          </cell>
          <cell r="D1057">
            <v>50</v>
          </cell>
          <cell r="E1057">
            <v>50</v>
          </cell>
          <cell r="F1057">
            <v>102</v>
          </cell>
          <cell r="G1057">
            <v>102</v>
          </cell>
          <cell r="H1057">
            <v>1</v>
          </cell>
          <cell r="I1057">
            <v>2</v>
          </cell>
          <cell r="J1057">
            <v>3</v>
          </cell>
          <cell r="K1057">
            <v>0</v>
          </cell>
          <cell r="L1057">
            <v>3</v>
          </cell>
          <cell r="M1057">
            <v>1</v>
          </cell>
          <cell r="N1057">
            <v>224</v>
          </cell>
          <cell r="O1057">
            <v>2527</v>
          </cell>
          <cell r="P1057" t="str">
            <v>50 x 102 x 1 x 2</v>
          </cell>
          <cell r="Q1057" t="str">
            <v>Bo góc, răng cưa xẻ 4line kc 6mm</v>
          </cell>
          <cell r="R1057" t="str">
            <v>Bo góc, răng cưa</v>
          </cell>
          <cell r="S1057" t="str">
            <v>E13</v>
          </cell>
          <cell r="T1057">
            <v>1</v>
          </cell>
          <cell r="U1057">
            <v>44758</v>
          </cell>
          <cell r="V1057" t="str">
            <v>Sợi thế kỷ</v>
          </cell>
          <cell r="W1057" t="str">
            <v>Dao tốt</v>
          </cell>
          <cell r="X1057">
            <v>210</v>
          </cell>
          <cell r="Y1057">
            <v>2</v>
          </cell>
          <cell r="AF1057">
            <v>0</v>
          </cell>
          <cell r="AG1057">
            <v>0</v>
          </cell>
          <cell r="AH1057">
            <v>481.98710000000005</v>
          </cell>
          <cell r="AI1057">
            <v>1</v>
          </cell>
          <cell r="AJ1057">
            <v>481.98710000000005</v>
          </cell>
          <cell r="AK1057">
            <v>1</v>
          </cell>
        </row>
        <row r="1058">
          <cell r="A1058" t="str">
            <v>I0050T611</v>
          </cell>
          <cell r="B1058" t="str">
            <v>0766</v>
          </cell>
          <cell r="C1058">
            <v>1</v>
          </cell>
          <cell r="D1058">
            <v>50</v>
          </cell>
          <cell r="E1058">
            <v>50</v>
          </cell>
          <cell r="F1058">
            <v>103</v>
          </cell>
          <cell r="G1058">
            <v>103</v>
          </cell>
          <cell r="H1058">
            <v>1</v>
          </cell>
          <cell r="I1058">
            <v>1</v>
          </cell>
          <cell r="J1058">
            <v>3</v>
          </cell>
          <cell r="K1058">
            <v>0</v>
          </cell>
          <cell r="L1058">
            <v>3</v>
          </cell>
          <cell r="M1058">
            <v>1</v>
          </cell>
          <cell r="N1058">
            <v>56</v>
          </cell>
          <cell r="O1058">
            <v>766</v>
          </cell>
          <cell r="P1058" t="str">
            <v>50 x 103 x 1 x 1</v>
          </cell>
          <cell r="Q1058" t="str">
            <v>Vuông góc, không răng cưa</v>
          </cell>
          <cell r="R1058" t="str">
            <v>Vuông góc, không răng cưa</v>
          </cell>
          <cell r="S1058" t="str">
            <v>D01</v>
          </cell>
          <cell r="T1058">
            <v>1</v>
          </cell>
          <cell r="X1058">
            <v>106</v>
          </cell>
          <cell r="Y1058">
            <v>1</v>
          </cell>
          <cell r="AF1058">
            <v>0</v>
          </cell>
          <cell r="AG1058">
            <v>0</v>
          </cell>
          <cell r="AH1058">
            <v>0</v>
          </cell>
          <cell r="AI1058">
            <v>0</v>
          </cell>
          <cell r="AJ1058">
            <v>0</v>
          </cell>
          <cell r="AK1058">
            <v>0</v>
          </cell>
        </row>
        <row r="1059">
          <cell r="A1059" t="str">
            <v>I0050T991</v>
          </cell>
          <cell r="B1059" t="str">
            <v>0767</v>
          </cell>
          <cell r="C1059">
            <v>1</v>
          </cell>
          <cell r="D1059">
            <v>50</v>
          </cell>
          <cell r="E1059">
            <v>50</v>
          </cell>
          <cell r="F1059">
            <v>115</v>
          </cell>
          <cell r="G1059">
            <v>115</v>
          </cell>
          <cell r="H1059">
            <v>2</v>
          </cell>
          <cell r="I1059">
            <v>1</v>
          </cell>
          <cell r="J1059">
            <v>3</v>
          </cell>
          <cell r="K1059">
            <v>3</v>
          </cell>
          <cell r="L1059">
            <v>3</v>
          </cell>
          <cell r="M1059">
            <v>1</v>
          </cell>
          <cell r="N1059">
            <v>109</v>
          </cell>
          <cell r="O1059">
            <v>767</v>
          </cell>
          <cell r="P1059" t="str">
            <v>50 x 115 x 2 x 1</v>
          </cell>
          <cell r="U1059">
            <v>44270</v>
          </cell>
          <cell r="V1059" t="str">
            <v>Hùng Tiến Phát</v>
          </cell>
          <cell r="X1059">
            <v>118</v>
          </cell>
          <cell r="Y1059">
            <v>2</v>
          </cell>
          <cell r="Z1059" t="str">
            <v>mòn</v>
          </cell>
          <cell r="AF1059">
            <v>1611.817</v>
          </cell>
          <cell r="AG1059">
            <v>3</v>
          </cell>
          <cell r="AH1059">
            <v>2447.3065999999999</v>
          </cell>
          <cell r="AI1059">
            <v>4</v>
          </cell>
          <cell r="AJ1059">
            <v>4059.1235999999999</v>
          </cell>
          <cell r="AK1059">
            <v>7</v>
          </cell>
        </row>
        <row r="1060">
          <cell r="A1060" t="str">
            <v>I0050T991/2</v>
          </cell>
          <cell r="B1060" t="str">
            <v>0767</v>
          </cell>
          <cell r="C1060">
            <v>1</v>
          </cell>
          <cell r="D1060">
            <v>50</v>
          </cell>
          <cell r="E1060">
            <v>50</v>
          </cell>
          <cell r="F1060">
            <v>115</v>
          </cell>
          <cell r="G1060">
            <v>115</v>
          </cell>
          <cell r="H1060">
            <v>2</v>
          </cell>
          <cell r="I1060">
            <v>1</v>
          </cell>
          <cell r="J1060">
            <v>3</v>
          </cell>
          <cell r="K1060">
            <v>3</v>
          </cell>
          <cell r="L1060">
            <v>3</v>
          </cell>
          <cell r="M1060">
            <v>1</v>
          </cell>
          <cell r="N1060">
            <v>109</v>
          </cell>
          <cell r="O1060">
            <v>767</v>
          </cell>
          <cell r="P1060" t="str">
            <v>50 x 115 x 2 x 1</v>
          </cell>
          <cell r="Q1060" t="str">
            <v>Dao có dạng hình đặc biệt của nhiều cung tròn nối với nhau, không răng cưa</v>
          </cell>
          <cell r="R1060" t="str">
            <v>Ngang 2 tem rời, tem có hình dáng đặc biệt, không răng cưa</v>
          </cell>
          <cell r="S1060" t="str">
            <v>E11</v>
          </cell>
          <cell r="T1060">
            <v>1</v>
          </cell>
          <cell r="U1060">
            <v>44734</v>
          </cell>
          <cell r="V1060" t="str">
            <v>Hùng Tiến Phát</v>
          </cell>
          <cell r="W1060" t="str">
            <v>dao tốt</v>
          </cell>
          <cell r="X1060">
            <v>118</v>
          </cell>
          <cell r="Y1060">
            <v>2</v>
          </cell>
          <cell r="AF1060">
            <v>0</v>
          </cell>
          <cell r="AG1060">
            <v>0</v>
          </cell>
          <cell r="AH1060">
            <v>0</v>
          </cell>
          <cell r="AI1060">
            <v>0</v>
          </cell>
          <cell r="AJ1060">
            <v>0</v>
          </cell>
          <cell r="AK1060">
            <v>0</v>
          </cell>
        </row>
        <row r="1061">
          <cell r="A1061" t="str">
            <v>T0050T402</v>
          </cell>
          <cell r="B1061" t="str">
            <v>0768</v>
          </cell>
          <cell r="C1061">
            <v>2</v>
          </cell>
          <cell r="D1061">
            <v>50</v>
          </cell>
          <cell r="E1061">
            <v>50</v>
          </cell>
          <cell r="F1061">
            <v>120</v>
          </cell>
          <cell r="G1061">
            <v>120</v>
          </cell>
          <cell r="H1061">
            <v>1</v>
          </cell>
          <cell r="I1061">
            <v>1</v>
          </cell>
          <cell r="J1061">
            <v>1.7</v>
          </cell>
          <cell r="K1061">
            <v>0</v>
          </cell>
          <cell r="L1061">
            <v>3</v>
          </cell>
          <cell r="M1061">
            <v>1</v>
          </cell>
          <cell r="N1061">
            <v>106.80000000000001</v>
          </cell>
          <cell r="O1061">
            <v>768</v>
          </cell>
          <cell r="P1061" t="str">
            <v>50 x 120 x 1 x 1</v>
          </cell>
          <cell r="Q1061" t="str">
            <v>Bo góc, răng cưa, chẻ đôi 3mm</v>
          </cell>
          <cell r="R1061" t="str">
            <v>Bo góc, răng cưa</v>
          </cell>
          <cell r="S1061" t="str">
            <v>C08</v>
          </cell>
          <cell r="T1061">
            <v>1</v>
          </cell>
          <cell r="V1061" t="str">
            <v>KPQ,,</v>
          </cell>
          <cell r="X1061">
            <v>123</v>
          </cell>
          <cell r="Y1061">
            <v>1</v>
          </cell>
          <cell r="AF1061">
            <v>0</v>
          </cell>
          <cell r="AG1061">
            <v>0</v>
          </cell>
          <cell r="AH1061">
            <v>0</v>
          </cell>
          <cell r="AI1061">
            <v>0</v>
          </cell>
          <cell r="AJ1061">
            <v>0</v>
          </cell>
          <cell r="AK1061">
            <v>0</v>
          </cell>
        </row>
        <row r="1062">
          <cell r="A1062" t="str">
            <v>T0050T411</v>
          </cell>
          <cell r="B1062" t="str">
            <v>0769</v>
          </cell>
          <cell r="C1062">
            <v>1</v>
          </cell>
          <cell r="D1062">
            <v>50</v>
          </cell>
          <cell r="E1062">
            <v>50</v>
          </cell>
          <cell r="F1062">
            <v>120</v>
          </cell>
          <cell r="G1062">
            <v>120</v>
          </cell>
          <cell r="H1062">
            <v>2</v>
          </cell>
          <cell r="I1062">
            <v>1</v>
          </cell>
          <cell r="J1062">
            <v>2</v>
          </cell>
          <cell r="K1062">
            <v>2</v>
          </cell>
          <cell r="L1062">
            <v>3</v>
          </cell>
          <cell r="M1062">
            <v>1</v>
          </cell>
          <cell r="N1062">
            <v>106</v>
          </cell>
          <cell r="O1062">
            <v>769</v>
          </cell>
          <cell r="P1062" t="str">
            <v>50 x 120 x 2 x 1</v>
          </cell>
          <cell r="Q1062" t="str">
            <v>Bo rời, răng cưa</v>
          </cell>
          <cell r="R1062" t="str">
            <v>Bo rời 2 tem, răng cưa</v>
          </cell>
          <cell r="S1062" t="str">
            <v>C08</v>
          </cell>
          <cell r="T1062">
            <v>1</v>
          </cell>
          <cell r="V1062" t="str">
            <v>HƯƠNG LIỆU THỰC PHẨM VIỆT NAM,,</v>
          </cell>
          <cell r="X1062">
            <v>123</v>
          </cell>
          <cell r="Y1062">
            <v>2</v>
          </cell>
          <cell r="AF1062">
            <v>2010</v>
          </cell>
          <cell r="AG1062">
            <v>1</v>
          </cell>
          <cell r="AH1062">
            <v>0</v>
          </cell>
          <cell r="AI1062">
            <v>0</v>
          </cell>
          <cell r="AJ1062">
            <v>2010</v>
          </cell>
          <cell r="AK1062">
            <v>1</v>
          </cell>
        </row>
        <row r="1063">
          <cell r="A1063" t="str">
            <v>T0050T851</v>
          </cell>
          <cell r="B1063" t="str">
            <v>0770</v>
          </cell>
          <cell r="C1063">
            <v>1</v>
          </cell>
          <cell r="D1063">
            <v>50</v>
          </cell>
          <cell r="E1063">
            <v>50</v>
          </cell>
          <cell r="F1063">
            <v>120</v>
          </cell>
          <cell r="G1063">
            <v>120</v>
          </cell>
          <cell r="H1063">
            <v>2</v>
          </cell>
          <cell r="I1063">
            <v>1</v>
          </cell>
          <cell r="J1063">
            <v>2</v>
          </cell>
          <cell r="K1063">
            <v>2</v>
          </cell>
          <cell r="L1063">
            <v>3</v>
          </cell>
          <cell r="M1063">
            <v>1</v>
          </cell>
          <cell r="N1063">
            <v>106</v>
          </cell>
          <cell r="O1063">
            <v>770</v>
          </cell>
          <cell r="P1063" t="str">
            <v>50 x 120 x 2 x 1</v>
          </cell>
          <cell r="Q1063" t="str">
            <v>Vuông liền, không răng cưa</v>
          </cell>
          <cell r="R1063" t="str">
            <v>Ngang 2 tem, vuông liền, không răng cưa</v>
          </cell>
          <cell r="S1063" t="str">
            <v>B14</v>
          </cell>
          <cell r="T1063">
            <v>1</v>
          </cell>
          <cell r="U1063">
            <v>44002</v>
          </cell>
          <cell r="V1063" t="str">
            <v>Trung Trí Thành</v>
          </cell>
          <cell r="X1063">
            <v>123</v>
          </cell>
          <cell r="Y1063">
            <v>2</v>
          </cell>
          <cell r="AF1063">
            <v>0</v>
          </cell>
          <cell r="AG1063">
            <v>0</v>
          </cell>
          <cell r="AH1063">
            <v>0</v>
          </cell>
          <cell r="AI1063">
            <v>0</v>
          </cell>
          <cell r="AJ1063">
            <v>0</v>
          </cell>
          <cell r="AK1063">
            <v>0</v>
          </cell>
        </row>
        <row r="1064">
          <cell r="A1064" t="str">
            <v>T0050T571</v>
          </cell>
          <cell r="B1064" t="str">
            <v>0771</v>
          </cell>
          <cell r="C1064">
            <v>1</v>
          </cell>
          <cell r="D1064">
            <v>50</v>
          </cell>
          <cell r="E1064">
            <v>50</v>
          </cell>
          <cell r="F1064">
            <v>120</v>
          </cell>
          <cell r="G1064">
            <v>120</v>
          </cell>
          <cell r="H1064">
            <v>1</v>
          </cell>
          <cell r="I1064">
            <v>1</v>
          </cell>
          <cell r="J1064">
            <v>5</v>
          </cell>
          <cell r="K1064">
            <v>0</v>
          </cell>
          <cell r="L1064">
            <v>0</v>
          </cell>
          <cell r="M1064">
            <v>1</v>
          </cell>
          <cell r="N1064">
            <v>60</v>
          </cell>
          <cell r="O1064">
            <v>771</v>
          </cell>
          <cell r="P1064" t="str">
            <v>50 x 120 x 1 x 1</v>
          </cell>
          <cell r="Q1064" t="str">
            <v>Dao bế rọc 2 bên biên, không răng cưa</v>
          </cell>
          <cell r="R1064" t="str">
            <v>Tem bế liên tục, không có gáp</v>
          </cell>
          <cell r="S1064" t="str">
            <v>D01</v>
          </cell>
          <cell r="T1064">
            <v>1</v>
          </cell>
          <cell r="X1064">
            <v>120</v>
          </cell>
          <cell r="Y1064">
            <v>1</v>
          </cell>
          <cell r="AF1064">
            <v>0</v>
          </cell>
          <cell r="AG1064">
            <v>0</v>
          </cell>
          <cell r="AH1064">
            <v>0</v>
          </cell>
          <cell r="AI1064">
            <v>0</v>
          </cell>
          <cell r="AJ1064">
            <v>0</v>
          </cell>
          <cell r="AK1064">
            <v>0</v>
          </cell>
        </row>
        <row r="1065">
          <cell r="A1065" t="str">
            <v>T0050H022</v>
          </cell>
          <cell r="B1065" t="str">
            <v>0772</v>
          </cell>
          <cell r="C1065">
            <v>2</v>
          </cell>
          <cell r="D1065">
            <v>50</v>
          </cell>
          <cell r="E1065">
            <v>50</v>
          </cell>
          <cell r="F1065">
            <v>125</v>
          </cell>
          <cell r="G1065">
            <v>125</v>
          </cell>
          <cell r="H1065">
            <v>2</v>
          </cell>
          <cell r="I1065">
            <v>2</v>
          </cell>
          <cell r="J1065">
            <v>2</v>
          </cell>
          <cell r="K1065">
            <v>2</v>
          </cell>
          <cell r="L1065">
            <v>3</v>
          </cell>
          <cell r="M1065">
            <v>1</v>
          </cell>
          <cell r="N1065">
            <v>212</v>
          </cell>
          <cell r="O1065">
            <v>772</v>
          </cell>
          <cell r="P1065" t="str">
            <v>50 x 125 x 2 x 2</v>
          </cell>
          <cell r="Q1065" t="str">
            <v>Vuông rời, răng cưa, chẻ đôi 4mm</v>
          </cell>
          <cell r="R1065" t="str">
            <v>Ngang 2 tem, vuông rời, không răng cưa</v>
          </cell>
          <cell r="S1065" t="str">
            <v>C28</v>
          </cell>
          <cell r="T1065">
            <v>1</v>
          </cell>
          <cell r="U1065">
            <v>44282</v>
          </cell>
          <cell r="V1065" t="str">
            <v>Thiên Văn</v>
          </cell>
          <cell r="X1065">
            <v>256</v>
          </cell>
          <cell r="Y1065">
            <v>4</v>
          </cell>
          <cell r="AF1065">
            <v>0</v>
          </cell>
          <cell r="AG1065">
            <v>0</v>
          </cell>
          <cell r="AH1065">
            <v>0</v>
          </cell>
          <cell r="AI1065">
            <v>0</v>
          </cell>
          <cell r="AJ1065">
            <v>0</v>
          </cell>
          <cell r="AK1065">
            <v>0</v>
          </cell>
        </row>
        <row r="1066">
          <cell r="A1066" t="str">
            <v>T0050T622</v>
          </cell>
          <cell r="B1066" t="str">
            <v>0773</v>
          </cell>
          <cell r="C1066">
            <v>2</v>
          </cell>
          <cell r="D1066">
            <v>50</v>
          </cell>
          <cell r="E1066">
            <v>50</v>
          </cell>
          <cell r="F1066">
            <v>140</v>
          </cell>
          <cell r="G1066">
            <v>140</v>
          </cell>
          <cell r="H1066">
            <v>2</v>
          </cell>
          <cell r="I1066">
            <v>1</v>
          </cell>
          <cell r="J1066">
            <v>1.7</v>
          </cell>
          <cell r="K1066">
            <v>0</v>
          </cell>
          <cell r="L1066">
            <v>3</v>
          </cell>
          <cell r="M1066">
            <v>1</v>
          </cell>
          <cell r="N1066">
            <v>206.8</v>
          </cell>
          <cell r="O1066">
            <v>773</v>
          </cell>
          <cell r="P1066" t="str">
            <v>50 x 140 x 2 x 1</v>
          </cell>
          <cell r="Q1066" t="str">
            <v>Vuông liền, răng cưa, dao chẻ đôi 3mm</v>
          </cell>
          <cell r="R1066" t="str">
            <v>Ngang 2 tem vuông liền, răng cưa</v>
          </cell>
          <cell r="S1066" t="str">
            <v>C02</v>
          </cell>
          <cell r="T1066">
            <v>1</v>
          </cell>
          <cell r="V1066" t="str">
            <v>IRIS</v>
          </cell>
          <cell r="X1066">
            <v>143</v>
          </cell>
          <cell r="Y1066">
            <v>2</v>
          </cell>
          <cell r="AF1066">
            <v>0</v>
          </cell>
          <cell r="AG1066">
            <v>0</v>
          </cell>
          <cell r="AH1066">
            <v>0</v>
          </cell>
          <cell r="AI1066">
            <v>0</v>
          </cell>
          <cell r="AJ1066">
            <v>0</v>
          </cell>
          <cell r="AK1066">
            <v>0</v>
          </cell>
        </row>
        <row r="1067">
          <cell r="A1067" t="str">
            <v>T0050H233/2</v>
          </cell>
          <cell r="B1067" t="str">
            <v>0774</v>
          </cell>
          <cell r="C1067">
            <v>3</v>
          </cell>
          <cell r="D1067">
            <v>50</v>
          </cell>
          <cell r="E1067">
            <v>50</v>
          </cell>
          <cell r="F1067">
            <v>140</v>
          </cell>
          <cell r="G1067">
            <v>140</v>
          </cell>
          <cell r="H1067">
            <v>1</v>
          </cell>
          <cell r="I1067">
            <v>1</v>
          </cell>
          <cell r="J1067">
            <v>2</v>
          </cell>
          <cell r="K1067">
            <v>0</v>
          </cell>
          <cell r="L1067">
            <v>3</v>
          </cell>
          <cell r="M1067">
            <v>1</v>
          </cell>
          <cell r="N1067">
            <v>162</v>
          </cell>
          <cell r="O1067">
            <v>774</v>
          </cell>
          <cell r="P1067" t="str">
            <v>50 x 140 x 1 x 1</v>
          </cell>
          <cell r="Q1067" t="str">
            <v>Bo góc, không răng cưa, xẻ 3 line 4mm</v>
          </cell>
          <cell r="R1067" t="str">
            <v>Bo góc, không răng cưa</v>
          </cell>
          <cell r="S1067" t="str">
            <v>C35</v>
          </cell>
          <cell r="T1067">
            <v>1</v>
          </cell>
          <cell r="U1067">
            <v>44406</v>
          </cell>
          <cell r="V1067" t="str">
            <v>Toyo</v>
          </cell>
          <cell r="X1067">
            <v>143</v>
          </cell>
          <cell r="Y1067">
            <v>1</v>
          </cell>
          <cell r="AF1067">
            <v>1552.8861999999999</v>
          </cell>
          <cell r="AG1067">
            <v>2</v>
          </cell>
          <cell r="AH1067">
            <v>4470.1171999999997</v>
          </cell>
          <cell r="AI1067">
            <v>5</v>
          </cell>
          <cell r="AJ1067">
            <v>6023.0033999999996</v>
          </cell>
          <cell r="AK1067">
            <v>7</v>
          </cell>
        </row>
        <row r="1068">
          <cell r="A1068" t="str">
            <v>T0050T931</v>
          </cell>
          <cell r="B1068" t="str">
            <v>0775</v>
          </cell>
          <cell r="C1068">
            <v>1</v>
          </cell>
          <cell r="D1068">
            <v>50</v>
          </cell>
          <cell r="E1068">
            <v>50</v>
          </cell>
          <cell r="F1068">
            <v>150</v>
          </cell>
          <cell r="G1068">
            <v>150</v>
          </cell>
          <cell r="H1068">
            <v>2</v>
          </cell>
          <cell r="I1068">
            <v>1</v>
          </cell>
          <cell r="J1068">
            <v>2</v>
          </cell>
          <cell r="K1068">
            <v>2</v>
          </cell>
          <cell r="L1068">
            <v>3</v>
          </cell>
          <cell r="M1068">
            <v>1</v>
          </cell>
          <cell r="N1068">
            <v>106</v>
          </cell>
          <cell r="O1068">
            <v>775</v>
          </cell>
          <cell r="P1068" t="str">
            <v>50 x 150 x 2 x 1</v>
          </cell>
          <cell r="Q1068" t="str">
            <v>Bo rời 2 tem kc 2mm, răng cưa</v>
          </cell>
          <cell r="R1068" t="str">
            <v>Ngang 2 tem, bo rời, răng cưa</v>
          </cell>
          <cell r="S1068" t="str">
            <v>C16</v>
          </cell>
          <cell r="T1068">
            <v>1</v>
          </cell>
          <cell r="U1068">
            <v>44140</v>
          </cell>
          <cell r="V1068" t="str">
            <v>MV Phúc An</v>
          </cell>
          <cell r="X1068">
            <v>153</v>
          </cell>
          <cell r="Y1068">
            <v>2</v>
          </cell>
          <cell r="AC1068" t="str">
            <v>rồi</v>
          </cell>
          <cell r="AF1068">
            <v>7520.2950000000001</v>
          </cell>
          <cell r="AG1068">
            <v>4</v>
          </cell>
          <cell r="AH1068">
            <v>2976.62</v>
          </cell>
          <cell r="AI1068">
            <v>2</v>
          </cell>
          <cell r="AJ1068">
            <v>10496.915000000001</v>
          </cell>
          <cell r="AK1068">
            <v>6</v>
          </cell>
        </row>
        <row r="1069">
          <cell r="A1069" t="str">
            <v>T0050T902</v>
          </cell>
          <cell r="B1069" t="str">
            <v>0776</v>
          </cell>
          <cell r="C1069">
            <v>2</v>
          </cell>
          <cell r="D1069">
            <v>50</v>
          </cell>
          <cell r="E1069">
            <v>50</v>
          </cell>
          <cell r="F1069">
            <v>150</v>
          </cell>
          <cell r="G1069">
            <v>150</v>
          </cell>
          <cell r="H1069">
            <v>1</v>
          </cell>
          <cell r="I1069">
            <v>1</v>
          </cell>
          <cell r="J1069">
            <v>2</v>
          </cell>
          <cell r="K1069">
            <v>0</v>
          </cell>
          <cell r="L1069">
            <v>3</v>
          </cell>
          <cell r="M1069">
            <v>1</v>
          </cell>
          <cell r="N1069">
            <v>108</v>
          </cell>
          <cell r="O1069">
            <v>776</v>
          </cell>
          <cell r="P1069" t="str">
            <v>50 x 150 x 1 x 1</v>
          </cell>
          <cell r="Q1069" t="str">
            <v>Bo góc, răng cưa, chẻ đôi 4mm</v>
          </cell>
          <cell r="R1069" t="str">
            <v>Bo góc, răng cưa</v>
          </cell>
          <cell r="S1069" t="str">
            <v>C03</v>
          </cell>
          <cell r="T1069">
            <v>1</v>
          </cell>
          <cell r="U1069">
            <v>44070</v>
          </cell>
          <cell r="V1069" t="str">
            <v>Thiên Văn</v>
          </cell>
          <cell r="X1069">
            <v>153</v>
          </cell>
          <cell r="Y1069">
            <v>1</v>
          </cell>
          <cell r="AF1069">
            <v>0</v>
          </cell>
          <cell r="AG1069">
            <v>0</v>
          </cell>
          <cell r="AH1069">
            <v>0</v>
          </cell>
          <cell r="AI1069">
            <v>0</v>
          </cell>
          <cell r="AJ1069">
            <v>0</v>
          </cell>
          <cell r="AK1069">
            <v>0</v>
          </cell>
        </row>
        <row r="1070">
          <cell r="A1070" t="str">
            <v>I0050T904</v>
          </cell>
          <cell r="B1070" t="str">
            <v>0777</v>
          </cell>
          <cell r="C1070">
            <v>4</v>
          </cell>
          <cell r="D1070">
            <v>50</v>
          </cell>
          <cell r="E1070">
            <v>50</v>
          </cell>
          <cell r="F1070">
            <v>150</v>
          </cell>
          <cell r="G1070">
            <v>150</v>
          </cell>
          <cell r="H1070">
            <v>1</v>
          </cell>
          <cell r="I1070">
            <v>1</v>
          </cell>
          <cell r="J1070">
            <v>2</v>
          </cell>
          <cell r="K1070">
            <v>0</v>
          </cell>
          <cell r="L1070">
            <v>3</v>
          </cell>
          <cell r="M1070">
            <v>1</v>
          </cell>
          <cell r="N1070">
            <v>216</v>
          </cell>
          <cell r="O1070">
            <v>777</v>
          </cell>
          <cell r="P1070" t="str">
            <v>50 x 150 x 1 x 1</v>
          </cell>
          <cell r="Q1070" t="str">
            <v>Bo góc, răng cưa, chẻ 4 line, khoảng cách 4mm</v>
          </cell>
          <cell r="R1070" t="str">
            <v>Bo góc, răng cưa</v>
          </cell>
          <cell r="S1070" t="str">
            <v>C29</v>
          </cell>
          <cell r="T1070">
            <v>1</v>
          </cell>
          <cell r="U1070">
            <v>44112</v>
          </cell>
          <cell r="V1070" t="str">
            <v>GHTK</v>
          </cell>
          <cell r="X1070">
            <v>153</v>
          </cell>
          <cell r="Y1070">
            <v>1</v>
          </cell>
          <cell r="AF1070">
            <v>0</v>
          </cell>
          <cell r="AG1070">
            <v>0</v>
          </cell>
          <cell r="AH1070">
            <v>0</v>
          </cell>
          <cell r="AI1070">
            <v>0</v>
          </cell>
          <cell r="AJ1070">
            <v>0</v>
          </cell>
          <cell r="AK1070">
            <v>0</v>
          </cell>
        </row>
        <row r="1071">
          <cell r="A1071" t="str">
            <v>I0050H342/1</v>
          </cell>
          <cell r="B1071" t="str">
            <v>2419</v>
          </cell>
          <cell r="C1071">
            <v>2</v>
          </cell>
          <cell r="D1071">
            <v>50</v>
          </cell>
          <cell r="E1071">
            <v>50</v>
          </cell>
          <cell r="F1071">
            <v>150</v>
          </cell>
          <cell r="G1071">
            <v>150</v>
          </cell>
          <cell r="H1071">
            <v>1</v>
          </cell>
          <cell r="I1071">
            <v>1</v>
          </cell>
          <cell r="J1071">
            <v>2</v>
          </cell>
          <cell r="K1071">
            <v>0</v>
          </cell>
          <cell r="L1071">
            <v>3</v>
          </cell>
          <cell r="M1071">
            <v>1</v>
          </cell>
          <cell r="N1071">
            <v>108</v>
          </cell>
          <cell r="O1071">
            <v>2419</v>
          </cell>
          <cell r="P1071" t="str">
            <v>50 x 150 x 1 x 1</v>
          </cell>
          <cell r="Q1071" t="str">
            <v>Bo góc 3mm, không răng cưa, xẻ 2 line kc 4mm</v>
          </cell>
          <cell r="R1071" t="str">
            <v>Bo góc 3mm, không răng cưa</v>
          </cell>
          <cell r="S1071" t="str">
            <v>E06</v>
          </cell>
          <cell r="T1071">
            <v>1</v>
          </cell>
          <cell r="U1071">
            <v>44687</v>
          </cell>
          <cell r="V1071" t="str">
            <v>ĐỨC AN</v>
          </cell>
          <cell r="W1071" t="str">
            <v>Dao tốt</v>
          </cell>
          <cell r="X1071">
            <v>153</v>
          </cell>
          <cell r="Y1071">
            <v>1</v>
          </cell>
          <cell r="AF1071">
            <v>0</v>
          </cell>
          <cell r="AG1071">
            <v>0</v>
          </cell>
          <cell r="AH1071">
            <v>2441.90726</v>
          </cell>
          <cell r="AI1071">
            <v>2</v>
          </cell>
          <cell r="AJ1071">
            <v>2441.90726</v>
          </cell>
          <cell r="AK1071">
            <v>2</v>
          </cell>
        </row>
        <row r="1072">
          <cell r="A1072" t="str">
            <v>T0050T691</v>
          </cell>
          <cell r="B1072" t="str">
            <v>0778</v>
          </cell>
          <cell r="C1072">
            <v>1</v>
          </cell>
          <cell r="D1072">
            <v>50</v>
          </cell>
          <cell r="E1072">
            <v>50</v>
          </cell>
          <cell r="F1072">
            <v>160</v>
          </cell>
          <cell r="G1072">
            <v>160</v>
          </cell>
          <cell r="H1072">
            <v>3</v>
          </cell>
          <cell r="I1072">
            <v>1</v>
          </cell>
          <cell r="J1072">
            <v>2</v>
          </cell>
          <cell r="K1072">
            <v>0</v>
          </cell>
          <cell r="L1072">
            <v>3</v>
          </cell>
          <cell r="M1072">
            <v>1</v>
          </cell>
          <cell r="N1072">
            <v>154</v>
          </cell>
          <cell r="O1072">
            <v>778</v>
          </cell>
          <cell r="P1072" t="str">
            <v>50 x 160 x 3 x 1</v>
          </cell>
          <cell r="Q1072" t="str">
            <v>Vuông liền, răng cưa</v>
          </cell>
          <cell r="R1072" t="str">
            <v>Ngang 3 tem, vuông liền, răng cưa</v>
          </cell>
          <cell r="S1072" t="str">
            <v>C03</v>
          </cell>
          <cell r="T1072">
            <v>1</v>
          </cell>
          <cell r="X1072">
            <v>163</v>
          </cell>
          <cell r="Y1072">
            <v>3</v>
          </cell>
          <cell r="AF1072">
            <v>0</v>
          </cell>
          <cell r="AG1072">
            <v>0</v>
          </cell>
          <cell r="AH1072">
            <v>0</v>
          </cell>
          <cell r="AI1072">
            <v>0</v>
          </cell>
          <cell r="AJ1072">
            <v>0</v>
          </cell>
          <cell r="AK1072">
            <v>0</v>
          </cell>
        </row>
        <row r="1073">
          <cell r="A1073" t="str">
            <v>T0050T422</v>
          </cell>
          <cell r="B1073" t="str">
            <v>0779</v>
          </cell>
          <cell r="C1073">
            <v>2</v>
          </cell>
          <cell r="D1073">
            <v>50</v>
          </cell>
          <cell r="E1073">
            <v>50</v>
          </cell>
          <cell r="F1073">
            <v>160</v>
          </cell>
          <cell r="G1073">
            <v>160</v>
          </cell>
          <cell r="H1073">
            <v>1</v>
          </cell>
          <cell r="I1073">
            <v>1</v>
          </cell>
          <cell r="J1073">
            <v>2</v>
          </cell>
          <cell r="K1073">
            <v>0</v>
          </cell>
          <cell r="L1073">
            <v>3</v>
          </cell>
          <cell r="M1073">
            <v>1</v>
          </cell>
          <cell r="N1073">
            <v>108</v>
          </cell>
          <cell r="O1073">
            <v>779</v>
          </cell>
          <cell r="P1073" t="str">
            <v>50 x 160 x 1 x 1</v>
          </cell>
          <cell r="Q1073" t="str">
            <v>Bo góc, răng cưa, dao chẻ đôi 03mm</v>
          </cell>
          <cell r="R1073" t="str">
            <v>Bo góc, răng cưa</v>
          </cell>
          <cell r="S1073" t="str">
            <v>C02</v>
          </cell>
          <cell r="T1073">
            <v>1</v>
          </cell>
          <cell r="V1073" t="str">
            <v>NGỌC TUẤN SURIMI,,</v>
          </cell>
          <cell r="X1073">
            <v>163</v>
          </cell>
          <cell r="Y1073">
            <v>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0</v>
          </cell>
          <cell r="AK1073">
            <v>0</v>
          </cell>
        </row>
        <row r="1074">
          <cell r="A1074" t="str">
            <v>T0050T431</v>
          </cell>
          <cell r="B1074" t="str">
            <v>0780</v>
          </cell>
          <cell r="C1074">
            <v>1</v>
          </cell>
          <cell r="D1074">
            <v>50</v>
          </cell>
          <cell r="E1074">
            <v>50</v>
          </cell>
          <cell r="F1074">
            <v>180</v>
          </cell>
          <cell r="G1074">
            <v>180</v>
          </cell>
          <cell r="H1074">
            <v>2</v>
          </cell>
          <cell r="I1074">
            <v>1</v>
          </cell>
          <cell r="J1074">
            <v>2</v>
          </cell>
          <cell r="K1074">
            <v>0</v>
          </cell>
          <cell r="L1074">
            <v>3</v>
          </cell>
          <cell r="M1074">
            <v>1</v>
          </cell>
          <cell r="N1074">
            <v>104</v>
          </cell>
          <cell r="O1074">
            <v>780</v>
          </cell>
          <cell r="P1074" t="str">
            <v>50 x 180 x 2 x 1</v>
          </cell>
          <cell r="Q1074" t="str">
            <v>Vuông liền, răng cưa</v>
          </cell>
          <cell r="R1074" t="str">
            <v>Vuông liền 2 tem, răng cưa</v>
          </cell>
          <cell r="S1074" t="str">
            <v>C13</v>
          </cell>
          <cell r="T1074">
            <v>1</v>
          </cell>
          <cell r="V1074" t="str">
            <v>LG VINA,,</v>
          </cell>
          <cell r="W1074" t="str">
            <v>Thanh toán ngày 23.01.2017</v>
          </cell>
          <cell r="X1074">
            <v>183</v>
          </cell>
          <cell r="Y1074">
            <v>2</v>
          </cell>
          <cell r="AF1074">
            <v>0</v>
          </cell>
          <cell r="AG1074">
            <v>0</v>
          </cell>
          <cell r="AH1074">
            <v>0</v>
          </cell>
          <cell r="AI1074">
            <v>0</v>
          </cell>
          <cell r="AJ1074">
            <v>0</v>
          </cell>
          <cell r="AK1074">
            <v>0</v>
          </cell>
        </row>
        <row r="1075">
          <cell r="A1075" t="str">
            <v>T0050T432</v>
          </cell>
          <cell r="B1075" t="str">
            <v>0780</v>
          </cell>
          <cell r="C1075">
            <v>2</v>
          </cell>
          <cell r="D1075">
            <v>50</v>
          </cell>
          <cell r="E1075">
            <v>50</v>
          </cell>
          <cell r="F1075">
            <v>180</v>
          </cell>
          <cell r="G1075">
            <v>180</v>
          </cell>
          <cell r="H1075">
            <v>2</v>
          </cell>
          <cell r="I1075">
            <v>1</v>
          </cell>
          <cell r="J1075">
            <v>1.7</v>
          </cell>
          <cell r="K1075">
            <v>0</v>
          </cell>
          <cell r="L1075">
            <v>3</v>
          </cell>
          <cell r="M1075">
            <v>1</v>
          </cell>
          <cell r="N1075">
            <v>206.8</v>
          </cell>
          <cell r="O1075">
            <v>780</v>
          </cell>
          <cell r="P1075" t="str">
            <v>50 x 180 x 2 x 1</v>
          </cell>
          <cell r="Q1075" t="str">
            <v>Vuông liền, RC,chẻ đôi 3mm</v>
          </cell>
          <cell r="R1075" t="str">
            <v>Vuông liền 2 tem, răng cưa</v>
          </cell>
          <cell r="S1075" t="str">
            <v>C10</v>
          </cell>
          <cell r="T1075">
            <v>1</v>
          </cell>
          <cell r="V1075" t="str">
            <v>,,</v>
          </cell>
          <cell r="X1075">
            <v>183</v>
          </cell>
          <cell r="Y1075">
            <v>2</v>
          </cell>
          <cell r="AF1075">
            <v>0</v>
          </cell>
          <cell r="AG1075">
            <v>0</v>
          </cell>
          <cell r="AH1075">
            <v>0</v>
          </cell>
          <cell r="AI1075">
            <v>0</v>
          </cell>
          <cell r="AJ1075">
            <v>0</v>
          </cell>
          <cell r="AK1075">
            <v>0</v>
          </cell>
        </row>
        <row r="1076">
          <cell r="A1076" t="str">
            <v>I0050T921</v>
          </cell>
          <cell r="B1076" t="str">
            <v>0781</v>
          </cell>
          <cell r="C1076">
            <v>1</v>
          </cell>
          <cell r="D1076">
            <v>50</v>
          </cell>
          <cell r="E1076">
            <v>50</v>
          </cell>
          <cell r="F1076">
            <v>315</v>
          </cell>
          <cell r="G1076">
            <v>315</v>
          </cell>
          <cell r="H1076">
            <v>3</v>
          </cell>
          <cell r="I1076">
            <v>1</v>
          </cell>
          <cell r="J1076">
            <v>3</v>
          </cell>
          <cell r="K1076">
            <v>0</v>
          </cell>
          <cell r="L1076">
            <v>3</v>
          </cell>
          <cell r="M1076">
            <v>1</v>
          </cell>
          <cell r="N1076">
            <v>156</v>
          </cell>
          <cell r="O1076">
            <v>781</v>
          </cell>
          <cell r="P1076" t="str">
            <v>50 x 315 x 3 x 1</v>
          </cell>
          <cell r="Q1076" t="str">
            <v>Vuông liền, không răng cưa</v>
          </cell>
          <cell r="R1076" t="str">
            <v>Ngang 3 tem, vuông liền, không răng cưa</v>
          </cell>
          <cell r="S1076" t="str">
            <v>C12</v>
          </cell>
          <cell r="T1076">
            <v>1</v>
          </cell>
          <cell r="U1076">
            <v>44078</v>
          </cell>
          <cell r="V1076" t="str">
            <v>MVTB</v>
          </cell>
          <cell r="X1076">
            <v>318</v>
          </cell>
          <cell r="Y1076">
            <v>3</v>
          </cell>
          <cell r="AF1076">
            <v>0</v>
          </cell>
          <cell r="AG1076">
            <v>0</v>
          </cell>
          <cell r="AH1076">
            <v>0</v>
          </cell>
          <cell r="AI1076">
            <v>0</v>
          </cell>
          <cell r="AJ1076">
            <v>0</v>
          </cell>
          <cell r="AK1076">
            <v>0</v>
          </cell>
        </row>
        <row r="1077">
          <cell r="A1077" t="str">
            <v>T0050H251/1</v>
          </cell>
          <cell r="B1077" t="str">
            <v>0782</v>
          </cell>
          <cell r="C1077">
            <v>1</v>
          </cell>
          <cell r="D1077">
            <v>50.8</v>
          </cell>
          <cell r="E1077">
            <v>50.8</v>
          </cell>
          <cell r="F1077">
            <v>38</v>
          </cell>
          <cell r="G1077">
            <v>38</v>
          </cell>
          <cell r="H1077">
            <v>3</v>
          </cell>
          <cell r="I1077">
            <v>2</v>
          </cell>
          <cell r="J1077">
            <v>2</v>
          </cell>
          <cell r="K1077">
            <v>3</v>
          </cell>
          <cell r="L1077">
            <v>3</v>
          </cell>
          <cell r="M1077">
            <v>1</v>
          </cell>
          <cell r="N1077">
            <v>162.39999999999998</v>
          </cell>
          <cell r="O1077">
            <v>782</v>
          </cell>
          <cell r="P1077" t="str">
            <v>50.8 x 38 x 3 x 2</v>
          </cell>
          <cell r="Q1077" t="str">
            <v>Bo 1mm rời 3mm, không răng cưa, trong có 2 đường dao đứt quãng chéo nhau</v>
          </cell>
          <cell r="R1077" t="str">
            <v>Ngang 3 tem, bo 1mm rời 3mm, không răng cưa, trong có 2 đường dao đứt quãng chéo nhau</v>
          </cell>
          <cell r="S1077" t="str">
            <v>C40</v>
          </cell>
          <cell r="T1077">
            <v>1</v>
          </cell>
          <cell r="U1077">
            <v>44433</v>
          </cell>
          <cell r="V1077" t="str">
            <v>Long Trường</v>
          </cell>
          <cell r="X1077">
            <v>82</v>
          </cell>
          <cell r="Y1077">
            <v>6</v>
          </cell>
          <cell r="AF1077">
            <v>823.24343999999996</v>
          </cell>
          <cell r="AG1077">
            <v>1</v>
          </cell>
          <cell r="AH1077">
            <v>0</v>
          </cell>
          <cell r="AI1077">
            <v>0</v>
          </cell>
          <cell r="AJ1077">
            <v>823.24343999999996</v>
          </cell>
          <cell r="AK1077">
            <v>1</v>
          </cell>
        </row>
        <row r="1078">
          <cell r="A1078" t="str">
            <v>T0050T451</v>
          </cell>
          <cell r="B1078" t="str">
            <v>0783</v>
          </cell>
          <cell r="C1078">
            <v>1</v>
          </cell>
          <cell r="D1078">
            <v>50.8</v>
          </cell>
          <cell r="E1078">
            <v>50.8</v>
          </cell>
          <cell r="F1078">
            <v>38.1</v>
          </cell>
          <cell r="G1078">
            <v>38.1</v>
          </cell>
          <cell r="H1078">
            <v>2</v>
          </cell>
          <cell r="I1078">
            <v>1</v>
          </cell>
          <cell r="J1078">
            <v>2</v>
          </cell>
          <cell r="K1078">
            <v>2</v>
          </cell>
          <cell r="L1078">
            <v>3</v>
          </cell>
          <cell r="M1078">
            <v>1</v>
          </cell>
          <cell r="N1078">
            <v>107.6</v>
          </cell>
          <cell r="O1078">
            <v>783</v>
          </cell>
          <cell r="P1078" t="str">
            <v>50.8 x 38.1 x 2 x 1</v>
          </cell>
          <cell r="Q1078" t="str">
            <v>Bo góc 0.5mm, răng cưa</v>
          </cell>
          <cell r="R1078" t="str">
            <v>Ngang 2 tem, bo góc 0.5mm rời, răng cưa</v>
          </cell>
          <cell r="S1078" t="str">
            <v>B03</v>
          </cell>
          <cell r="T1078">
            <v>1</v>
          </cell>
          <cell r="V1078" t="str">
            <v>DELTA GALIL,WIN WARE,</v>
          </cell>
          <cell r="X1078">
            <v>41.1</v>
          </cell>
          <cell r="Y1078">
            <v>2</v>
          </cell>
          <cell r="AF1078">
            <v>0</v>
          </cell>
          <cell r="AG1078">
            <v>0</v>
          </cell>
          <cell r="AH1078">
            <v>0</v>
          </cell>
          <cell r="AI1078">
            <v>0</v>
          </cell>
          <cell r="AJ1078">
            <v>0</v>
          </cell>
          <cell r="AK1078">
            <v>0</v>
          </cell>
        </row>
        <row r="1079">
          <cell r="A1079" t="str">
            <v>T0050H272/1</v>
          </cell>
          <cell r="B1079" t="str">
            <v>0784</v>
          </cell>
          <cell r="C1079">
            <v>2</v>
          </cell>
          <cell r="D1079">
            <v>50.8</v>
          </cell>
          <cell r="E1079">
            <v>50.8</v>
          </cell>
          <cell r="F1079">
            <v>42</v>
          </cell>
          <cell r="G1079">
            <v>42</v>
          </cell>
          <cell r="H1079">
            <v>1</v>
          </cell>
          <cell r="I1079">
            <v>3</v>
          </cell>
          <cell r="J1079">
            <v>2</v>
          </cell>
          <cell r="K1079">
            <v>0</v>
          </cell>
          <cell r="L1079">
            <v>3</v>
          </cell>
          <cell r="M1079">
            <v>1</v>
          </cell>
          <cell r="N1079">
            <v>109.6</v>
          </cell>
          <cell r="O1079">
            <v>784</v>
          </cell>
          <cell r="P1079" t="str">
            <v>50.8 x 42 x 1 x 3</v>
          </cell>
          <cell r="Q1079" t="str">
            <v>Bo góc, răng cưa, xẻ 2 line 4mm</v>
          </cell>
          <cell r="R1079" t="str">
            <v>Bo góc, răng cưa</v>
          </cell>
          <cell r="S1079" t="str">
            <v>C35</v>
          </cell>
          <cell r="T1079">
            <v>1</v>
          </cell>
          <cell r="U1079">
            <v>44433</v>
          </cell>
          <cell r="V1079" t="str">
            <v>Seiwa</v>
          </cell>
          <cell r="X1079">
            <v>135</v>
          </cell>
          <cell r="Y1079">
            <v>3</v>
          </cell>
          <cell r="AC1079" t="str">
            <v>rồi</v>
          </cell>
          <cell r="AF1079">
            <v>415.9</v>
          </cell>
          <cell r="AG1079">
            <v>2</v>
          </cell>
          <cell r="AH1079">
            <v>652.82500000000005</v>
          </cell>
          <cell r="AI1079">
            <v>2</v>
          </cell>
          <cell r="AJ1079">
            <v>1068.7249999999999</v>
          </cell>
          <cell r="AK1079">
            <v>4</v>
          </cell>
        </row>
        <row r="1080">
          <cell r="A1080" t="str">
            <v>T0050T251</v>
          </cell>
          <cell r="B1080" t="str">
            <v>0785</v>
          </cell>
          <cell r="C1080">
            <v>1</v>
          </cell>
          <cell r="D1080">
            <v>50.8</v>
          </cell>
          <cell r="E1080">
            <v>50.8</v>
          </cell>
          <cell r="F1080">
            <v>50.8</v>
          </cell>
          <cell r="G1080">
            <v>50.8</v>
          </cell>
          <cell r="H1080">
            <v>2</v>
          </cell>
          <cell r="I1080">
            <v>2</v>
          </cell>
          <cell r="J1080">
            <v>2</v>
          </cell>
          <cell r="K1080">
            <v>0</v>
          </cell>
          <cell r="L1080">
            <v>3</v>
          </cell>
          <cell r="M1080">
            <v>1</v>
          </cell>
          <cell r="N1080">
            <v>105.6</v>
          </cell>
          <cell r="O1080">
            <v>785</v>
          </cell>
          <cell r="P1080" t="str">
            <v>50.8 x 50.8 x 2 x 2</v>
          </cell>
          <cell r="Q1080" t="str">
            <v>Bo chung góc, răng cưa
(2 inch x 2 inch)</v>
          </cell>
          <cell r="R1080" t="str">
            <v>Bo chung góc, răng cưa</v>
          </cell>
          <cell r="S1080" t="str">
            <v>B02</v>
          </cell>
          <cell r="T1080">
            <v>1</v>
          </cell>
          <cell r="V1080" t="str">
            <v>WIN VINA,,</v>
          </cell>
          <cell r="W1080" t="str">
            <v>Thanh toán ngày 23.01.2017</v>
          </cell>
          <cell r="X1080">
            <v>107.6</v>
          </cell>
          <cell r="Y1080">
            <v>4</v>
          </cell>
          <cell r="AC1080" t="str">
            <v>rồi</v>
          </cell>
          <cell r="AF1080">
            <v>0</v>
          </cell>
          <cell r="AG1080">
            <v>0</v>
          </cell>
          <cell r="AH1080">
            <v>380</v>
          </cell>
          <cell r="AI1080">
            <v>1</v>
          </cell>
          <cell r="AJ1080">
            <v>380</v>
          </cell>
          <cell r="AK1080">
            <v>1</v>
          </cell>
        </row>
        <row r="1081">
          <cell r="A1081" t="str">
            <v>I0050T561</v>
          </cell>
          <cell r="B1081" t="str">
            <v>0786</v>
          </cell>
          <cell r="C1081">
            <v>1</v>
          </cell>
          <cell r="D1081">
            <v>50.8</v>
          </cell>
          <cell r="E1081">
            <v>50.8</v>
          </cell>
          <cell r="F1081">
            <v>66.67</v>
          </cell>
          <cell r="G1081">
            <v>66.67</v>
          </cell>
          <cell r="H1081">
            <v>2</v>
          </cell>
          <cell r="I1081">
            <v>1</v>
          </cell>
          <cell r="J1081">
            <v>3</v>
          </cell>
          <cell r="K1081">
            <v>2</v>
          </cell>
          <cell r="L1081">
            <v>3</v>
          </cell>
          <cell r="M1081">
            <v>1</v>
          </cell>
          <cell r="N1081">
            <v>109.6</v>
          </cell>
          <cell r="O1081">
            <v>786</v>
          </cell>
          <cell r="P1081" t="str">
            <v>50.8 x 66.67 x 2 x 1</v>
          </cell>
          <cell r="Q1081" t="str">
            <v>Vuông rời, không răng cưa</v>
          </cell>
          <cell r="R1081" t="str">
            <v>Vuông rời 2 tem, không răng cưa</v>
          </cell>
          <cell r="S1081" t="str">
            <v>D14</v>
          </cell>
          <cell r="T1081">
            <v>1</v>
          </cell>
          <cell r="V1081" t="str">
            <v>Delta</v>
          </cell>
          <cell r="X1081">
            <v>69.67</v>
          </cell>
          <cell r="Y1081">
            <v>2</v>
          </cell>
          <cell r="AF1081">
            <v>0</v>
          </cell>
          <cell r="AG1081">
            <v>0</v>
          </cell>
          <cell r="AH1081">
            <v>0</v>
          </cell>
          <cell r="AI1081">
            <v>0</v>
          </cell>
          <cell r="AJ1081">
            <v>0</v>
          </cell>
          <cell r="AK1081">
            <v>0</v>
          </cell>
        </row>
        <row r="1082">
          <cell r="A1082" t="str">
            <v>I0051T061</v>
          </cell>
          <cell r="B1082" t="str">
            <v>0787</v>
          </cell>
          <cell r="C1082">
            <v>1</v>
          </cell>
          <cell r="D1082">
            <v>51</v>
          </cell>
          <cell r="E1082">
            <v>51</v>
          </cell>
          <cell r="F1082">
            <v>7</v>
          </cell>
          <cell r="G1082">
            <v>7</v>
          </cell>
          <cell r="H1082">
            <v>2</v>
          </cell>
          <cell r="I1082">
            <v>5</v>
          </cell>
          <cell r="J1082">
            <v>3</v>
          </cell>
          <cell r="K1082">
            <v>0</v>
          </cell>
          <cell r="L1082">
            <v>3</v>
          </cell>
          <cell r="M1082">
            <v>1</v>
          </cell>
          <cell r="N1082">
            <v>108</v>
          </cell>
          <cell r="O1082">
            <v>787</v>
          </cell>
          <cell r="P1082" t="str">
            <v>51 x 7 x 2 x 5</v>
          </cell>
          <cell r="Q1082" t="str">
            <v>Vuông liền, không răng cưa, dao nhảy</v>
          </cell>
          <cell r="R1082" t="str">
            <v>Ngang 2 tem, vuông liền, không răng cưa, 5 hàng tem 1 gáp</v>
          </cell>
          <cell r="S1082" t="str">
            <v>D13</v>
          </cell>
          <cell r="T1082">
            <v>1</v>
          </cell>
          <cell r="X1082">
            <v>50</v>
          </cell>
          <cell r="Y1082">
            <v>10</v>
          </cell>
          <cell r="AF1082">
            <v>469</v>
          </cell>
          <cell r="AG1082">
            <v>4</v>
          </cell>
          <cell r="AH1082">
            <v>0</v>
          </cell>
          <cell r="AI1082">
            <v>0</v>
          </cell>
          <cell r="AJ1082">
            <v>469</v>
          </cell>
          <cell r="AK1082">
            <v>4</v>
          </cell>
        </row>
        <row r="1083">
          <cell r="A1083" t="str">
            <v>I0051T012</v>
          </cell>
          <cell r="B1083" t="str">
            <v>0788</v>
          </cell>
          <cell r="C1083">
            <v>2</v>
          </cell>
          <cell r="D1083">
            <v>51</v>
          </cell>
          <cell r="E1083">
            <v>51</v>
          </cell>
          <cell r="F1083">
            <v>16</v>
          </cell>
          <cell r="G1083">
            <v>16</v>
          </cell>
          <cell r="H1083">
            <v>1</v>
          </cell>
          <cell r="I1083">
            <v>3</v>
          </cell>
          <cell r="J1083">
            <v>3</v>
          </cell>
          <cell r="K1083">
            <v>0</v>
          </cell>
          <cell r="L1083">
            <v>3</v>
          </cell>
          <cell r="M1083">
            <v>1</v>
          </cell>
          <cell r="N1083">
            <v>114</v>
          </cell>
          <cell r="O1083">
            <v>788</v>
          </cell>
          <cell r="P1083" t="str">
            <v>51 x 16 x 1 x 3</v>
          </cell>
          <cell r="Q1083" t="str">
            <v>Vuông góc, không răng cưa, dao chẻ đôi 06mm</v>
          </cell>
          <cell r="R1083" t="str">
            <v>Vuông góc, không răng cưa</v>
          </cell>
          <cell r="S1083" t="str">
            <v>D13</v>
          </cell>
          <cell r="T1083">
            <v>1</v>
          </cell>
          <cell r="V1083" t="str">
            <v>VẠN AN BÌNH,,</v>
          </cell>
          <cell r="W1083" t="str">
            <v>Hàng in</v>
          </cell>
          <cell r="X1083">
            <v>57</v>
          </cell>
          <cell r="Y1083">
            <v>3</v>
          </cell>
          <cell r="AF1083">
            <v>0</v>
          </cell>
          <cell r="AG1083">
            <v>0</v>
          </cell>
          <cell r="AH1083">
            <v>0</v>
          </cell>
          <cell r="AI1083">
            <v>0</v>
          </cell>
          <cell r="AJ1083">
            <v>0</v>
          </cell>
          <cell r="AK1083">
            <v>0</v>
          </cell>
        </row>
        <row r="1084">
          <cell r="A1084" t="str">
            <v>T0051T051</v>
          </cell>
          <cell r="B1084" t="str">
            <v>0789</v>
          </cell>
          <cell r="C1084">
            <v>1</v>
          </cell>
          <cell r="D1084">
            <v>51</v>
          </cell>
          <cell r="E1084">
            <v>51</v>
          </cell>
          <cell r="F1084">
            <v>24</v>
          </cell>
          <cell r="G1084">
            <v>24</v>
          </cell>
          <cell r="H1084">
            <v>2</v>
          </cell>
          <cell r="I1084">
            <v>3</v>
          </cell>
          <cell r="J1084">
            <v>2</v>
          </cell>
          <cell r="K1084">
            <v>0</v>
          </cell>
          <cell r="L1084">
            <v>3</v>
          </cell>
          <cell r="M1084">
            <v>1</v>
          </cell>
          <cell r="N1084">
            <v>106</v>
          </cell>
          <cell r="O1084">
            <v>789</v>
          </cell>
          <cell r="P1084" t="str">
            <v>51 x 24 x 2 x 3</v>
          </cell>
          <cell r="Q1084" t="str">
            <v>Bo góc liền, răng cưa, dao nhảy</v>
          </cell>
          <cell r="R1084" t="str">
            <v>Bo góc liền, răng cưa.</v>
          </cell>
          <cell r="S1084" t="str">
            <v>B09</v>
          </cell>
          <cell r="T1084">
            <v>2</v>
          </cell>
          <cell r="W1084" t="str">
            <v>2 con dao nhảy</v>
          </cell>
          <cell r="X1084">
            <v>81</v>
          </cell>
          <cell r="Y1084">
            <v>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0</v>
          </cell>
          <cell r="AK1084">
            <v>0</v>
          </cell>
        </row>
        <row r="1085">
          <cell r="A1085" t="str">
            <v>I0051T091</v>
          </cell>
          <cell r="B1085" t="str">
            <v>0790</v>
          </cell>
          <cell r="C1085">
            <v>1</v>
          </cell>
          <cell r="D1085">
            <v>51</v>
          </cell>
          <cell r="E1085">
            <v>51</v>
          </cell>
          <cell r="F1085">
            <v>25</v>
          </cell>
          <cell r="G1085">
            <v>25</v>
          </cell>
          <cell r="H1085">
            <v>2</v>
          </cell>
          <cell r="I1085">
            <v>2</v>
          </cell>
          <cell r="J1085">
            <v>3</v>
          </cell>
          <cell r="K1085">
            <v>2</v>
          </cell>
          <cell r="L1085">
            <v>3</v>
          </cell>
          <cell r="M1085">
            <v>1</v>
          </cell>
          <cell r="N1085">
            <v>110</v>
          </cell>
          <cell r="O1085">
            <v>790</v>
          </cell>
          <cell r="P1085" t="str">
            <v>51 x 25 x 2 x 2</v>
          </cell>
          <cell r="Q1085" t="str">
            <v>Vuông góc, không răng cưa</v>
          </cell>
          <cell r="R1085" t="str">
            <v>Ngang 2 tem, vuông góc, không răng cưa</v>
          </cell>
          <cell r="S1085" t="str">
            <v>D28</v>
          </cell>
          <cell r="T1085">
            <v>1</v>
          </cell>
          <cell r="U1085">
            <v>43972</v>
          </cell>
          <cell r="X1085">
            <v>56</v>
          </cell>
          <cell r="Y1085">
            <v>4</v>
          </cell>
          <cell r="AF1085">
            <v>961.8</v>
          </cell>
          <cell r="AG1085">
            <v>1</v>
          </cell>
          <cell r="AH1085">
            <v>1038.8856799999999</v>
          </cell>
          <cell r="AI1085">
            <v>1</v>
          </cell>
          <cell r="AJ1085">
            <v>2000.6856799999998</v>
          </cell>
          <cell r="AK1085">
            <v>2</v>
          </cell>
        </row>
        <row r="1086">
          <cell r="A1086" t="str">
            <v>I0051T081</v>
          </cell>
          <cell r="B1086" t="str">
            <v>0791</v>
          </cell>
          <cell r="C1086">
            <v>1</v>
          </cell>
          <cell r="D1086">
            <v>51</v>
          </cell>
          <cell r="E1086">
            <v>51</v>
          </cell>
          <cell r="F1086">
            <v>38</v>
          </cell>
          <cell r="G1086">
            <v>38</v>
          </cell>
          <cell r="H1086">
            <v>2</v>
          </cell>
          <cell r="I1086">
            <v>2</v>
          </cell>
          <cell r="J1086">
            <v>3</v>
          </cell>
          <cell r="K1086">
            <v>2</v>
          </cell>
          <cell r="L1086">
            <v>3</v>
          </cell>
          <cell r="M1086">
            <v>1</v>
          </cell>
          <cell r="N1086">
            <v>110</v>
          </cell>
          <cell r="O1086">
            <v>791</v>
          </cell>
          <cell r="P1086" t="str">
            <v>51 x 38 x 2 x 2</v>
          </cell>
          <cell r="Q1086" t="str">
            <v>Vuông góc, không răng cưa</v>
          </cell>
          <cell r="R1086" t="str">
            <v>Ngang 2 tem, vuông góc, không răng cưa</v>
          </cell>
          <cell r="S1086" t="str">
            <v>D28</v>
          </cell>
          <cell r="T1086">
            <v>1</v>
          </cell>
          <cell r="U1086">
            <v>43972</v>
          </cell>
          <cell r="X1086">
            <v>82</v>
          </cell>
          <cell r="Y1086">
            <v>4</v>
          </cell>
          <cell r="AF1086">
            <v>941.4</v>
          </cell>
          <cell r="AG1086">
            <v>1</v>
          </cell>
          <cell r="AH1086">
            <v>1016.428187</v>
          </cell>
          <cell r="AI1086">
            <v>1</v>
          </cell>
          <cell r="AJ1086">
            <v>1957.8281870000001</v>
          </cell>
          <cell r="AK1086">
            <v>2</v>
          </cell>
        </row>
        <row r="1087">
          <cell r="A1087" t="str">
            <v>T0051T021</v>
          </cell>
          <cell r="B1087" t="str">
            <v>0792</v>
          </cell>
          <cell r="C1087">
            <v>1</v>
          </cell>
          <cell r="D1087">
            <v>51</v>
          </cell>
          <cell r="E1087">
            <v>51</v>
          </cell>
          <cell r="F1087">
            <v>42</v>
          </cell>
          <cell r="G1087">
            <v>42</v>
          </cell>
          <cell r="H1087">
            <v>2</v>
          </cell>
          <cell r="I1087">
            <v>2</v>
          </cell>
          <cell r="J1087">
            <v>2</v>
          </cell>
          <cell r="K1087">
            <v>0</v>
          </cell>
          <cell r="L1087">
            <v>3</v>
          </cell>
          <cell r="M1087">
            <v>1</v>
          </cell>
          <cell r="N1087">
            <v>106</v>
          </cell>
          <cell r="O1087">
            <v>792</v>
          </cell>
          <cell r="P1087" t="str">
            <v>51 x 42 x 2 x 2</v>
          </cell>
          <cell r="Q1087" t="str">
            <v>Bo chung góc, răng cưa</v>
          </cell>
          <cell r="R1087" t="str">
            <v>Bo chung góc 2 tem, răng cưa</v>
          </cell>
          <cell r="S1087" t="str">
            <v>B10</v>
          </cell>
          <cell r="T1087">
            <v>2</v>
          </cell>
          <cell r="V1087" t="str">
            <v>DELTA GALIL,,</v>
          </cell>
          <cell r="X1087">
            <v>90</v>
          </cell>
          <cell r="Y1087">
            <v>4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0</v>
          </cell>
          <cell r="AK1087">
            <v>0</v>
          </cell>
        </row>
        <row r="1088">
          <cell r="A1088" t="str">
            <v>T0051T112</v>
          </cell>
          <cell r="B1088" t="str">
            <v>0793</v>
          </cell>
          <cell r="C1088">
            <v>2</v>
          </cell>
          <cell r="D1088">
            <v>51</v>
          </cell>
          <cell r="E1088">
            <v>51</v>
          </cell>
          <cell r="F1088">
            <v>51</v>
          </cell>
          <cell r="G1088">
            <v>51</v>
          </cell>
          <cell r="H1088">
            <v>2</v>
          </cell>
          <cell r="I1088">
            <v>3</v>
          </cell>
          <cell r="J1088">
            <v>2</v>
          </cell>
          <cell r="K1088">
            <v>3</v>
          </cell>
          <cell r="L1088">
            <v>3</v>
          </cell>
          <cell r="M1088">
            <v>1</v>
          </cell>
          <cell r="N1088">
            <v>218</v>
          </cell>
          <cell r="O1088">
            <v>793</v>
          </cell>
          <cell r="P1088" t="str">
            <v>51 x 51 x 2 x 3</v>
          </cell>
          <cell r="Q1088" t="str">
            <v>Bo rời 3mm, răng cưa, chẻ đôi 4mm</v>
          </cell>
          <cell r="R1088" t="str">
            <v>Ngang 2 tem, bo rời 3mm, răng cưa</v>
          </cell>
          <cell r="S1088" t="str">
            <v>C29</v>
          </cell>
          <cell r="T1088">
            <v>1</v>
          </cell>
          <cell r="U1088">
            <v>44298</v>
          </cell>
          <cell r="V1088" t="str">
            <v>Phú Cường</v>
          </cell>
          <cell r="X1088">
            <v>162</v>
          </cell>
          <cell r="Y1088">
            <v>6</v>
          </cell>
          <cell r="AF1088">
            <v>2695.3627499999998</v>
          </cell>
          <cell r="AG1088">
            <v>4</v>
          </cell>
          <cell r="AH1088">
            <v>0</v>
          </cell>
          <cell r="AI1088">
            <v>0</v>
          </cell>
          <cell r="AJ1088">
            <v>2695.3627499999998</v>
          </cell>
          <cell r="AK1088">
            <v>4</v>
          </cell>
        </row>
        <row r="1089">
          <cell r="A1089" t="str">
            <v>I0051T101</v>
          </cell>
          <cell r="B1089" t="str">
            <v>0794</v>
          </cell>
          <cell r="C1089">
            <v>1</v>
          </cell>
          <cell r="D1089">
            <v>51</v>
          </cell>
          <cell r="E1089">
            <v>51</v>
          </cell>
          <cell r="F1089">
            <v>51</v>
          </cell>
          <cell r="G1089">
            <v>51</v>
          </cell>
          <cell r="H1089">
            <v>2</v>
          </cell>
          <cell r="I1089">
            <v>2</v>
          </cell>
          <cell r="J1089">
            <v>2</v>
          </cell>
          <cell r="K1089">
            <v>3</v>
          </cell>
          <cell r="L1089">
            <v>3</v>
          </cell>
          <cell r="M1089">
            <v>1</v>
          </cell>
          <cell r="N1089">
            <v>109</v>
          </cell>
          <cell r="O1089">
            <v>794</v>
          </cell>
          <cell r="P1089" t="str">
            <v>51 x 51 x 2 x 2</v>
          </cell>
          <cell r="Q1089" t="str">
            <v>Bo góc rời, không răng cưa, có răng cưa trong cách mép dao 6mm &gt;&gt; bế trên. Bế dưới dao demi 108 x 54</v>
          </cell>
          <cell r="R1089" t="str">
            <v>Ngang 2 tem bo rời 3mm, không răng cưa, đường răng cưa trong cách mép tem 6mm, bế demi dưới đế 108x54</v>
          </cell>
          <cell r="S1089" t="str">
            <v>D27</v>
          </cell>
          <cell r="T1089">
            <v>1</v>
          </cell>
          <cell r="U1089">
            <v>44198</v>
          </cell>
          <cell r="V1089" t="str">
            <v>Thiên Văn</v>
          </cell>
          <cell r="X1089">
            <v>108</v>
          </cell>
          <cell r="Y1089">
            <v>4</v>
          </cell>
          <cell r="AF1089">
            <v>0</v>
          </cell>
          <cell r="AG1089">
            <v>0</v>
          </cell>
          <cell r="AH1089">
            <v>0</v>
          </cell>
          <cell r="AI1089">
            <v>0</v>
          </cell>
          <cell r="AJ1089">
            <v>0</v>
          </cell>
          <cell r="AK1089">
            <v>0</v>
          </cell>
        </row>
        <row r="1090">
          <cell r="A1090" t="str">
            <v>I0051T141</v>
          </cell>
          <cell r="B1090" t="str">
            <v>0795</v>
          </cell>
          <cell r="C1090">
            <v>1</v>
          </cell>
          <cell r="D1090">
            <v>51</v>
          </cell>
          <cell r="E1090">
            <v>51</v>
          </cell>
          <cell r="F1090">
            <v>51</v>
          </cell>
          <cell r="G1090">
            <v>51</v>
          </cell>
          <cell r="H1090">
            <v>2</v>
          </cell>
          <cell r="I1090">
            <v>1</v>
          </cell>
          <cell r="J1090">
            <v>5.5</v>
          </cell>
          <cell r="K1090">
            <v>3</v>
          </cell>
          <cell r="L1090">
            <v>4</v>
          </cell>
          <cell r="M1090">
            <v>1</v>
          </cell>
          <cell r="N1090">
            <v>116</v>
          </cell>
          <cell r="O1090">
            <v>795</v>
          </cell>
          <cell r="P1090" t="str">
            <v>51 x 51 x 2 x 1</v>
          </cell>
          <cell r="Q1090" t="str">
            <v>Bo 3mm rời 3mm, 1 đường răng cưa dọc cách mép dao 6mm, gáp có răng cưa dài 116mm - bế trên, bế dưới dao demi 54x52.</v>
          </cell>
          <cell r="R1090" t="str">
            <v>Bo 3mm rời 3mm, 1 đường răng cưa dọc cách mép tem 6mm, gáp 4mm có răng cưa dài 116mm - bế trên, bế dưới dao demi 54x52 giữa tem.</v>
          </cell>
          <cell r="S1090" t="str">
            <v>C32</v>
          </cell>
          <cell r="T1090">
            <v>1</v>
          </cell>
          <cell r="U1090">
            <v>44306</v>
          </cell>
          <cell r="V1090" t="str">
            <v>Phú Cường</v>
          </cell>
          <cell r="X1090">
            <v>55</v>
          </cell>
          <cell r="Y1090">
            <v>2</v>
          </cell>
          <cell r="AF1090">
            <v>2691.3045000000002</v>
          </cell>
          <cell r="AG1090">
            <v>3</v>
          </cell>
          <cell r="AH1090">
            <v>0</v>
          </cell>
          <cell r="AI1090">
            <v>0</v>
          </cell>
          <cell r="AJ1090">
            <v>2691.3045000000002</v>
          </cell>
          <cell r="AK1090">
            <v>3</v>
          </cell>
        </row>
        <row r="1091">
          <cell r="A1091" t="str">
            <v>T0051T132</v>
          </cell>
          <cell r="B1091" t="str">
            <v>0796</v>
          </cell>
          <cell r="C1091">
            <v>2</v>
          </cell>
          <cell r="D1091">
            <v>51</v>
          </cell>
          <cell r="E1091">
            <v>51</v>
          </cell>
          <cell r="F1091">
            <v>54</v>
          </cell>
          <cell r="G1091">
            <v>54</v>
          </cell>
          <cell r="H1091">
            <v>2</v>
          </cell>
          <cell r="I1091">
            <v>3</v>
          </cell>
          <cell r="J1091">
            <v>2</v>
          </cell>
          <cell r="K1091">
            <v>3</v>
          </cell>
          <cell r="L1091">
            <v>3</v>
          </cell>
          <cell r="M1091">
            <v>1</v>
          </cell>
          <cell r="N1091">
            <v>218</v>
          </cell>
          <cell r="O1091">
            <v>796</v>
          </cell>
          <cell r="P1091" t="str">
            <v>51 x 54 x 2 x 3</v>
          </cell>
          <cell r="Q1091" t="str">
            <v>Bo 3mm rời 3mm, răng cưa, chẻ đôi 4mm</v>
          </cell>
          <cell r="R1091" t="str">
            <v>Ngang 2 tem, bo 3mm rời 3mm, răng cưa</v>
          </cell>
          <cell r="S1091" t="str">
            <v>C29</v>
          </cell>
          <cell r="T1091">
            <v>1</v>
          </cell>
          <cell r="U1091">
            <v>44301</v>
          </cell>
          <cell r="V1091" t="str">
            <v>Phú Cường</v>
          </cell>
          <cell r="X1091">
            <v>171</v>
          </cell>
          <cell r="Y1091">
            <v>6</v>
          </cell>
          <cell r="AF1091">
            <v>2628.3227500000003</v>
          </cell>
          <cell r="AG1091">
            <v>2</v>
          </cell>
          <cell r="AH1091">
            <v>0</v>
          </cell>
          <cell r="AI1091">
            <v>0</v>
          </cell>
          <cell r="AJ1091">
            <v>2628.3227500000003</v>
          </cell>
          <cell r="AK1091">
            <v>2</v>
          </cell>
        </row>
        <row r="1092">
          <cell r="A1092" t="str">
            <v>T0051T172/1</v>
          </cell>
          <cell r="B1092" t="str">
            <v>0797</v>
          </cell>
          <cell r="C1092">
            <v>2</v>
          </cell>
          <cell r="D1092">
            <v>51</v>
          </cell>
          <cell r="E1092">
            <v>51</v>
          </cell>
          <cell r="F1092">
            <v>55</v>
          </cell>
          <cell r="G1092">
            <v>55</v>
          </cell>
          <cell r="H1092">
            <v>1</v>
          </cell>
          <cell r="I1092">
            <v>3</v>
          </cell>
          <cell r="J1092">
            <v>2</v>
          </cell>
          <cell r="K1092">
            <v>0</v>
          </cell>
          <cell r="L1092">
            <v>3</v>
          </cell>
          <cell r="M1092">
            <v>1</v>
          </cell>
          <cell r="N1092">
            <v>110</v>
          </cell>
          <cell r="O1092">
            <v>797</v>
          </cell>
          <cell r="P1092" t="str">
            <v>51 x 55 x 1 x 3</v>
          </cell>
          <cell r="Q1092" t="str">
            <v>Bo góc, răng cưa, xẻ 2 line 4mm</v>
          </cell>
          <cell r="R1092" t="str">
            <v>Bo góc, răng cưa</v>
          </cell>
          <cell r="S1092" t="str">
            <v>D24</v>
          </cell>
          <cell r="T1092">
            <v>1</v>
          </cell>
          <cell r="U1092">
            <v>44380</v>
          </cell>
          <cell r="V1092" t="str">
            <v>Dân Ôn</v>
          </cell>
          <cell r="X1092">
            <v>174</v>
          </cell>
          <cell r="Y1092">
            <v>3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0</v>
          </cell>
          <cell r="AK1092">
            <v>0</v>
          </cell>
        </row>
        <row r="1093">
          <cell r="A1093" t="str">
            <v>T0051T192/1</v>
          </cell>
          <cell r="B1093" t="str">
            <v>0798</v>
          </cell>
          <cell r="C1093">
            <v>2</v>
          </cell>
          <cell r="D1093">
            <v>51</v>
          </cell>
          <cell r="E1093">
            <v>51</v>
          </cell>
          <cell r="F1093">
            <v>55</v>
          </cell>
          <cell r="G1093">
            <v>55</v>
          </cell>
          <cell r="H1093">
            <v>2</v>
          </cell>
          <cell r="I1093">
            <v>3</v>
          </cell>
          <cell r="J1093">
            <v>2</v>
          </cell>
          <cell r="K1093">
            <v>0</v>
          </cell>
          <cell r="L1093">
            <v>3</v>
          </cell>
          <cell r="M1093">
            <v>1</v>
          </cell>
          <cell r="N1093">
            <v>212</v>
          </cell>
          <cell r="O1093">
            <v>798</v>
          </cell>
          <cell r="P1093" t="str">
            <v>51 x 55 x 2 x 3</v>
          </cell>
          <cell r="Q1093" t="str">
            <v>Vuông liền, răng cưa, xẻ 2 line 4mm</v>
          </cell>
          <cell r="R1093" t="str">
            <v>Ngang 2 tem, vuông liền, răng cưa</v>
          </cell>
          <cell r="S1093" t="str">
            <v>C39</v>
          </cell>
          <cell r="T1093">
            <v>1</v>
          </cell>
          <cell r="U1093">
            <v>44496</v>
          </cell>
          <cell r="V1093" t="str">
            <v>Dân Ôn</v>
          </cell>
          <cell r="X1093">
            <v>174</v>
          </cell>
          <cell r="Y1093">
            <v>6</v>
          </cell>
          <cell r="AF1093">
            <v>0</v>
          </cell>
          <cell r="AG1093">
            <v>0</v>
          </cell>
          <cell r="AH1093">
            <v>0</v>
          </cell>
          <cell r="AI1093">
            <v>0</v>
          </cell>
          <cell r="AJ1093">
            <v>0</v>
          </cell>
          <cell r="AK1093">
            <v>0</v>
          </cell>
        </row>
        <row r="1094">
          <cell r="A1094" t="str">
            <v>T0051T032</v>
          </cell>
          <cell r="B1094" t="str">
            <v>0799</v>
          </cell>
          <cell r="C1094">
            <v>2</v>
          </cell>
          <cell r="D1094">
            <v>51</v>
          </cell>
          <cell r="E1094">
            <v>51</v>
          </cell>
          <cell r="F1094">
            <v>57</v>
          </cell>
          <cell r="G1094">
            <v>57</v>
          </cell>
          <cell r="H1094">
            <v>1</v>
          </cell>
          <cell r="I1094">
            <v>2</v>
          </cell>
          <cell r="J1094">
            <v>2</v>
          </cell>
          <cell r="K1094">
            <v>0</v>
          </cell>
          <cell r="L1094">
            <v>3</v>
          </cell>
          <cell r="M1094">
            <v>1</v>
          </cell>
          <cell r="N1094">
            <v>110</v>
          </cell>
          <cell r="O1094">
            <v>799</v>
          </cell>
          <cell r="P1094" t="str">
            <v>51 x 57 x 1 x 2</v>
          </cell>
          <cell r="Q1094" t="str">
            <v>Vuông góc, răng cưa, dao chẻ đôi 03mm</v>
          </cell>
          <cell r="R1094" t="str">
            <v>Vuông góc, răng cưa</v>
          </cell>
          <cell r="S1094" t="str">
            <v>B09</v>
          </cell>
          <cell r="T1094">
            <v>1</v>
          </cell>
          <cell r="V1094" t="str">
            <v>UNITED POTTERIES,,</v>
          </cell>
          <cell r="X1094">
            <v>120</v>
          </cell>
          <cell r="Y1094">
            <v>2</v>
          </cell>
          <cell r="AF1094">
            <v>0</v>
          </cell>
          <cell r="AG1094">
            <v>0</v>
          </cell>
          <cell r="AH1094">
            <v>0</v>
          </cell>
          <cell r="AI1094">
            <v>0</v>
          </cell>
          <cell r="AJ1094">
            <v>0</v>
          </cell>
          <cell r="AK1094">
            <v>0</v>
          </cell>
        </row>
        <row r="1095">
          <cell r="A1095" t="str">
            <v>I0051T184/1</v>
          </cell>
          <cell r="B1095" t="str">
            <v>0800</v>
          </cell>
          <cell r="C1095">
            <v>4</v>
          </cell>
          <cell r="D1095">
            <v>51</v>
          </cell>
          <cell r="E1095">
            <v>51</v>
          </cell>
          <cell r="F1095">
            <v>64</v>
          </cell>
          <cell r="G1095">
            <v>64</v>
          </cell>
          <cell r="H1095">
            <v>1</v>
          </cell>
          <cell r="I1095">
            <v>2</v>
          </cell>
          <cell r="J1095">
            <v>3</v>
          </cell>
          <cell r="K1095">
            <v>0</v>
          </cell>
          <cell r="L1095">
            <v>3</v>
          </cell>
          <cell r="M1095">
            <v>1</v>
          </cell>
          <cell r="N1095">
            <v>228</v>
          </cell>
          <cell r="O1095">
            <v>800</v>
          </cell>
          <cell r="P1095" t="str">
            <v>51 x 64 x 1 x 2</v>
          </cell>
          <cell r="Q1095" t="str">
            <v>Bo góc, không răng cưa, xẻ 4 line 6mm</v>
          </cell>
          <cell r="R1095" t="str">
            <v>Bo góc, không răng cưa</v>
          </cell>
          <cell r="S1095" t="str">
            <v>C37</v>
          </cell>
          <cell r="T1095">
            <v>1</v>
          </cell>
          <cell r="U1095">
            <v>44433</v>
          </cell>
          <cell r="V1095" t="str">
            <v>Intbox</v>
          </cell>
          <cell r="X1095">
            <v>134</v>
          </cell>
          <cell r="Y1095">
            <v>2</v>
          </cell>
          <cell r="AF1095">
            <v>0</v>
          </cell>
          <cell r="AG1095">
            <v>0</v>
          </cell>
          <cell r="AH1095">
            <v>0</v>
          </cell>
          <cell r="AI1095">
            <v>0</v>
          </cell>
          <cell r="AJ1095">
            <v>0</v>
          </cell>
          <cell r="AK1095">
            <v>0</v>
          </cell>
        </row>
        <row r="1096">
          <cell r="A1096" t="str">
            <v>I0051T071</v>
          </cell>
          <cell r="B1096" t="str">
            <v>0801</v>
          </cell>
          <cell r="C1096">
            <v>1</v>
          </cell>
          <cell r="D1096">
            <v>51</v>
          </cell>
          <cell r="E1096">
            <v>51</v>
          </cell>
          <cell r="F1096">
            <v>76</v>
          </cell>
          <cell r="G1096">
            <v>76</v>
          </cell>
          <cell r="H1096">
            <v>1</v>
          </cell>
          <cell r="I1096">
            <v>1</v>
          </cell>
          <cell r="J1096">
            <v>3</v>
          </cell>
          <cell r="K1096">
            <v>0</v>
          </cell>
          <cell r="L1096">
            <v>3</v>
          </cell>
          <cell r="M1096">
            <v>1</v>
          </cell>
          <cell r="N1096">
            <v>57</v>
          </cell>
          <cell r="O1096">
            <v>801</v>
          </cell>
          <cell r="P1096" t="str">
            <v>51 x 76 x 1 x 1</v>
          </cell>
          <cell r="Q1096" t="str">
            <v>Bo góc, răng cưa</v>
          </cell>
          <cell r="R1096" t="str">
            <v>Bo góc, răng cưa</v>
          </cell>
          <cell r="S1096" t="str">
            <v>D12</v>
          </cell>
          <cell r="T1096">
            <v>1</v>
          </cell>
          <cell r="V1096" t="str">
            <v>Remington</v>
          </cell>
          <cell r="X1096">
            <v>79</v>
          </cell>
          <cell r="Y1096">
            <v>1</v>
          </cell>
          <cell r="AF1096">
            <v>3470.5166479999998</v>
          </cell>
          <cell r="AG1096">
            <v>6</v>
          </cell>
          <cell r="AH1096">
            <v>0</v>
          </cell>
          <cell r="AI1096">
            <v>0</v>
          </cell>
          <cell r="AJ1096">
            <v>3470.5166479999998</v>
          </cell>
          <cell r="AK1096">
            <v>6</v>
          </cell>
        </row>
        <row r="1097">
          <cell r="A1097" t="str">
            <v>T0051T153/1</v>
          </cell>
          <cell r="B1097" t="str">
            <v>0802</v>
          </cell>
          <cell r="C1097">
            <v>3</v>
          </cell>
          <cell r="D1097">
            <v>51</v>
          </cell>
          <cell r="E1097">
            <v>51</v>
          </cell>
          <cell r="F1097">
            <v>76</v>
          </cell>
          <cell r="G1097">
            <v>76</v>
          </cell>
          <cell r="H1097">
            <v>1</v>
          </cell>
          <cell r="I1097">
            <v>2</v>
          </cell>
          <cell r="J1097">
            <v>2</v>
          </cell>
          <cell r="K1097">
            <v>0</v>
          </cell>
          <cell r="L1097">
            <v>3</v>
          </cell>
          <cell r="M1097">
            <v>1</v>
          </cell>
          <cell r="N1097">
            <v>165</v>
          </cell>
          <cell r="O1097">
            <v>802</v>
          </cell>
          <cell r="P1097" t="str">
            <v>51 x 76 x 1 x 2</v>
          </cell>
          <cell r="Q1097" t="str">
            <v>Bo 4mm, không răng cưa, xẻ 3 line 4mm</v>
          </cell>
          <cell r="R1097" t="str">
            <v>Bo 4mm, không răng cưa</v>
          </cell>
          <cell r="S1097" t="str">
            <v>E01</v>
          </cell>
          <cell r="T1097">
            <v>1</v>
          </cell>
          <cell r="U1097">
            <v>44359</v>
          </cell>
          <cell r="V1097" t="str">
            <v>Remington</v>
          </cell>
          <cell r="W1097" t="str">
            <v>DS</v>
          </cell>
          <cell r="X1097">
            <v>158</v>
          </cell>
          <cell r="Y1097">
            <v>2</v>
          </cell>
          <cell r="AF1097">
            <v>683.06875000000002</v>
          </cell>
          <cell r="AG1097">
            <v>2</v>
          </cell>
          <cell r="AH1097">
            <v>4721.2144979999994</v>
          </cell>
          <cell r="AI1097">
            <v>11</v>
          </cell>
          <cell r="AJ1097">
            <v>5404.2832479999997</v>
          </cell>
          <cell r="AK1097">
            <v>13</v>
          </cell>
        </row>
        <row r="1098">
          <cell r="A1098" t="str">
            <v>T0051T162/1</v>
          </cell>
          <cell r="B1098" t="str">
            <v>0803</v>
          </cell>
          <cell r="C1098">
            <v>2</v>
          </cell>
          <cell r="D1098">
            <v>51</v>
          </cell>
          <cell r="E1098">
            <v>51</v>
          </cell>
          <cell r="F1098">
            <v>110</v>
          </cell>
          <cell r="G1098">
            <v>110</v>
          </cell>
          <cell r="H1098">
            <v>1</v>
          </cell>
          <cell r="I1098">
            <v>1</v>
          </cell>
          <cell r="J1098">
            <v>2</v>
          </cell>
          <cell r="K1098">
            <v>0</v>
          </cell>
          <cell r="L1098">
            <v>3</v>
          </cell>
          <cell r="M1098">
            <v>1</v>
          </cell>
          <cell r="N1098">
            <v>110</v>
          </cell>
          <cell r="O1098">
            <v>803</v>
          </cell>
          <cell r="P1098" t="str">
            <v>51 x 110 x 1 x 1</v>
          </cell>
          <cell r="Q1098" t="str">
            <v>Bo góc, răng cưa, xẻ 2 line 4mm</v>
          </cell>
          <cell r="R1098" t="str">
            <v>Bo góc, răng cưa</v>
          </cell>
          <cell r="S1098" t="str">
            <v>D03</v>
          </cell>
          <cell r="T1098">
            <v>1</v>
          </cell>
          <cell r="U1098">
            <v>44371</v>
          </cell>
          <cell r="V1098" t="str">
            <v>Dân Ôn</v>
          </cell>
          <cell r="X1098">
            <v>113</v>
          </cell>
          <cell r="Y1098">
            <v>1</v>
          </cell>
          <cell r="AC1098" t="str">
            <v>rồi</v>
          </cell>
          <cell r="AF1098">
            <v>0</v>
          </cell>
          <cell r="AG1098">
            <v>0</v>
          </cell>
          <cell r="AH1098">
            <v>2053.2600000000002</v>
          </cell>
          <cell r="AI1098">
            <v>2</v>
          </cell>
          <cell r="AJ1098">
            <v>2053.2600000000002</v>
          </cell>
          <cell r="AK1098">
            <v>2</v>
          </cell>
        </row>
        <row r="1099">
          <cell r="A1099" t="str">
            <v>T0051T201-1</v>
          </cell>
          <cell r="B1099" t="str">
            <v>2622</v>
          </cell>
          <cell r="C1099">
            <v>1</v>
          </cell>
          <cell r="D1099">
            <v>51</v>
          </cell>
          <cell r="E1099">
            <v>51</v>
          </cell>
          <cell r="F1099">
            <v>110</v>
          </cell>
          <cell r="G1099">
            <v>110</v>
          </cell>
          <cell r="H1099">
            <v>2</v>
          </cell>
          <cell r="I1099">
            <v>1</v>
          </cell>
          <cell r="J1099">
            <v>2</v>
          </cell>
          <cell r="K1099">
            <v>2</v>
          </cell>
          <cell r="L1099">
            <v>3</v>
          </cell>
          <cell r="M1099">
            <v>1</v>
          </cell>
          <cell r="N1099">
            <v>108</v>
          </cell>
          <cell r="O1099">
            <v>2622</v>
          </cell>
          <cell r="P1099" t="str">
            <v>51 x 110 x 2 x 1</v>
          </cell>
          <cell r="Q1099" t="str">
            <v>Bo rời kc 2mm, răng cưa</v>
          </cell>
          <cell r="R1099" t="str">
            <v>Bo góc, răng cưa</v>
          </cell>
          <cell r="S1099" t="str">
            <v>E17</v>
          </cell>
          <cell r="T1099">
            <v>1</v>
          </cell>
          <cell r="U1099">
            <v>44823</v>
          </cell>
          <cell r="V1099" t="str">
            <v>Dân Ôn</v>
          </cell>
          <cell r="W1099" t="str">
            <v>dao tốt</v>
          </cell>
          <cell r="X1099">
            <v>113</v>
          </cell>
          <cell r="Y1099">
            <v>2</v>
          </cell>
          <cell r="AC1099" t="str">
            <v>rồi</v>
          </cell>
          <cell r="AE1099" t="str">
            <v>rồi</v>
          </cell>
          <cell r="AF1099">
            <v>0</v>
          </cell>
          <cell r="AG1099">
            <v>0</v>
          </cell>
          <cell r="AH1099">
            <v>2012.13</v>
          </cell>
          <cell r="AI1099">
            <v>1</v>
          </cell>
          <cell r="AJ1099">
            <v>2012.13</v>
          </cell>
          <cell r="AK1099">
            <v>1</v>
          </cell>
        </row>
        <row r="1100">
          <cell r="A1100" t="str">
            <v>T0051T122</v>
          </cell>
          <cell r="B1100" t="str">
            <v>0804</v>
          </cell>
          <cell r="C1100">
            <v>2</v>
          </cell>
          <cell r="D1100">
            <v>51.5</v>
          </cell>
          <cell r="E1100">
            <v>51.5</v>
          </cell>
          <cell r="F1100">
            <v>84</v>
          </cell>
          <cell r="G1100">
            <v>84</v>
          </cell>
          <cell r="H1100">
            <v>2</v>
          </cell>
          <cell r="I1100">
            <v>2</v>
          </cell>
          <cell r="J1100">
            <v>2</v>
          </cell>
          <cell r="K1100">
            <v>0</v>
          </cell>
          <cell r="L1100">
            <v>3</v>
          </cell>
          <cell r="M1100">
            <v>1</v>
          </cell>
          <cell r="N1100">
            <v>214</v>
          </cell>
          <cell r="O1100">
            <v>804</v>
          </cell>
          <cell r="P1100" t="str">
            <v>51.5 x 84 x 2 x 2</v>
          </cell>
          <cell r="Q1100" t="str">
            <v>Vuông liền, răng cưa, chẻ đôi 4mm</v>
          </cell>
          <cell r="R1100" t="str">
            <v>Ngang 2 tem, vuông liền, răng cưa</v>
          </cell>
          <cell r="S1100" t="str">
            <v>C28</v>
          </cell>
          <cell r="T1100">
            <v>1</v>
          </cell>
          <cell r="U1100">
            <v>44299</v>
          </cell>
          <cell r="X1100">
            <v>174</v>
          </cell>
          <cell r="Y1100">
            <v>4</v>
          </cell>
          <cell r="AF1100">
            <v>0</v>
          </cell>
          <cell r="AG1100">
            <v>0</v>
          </cell>
          <cell r="AH1100">
            <v>0</v>
          </cell>
          <cell r="AI1100">
            <v>0</v>
          </cell>
          <cell r="AJ1100">
            <v>0</v>
          </cell>
          <cell r="AK1100">
            <v>0</v>
          </cell>
        </row>
        <row r="1101">
          <cell r="A1101" t="str">
            <v>T0052T152/1</v>
          </cell>
          <cell r="B1101" t="str">
            <v>0805</v>
          </cell>
          <cell r="C1101">
            <v>2</v>
          </cell>
          <cell r="D1101">
            <v>52</v>
          </cell>
          <cell r="E1101">
            <v>52</v>
          </cell>
          <cell r="F1101">
            <v>12</v>
          </cell>
          <cell r="G1101">
            <v>12</v>
          </cell>
          <cell r="H1101">
            <v>2</v>
          </cell>
          <cell r="I1101">
            <v>5</v>
          </cell>
          <cell r="J1101">
            <v>2</v>
          </cell>
          <cell r="K1101">
            <v>0</v>
          </cell>
          <cell r="L1101">
            <v>3</v>
          </cell>
          <cell r="M1101">
            <v>1</v>
          </cell>
          <cell r="N1101">
            <v>216</v>
          </cell>
          <cell r="O1101">
            <v>805</v>
          </cell>
          <cell r="P1101" t="str">
            <v>52 x 12 x 2 x 5</v>
          </cell>
          <cell r="Q1101" t="str">
            <v>Vuông liền, răng cưa nhảy, chẻ đôi 4mm</v>
          </cell>
          <cell r="R1101" t="str">
            <v>Ngang 2 tem, vuông liền, răng cưa</v>
          </cell>
          <cell r="S1101" t="str">
            <v>E01</v>
          </cell>
          <cell r="T1101">
            <v>1</v>
          </cell>
          <cell r="U1101">
            <v>44325</v>
          </cell>
          <cell r="V1101" t="str">
            <v>Kim Phát</v>
          </cell>
          <cell r="X1101">
            <v>75</v>
          </cell>
          <cell r="Y1101">
            <v>10</v>
          </cell>
          <cell r="AF1101">
            <v>545.07500000000005</v>
          </cell>
          <cell r="AG1101">
            <v>1</v>
          </cell>
          <cell r="AH1101">
            <v>0</v>
          </cell>
          <cell r="AI1101">
            <v>0</v>
          </cell>
          <cell r="AJ1101">
            <v>545.07500000000005</v>
          </cell>
          <cell r="AK1101">
            <v>1</v>
          </cell>
        </row>
        <row r="1102">
          <cell r="A1102" t="str">
            <v>T0052T012</v>
          </cell>
          <cell r="B1102" t="str">
            <v>0806</v>
          </cell>
          <cell r="C1102">
            <v>2</v>
          </cell>
          <cell r="D1102">
            <v>52</v>
          </cell>
          <cell r="E1102">
            <v>52</v>
          </cell>
          <cell r="F1102">
            <v>17</v>
          </cell>
          <cell r="G1102">
            <v>17</v>
          </cell>
          <cell r="H1102">
            <v>2</v>
          </cell>
          <cell r="I1102">
            <v>3</v>
          </cell>
          <cell r="J1102">
            <v>1.7</v>
          </cell>
          <cell r="K1102">
            <v>0</v>
          </cell>
          <cell r="L1102">
            <v>3</v>
          </cell>
          <cell r="M1102">
            <v>1</v>
          </cell>
          <cell r="N1102">
            <v>214.8</v>
          </cell>
          <cell r="O1102">
            <v>806</v>
          </cell>
          <cell r="P1102" t="str">
            <v>52 x 17 x 2 x 3</v>
          </cell>
          <cell r="Q1102" t="str">
            <v>Vuông liền, răng cưa, dao chẻ đôi 3mm</v>
          </cell>
          <cell r="R1102" t="str">
            <v>Vuông liền 2 tem, răng cưa</v>
          </cell>
          <cell r="S1102" t="str">
            <v>C06</v>
          </cell>
          <cell r="T1102">
            <v>1</v>
          </cell>
          <cell r="V1102" t="str">
            <v>THIÊN PHÚC,,</v>
          </cell>
          <cell r="X1102">
            <v>60</v>
          </cell>
          <cell r="Y1102">
            <v>6</v>
          </cell>
          <cell r="AF1102">
            <v>0</v>
          </cell>
          <cell r="AG1102">
            <v>0</v>
          </cell>
          <cell r="AH1102">
            <v>0</v>
          </cell>
          <cell r="AI1102">
            <v>0</v>
          </cell>
          <cell r="AJ1102">
            <v>0</v>
          </cell>
          <cell r="AK1102">
            <v>0</v>
          </cell>
        </row>
        <row r="1103">
          <cell r="A1103" t="str">
            <v>T0052T102</v>
          </cell>
          <cell r="B1103" t="str">
            <v>0807</v>
          </cell>
          <cell r="C1103">
            <v>2</v>
          </cell>
          <cell r="D1103">
            <v>52</v>
          </cell>
          <cell r="E1103">
            <v>52</v>
          </cell>
          <cell r="F1103">
            <v>25</v>
          </cell>
          <cell r="G1103">
            <v>25</v>
          </cell>
          <cell r="H1103">
            <v>2</v>
          </cell>
          <cell r="I1103">
            <v>2</v>
          </cell>
          <cell r="J1103">
            <v>1.7</v>
          </cell>
          <cell r="K1103">
            <v>0</v>
          </cell>
          <cell r="L1103">
            <v>3</v>
          </cell>
          <cell r="M1103">
            <v>1</v>
          </cell>
          <cell r="N1103">
            <v>214.8</v>
          </cell>
          <cell r="O1103">
            <v>807</v>
          </cell>
          <cell r="P1103" t="str">
            <v>52 x 25 x 2 x 2</v>
          </cell>
          <cell r="Q1103" t="str">
            <v>Bo liền, răng cưa nhảy, chẻ đôi 3mm</v>
          </cell>
          <cell r="R1103" t="str">
            <v>Ngang 2 tem, bo liền, răng cưa</v>
          </cell>
          <cell r="S1103" t="str">
            <v>C29</v>
          </cell>
          <cell r="T1103">
            <v>1</v>
          </cell>
          <cell r="U1103">
            <v>43997</v>
          </cell>
          <cell r="X1103">
            <v>56</v>
          </cell>
          <cell r="Y1103">
            <v>4</v>
          </cell>
          <cell r="AC1103" t="str">
            <v>rồi</v>
          </cell>
          <cell r="AF1103">
            <v>5545.07</v>
          </cell>
          <cell r="AG1103">
            <v>3</v>
          </cell>
          <cell r="AH1103">
            <v>5120</v>
          </cell>
          <cell r="AI1103">
            <v>1</v>
          </cell>
          <cell r="AJ1103">
            <v>10665.07</v>
          </cell>
          <cell r="AK1103">
            <v>4</v>
          </cell>
        </row>
        <row r="1104">
          <cell r="A1104" t="str">
            <v>I0052T162/1</v>
          </cell>
          <cell r="B1104" t="str">
            <v>2376</v>
          </cell>
          <cell r="C1104">
            <v>2</v>
          </cell>
          <cell r="D1104">
            <v>52</v>
          </cell>
          <cell r="E1104">
            <v>52</v>
          </cell>
          <cell r="F1104">
            <v>26</v>
          </cell>
          <cell r="G1104">
            <v>26</v>
          </cell>
          <cell r="H1104">
            <v>1</v>
          </cell>
          <cell r="I1104">
            <v>3</v>
          </cell>
          <cell r="J1104">
            <v>4</v>
          </cell>
          <cell r="K1104">
            <v>0</v>
          </cell>
          <cell r="L1104">
            <v>3</v>
          </cell>
          <cell r="M1104">
            <v>1</v>
          </cell>
          <cell r="N1104">
            <v>120</v>
          </cell>
          <cell r="O1104">
            <v>2376</v>
          </cell>
          <cell r="P1104" t="str">
            <v>52 x 26 x 1 x 3</v>
          </cell>
          <cell r="Q1104" t="str">
            <v>Vuông góc, không răng cưa, xẻ 2 line kc 8mm</v>
          </cell>
          <cell r="R1104" t="str">
            <v>Vuông góc, không răng cưa</v>
          </cell>
          <cell r="S1104" t="str">
            <v>E05</v>
          </cell>
          <cell r="T1104">
            <v>1</v>
          </cell>
          <cell r="U1104">
            <v>44666</v>
          </cell>
          <cell r="V1104" t="str">
            <v>Trung nguyên</v>
          </cell>
          <cell r="X1104">
            <v>87</v>
          </cell>
          <cell r="Y1104">
            <v>3</v>
          </cell>
          <cell r="AF1104">
            <v>0</v>
          </cell>
          <cell r="AG1104">
            <v>0</v>
          </cell>
          <cell r="AH1104">
            <v>360.74</v>
          </cell>
          <cell r="AI1104">
            <v>2</v>
          </cell>
          <cell r="AJ1104">
            <v>360.74</v>
          </cell>
          <cell r="AK1104">
            <v>2</v>
          </cell>
        </row>
        <row r="1105">
          <cell r="A1105" t="str">
            <v>I0052T052</v>
          </cell>
          <cell r="B1105" t="str">
            <v>0808</v>
          </cell>
          <cell r="C1105">
            <v>2</v>
          </cell>
          <cell r="D1105">
            <v>52</v>
          </cell>
          <cell r="E1105">
            <v>52</v>
          </cell>
          <cell r="F1105">
            <v>33</v>
          </cell>
          <cell r="G1105">
            <v>33</v>
          </cell>
          <cell r="H1105">
            <v>1</v>
          </cell>
          <cell r="I1105">
            <v>2</v>
          </cell>
          <cell r="J1105">
            <v>3</v>
          </cell>
          <cell r="K1105">
            <v>0</v>
          </cell>
          <cell r="L1105">
            <v>3</v>
          </cell>
          <cell r="M1105">
            <v>1</v>
          </cell>
          <cell r="N1105">
            <v>116</v>
          </cell>
          <cell r="O1105">
            <v>808</v>
          </cell>
          <cell r="P1105" t="str">
            <v>52 x 33 x 1 x 2</v>
          </cell>
          <cell r="Q1105" t="str">
            <v>Bo góc, răng cưa, chẻ đôi 6mm</v>
          </cell>
          <cell r="R1105" t="str">
            <v>Bo góc, răng cưa</v>
          </cell>
          <cell r="S1105" t="str">
            <v>D11</v>
          </cell>
          <cell r="T1105">
            <v>1</v>
          </cell>
          <cell r="V1105" t="str">
            <v>Ngọc hân</v>
          </cell>
          <cell r="X1105">
            <v>72</v>
          </cell>
          <cell r="Y1105">
            <v>2</v>
          </cell>
          <cell r="AF1105">
            <v>0</v>
          </cell>
          <cell r="AG1105">
            <v>0</v>
          </cell>
          <cell r="AH1105">
            <v>0</v>
          </cell>
          <cell r="AI1105">
            <v>0</v>
          </cell>
          <cell r="AJ1105">
            <v>0</v>
          </cell>
          <cell r="AK1105">
            <v>0</v>
          </cell>
        </row>
        <row r="1106">
          <cell r="A1106" t="str">
            <v>I0052T141</v>
          </cell>
          <cell r="B1106" t="str">
            <v>0809</v>
          </cell>
          <cell r="C1106">
            <v>1</v>
          </cell>
          <cell r="D1106">
            <v>52</v>
          </cell>
          <cell r="E1106">
            <v>52</v>
          </cell>
          <cell r="F1106">
            <v>33</v>
          </cell>
          <cell r="G1106">
            <v>33</v>
          </cell>
          <cell r="H1106">
            <v>2</v>
          </cell>
          <cell r="I1106">
            <v>3</v>
          </cell>
          <cell r="J1106">
            <v>3</v>
          </cell>
          <cell r="K1106">
            <v>0</v>
          </cell>
          <cell r="L1106">
            <v>3</v>
          </cell>
          <cell r="M1106">
            <v>1</v>
          </cell>
          <cell r="N1106">
            <v>110</v>
          </cell>
          <cell r="O1106">
            <v>809</v>
          </cell>
          <cell r="P1106" t="str">
            <v>52 x 33 x 2 x 3</v>
          </cell>
          <cell r="U1106">
            <v>44301</v>
          </cell>
          <cell r="V1106" t="str">
            <v>Trung Nguyên</v>
          </cell>
          <cell r="X1106">
            <v>108</v>
          </cell>
          <cell r="Y1106">
            <v>6</v>
          </cell>
          <cell r="Z1106" t="str">
            <v>Gỉ sét</v>
          </cell>
          <cell r="AA1106">
            <v>44530</v>
          </cell>
          <cell r="AB1106" t="str">
            <v>C32</v>
          </cell>
          <cell r="AF1106">
            <v>220.16</v>
          </cell>
          <cell r="AG1106">
            <v>2</v>
          </cell>
          <cell r="AH1106">
            <v>0</v>
          </cell>
          <cell r="AI1106">
            <v>0</v>
          </cell>
          <cell r="AJ1106">
            <v>220.16</v>
          </cell>
          <cell r="AK1106">
            <v>2</v>
          </cell>
        </row>
        <row r="1107">
          <cell r="A1107" t="str">
            <v>I0052T141/2</v>
          </cell>
          <cell r="B1107" t="str">
            <v>0809</v>
          </cell>
          <cell r="C1107">
            <v>1</v>
          </cell>
          <cell r="D1107">
            <v>52</v>
          </cell>
          <cell r="E1107">
            <v>52</v>
          </cell>
          <cell r="F1107">
            <v>33</v>
          </cell>
          <cell r="G1107">
            <v>33</v>
          </cell>
          <cell r="H1107">
            <v>2</v>
          </cell>
          <cell r="I1107">
            <v>3</v>
          </cell>
          <cell r="J1107">
            <v>3</v>
          </cell>
          <cell r="K1107">
            <v>0</v>
          </cell>
          <cell r="L1107">
            <v>3</v>
          </cell>
          <cell r="M1107">
            <v>3</v>
          </cell>
          <cell r="N1107">
            <v>110</v>
          </cell>
          <cell r="O1107">
            <v>809</v>
          </cell>
          <cell r="P1107" t="str">
            <v>52 x 33 x 2 x 3</v>
          </cell>
          <cell r="Q1107" t="str">
            <v>Vuông liền, không răng cưa</v>
          </cell>
          <cell r="R1107" t="str">
            <v>Ngang 2 tem, vuông liền, không răng cưa, 3 hàng tem 1 gáp</v>
          </cell>
          <cell r="S1107" t="str">
            <v>C41</v>
          </cell>
          <cell r="T1107">
            <v>1</v>
          </cell>
          <cell r="U1107">
            <v>44530</v>
          </cell>
          <cell r="V1107" t="str">
            <v>Trung Nguyên</v>
          </cell>
          <cell r="X1107">
            <v>102</v>
          </cell>
          <cell r="Y1107">
            <v>6</v>
          </cell>
          <cell r="AF1107">
            <v>0</v>
          </cell>
          <cell r="AG1107">
            <v>0</v>
          </cell>
          <cell r="AH1107">
            <v>107.02000000000001</v>
          </cell>
          <cell r="AI1107">
            <v>1</v>
          </cell>
          <cell r="AJ1107">
            <v>107.02000000000001</v>
          </cell>
          <cell r="AK1107">
            <v>1</v>
          </cell>
        </row>
        <row r="1108">
          <cell r="A1108" t="str">
            <v>T0052T021</v>
          </cell>
          <cell r="B1108" t="str">
            <v>0810</v>
          </cell>
          <cell r="C1108">
            <v>1</v>
          </cell>
          <cell r="D1108">
            <v>52</v>
          </cell>
          <cell r="E1108">
            <v>52</v>
          </cell>
          <cell r="F1108">
            <v>34</v>
          </cell>
          <cell r="G1108">
            <v>34</v>
          </cell>
          <cell r="H1108">
            <v>2</v>
          </cell>
          <cell r="I1108">
            <v>2</v>
          </cell>
          <cell r="J1108">
            <v>2</v>
          </cell>
          <cell r="K1108">
            <v>0</v>
          </cell>
          <cell r="L1108">
            <v>3</v>
          </cell>
          <cell r="M1108">
            <v>1</v>
          </cell>
          <cell r="N1108">
            <v>108</v>
          </cell>
          <cell r="O1108">
            <v>810</v>
          </cell>
          <cell r="P1108" t="str">
            <v>52 x 34 x 2 x 2</v>
          </cell>
          <cell r="Q1108" t="str">
            <v>Bo chung góc, răng cưa.</v>
          </cell>
          <cell r="R1108" t="str">
            <v>Bo chung góc, răng cưa.</v>
          </cell>
          <cell r="S1108" t="str">
            <v>B02</v>
          </cell>
          <cell r="T1108">
            <v>1</v>
          </cell>
          <cell r="V1108" t="str">
            <v>BQ ĐÀ NẴNG,,</v>
          </cell>
          <cell r="X1108">
            <v>74</v>
          </cell>
          <cell r="Y1108">
            <v>4</v>
          </cell>
          <cell r="AF1108">
            <v>0</v>
          </cell>
          <cell r="AG1108">
            <v>0</v>
          </cell>
          <cell r="AH1108">
            <v>0</v>
          </cell>
          <cell r="AI1108">
            <v>0</v>
          </cell>
          <cell r="AJ1108">
            <v>0</v>
          </cell>
          <cell r="AK1108">
            <v>0</v>
          </cell>
        </row>
        <row r="1109">
          <cell r="A1109" t="str">
            <v>T0052T022</v>
          </cell>
          <cell r="B1109" t="str">
            <v>0810</v>
          </cell>
          <cell r="C1109">
            <v>2</v>
          </cell>
          <cell r="D1109">
            <v>52</v>
          </cell>
          <cell r="E1109">
            <v>52</v>
          </cell>
          <cell r="F1109">
            <v>34</v>
          </cell>
          <cell r="G1109">
            <v>34</v>
          </cell>
          <cell r="H1109">
            <v>2</v>
          </cell>
          <cell r="I1109">
            <v>2</v>
          </cell>
          <cell r="J1109">
            <v>1.7</v>
          </cell>
          <cell r="K1109">
            <v>0</v>
          </cell>
          <cell r="L1109">
            <v>3</v>
          </cell>
          <cell r="M1109">
            <v>1</v>
          </cell>
          <cell r="N1109">
            <v>214.8</v>
          </cell>
          <cell r="O1109">
            <v>810</v>
          </cell>
          <cell r="P1109" t="str">
            <v>52 x 34 x 2 x 2</v>
          </cell>
          <cell r="Q1109" t="str">
            <v>Bo chung góc, răng cưa, 
dao chẻ đôi 3mm</v>
          </cell>
          <cell r="R1109" t="str">
            <v>Bo chung góc 2 tem, răng cưa.</v>
          </cell>
          <cell r="S1109" t="str">
            <v>C06</v>
          </cell>
          <cell r="T1109">
            <v>1</v>
          </cell>
          <cell r="V1109" t="str">
            <v>BQ ĐÀ NẴNG,,</v>
          </cell>
          <cell r="X1109">
            <v>74</v>
          </cell>
          <cell r="Y1109">
            <v>4</v>
          </cell>
          <cell r="AF1109">
            <v>5000</v>
          </cell>
          <cell r="AG1109">
            <v>1</v>
          </cell>
          <cell r="AH1109">
            <v>0</v>
          </cell>
          <cell r="AI1109">
            <v>0</v>
          </cell>
          <cell r="AJ1109">
            <v>5000</v>
          </cell>
          <cell r="AK1109">
            <v>1</v>
          </cell>
        </row>
        <row r="1110">
          <cell r="A1110" t="str">
            <v>T0052T132</v>
          </cell>
          <cell r="B1110" t="str">
            <v>0811</v>
          </cell>
          <cell r="C1110">
            <v>2</v>
          </cell>
          <cell r="D1110">
            <v>52</v>
          </cell>
          <cell r="E1110">
            <v>52</v>
          </cell>
          <cell r="F1110">
            <v>35</v>
          </cell>
          <cell r="G1110">
            <v>35</v>
          </cell>
          <cell r="H1110">
            <v>2</v>
          </cell>
          <cell r="I1110">
            <v>3</v>
          </cell>
          <cell r="J1110">
            <v>2</v>
          </cell>
          <cell r="K1110">
            <v>0</v>
          </cell>
          <cell r="L1110">
            <v>3</v>
          </cell>
          <cell r="M1110">
            <v>1</v>
          </cell>
          <cell r="N1110">
            <v>216</v>
          </cell>
          <cell r="O1110">
            <v>811</v>
          </cell>
          <cell r="P1110" t="str">
            <v>52 x 35 x 2 x 3</v>
          </cell>
          <cell r="Q1110" t="str">
            <v>Bo chung góc, răng cưa, chẻ đôi 4mm</v>
          </cell>
          <cell r="R1110" t="str">
            <v>Ngang 2 tem, bo chung góc, răng cưa</v>
          </cell>
          <cell r="S1110" t="str">
            <v>C22</v>
          </cell>
          <cell r="T1110">
            <v>1</v>
          </cell>
          <cell r="U1110">
            <v>44179</v>
          </cell>
          <cell r="V1110" t="str">
            <v>MV Phúc An</v>
          </cell>
          <cell r="X1110">
            <v>114</v>
          </cell>
          <cell r="Y1110">
            <v>6</v>
          </cell>
          <cell r="AF1110">
            <v>0</v>
          </cell>
          <cell r="AG1110">
            <v>0</v>
          </cell>
          <cell r="AH1110">
            <v>0</v>
          </cell>
          <cell r="AI1110">
            <v>0</v>
          </cell>
          <cell r="AJ1110">
            <v>0</v>
          </cell>
          <cell r="AK1110">
            <v>0</v>
          </cell>
        </row>
        <row r="1111">
          <cell r="A1111" t="str">
            <v>T0052T071</v>
          </cell>
          <cell r="B1111" t="str">
            <v>0812</v>
          </cell>
          <cell r="C1111">
            <v>1</v>
          </cell>
          <cell r="D1111">
            <v>52</v>
          </cell>
          <cell r="E1111">
            <v>52</v>
          </cell>
          <cell r="F1111">
            <v>35</v>
          </cell>
          <cell r="G1111">
            <v>35</v>
          </cell>
          <cell r="H1111">
            <v>2</v>
          </cell>
          <cell r="I1111">
            <v>2</v>
          </cell>
          <cell r="J1111">
            <v>2</v>
          </cell>
          <cell r="K1111">
            <v>0</v>
          </cell>
          <cell r="L1111">
            <v>3</v>
          </cell>
          <cell r="M1111">
            <v>1</v>
          </cell>
          <cell r="N1111">
            <v>108</v>
          </cell>
          <cell r="O1111">
            <v>812</v>
          </cell>
          <cell r="P1111" t="str">
            <v>52 x 35 x 2 x 2</v>
          </cell>
          <cell r="Q1111" t="str">
            <v>Vuông liền, răng cưa</v>
          </cell>
          <cell r="R1111" t="str">
            <v>Ngang 2 tem, vuông liền, răng cưa</v>
          </cell>
          <cell r="S1111" t="str">
            <v>B09</v>
          </cell>
          <cell r="T1111">
            <v>1</v>
          </cell>
          <cell r="V1111" t="str">
            <v>Fascom</v>
          </cell>
          <cell r="X1111">
            <v>76</v>
          </cell>
          <cell r="Y1111">
            <v>4</v>
          </cell>
          <cell r="AF1111">
            <v>0</v>
          </cell>
          <cell r="AG1111">
            <v>0</v>
          </cell>
          <cell r="AH1111">
            <v>0</v>
          </cell>
          <cell r="AI1111">
            <v>0</v>
          </cell>
          <cell r="AJ1111">
            <v>0</v>
          </cell>
          <cell r="AK1111">
            <v>0</v>
          </cell>
        </row>
        <row r="1112">
          <cell r="A1112" t="str">
            <v>I0052T091</v>
          </cell>
          <cell r="B1112" t="str">
            <v>0813</v>
          </cell>
          <cell r="C1112">
            <v>1</v>
          </cell>
          <cell r="D1112">
            <v>52</v>
          </cell>
          <cell r="E1112">
            <v>52</v>
          </cell>
          <cell r="F1112">
            <v>37</v>
          </cell>
          <cell r="G1112">
            <v>37</v>
          </cell>
          <cell r="H1112">
            <v>3</v>
          </cell>
          <cell r="I1112">
            <v>2</v>
          </cell>
          <cell r="J1112">
            <v>3</v>
          </cell>
          <cell r="K1112">
            <v>0</v>
          </cell>
          <cell r="L1112">
            <v>3</v>
          </cell>
          <cell r="M1112">
            <v>1</v>
          </cell>
          <cell r="N1112">
            <v>162</v>
          </cell>
          <cell r="O1112">
            <v>813</v>
          </cell>
          <cell r="P1112" t="str">
            <v>52 x 37 x 3 x 2</v>
          </cell>
          <cell r="Q1112" t="str">
            <v>Vuông liền, 2 hàng tem có 1 gáp</v>
          </cell>
          <cell r="R1112" t="str">
            <v>Ngang 3 tem, vuông liền, 2 hàng tem 1 gáp</v>
          </cell>
          <cell r="S1112" t="str">
            <v>D20</v>
          </cell>
          <cell r="T1112">
            <v>1</v>
          </cell>
          <cell r="X1112">
            <v>80</v>
          </cell>
          <cell r="Y1112">
            <v>6</v>
          </cell>
          <cell r="AF1112">
            <v>0</v>
          </cell>
          <cell r="AG1112">
            <v>0</v>
          </cell>
          <cell r="AH1112">
            <v>0</v>
          </cell>
          <cell r="AI1112">
            <v>0</v>
          </cell>
          <cell r="AJ1112">
            <v>0</v>
          </cell>
          <cell r="AK1112">
            <v>0</v>
          </cell>
        </row>
        <row r="1113">
          <cell r="A1113" t="str">
            <v>T0052T122</v>
          </cell>
          <cell r="B1113" t="str">
            <v>0814</v>
          </cell>
          <cell r="C1113">
            <v>2</v>
          </cell>
          <cell r="D1113">
            <v>52</v>
          </cell>
          <cell r="E1113">
            <v>52</v>
          </cell>
          <cell r="F1113">
            <v>52</v>
          </cell>
          <cell r="G1113">
            <v>52</v>
          </cell>
          <cell r="H1113">
            <v>2</v>
          </cell>
          <cell r="I1113">
            <v>3</v>
          </cell>
          <cell r="J1113">
            <v>2</v>
          </cell>
          <cell r="K1113">
            <v>2</v>
          </cell>
          <cell r="L1113">
            <v>3</v>
          </cell>
          <cell r="M1113">
            <v>1</v>
          </cell>
          <cell r="N1113">
            <v>220</v>
          </cell>
          <cell r="O1113">
            <v>814</v>
          </cell>
          <cell r="P1113" t="str">
            <v>52 x 52 x 2 x 3</v>
          </cell>
          <cell r="Q1113" t="str">
            <v>Bo rời 2tem kc 2mm, răng cưa, chẻ đôi 4mm</v>
          </cell>
          <cell r="R1113" t="str">
            <v>Ngang 2 tem, bo rời, răng cưa</v>
          </cell>
          <cell r="S1113" t="str">
            <v>C28</v>
          </cell>
          <cell r="T1113">
            <v>1</v>
          </cell>
          <cell r="U1113">
            <v>44078</v>
          </cell>
          <cell r="V1113" t="str">
            <v>Thuận Long</v>
          </cell>
          <cell r="X1113">
            <v>165</v>
          </cell>
          <cell r="Y1113">
            <v>6</v>
          </cell>
          <cell r="Z1113" t="str">
            <v>sữa vẫn còn dùng được</v>
          </cell>
          <cell r="AC1113" t="str">
            <v>rồi</v>
          </cell>
          <cell r="AF1113">
            <v>23980</v>
          </cell>
          <cell r="AG1113">
            <v>2</v>
          </cell>
          <cell r="AH1113">
            <v>26565</v>
          </cell>
          <cell r="AI1113">
            <v>3</v>
          </cell>
          <cell r="AJ1113">
            <v>50545</v>
          </cell>
          <cell r="AK1113">
            <v>5</v>
          </cell>
        </row>
        <row r="1114">
          <cell r="A1114" t="str">
            <v>T0052T122-2</v>
          </cell>
          <cell r="B1114" t="str">
            <v>0814</v>
          </cell>
          <cell r="C1114">
            <v>2</v>
          </cell>
          <cell r="D1114">
            <v>52</v>
          </cell>
          <cell r="E1114">
            <v>52</v>
          </cell>
          <cell r="F1114">
            <v>52</v>
          </cell>
          <cell r="G1114">
            <v>52</v>
          </cell>
          <cell r="H1114">
            <v>2</v>
          </cell>
          <cell r="I1114">
            <v>3</v>
          </cell>
          <cell r="J1114">
            <v>2</v>
          </cell>
          <cell r="K1114">
            <v>2</v>
          </cell>
          <cell r="L1114">
            <v>3</v>
          </cell>
          <cell r="M1114">
            <v>1</v>
          </cell>
          <cell r="N1114">
            <v>220</v>
          </cell>
          <cell r="O1114">
            <v>814</v>
          </cell>
          <cell r="P1114" t="str">
            <v>52 x 52 x 2 x 3</v>
          </cell>
          <cell r="Q1114" t="str">
            <v>Bo rời 2tem kc 2mm, răng cưa, chẻ đôi 4mm</v>
          </cell>
          <cell r="R1114" t="str">
            <v>Ngang 2 tem, bo rời, răng cưa</v>
          </cell>
          <cell r="S1114" t="str">
            <v>E17</v>
          </cell>
          <cell r="T1114">
            <v>1</v>
          </cell>
          <cell r="U1114">
            <v>44820</v>
          </cell>
          <cell r="V1114" t="str">
            <v>Thuận Long</v>
          </cell>
          <cell r="W1114" t="str">
            <v>DAO TỐT</v>
          </cell>
          <cell r="X1114">
            <v>165</v>
          </cell>
          <cell r="Y1114">
            <v>6</v>
          </cell>
          <cell r="AC1114" t="str">
            <v>rồi</v>
          </cell>
          <cell r="AE1114" t="str">
            <v>rồi</v>
          </cell>
          <cell r="AF1114">
            <v>23980</v>
          </cell>
          <cell r="AG1114">
            <v>2</v>
          </cell>
          <cell r="AH1114">
            <v>0</v>
          </cell>
          <cell r="AI1114">
            <v>0</v>
          </cell>
          <cell r="AJ1114">
            <v>23980</v>
          </cell>
          <cell r="AK1114">
            <v>2</v>
          </cell>
        </row>
        <row r="1115">
          <cell r="A1115" t="str">
            <v>T0052A032</v>
          </cell>
          <cell r="B1115" t="str">
            <v>0815</v>
          </cell>
          <cell r="C1115">
            <v>2</v>
          </cell>
          <cell r="D1115">
            <v>52</v>
          </cell>
          <cell r="E1115">
            <v>52</v>
          </cell>
          <cell r="F1115">
            <v>54</v>
          </cell>
          <cell r="G1115">
            <v>54</v>
          </cell>
          <cell r="H1115">
            <v>1</v>
          </cell>
          <cell r="I1115">
            <v>2</v>
          </cell>
          <cell r="J1115">
            <v>2</v>
          </cell>
          <cell r="K1115">
            <v>0</v>
          </cell>
          <cell r="L1115">
            <v>3</v>
          </cell>
          <cell r="M1115">
            <v>1</v>
          </cell>
          <cell r="N1115">
            <v>112</v>
          </cell>
          <cell r="O1115">
            <v>815</v>
          </cell>
          <cell r="P1115" t="str">
            <v>52 x 54 x 1 x 2</v>
          </cell>
          <cell r="Q1115" t="str">
            <v>Bo góc, RC, chẻ 2</v>
          </cell>
          <cell r="R1115" t="str">
            <v>Bo góc, răng cưa</v>
          </cell>
          <cell r="S1115" t="str">
            <v>B09</v>
          </cell>
          <cell r="T1115">
            <v>1</v>
          </cell>
          <cell r="V1115" t="str">
            <v>,,</v>
          </cell>
          <cell r="X1115">
            <v>114</v>
          </cell>
          <cell r="Y1115">
            <v>2</v>
          </cell>
          <cell r="AF1115">
            <v>0</v>
          </cell>
          <cell r="AG1115">
            <v>0</v>
          </cell>
          <cell r="AH1115">
            <v>0</v>
          </cell>
          <cell r="AI1115">
            <v>0</v>
          </cell>
          <cell r="AJ1115">
            <v>0</v>
          </cell>
          <cell r="AK1115">
            <v>0</v>
          </cell>
        </row>
        <row r="1116">
          <cell r="A1116" t="str">
            <v>T0052T041</v>
          </cell>
          <cell r="B1116" t="str">
            <v>0816</v>
          </cell>
          <cell r="C1116">
            <v>1</v>
          </cell>
          <cell r="D1116">
            <v>52</v>
          </cell>
          <cell r="E1116">
            <v>52</v>
          </cell>
          <cell r="F1116">
            <v>60</v>
          </cell>
          <cell r="G1116">
            <v>60</v>
          </cell>
          <cell r="H1116">
            <v>2</v>
          </cell>
          <cell r="I1116">
            <v>2</v>
          </cell>
          <cell r="J1116">
            <v>2</v>
          </cell>
          <cell r="K1116">
            <v>0</v>
          </cell>
          <cell r="L1116">
            <v>3</v>
          </cell>
          <cell r="M1116">
            <v>1</v>
          </cell>
          <cell r="N1116">
            <v>108</v>
          </cell>
          <cell r="O1116">
            <v>816</v>
          </cell>
          <cell r="P1116" t="str">
            <v>52 x 60 x 2 x 2</v>
          </cell>
          <cell r="X1116">
            <v>126</v>
          </cell>
          <cell r="Y1116">
            <v>4</v>
          </cell>
          <cell r="Z1116" t="str">
            <v>?</v>
          </cell>
          <cell r="AB1116" t="str">
            <v>B09</v>
          </cell>
          <cell r="AF1116">
            <v>1535</v>
          </cell>
          <cell r="AG1116">
            <v>1</v>
          </cell>
          <cell r="AH1116">
            <v>0</v>
          </cell>
          <cell r="AI1116">
            <v>0</v>
          </cell>
          <cell r="AJ1116">
            <v>1535</v>
          </cell>
          <cell r="AK1116">
            <v>1</v>
          </cell>
        </row>
        <row r="1117">
          <cell r="A1117" t="str">
            <v>T0052T041/2</v>
          </cell>
          <cell r="B1117" t="str">
            <v>0816</v>
          </cell>
          <cell r="C1117">
            <v>1</v>
          </cell>
          <cell r="D1117">
            <v>52</v>
          </cell>
          <cell r="E1117">
            <v>52</v>
          </cell>
          <cell r="F1117">
            <v>60</v>
          </cell>
          <cell r="G1117">
            <v>60</v>
          </cell>
          <cell r="H1117">
            <v>2</v>
          </cell>
          <cell r="I1117">
            <v>2</v>
          </cell>
          <cell r="J1117">
            <v>2</v>
          </cell>
          <cell r="K1117">
            <v>0</v>
          </cell>
          <cell r="L1117">
            <v>3</v>
          </cell>
          <cell r="M1117">
            <v>1</v>
          </cell>
          <cell r="N1117">
            <v>108</v>
          </cell>
          <cell r="O1117">
            <v>816</v>
          </cell>
          <cell r="P1117" t="str">
            <v>52 x 60 x 2 x 2</v>
          </cell>
          <cell r="Q1117" t="str">
            <v>Bo liền, răng cưa</v>
          </cell>
          <cell r="R1117" t="str">
            <v>Ngang 2 tem, bo liền, răng cưa</v>
          </cell>
          <cell r="S1117" t="str">
            <v>C40</v>
          </cell>
          <cell r="T1117">
            <v>1</v>
          </cell>
          <cell r="U1117">
            <v>44467</v>
          </cell>
          <cell r="V1117" t="str">
            <v>HKP</v>
          </cell>
          <cell r="W1117" t="str">
            <v>PVC</v>
          </cell>
          <cell r="X1117">
            <v>126</v>
          </cell>
          <cell r="Y1117">
            <v>4</v>
          </cell>
          <cell r="AF1117">
            <v>0</v>
          </cell>
          <cell r="AG1117">
            <v>0</v>
          </cell>
          <cell r="AH1117">
            <v>0</v>
          </cell>
          <cell r="AI1117">
            <v>0</v>
          </cell>
          <cell r="AJ1117">
            <v>0</v>
          </cell>
          <cell r="AK1117">
            <v>0</v>
          </cell>
        </row>
        <row r="1118">
          <cell r="A1118" t="str">
            <v>I0052T172/1</v>
          </cell>
          <cell r="B1118" t="str">
            <v>2488</v>
          </cell>
          <cell r="C1118">
            <v>2</v>
          </cell>
          <cell r="D1118">
            <v>52</v>
          </cell>
          <cell r="E1118">
            <v>52</v>
          </cell>
          <cell r="F1118">
            <v>65</v>
          </cell>
          <cell r="G1118">
            <v>65</v>
          </cell>
          <cell r="H1118">
            <v>1</v>
          </cell>
          <cell r="I1118">
            <v>2</v>
          </cell>
          <cell r="J1118">
            <v>4</v>
          </cell>
          <cell r="K1118">
            <v>0</v>
          </cell>
          <cell r="L1118">
            <v>3</v>
          </cell>
          <cell r="M1118">
            <v>1</v>
          </cell>
          <cell r="N1118">
            <v>120</v>
          </cell>
          <cell r="O1118">
            <v>2488</v>
          </cell>
          <cell r="P1118" t="str">
            <v>52 x 65 x 1 x 2</v>
          </cell>
          <cell r="Q1118" t="str">
            <v>Vuông góc, không răng cưa, xẻ 2 line kc 8mm</v>
          </cell>
          <cell r="R1118" t="str">
            <v>Vuông góc, không răng cưa</v>
          </cell>
          <cell r="S1118" t="str">
            <v>E10</v>
          </cell>
          <cell r="T1118">
            <v>1</v>
          </cell>
          <cell r="U1118">
            <v>44726</v>
          </cell>
          <cell r="V1118" t="str">
            <v>Trung nguyên</v>
          </cell>
          <cell r="W1118" t="str">
            <v>dao tốt</v>
          </cell>
          <cell r="X1118">
            <v>136</v>
          </cell>
          <cell r="Y1118">
            <v>2</v>
          </cell>
          <cell r="AF1118">
            <v>0</v>
          </cell>
          <cell r="AG1118">
            <v>0</v>
          </cell>
          <cell r="AH1118">
            <v>236.04000000000002</v>
          </cell>
          <cell r="AI1118">
            <v>1</v>
          </cell>
          <cell r="AJ1118">
            <v>236.04000000000002</v>
          </cell>
          <cell r="AK1118">
            <v>1</v>
          </cell>
        </row>
        <row r="1119">
          <cell r="A1119" t="str">
            <v>T0052T112A</v>
          </cell>
          <cell r="B1119" t="str">
            <v>0817</v>
          </cell>
          <cell r="C1119">
            <v>2</v>
          </cell>
          <cell r="D1119">
            <v>52</v>
          </cell>
          <cell r="E1119">
            <v>52</v>
          </cell>
          <cell r="F1119">
            <v>70</v>
          </cell>
          <cell r="G1119">
            <v>70</v>
          </cell>
          <cell r="H1119">
            <v>1</v>
          </cell>
          <cell r="I1119">
            <v>2</v>
          </cell>
          <cell r="J1119">
            <v>2</v>
          </cell>
          <cell r="K1119">
            <v>0</v>
          </cell>
          <cell r="L1119">
            <v>3</v>
          </cell>
          <cell r="M1119">
            <v>1</v>
          </cell>
          <cell r="N1119">
            <v>112</v>
          </cell>
          <cell r="O1119">
            <v>817</v>
          </cell>
          <cell r="P1119" t="str">
            <v>52 x 70 x 1 x 2</v>
          </cell>
          <cell r="Q1119" t="str">
            <v>Bo góc, răng cưa, chẻ đôi 4mm</v>
          </cell>
          <cell r="R1119" t="str">
            <v>Bo góc, răng cưa</v>
          </cell>
          <cell r="S1119" t="str">
            <v>C05</v>
          </cell>
          <cell r="T1119">
            <v>1</v>
          </cell>
          <cell r="U1119">
            <v>44070</v>
          </cell>
          <cell r="V1119" t="str">
            <v>Thiên Văn</v>
          </cell>
          <cell r="X1119">
            <v>146</v>
          </cell>
          <cell r="Y1119">
            <v>2</v>
          </cell>
          <cell r="AF1119">
            <v>57.372999999999998</v>
          </cell>
          <cell r="AG1119">
            <v>1</v>
          </cell>
          <cell r="AH1119">
            <v>0</v>
          </cell>
          <cell r="AI1119">
            <v>0</v>
          </cell>
          <cell r="AJ1119">
            <v>57.372999999999998</v>
          </cell>
          <cell r="AK1119">
            <v>1</v>
          </cell>
        </row>
        <row r="1120">
          <cell r="A1120" t="str">
            <v>T0052T112</v>
          </cell>
          <cell r="B1120" t="str">
            <v>0817</v>
          </cell>
          <cell r="C1120">
            <v>2</v>
          </cell>
          <cell r="D1120">
            <v>52</v>
          </cell>
          <cell r="E1120">
            <v>52</v>
          </cell>
          <cell r="F1120">
            <v>70</v>
          </cell>
          <cell r="G1120">
            <v>70</v>
          </cell>
          <cell r="H1120">
            <v>1</v>
          </cell>
          <cell r="I1120">
            <v>2</v>
          </cell>
          <cell r="J1120">
            <v>1.7</v>
          </cell>
          <cell r="K1120">
            <v>0</v>
          </cell>
          <cell r="L1120">
            <v>3</v>
          </cell>
          <cell r="M1120">
            <v>1</v>
          </cell>
          <cell r="N1120">
            <v>110.80000000000001</v>
          </cell>
          <cell r="O1120">
            <v>817</v>
          </cell>
          <cell r="P1120" t="str">
            <v>52 x 70 x 1 x 2</v>
          </cell>
          <cell r="Q1120" t="str">
            <v>Bo góc, răng cưa, chẻ đôi 3mm</v>
          </cell>
          <cell r="R1120" t="str">
            <v>Bo góc, răng cưa</v>
          </cell>
          <cell r="S1120" t="str">
            <v>C04</v>
          </cell>
          <cell r="T1120">
            <v>1</v>
          </cell>
          <cell r="U1120">
            <v>44011</v>
          </cell>
          <cell r="V1120" t="str">
            <v>Đại Lâm Mộc</v>
          </cell>
          <cell r="X1120">
            <v>146</v>
          </cell>
          <cell r="Y1120">
            <v>2</v>
          </cell>
          <cell r="AF1120">
            <v>0</v>
          </cell>
          <cell r="AG1120">
            <v>0</v>
          </cell>
          <cell r="AH1120">
            <v>0</v>
          </cell>
          <cell r="AI1120">
            <v>0</v>
          </cell>
          <cell r="AJ1120">
            <v>0</v>
          </cell>
          <cell r="AK1120">
            <v>0</v>
          </cell>
        </row>
        <row r="1121">
          <cell r="A1121" t="str">
            <v>T0052T062</v>
          </cell>
          <cell r="B1121" t="str">
            <v>0818</v>
          </cell>
          <cell r="C1121">
            <v>2</v>
          </cell>
          <cell r="D1121">
            <v>52</v>
          </cell>
          <cell r="E1121">
            <v>52</v>
          </cell>
          <cell r="F1121">
            <v>75</v>
          </cell>
          <cell r="G1121">
            <v>75</v>
          </cell>
          <cell r="H1121">
            <v>2</v>
          </cell>
          <cell r="I1121">
            <v>1</v>
          </cell>
          <cell r="J1121">
            <v>1.7</v>
          </cell>
          <cell r="K1121">
            <v>0</v>
          </cell>
          <cell r="L1121">
            <v>3</v>
          </cell>
          <cell r="M1121">
            <v>1</v>
          </cell>
          <cell r="N1121">
            <v>214.8</v>
          </cell>
          <cell r="O1121">
            <v>818</v>
          </cell>
          <cell r="P1121" t="str">
            <v>52 x 75 x 2 x 1</v>
          </cell>
          <cell r="Q1121" t="str">
            <v>Bo liền, răng cưa, chẻ đôi 3mm</v>
          </cell>
          <cell r="R1121" t="str">
            <v>Ngang 2 tem, bo liền, răng cưa</v>
          </cell>
          <cell r="S1121" t="str">
            <v>C06</v>
          </cell>
          <cell r="T1121">
            <v>1</v>
          </cell>
          <cell r="X1121">
            <v>78</v>
          </cell>
          <cell r="Y1121">
            <v>2</v>
          </cell>
          <cell r="AF1121">
            <v>0</v>
          </cell>
          <cell r="AG1121">
            <v>0</v>
          </cell>
          <cell r="AH1121">
            <v>0</v>
          </cell>
          <cell r="AI1121">
            <v>0</v>
          </cell>
          <cell r="AJ1121">
            <v>0</v>
          </cell>
          <cell r="AK1121">
            <v>0</v>
          </cell>
        </row>
        <row r="1122">
          <cell r="A1122" t="str">
            <v>T0052T082</v>
          </cell>
          <cell r="B1122" t="str">
            <v>0819</v>
          </cell>
          <cell r="C1122">
            <v>2</v>
          </cell>
          <cell r="D1122">
            <v>52.5</v>
          </cell>
          <cell r="E1122">
            <v>52.5</v>
          </cell>
          <cell r="F1122">
            <v>55</v>
          </cell>
          <cell r="G1122">
            <v>55</v>
          </cell>
          <cell r="H1122">
            <v>2</v>
          </cell>
          <cell r="I1122">
            <v>3</v>
          </cell>
          <cell r="J1122">
            <v>1.7</v>
          </cell>
          <cell r="K1122">
            <v>0</v>
          </cell>
          <cell r="L1122">
            <v>1.5</v>
          </cell>
          <cell r="M1122">
            <v>1</v>
          </cell>
          <cell r="N1122">
            <v>216.8</v>
          </cell>
          <cell r="O1122">
            <v>819</v>
          </cell>
          <cell r="P1122" t="str">
            <v>52.5 x 55 x 2 x 3</v>
          </cell>
          <cell r="Q1122" t="str">
            <v>Vuông liền, Ngang 2 tem, răng cưa, chẻ đôi 3mm</v>
          </cell>
          <cell r="R1122" t="str">
            <v>Vuông liền, Ngang 2 tem, răng cưa, chẻ đôi 3mm</v>
          </cell>
          <cell r="S1122" t="str">
            <v>C10</v>
          </cell>
          <cell r="T1122">
            <v>1</v>
          </cell>
          <cell r="X1122">
            <v>169.5</v>
          </cell>
          <cell r="Y1122">
            <v>6</v>
          </cell>
          <cell r="AF1122">
            <v>5500</v>
          </cell>
          <cell r="AG1122">
            <v>2</v>
          </cell>
          <cell r="AH1122">
            <v>0</v>
          </cell>
          <cell r="AI1122">
            <v>0</v>
          </cell>
          <cell r="AJ1122">
            <v>5500</v>
          </cell>
          <cell r="AK1122">
            <v>2</v>
          </cell>
        </row>
        <row r="1123">
          <cell r="A1123" t="str">
            <v>I0053T031</v>
          </cell>
          <cell r="B1123" t="str">
            <v>0820</v>
          </cell>
          <cell r="C1123">
            <v>1</v>
          </cell>
          <cell r="D1123">
            <v>53</v>
          </cell>
          <cell r="E1123">
            <v>53</v>
          </cell>
          <cell r="F1123">
            <v>21</v>
          </cell>
          <cell r="G1123">
            <v>21</v>
          </cell>
          <cell r="H1123">
            <v>2</v>
          </cell>
          <cell r="I1123">
            <v>4</v>
          </cell>
          <cell r="J1123">
            <v>3</v>
          </cell>
          <cell r="K1123">
            <v>0</v>
          </cell>
          <cell r="L1123">
            <v>3</v>
          </cell>
          <cell r="M1123">
            <v>4</v>
          </cell>
          <cell r="N1123">
            <v>112</v>
          </cell>
          <cell r="O1123">
            <v>820</v>
          </cell>
          <cell r="P1123" t="str">
            <v>53 x 21 x 2 x 4</v>
          </cell>
          <cell r="Q1123" t="str">
            <v>Vuông liền, 4 hàng dao 1 gáp, không răng cưa</v>
          </cell>
          <cell r="R1123" t="str">
            <v>Ngang 2 tem, vuông liền, 4 hàng tem 1 gáp, không răng cưa</v>
          </cell>
          <cell r="S1123" t="str">
            <v>C27</v>
          </cell>
          <cell r="T1123">
            <v>1</v>
          </cell>
          <cell r="U1123">
            <v>44282</v>
          </cell>
          <cell r="V1123" t="str">
            <v>Trung Nguyên</v>
          </cell>
          <cell r="X1123">
            <v>87</v>
          </cell>
          <cell r="Y1123">
            <v>8</v>
          </cell>
          <cell r="AF1123">
            <v>0</v>
          </cell>
          <cell r="AG1123">
            <v>0</v>
          </cell>
          <cell r="AH1123">
            <v>0</v>
          </cell>
          <cell r="AI1123">
            <v>0</v>
          </cell>
          <cell r="AJ1123">
            <v>0</v>
          </cell>
          <cell r="AK1123">
            <v>0</v>
          </cell>
        </row>
        <row r="1124">
          <cell r="A1124" t="str">
            <v>T0053T042/1</v>
          </cell>
          <cell r="B1124" t="str">
            <v>0821</v>
          </cell>
          <cell r="C1124">
            <v>2</v>
          </cell>
          <cell r="D1124">
            <v>53</v>
          </cell>
          <cell r="E1124">
            <v>53</v>
          </cell>
          <cell r="F1124">
            <v>34</v>
          </cell>
          <cell r="G1124">
            <v>34</v>
          </cell>
          <cell r="H1124">
            <v>1</v>
          </cell>
          <cell r="I1124">
            <v>4</v>
          </cell>
          <cell r="J1124">
            <v>2</v>
          </cell>
          <cell r="K1124">
            <v>0</v>
          </cell>
          <cell r="L1124">
            <v>3</v>
          </cell>
          <cell r="M1124">
            <v>1</v>
          </cell>
          <cell r="N1124">
            <v>114</v>
          </cell>
          <cell r="O1124">
            <v>821</v>
          </cell>
          <cell r="P1124" t="str">
            <v>53 x 34 x 1 x 4</v>
          </cell>
          <cell r="Q1124" t="str">
            <v>Bo góc, răng cưa, xẻ 2 line 4mm</v>
          </cell>
          <cell r="R1124" t="str">
            <v>Bo góc, răng cưa</v>
          </cell>
          <cell r="S1124" t="str">
            <v>C42</v>
          </cell>
          <cell r="T1124">
            <v>1</v>
          </cell>
          <cell r="U1124">
            <v>44539</v>
          </cell>
          <cell r="V1124" t="str">
            <v>HKP</v>
          </cell>
          <cell r="X1124">
            <v>148</v>
          </cell>
          <cell r="Y1124">
            <v>4</v>
          </cell>
          <cell r="AC1124" t="str">
            <v>rồi</v>
          </cell>
          <cell r="AF1124">
            <v>0</v>
          </cell>
          <cell r="AG1124">
            <v>0</v>
          </cell>
          <cell r="AH1124">
            <v>820.37</v>
          </cell>
          <cell r="AI1124">
            <v>1</v>
          </cell>
          <cell r="AJ1124">
            <v>820.37</v>
          </cell>
          <cell r="AK1124">
            <v>1</v>
          </cell>
        </row>
        <row r="1125">
          <cell r="A1125" t="str">
            <v>T0053T011</v>
          </cell>
          <cell r="B1125" t="str">
            <v>0822</v>
          </cell>
          <cell r="C1125">
            <v>1</v>
          </cell>
          <cell r="D1125">
            <v>53</v>
          </cell>
          <cell r="E1125">
            <v>53</v>
          </cell>
          <cell r="F1125">
            <v>55</v>
          </cell>
          <cell r="G1125">
            <v>55</v>
          </cell>
          <cell r="H1125">
            <v>2</v>
          </cell>
          <cell r="I1125">
            <v>2</v>
          </cell>
          <cell r="J1125">
            <v>2</v>
          </cell>
          <cell r="K1125">
            <v>0</v>
          </cell>
          <cell r="L1125">
            <v>3</v>
          </cell>
          <cell r="M1125">
            <v>1</v>
          </cell>
          <cell r="N1125">
            <v>110</v>
          </cell>
          <cell r="O1125">
            <v>822</v>
          </cell>
          <cell r="P1125" t="str">
            <v>53 x 55 x 2 x 2</v>
          </cell>
          <cell r="Q1125" t="str">
            <v>Vuông liền, RC</v>
          </cell>
          <cell r="R1125" t="str">
            <v>Nggang 2 tem, vuông liền, răng cưa</v>
          </cell>
          <cell r="S1125" t="str">
            <v>B09</v>
          </cell>
          <cell r="T1125">
            <v>1</v>
          </cell>
          <cell r="V1125" t="str">
            <v>,,</v>
          </cell>
          <cell r="X1125">
            <v>116</v>
          </cell>
          <cell r="Y1125">
            <v>4</v>
          </cell>
          <cell r="AF1125">
            <v>0</v>
          </cell>
          <cell r="AG1125">
            <v>0</v>
          </cell>
          <cell r="AH1125">
            <v>0</v>
          </cell>
          <cell r="AI1125">
            <v>0</v>
          </cell>
          <cell r="AJ1125">
            <v>0</v>
          </cell>
          <cell r="AK1125">
            <v>0</v>
          </cell>
        </row>
        <row r="1126">
          <cell r="A1126" t="str">
            <v>I0053T022</v>
          </cell>
          <cell r="B1126" t="str">
            <v>0823</v>
          </cell>
          <cell r="C1126">
            <v>2</v>
          </cell>
          <cell r="D1126">
            <v>53</v>
          </cell>
          <cell r="E1126">
            <v>53</v>
          </cell>
          <cell r="F1126">
            <v>120</v>
          </cell>
          <cell r="G1126">
            <v>120</v>
          </cell>
          <cell r="H1126">
            <v>1</v>
          </cell>
          <cell r="I1126">
            <v>1</v>
          </cell>
          <cell r="J1126">
            <v>3</v>
          </cell>
          <cell r="K1126">
            <v>0</v>
          </cell>
          <cell r="L1126">
            <v>3</v>
          </cell>
          <cell r="M1126">
            <v>1</v>
          </cell>
          <cell r="N1126">
            <v>118</v>
          </cell>
          <cell r="O1126">
            <v>823</v>
          </cell>
          <cell r="P1126" t="str">
            <v>53 x 120 x 1 x 1</v>
          </cell>
          <cell r="Q1126" t="str">
            <v>Vuông góc, không răng cưa, chẻ đôi 6mm</v>
          </cell>
          <cell r="R1126" t="str">
            <v>Vuông góc, không răng cưa</v>
          </cell>
          <cell r="S1126" t="str">
            <v>D24</v>
          </cell>
          <cell r="T1126">
            <v>1</v>
          </cell>
          <cell r="U1126">
            <v>44221</v>
          </cell>
          <cell r="V1126" t="str">
            <v>Thiên Văn</v>
          </cell>
          <cell r="X1126">
            <v>123</v>
          </cell>
          <cell r="Y1126">
            <v>1</v>
          </cell>
          <cell r="AF1126">
            <v>278.37819000000002</v>
          </cell>
          <cell r="AG1126">
            <v>1</v>
          </cell>
          <cell r="AH1126">
            <v>0</v>
          </cell>
          <cell r="AI1126">
            <v>0</v>
          </cell>
          <cell r="AJ1126">
            <v>278.37819000000002</v>
          </cell>
          <cell r="AK1126">
            <v>1</v>
          </cell>
        </row>
        <row r="1127">
          <cell r="A1127" t="str">
            <v>T0054T102/1</v>
          </cell>
          <cell r="B1127" t="str">
            <v>2561</v>
          </cell>
          <cell r="C1127">
            <v>2</v>
          </cell>
          <cell r="D1127">
            <v>54</v>
          </cell>
          <cell r="E1127">
            <v>54</v>
          </cell>
          <cell r="F1127">
            <v>25</v>
          </cell>
          <cell r="G1127">
            <v>25</v>
          </cell>
          <cell r="H1127">
            <v>2</v>
          </cell>
          <cell r="I1127">
            <v>4</v>
          </cell>
          <cell r="J1127">
            <v>3</v>
          </cell>
          <cell r="K1127">
            <v>0</v>
          </cell>
          <cell r="L1127">
            <v>3</v>
          </cell>
          <cell r="M1127">
            <v>1</v>
          </cell>
          <cell r="N1127">
            <v>228</v>
          </cell>
          <cell r="O1127">
            <v>2561</v>
          </cell>
          <cell r="P1127" t="str">
            <v>54 x 25 x 2 x 4</v>
          </cell>
          <cell r="Q1127" t="str">
            <v>Bo chung góc, răng cưa xẻ 2 line kc 4mm</v>
          </cell>
          <cell r="R1127" t="str">
            <v>Bo góc, răng cưa</v>
          </cell>
          <cell r="S1127" t="str">
            <v>E14</v>
          </cell>
          <cell r="T1127">
            <v>1</v>
          </cell>
          <cell r="U1127">
            <v>44779</v>
          </cell>
          <cell r="V1127" t="str">
            <v>PHÚC HƯNG</v>
          </cell>
          <cell r="W1127" t="str">
            <v>dao tốt</v>
          </cell>
          <cell r="X1127">
            <v>112</v>
          </cell>
          <cell r="Y1127">
            <v>8</v>
          </cell>
          <cell r="AC1127" t="str">
            <v>rồi</v>
          </cell>
          <cell r="AF1127">
            <v>0</v>
          </cell>
          <cell r="AG1127">
            <v>0</v>
          </cell>
          <cell r="AH1127">
            <v>234</v>
          </cell>
          <cell r="AI1127">
            <v>2</v>
          </cell>
          <cell r="AJ1127">
            <v>234</v>
          </cell>
          <cell r="AK1127">
            <v>2</v>
          </cell>
        </row>
        <row r="1128">
          <cell r="A1128" t="str">
            <v>T0054T082</v>
          </cell>
          <cell r="B1128" t="str">
            <v>0824</v>
          </cell>
          <cell r="C1128">
            <v>2</v>
          </cell>
          <cell r="D1128">
            <v>54</v>
          </cell>
          <cell r="E1128">
            <v>54</v>
          </cell>
          <cell r="F1128">
            <v>32</v>
          </cell>
          <cell r="G1128">
            <v>32</v>
          </cell>
          <cell r="H1128">
            <v>1</v>
          </cell>
          <cell r="I1128">
            <v>4</v>
          </cell>
          <cell r="J1128">
            <v>2</v>
          </cell>
          <cell r="K1128">
            <v>0</v>
          </cell>
          <cell r="L1128">
            <v>3</v>
          </cell>
          <cell r="M1128">
            <v>1</v>
          </cell>
          <cell r="N1128">
            <v>116</v>
          </cell>
          <cell r="O1128">
            <v>824</v>
          </cell>
          <cell r="P1128" t="str">
            <v>54 x 32 x 1 x 4</v>
          </cell>
          <cell r="Q1128" t="str">
            <v>Bo góc, răng cưa, chẻ đôi 4mm</v>
          </cell>
          <cell r="R1128" t="str">
            <v>Bo góc, răng cưa</v>
          </cell>
          <cell r="S1128" t="str">
            <v>D22</v>
          </cell>
          <cell r="T1128">
            <v>1</v>
          </cell>
          <cell r="U1128">
            <v>44298</v>
          </cell>
          <cell r="V1128" t="str">
            <v>FM Supply Chain</v>
          </cell>
          <cell r="X1128">
            <v>140</v>
          </cell>
          <cell r="Y1128">
            <v>4</v>
          </cell>
          <cell r="AF1128">
            <v>0</v>
          </cell>
          <cell r="AG1128">
            <v>0</v>
          </cell>
          <cell r="AH1128">
            <v>0</v>
          </cell>
          <cell r="AI1128">
            <v>0</v>
          </cell>
          <cell r="AJ1128">
            <v>0</v>
          </cell>
          <cell r="AK1128">
            <v>0</v>
          </cell>
        </row>
        <row r="1129">
          <cell r="A1129" t="str">
            <v>T0054T011</v>
          </cell>
          <cell r="B1129" t="str">
            <v>0825</v>
          </cell>
          <cell r="C1129">
            <v>1</v>
          </cell>
          <cell r="D1129">
            <v>54</v>
          </cell>
          <cell r="E1129">
            <v>54</v>
          </cell>
          <cell r="F1129">
            <v>36</v>
          </cell>
          <cell r="G1129">
            <v>36</v>
          </cell>
          <cell r="H1129">
            <v>2</v>
          </cell>
          <cell r="I1129">
            <v>3</v>
          </cell>
          <cell r="J1129">
            <v>2</v>
          </cell>
          <cell r="K1129">
            <v>0</v>
          </cell>
          <cell r="L1129">
            <v>3</v>
          </cell>
          <cell r="M1129">
            <v>1</v>
          </cell>
          <cell r="N1129">
            <v>112</v>
          </cell>
          <cell r="O1129">
            <v>825</v>
          </cell>
          <cell r="P1129" t="str">
            <v>54 x 36 x 2 x 3</v>
          </cell>
          <cell r="Q1129" t="str">
            <v>Vuông liền, răng cưa</v>
          </cell>
          <cell r="R1129" t="str">
            <v>Vuông liền 2 tem, răng cưa</v>
          </cell>
          <cell r="S1129" t="str">
            <v>B10</v>
          </cell>
          <cell r="T1129">
            <v>1</v>
          </cell>
          <cell r="V1129" t="str">
            <v>BCC,,</v>
          </cell>
          <cell r="W1129" t="str">
            <v>Thanh toán ngày 23.01.2017</v>
          </cell>
          <cell r="X1129">
            <v>117</v>
          </cell>
          <cell r="Y1129">
            <v>6</v>
          </cell>
          <cell r="AF1129">
            <v>0</v>
          </cell>
          <cell r="AG1129">
            <v>0</v>
          </cell>
          <cell r="AH1129">
            <v>0</v>
          </cell>
          <cell r="AI1129">
            <v>0</v>
          </cell>
          <cell r="AJ1129">
            <v>0</v>
          </cell>
          <cell r="AK1129">
            <v>0</v>
          </cell>
        </row>
        <row r="1130">
          <cell r="A1130" t="str">
            <v>T0054T042</v>
          </cell>
          <cell r="B1130" t="str">
            <v>0826</v>
          </cell>
          <cell r="C1130">
            <v>2</v>
          </cell>
          <cell r="D1130">
            <v>54</v>
          </cell>
          <cell r="E1130">
            <v>54</v>
          </cell>
          <cell r="F1130">
            <v>40</v>
          </cell>
          <cell r="G1130">
            <v>40</v>
          </cell>
          <cell r="H1130">
            <v>1</v>
          </cell>
          <cell r="I1130">
            <v>2</v>
          </cell>
          <cell r="J1130">
            <v>1.7</v>
          </cell>
          <cell r="K1130">
            <v>0</v>
          </cell>
          <cell r="L1130">
            <v>3</v>
          </cell>
          <cell r="M1130">
            <v>1</v>
          </cell>
          <cell r="N1130">
            <v>114.80000000000001</v>
          </cell>
          <cell r="O1130">
            <v>826</v>
          </cell>
          <cell r="P1130" t="str">
            <v>54 x 40 x 1 x 2</v>
          </cell>
          <cell r="Q1130" t="str">
            <v>Bo góc, răng cưa, chẻ đôi 3mm</v>
          </cell>
          <cell r="R1130" t="str">
            <v>Bo góc, răng cưa</v>
          </cell>
          <cell r="S1130" t="str">
            <v>B10</v>
          </cell>
          <cell r="T1130">
            <v>1</v>
          </cell>
          <cell r="X1130">
            <v>86</v>
          </cell>
          <cell r="Y1130">
            <v>2</v>
          </cell>
          <cell r="AF1130">
            <v>0</v>
          </cell>
          <cell r="AG1130">
            <v>0</v>
          </cell>
          <cell r="AH1130">
            <v>0</v>
          </cell>
          <cell r="AI1130">
            <v>0</v>
          </cell>
          <cell r="AJ1130">
            <v>0</v>
          </cell>
          <cell r="AK1130">
            <v>0</v>
          </cell>
        </row>
        <row r="1131">
          <cell r="A1131" t="str">
            <v>I0054T061</v>
          </cell>
          <cell r="B1131" t="str">
            <v>0827</v>
          </cell>
          <cell r="C1131">
            <v>1</v>
          </cell>
          <cell r="D1131">
            <v>54</v>
          </cell>
          <cell r="E1131">
            <v>54</v>
          </cell>
          <cell r="F1131">
            <v>44</v>
          </cell>
          <cell r="G1131">
            <v>44</v>
          </cell>
          <cell r="H1131">
            <v>2</v>
          </cell>
          <cell r="I1131">
            <v>2</v>
          </cell>
          <cell r="J1131">
            <v>3</v>
          </cell>
          <cell r="K1131">
            <v>0</v>
          </cell>
          <cell r="L1131">
            <v>3</v>
          </cell>
          <cell r="M1131">
            <v>1</v>
          </cell>
          <cell r="N1131">
            <v>114</v>
          </cell>
          <cell r="O1131">
            <v>827</v>
          </cell>
          <cell r="P1131" t="str">
            <v>54 x 44 x 2 x 2</v>
          </cell>
          <cell r="Q1131" t="str">
            <v>Vuông liền, không răng cưa</v>
          </cell>
          <cell r="R1131" t="str">
            <v>Ngang 2 tem, vuông liền, không răng cưa</v>
          </cell>
          <cell r="S1131" t="str">
            <v>B05</v>
          </cell>
          <cell r="T1131">
            <v>1</v>
          </cell>
          <cell r="U1131">
            <v>43927</v>
          </cell>
          <cell r="V1131" t="str">
            <v>Inbox</v>
          </cell>
          <cell r="X1131">
            <v>94</v>
          </cell>
          <cell r="Y1131">
            <v>4</v>
          </cell>
          <cell r="AF1131">
            <v>0</v>
          </cell>
          <cell r="AG1131">
            <v>0</v>
          </cell>
          <cell r="AH1131">
            <v>0</v>
          </cell>
          <cell r="AI1131">
            <v>0</v>
          </cell>
          <cell r="AJ1131">
            <v>0</v>
          </cell>
          <cell r="AK1131">
            <v>0</v>
          </cell>
        </row>
        <row r="1132">
          <cell r="A1132" t="str">
            <v>I0054T072</v>
          </cell>
          <cell r="B1132" t="str">
            <v>0828</v>
          </cell>
          <cell r="C1132">
            <v>2</v>
          </cell>
          <cell r="D1132">
            <v>54</v>
          </cell>
          <cell r="E1132">
            <v>54</v>
          </cell>
          <cell r="F1132">
            <v>44</v>
          </cell>
          <cell r="G1132">
            <v>44</v>
          </cell>
          <cell r="H1132">
            <v>1</v>
          </cell>
          <cell r="I1132">
            <v>2</v>
          </cell>
          <cell r="J1132">
            <v>3</v>
          </cell>
          <cell r="K1132">
            <v>0</v>
          </cell>
          <cell r="L1132">
            <v>3</v>
          </cell>
          <cell r="M1132">
            <v>1</v>
          </cell>
          <cell r="N1132">
            <v>120</v>
          </cell>
          <cell r="O1132">
            <v>828</v>
          </cell>
          <cell r="P1132" t="str">
            <v>54 x 44 x 1 x 2</v>
          </cell>
          <cell r="Q1132" t="str">
            <v>Vuông góc, không răng cưa, chẻ đôi 6mm</v>
          </cell>
          <cell r="R1132" t="str">
            <v>Vuông góc, không răng cưa</v>
          </cell>
          <cell r="S1132" t="str">
            <v>D02</v>
          </cell>
          <cell r="T1132">
            <v>1</v>
          </cell>
          <cell r="U1132">
            <v>44077</v>
          </cell>
          <cell r="V1132" t="str">
            <v>Inbox</v>
          </cell>
          <cell r="X1132">
            <v>94</v>
          </cell>
          <cell r="Y1132">
            <v>2</v>
          </cell>
          <cell r="AF1132">
            <v>0</v>
          </cell>
          <cell r="AG1132">
            <v>0</v>
          </cell>
          <cell r="AH1132">
            <v>0</v>
          </cell>
          <cell r="AI1132">
            <v>0</v>
          </cell>
          <cell r="AJ1132">
            <v>0</v>
          </cell>
          <cell r="AK1132">
            <v>0</v>
          </cell>
        </row>
        <row r="1133">
          <cell r="A1133" t="str">
            <v>I0054T111/1</v>
          </cell>
          <cell r="B1133" t="str">
            <v>1299</v>
          </cell>
          <cell r="C1133">
            <v>1</v>
          </cell>
          <cell r="D1133">
            <v>54</v>
          </cell>
          <cell r="E1133">
            <v>54</v>
          </cell>
          <cell r="F1133">
            <v>45</v>
          </cell>
          <cell r="G1133">
            <v>45</v>
          </cell>
          <cell r="H1133">
            <v>2</v>
          </cell>
          <cell r="I1133">
            <v>4</v>
          </cell>
          <cell r="J1133">
            <v>3</v>
          </cell>
          <cell r="K1133">
            <v>0</v>
          </cell>
          <cell r="L1133">
            <v>3</v>
          </cell>
          <cell r="M1133">
            <v>1</v>
          </cell>
          <cell r="N1133">
            <v>114</v>
          </cell>
          <cell r="O1133">
            <v>1299</v>
          </cell>
          <cell r="P1133" t="str">
            <v>54 x 45 x 2 x 4</v>
          </cell>
          <cell r="Q1133" t="str">
            <v>Vuông liền 2 tem, không răng cưa</v>
          </cell>
          <cell r="R1133" t="str">
            <v>Vuông góc, không răng cưa</v>
          </cell>
          <cell r="S1133" t="str">
            <v>E16</v>
          </cell>
          <cell r="T1133">
            <v>1</v>
          </cell>
          <cell r="U1133">
            <v>44803</v>
          </cell>
          <cell r="V1133" t="str">
            <v>TRUNG NGUYÊN</v>
          </cell>
          <cell r="W1133" t="str">
            <v>dao tốt</v>
          </cell>
          <cell r="X1133">
            <v>192</v>
          </cell>
          <cell r="Y1133">
            <v>8</v>
          </cell>
          <cell r="AC1133" t="str">
            <v>rồi</v>
          </cell>
          <cell r="AE1133" t="str">
            <v>rồi</v>
          </cell>
          <cell r="AF1133">
            <v>0</v>
          </cell>
          <cell r="AG1133">
            <v>0</v>
          </cell>
          <cell r="AH1133">
            <v>213.44</v>
          </cell>
          <cell r="AI1133">
            <v>1</v>
          </cell>
          <cell r="AJ1133">
            <v>213.44</v>
          </cell>
          <cell r="AK1133">
            <v>1</v>
          </cell>
        </row>
        <row r="1134">
          <cell r="A1134" t="str">
            <v>T0054T051</v>
          </cell>
          <cell r="B1134" t="str">
            <v>0829</v>
          </cell>
          <cell r="C1134">
            <v>1</v>
          </cell>
          <cell r="D1134">
            <v>54</v>
          </cell>
          <cell r="E1134">
            <v>54</v>
          </cell>
          <cell r="F1134">
            <v>50</v>
          </cell>
          <cell r="G1134">
            <v>50</v>
          </cell>
          <cell r="H1134">
            <v>1</v>
          </cell>
          <cell r="I1134">
            <v>2</v>
          </cell>
          <cell r="J1134">
            <v>2</v>
          </cell>
          <cell r="K1134">
            <v>0</v>
          </cell>
          <cell r="L1134">
            <v>3</v>
          </cell>
          <cell r="M1134">
            <v>1</v>
          </cell>
          <cell r="N1134">
            <v>58</v>
          </cell>
          <cell r="O1134">
            <v>829</v>
          </cell>
          <cell r="P1134" t="str">
            <v>54 x 50 x 1 x 2</v>
          </cell>
          <cell r="Q1134" t="str">
            <v>Bo góc, răng cưa</v>
          </cell>
          <cell r="R1134" t="str">
            <v>Bo góc, răng cưa</v>
          </cell>
          <cell r="S1134" t="str">
            <v>B15</v>
          </cell>
          <cell r="T1134">
            <v>1</v>
          </cell>
          <cell r="X1134">
            <v>106</v>
          </cell>
          <cell r="Y1134">
            <v>2</v>
          </cell>
          <cell r="AF1134">
            <v>0</v>
          </cell>
          <cell r="AG1134">
            <v>0</v>
          </cell>
          <cell r="AH1134">
            <v>0</v>
          </cell>
          <cell r="AI1134">
            <v>0</v>
          </cell>
          <cell r="AJ1134">
            <v>0</v>
          </cell>
          <cell r="AK1134">
            <v>0</v>
          </cell>
        </row>
        <row r="1135">
          <cell r="A1135" t="str">
            <v>T0054T021</v>
          </cell>
          <cell r="B1135" t="str">
            <v>0830</v>
          </cell>
          <cell r="C1135">
            <v>1</v>
          </cell>
          <cell r="D1135">
            <v>54</v>
          </cell>
          <cell r="E1135">
            <v>54</v>
          </cell>
          <cell r="F1135">
            <v>50</v>
          </cell>
          <cell r="G1135">
            <v>50</v>
          </cell>
          <cell r="H1135">
            <v>2</v>
          </cell>
          <cell r="I1135">
            <v>2</v>
          </cell>
          <cell r="J1135">
            <v>2</v>
          </cell>
          <cell r="K1135">
            <v>0</v>
          </cell>
          <cell r="L1135">
            <v>3</v>
          </cell>
          <cell r="M1135">
            <v>1</v>
          </cell>
          <cell r="N1135">
            <v>112</v>
          </cell>
          <cell r="O1135">
            <v>830</v>
          </cell>
          <cell r="P1135" t="str">
            <v>54 x 50 x 2 x 2</v>
          </cell>
          <cell r="Q1135" t="str">
            <v>Vuông liền, răng cưa</v>
          </cell>
          <cell r="R1135" t="str">
            <v>Ngang 2 tem, vuông liền, răng cưa</v>
          </cell>
          <cell r="S1135" t="str">
            <v>B09</v>
          </cell>
          <cell r="T1135">
            <v>1</v>
          </cell>
          <cell r="V1135" t="str">
            <v>YILIN,,</v>
          </cell>
          <cell r="W1135" t="str">
            <v>Chạy mẫu</v>
          </cell>
          <cell r="X1135">
            <v>106</v>
          </cell>
          <cell r="Y1135">
            <v>4</v>
          </cell>
          <cell r="AF1135">
            <v>0</v>
          </cell>
          <cell r="AG1135">
            <v>0</v>
          </cell>
          <cell r="AH1135">
            <v>0</v>
          </cell>
          <cell r="AI1135">
            <v>0</v>
          </cell>
          <cell r="AJ1135">
            <v>0</v>
          </cell>
          <cell r="AK1135">
            <v>0</v>
          </cell>
        </row>
        <row r="1136">
          <cell r="A1136" t="str">
            <v>T0054T022</v>
          </cell>
          <cell r="B1136" t="str">
            <v>0830</v>
          </cell>
          <cell r="C1136">
            <v>2</v>
          </cell>
          <cell r="D1136">
            <v>54</v>
          </cell>
          <cell r="E1136">
            <v>54</v>
          </cell>
          <cell r="F1136">
            <v>50</v>
          </cell>
          <cell r="G1136">
            <v>50</v>
          </cell>
          <cell r="H1136">
            <v>2</v>
          </cell>
          <cell r="I1136">
            <v>3</v>
          </cell>
          <cell r="J1136">
            <v>1.7</v>
          </cell>
          <cell r="K1136">
            <v>0</v>
          </cell>
          <cell r="L1136">
            <v>3</v>
          </cell>
          <cell r="M1136">
            <v>1</v>
          </cell>
          <cell r="N1136">
            <v>222.8</v>
          </cell>
          <cell r="O1136">
            <v>830</v>
          </cell>
          <cell r="P1136" t="str">
            <v>54 x 50 x 2 x 3</v>
          </cell>
          <cell r="Q1136" t="str">
            <v>Vuông liền, răng cưa, chẻ đôi 3mm</v>
          </cell>
          <cell r="R1136" t="str">
            <v>Ngang 2 tem, vuông liền, răng cưa</v>
          </cell>
          <cell r="S1136" t="str">
            <v>C10</v>
          </cell>
          <cell r="T1136">
            <v>1</v>
          </cell>
          <cell r="X1136">
            <v>159</v>
          </cell>
          <cell r="Y1136">
            <v>6</v>
          </cell>
          <cell r="AF1136">
            <v>0</v>
          </cell>
          <cell r="AG1136">
            <v>0</v>
          </cell>
          <cell r="AH1136">
            <v>0</v>
          </cell>
          <cell r="AI1136">
            <v>0</v>
          </cell>
          <cell r="AJ1136">
            <v>0</v>
          </cell>
          <cell r="AK1136">
            <v>0</v>
          </cell>
        </row>
        <row r="1137">
          <cell r="A1137" t="str">
            <v>T0054T121/1</v>
          </cell>
          <cell r="B1137" t="str">
            <v>2604</v>
          </cell>
          <cell r="C1137">
            <v>1</v>
          </cell>
          <cell r="D1137">
            <v>54</v>
          </cell>
          <cell r="E1137">
            <v>54</v>
          </cell>
          <cell r="F1137">
            <v>54</v>
          </cell>
          <cell r="G1137">
            <v>54</v>
          </cell>
          <cell r="H1137">
            <v>1</v>
          </cell>
          <cell r="I1137">
            <v>3</v>
          </cell>
          <cell r="J1137">
            <v>2</v>
          </cell>
          <cell r="K1137">
            <v>0</v>
          </cell>
          <cell r="L1137">
            <v>3</v>
          </cell>
          <cell r="M1137">
            <v>1</v>
          </cell>
          <cell r="N1137">
            <v>58</v>
          </cell>
          <cell r="O1137">
            <v>2604</v>
          </cell>
          <cell r="P1137" t="str">
            <v>54 x 54 x 1 x 3</v>
          </cell>
          <cell r="Q1137" t="str">
            <v>Bo góc , không răng cưa, bên trong có dao phi tròn 50</v>
          </cell>
          <cell r="R1137" t="str">
            <v>Bo góc , không răng cưa, bên trong có dao phi tròn 50</v>
          </cell>
          <cell r="S1137" t="str">
            <v>E16</v>
          </cell>
          <cell r="T1137">
            <v>1</v>
          </cell>
          <cell r="U1137">
            <v>44816</v>
          </cell>
          <cell r="V1137" t="str">
            <v>DAIXI</v>
          </cell>
          <cell r="W1137" t="str">
            <v>dao tốt</v>
          </cell>
          <cell r="X1137">
            <v>171</v>
          </cell>
          <cell r="Y1137">
            <v>3</v>
          </cell>
          <cell r="AC1137" t="str">
            <v>rồi</v>
          </cell>
          <cell r="AE1137" t="str">
            <v>rồi</v>
          </cell>
          <cell r="AF1137">
            <v>0</v>
          </cell>
          <cell r="AG1137">
            <v>0</v>
          </cell>
          <cell r="AH1137">
            <v>920</v>
          </cell>
          <cell r="AI1137">
            <v>1</v>
          </cell>
          <cell r="AJ1137">
            <v>920</v>
          </cell>
          <cell r="AK1137">
            <v>1</v>
          </cell>
        </row>
        <row r="1138">
          <cell r="A1138" t="str">
            <v>I0054T092/1</v>
          </cell>
          <cell r="B1138" t="str">
            <v>0831</v>
          </cell>
          <cell r="C1138">
            <v>2</v>
          </cell>
          <cell r="D1138">
            <v>54</v>
          </cell>
          <cell r="E1138">
            <v>54</v>
          </cell>
          <cell r="F1138">
            <v>78.5</v>
          </cell>
          <cell r="G1138">
            <v>78.5</v>
          </cell>
          <cell r="H1138">
            <v>1</v>
          </cell>
          <cell r="I1138">
            <v>2</v>
          </cell>
          <cell r="J1138">
            <v>3</v>
          </cell>
          <cell r="K1138">
            <v>0</v>
          </cell>
          <cell r="L1138">
            <v>3</v>
          </cell>
          <cell r="M1138">
            <v>1</v>
          </cell>
          <cell r="N1138">
            <v>120</v>
          </cell>
          <cell r="O1138">
            <v>831</v>
          </cell>
          <cell r="P1138" t="str">
            <v>54 x 78.5 x 1 x 2</v>
          </cell>
          <cell r="Q1138" t="str">
            <v>Vuông góc, không răng cưa</v>
          </cell>
          <cell r="R1138" t="str">
            <v>Vuông góc, không răng cưa</v>
          </cell>
          <cell r="S1138" t="str">
            <v>C34</v>
          </cell>
          <cell r="T1138">
            <v>1</v>
          </cell>
          <cell r="U1138">
            <v>44347</v>
          </cell>
          <cell r="V1138" t="str">
            <v>Công Khách lẻ</v>
          </cell>
          <cell r="X1138">
            <v>163</v>
          </cell>
          <cell r="Y1138">
            <v>2</v>
          </cell>
          <cell r="AF1138">
            <v>0</v>
          </cell>
          <cell r="AG1138">
            <v>0</v>
          </cell>
          <cell r="AH1138">
            <v>0</v>
          </cell>
          <cell r="AI1138">
            <v>0</v>
          </cell>
          <cell r="AJ1138">
            <v>0</v>
          </cell>
          <cell r="AK1138">
            <v>0</v>
          </cell>
        </row>
        <row r="1139">
          <cell r="A1139" t="str">
            <v>I0055T281</v>
          </cell>
          <cell r="B1139" t="str">
            <v>0832</v>
          </cell>
          <cell r="C1139">
            <v>1</v>
          </cell>
          <cell r="D1139">
            <v>55</v>
          </cell>
          <cell r="E1139">
            <v>55</v>
          </cell>
          <cell r="F1139">
            <v>6</v>
          </cell>
          <cell r="G1139">
            <v>6</v>
          </cell>
          <cell r="H1139">
            <v>1</v>
          </cell>
          <cell r="I1139">
            <v>5</v>
          </cell>
          <cell r="J1139">
            <v>3</v>
          </cell>
          <cell r="K1139">
            <v>0</v>
          </cell>
          <cell r="L1139">
            <v>3</v>
          </cell>
          <cell r="M1139">
            <v>1</v>
          </cell>
          <cell r="N1139">
            <v>61</v>
          </cell>
          <cell r="O1139">
            <v>832</v>
          </cell>
          <cell r="P1139" t="str">
            <v>55 x 6 x 1 x 5</v>
          </cell>
          <cell r="Q1139" t="str">
            <v>Bo góc 3mm, không răng cưa</v>
          </cell>
          <cell r="R1139" t="str">
            <v>Bo góc 3mm, không răng cưa</v>
          </cell>
          <cell r="S1139" t="str">
            <v>C32</v>
          </cell>
          <cell r="T1139">
            <v>1</v>
          </cell>
          <cell r="U1139">
            <v>43986</v>
          </cell>
          <cell r="V1139" t="str">
            <v>Ngọc Thảo</v>
          </cell>
          <cell r="X1139">
            <v>45</v>
          </cell>
          <cell r="Y1139">
            <v>5</v>
          </cell>
          <cell r="AF1139">
            <v>973</v>
          </cell>
          <cell r="AG1139">
            <v>1</v>
          </cell>
          <cell r="AH1139">
            <v>0</v>
          </cell>
          <cell r="AI1139">
            <v>0</v>
          </cell>
          <cell r="AJ1139">
            <v>973</v>
          </cell>
          <cell r="AK1139">
            <v>1</v>
          </cell>
        </row>
        <row r="1140">
          <cell r="A1140" t="str">
            <v>I0055T181</v>
          </cell>
          <cell r="B1140" t="str">
            <v>0833</v>
          </cell>
          <cell r="C1140">
            <v>1</v>
          </cell>
          <cell r="D1140">
            <v>55</v>
          </cell>
          <cell r="E1140">
            <v>55</v>
          </cell>
          <cell r="F1140">
            <v>7</v>
          </cell>
          <cell r="G1140">
            <v>7</v>
          </cell>
          <cell r="H1140">
            <v>1</v>
          </cell>
          <cell r="I1140">
            <v>5</v>
          </cell>
          <cell r="J1140">
            <v>3.5</v>
          </cell>
          <cell r="K1140">
            <v>0</v>
          </cell>
          <cell r="L1140">
            <v>3</v>
          </cell>
          <cell r="M1140">
            <v>1</v>
          </cell>
          <cell r="N1140">
            <v>62</v>
          </cell>
          <cell r="O1140">
            <v>833</v>
          </cell>
          <cell r="P1140" t="str">
            <v>55 x 7 x 1 x 5</v>
          </cell>
          <cell r="Q1140" t="str">
            <v>Bo góc, không răng cưa</v>
          </cell>
          <cell r="R1140" t="str">
            <v>Bo góc, không răng cưa</v>
          </cell>
          <cell r="S1140" t="str">
            <v>D17</v>
          </cell>
          <cell r="T1140">
            <v>1</v>
          </cell>
          <cell r="V1140" t="str">
            <v>Ngọc Thảo</v>
          </cell>
          <cell r="X1140">
            <v>50</v>
          </cell>
          <cell r="Y1140">
            <v>5</v>
          </cell>
          <cell r="AB1140">
            <v>44658</v>
          </cell>
          <cell r="AC1140" t="str">
            <v>chỉnh mã dao</v>
          </cell>
          <cell r="AF1140">
            <v>0</v>
          </cell>
          <cell r="AG1140">
            <v>0</v>
          </cell>
          <cell r="AH1140">
            <v>0</v>
          </cell>
          <cell r="AI1140">
            <v>0</v>
          </cell>
          <cell r="AJ1140">
            <v>0</v>
          </cell>
          <cell r="AK1140">
            <v>0</v>
          </cell>
        </row>
        <row r="1141">
          <cell r="A1141" t="str">
            <v>T0055T302</v>
          </cell>
          <cell r="B1141" t="str">
            <v>0834</v>
          </cell>
          <cell r="C1141">
            <v>2</v>
          </cell>
          <cell r="D1141">
            <v>55</v>
          </cell>
          <cell r="E1141">
            <v>55</v>
          </cell>
          <cell r="F1141">
            <v>10</v>
          </cell>
          <cell r="G1141">
            <v>10</v>
          </cell>
          <cell r="H1141">
            <v>1</v>
          </cell>
          <cell r="I1141">
            <v>5</v>
          </cell>
          <cell r="J1141">
            <v>1.7</v>
          </cell>
          <cell r="K1141">
            <v>0</v>
          </cell>
          <cell r="L1141">
            <v>3</v>
          </cell>
          <cell r="M1141">
            <v>1</v>
          </cell>
          <cell r="N1141">
            <v>116.80000000000001</v>
          </cell>
          <cell r="O1141">
            <v>834</v>
          </cell>
          <cell r="P1141" t="str">
            <v>55 x 10 x 1 x 5</v>
          </cell>
          <cell r="Q1141" t="str">
            <v>Bo góc, răng cưa nhảy, chẻ đôi 3mm</v>
          </cell>
          <cell r="R1141" t="str">
            <v>Bo góc, răng cưa</v>
          </cell>
          <cell r="S1141" t="str">
            <v>B09</v>
          </cell>
          <cell r="T1141">
            <v>1</v>
          </cell>
          <cell r="U1141">
            <v>44067</v>
          </cell>
          <cell r="V1141" t="str">
            <v>Impulse Fashion</v>
          </cell>
          <cell r="X1141">
            <v>65</v>
          </cell>
          <cell r="Y1141">
            <v>5</v>
          </cell>
          <cell r="AF1141">
            <v>0</v>
          </cell>
          <cell r="AG1141">
            <v>0</v>
          </cell>
          <cell r="AH1141">
            <v>0</v>
          </cell>
          <cell r="AI1141">
            <v>0</v>
          </cell>
          <cell r="AJ1141">
            <v>0</v>
          </cell>
          <cell r="AK1141">
            <v>0</v>
          </cell>
        </row>
        <row r="1142">
          <cell r="A1142" t="str">
            <v>T0055T303</v>
          </cell>
          <cell r="B1142" t="str">
            <v>0834</v>
          </cell>
          <cell r="C1142">
            <v>3</v>
          </cell>
          <cell r="D1142">
            <v>55</v>
          </cell>
          <cell r="E1142">
            <v>55</v>
          </cell>
          <cell r="F1142">
            <v>10</v>
          </cell>
          <cell r="G1142">
            <v>10</v>
          </cell>
          <cell r="H1142">
            <v>1</v>
          </cell>
          <cell r="I1142">
            <v>5</v>
          </cell>
          <cell r="J1142">
            <v>2</v>
          </cell>
          <cell r="K1142">
            <v>0</v>
          </cell>
          <cell r="L1142">
            <v>3</v>
          </cell>
          <cell r="M1142">
            <v>1</v>
          </cell>
          <cell r="N1142">
            <v>177</v>
          </cell>
          <cell r="O1142">
            <v>834</v>
          </cell>
          <cell r="P1142" t="str">
            <v>55 x 10 x 1 x 5</v>
          </cell>
          <cell r="Q1142" t="str">
            <v>Bo góc, răng cưa nhảy, xẻ 3 line, khoảng cách 4mm</v>
          </cell>
          <cell r="R1142" t="str">
            <v>Bo góc, răng cưa</v>
          </cell>
          <cell r="S1142" t="str">
            <v>C21</v>
          </cell>
          <cell r="T1142">
            <v>1</v>
          </cell>
          <cell r="U1142">
            <v>44169</v>
          </cell>
          <cell r="V1142" t="str">
            <v>Impulse Fashion</v>
          </cell>
          <cell r="X1142">
            <v>65</v>
          </cell>
          <cell r="Y1142">
            <v>5</v>
          </cell>
          <cell r="AF1142">
            <v>23733.333333333332</v>
          </cell>
          <cell r="AG1142">
            <v>7</v>
          </cell>
          <cell r="AH1142">
            <v>0</v>
          </cell>
          <cell r="AI1142">
            <v>0</v>
          </cell>
          <cell r="AJ1142">
            <v>23733.333333333332</v>
          </cell>
          <cell r="AK1142">
            <v>7</v>
          </cell>
        </row>
        <row r="1143">
          <cell r="A1143" t="str">
            <v>T0055T312</v>
          </cell>
          <cell r="B1143" t="str">
            <v>0835</v>
          </cell>
          <cell r="C1143">
            <v>2</v>
          </cell>
          <cell r="D1143">
            <v>55</v>
          </cell>
          <cell r="E1143">
            <v>55</v>
          </cell>
          <cell r="F1143">
            <v>18</v>
          </cell>
          <cell r="G1143">
            <v>18</v>
          </cell>
          <cell r="H1143">
            <v>1</v>
          </cell>
          <cell r="I1143">
            <v>5</v>
          </cell>
          <cell r="J1143">
            <v>2</v>
          </cell>
          <cell r="K1143">
            <v>0</v>
          </cell>
          <cell r="L1143">
            <v>3</v>
          </cell>
          <cell r="M1143">
            <v>1</v>
          </cell>
          <cell r="N1143">
            <v>118</v>
          </cell>
          <cell r="O1143">
            <v>835</v>
          </cell>
          <cell r="P1143" t="str">
            <v>55 x 18 x 1 x 5</v>
          </cell>
          <cell r="Q1143" t="str">
            <v>Bo góc, răng cưa nhảy, chẻ đôi 4mm</v>
          </cell>
          <cell r="R1143" t="str">
            <v>Bo góc, răng cưa</v>
          </cell>
          <cell r="S1143" t="str">
            <v>C22</v>
          </cell>
          <cell r="T1143">
            <v>1</v>
          </cell>
          <cell r="U1143">
            <v>44155</v>
          </cell>
          <cell r="X1143">
            <v>105</v>
          </cell>
          <cell r="Y1143">
            <v>5</v>
          </cell>
          <cell r="AF1143">
            <v>0</v>
          </cell>
          <cell r="AG1143">
            <v>0</v>
          </cell>
          <cell r="AH1143">
            <v>0</v>
          </cell>
          <cell r="AI1143">
            <v>0</v>
          </cell>
          <cell r="AJ1143">
            <v>0</v>
          </cell>
          <cell r="AK1143">
            <v>0</v>
          </cell>
        </row>
        <row r="1144">
          <cell r="A1144" t="str">
            <v>I0055T011</v>
          </cell>
          <cell r="B1144" t="str">
            <v>0836</v>
          </cell>
          <cell r="C1144">
            <v>1</v>
          </cell>
          <cell r="D1144">
            <v>55</v>
          </cell>
          <cell r="E1144">
            <v>55</v>
          </cell>
          <cell r="F1144">
            <v>21</v>
          </cell>
          <cell r="G1144">
            <v>21</v>
          </cell>
          <cell r="H1144">
            <v>1</v>
          </cell>
          <cell r="I1144">
            <v>4</v>
          </cell>
          <cell r="J1144">
            <v>3</v>
          </cell>
          <cell r="K1144">
            <v>0</v>
          </cell>
          <cell r="L1144">
            <v>3</v>
          </cell>
          <cell r="M1144">
            <v>1</v>
          </cell>
          <cell r="N1144">
            <v>61</v>
          </cell>
          <cell r="O1144">
            <v>836</v>
          </cell>
          <cell r="P1144" t="str">
            <v>55 x 21 x 1 x 4</v>
          </cell>
          <cell r="Q1144" t="str">
            <v>Vuông góc, không răng cưa</v>
          </cell>
          <cell r="R1144" t="str">
            <v>Vuông góc, không răng cưa</v>
          </cell>
          <cell r="S1144" t="str">
            <v>D14</v>
          </cell>
          <cell r="T1144">
            <v>1</v>
          </cell>
          <cell r="V1144" t="str">
            <v>ĐẠT HOÀNG GIA,,</v>
          </cell>
          <cell r="W1144" t="str">
            <v>Hàng in</v>
          </cell>
          <cell r="X1144">
            <v>96</v>
          </cell>
          <cell r="Y1144">
            <v>4</v>
          </cell>
          <cell r="AF1144">
            <v>600.24</v>
          </cell>
          <cell r="AG1144">
            <v>1</v>
          </cell>
          <cell r="AH1144">
            <v>1182.3671999999999</v>
          </cell>
          <cell r="AI1144">
            <v>2</v>
          </cell>
          <cell r="AJ1144">
            <v>1782.6071999999999</v>
          </cell>
          <cell r="AK1144">
            <v>3</v>
          </cell>
        </row>
        <row r="1145">
          <cell r="A1145" t="str">
            <v>T0055T022</v>
          </cell>
          <cell r="B1145" t="str">
            <v>0837</v>
          </cell>
          <cell r="C1145">
            <v>2</v>
          </cell>
          <cell r="D1145">
            <v>55</v>
          </cell>
          <cell r="E1145">
            <v>55</v>
          </cell>
          <cell r="F1145">
            <v>22</v>
          </cell>
          <cell r="G1145">
            <v>22</v>
          </cell>
          <cell r="H1145">
            <v>1</v>
          </cell>
          <cell r="I1145">
            <v>4</v>
          </cell>
          <cell r="J1145">
            <v>2</v>
          </cell>
          <cell r="K1145">
            <v>0</v>
          </cell>
          <cell r="L1145">
            <v>3</v>
          </cell>
          <cell r="M1145">
            <v>1</v>
          </cell>
          <cell r="N1145">
            <v>118</v>
          </cell>
          <cell r="O1145">
            <v>837</v>
          </cell>
          <cell r="P1145" t="str">
            <v>55 x 22 x 1 x 4</v>
          </cell>
          <cell r="Q1145" t="str">
            <v>Bo góc, răng cưa, dao chẻ đôi</v>
          </cell>
          <cell r="R1145" t="str">
            <v>Bo góc, răng cưa</v>
          </cell>
          <cell r="S1145" t="str">
            <v>B09</v>
          </cell>
          <cell r="T1145">
            <v>1</v>
          </cell>
          <cell r="V1145" t="str">
            <v>ƯU MỸ,,</v>
          </cell>
          <cell r="X1145">
            <v>100</v>
          </cell>
          <cell r="Y1145">
            <v>4</v>
          </cell>
          <cell r="AC1145" t="str">
            <v>rồi</v>
          </cell>
          <cell r="AF1145">
            <v>2131.625</v>
          </cell>
          <cell r="AG1145">
            <v>3</v>
          </cell>
          <cell r="AH1145">
            <v>1190.25</v>
          </cell>
          <cell r="AI1145">
            <v>1</v>
          </cell>
          <cell r="AJ1145">
            <v>3321.875</v>
          </cell>
          <cell r="AK1145">
            <v>4</v>
          </cell>
        </row>
        <row r="1146">
          <cell r="A1146" t="str">
            <v>I0055T381/1</v>
          </cell>
          <cell r="B1146" t="str">
            <v>0838</v>
          </cell>
          <cell r="C1146">
            <v>1</v>
          </cell>
          <cell r="D1146">
            <v>55</v>
          </cell>
          <cell r="E1146">
            <v>55</v>
          </cell>
          <cell r="F1146">
            <v>22</v>
          </cell>
          <cell r="G1146">
            <v>22</v>
          </cell>
          <cell r="H1146">
            <v>4</v>
          </cell>
          <cell r="I1146">
            <v>4</v>
          </cell>
          <cell r="J1146">
            <v>3</v>
          </cell>
          <cell r="K1146">
            <v>2</v>
          </cell>
          <cell r="L1146">
            <v>3</v>
          </cell>
          <cell r="M1146">
            <v>1</v>
          </cell>
          <cell r="N1146">
            <v>232</v>
          </cell>
          <cell r="O1146">
            <v>838</v>
          </cell>
          <cell r="P1146" t="str">
            <v>55 x 22 x 4 x 4</v>
          </cell>
          <cell r="Q1146" t="str">
            <v>Vuông rời, không răng cưa</v>
          </cell>
          <cell r="R1146" t="str">
            <v>Ngang 4 tem, vuông rời không răng cưa</v>
          </cell>
          <cell r="S1146" t="str">
            <v>C38</v>
          </cell>
          <cell r="T1146">
            <v>1</v>
          </cell>
          <cell r="U1146">
            <v>44393</v>
          </cell>
          <cell r="V1146" t="str">
            <v>Trung Nguyên</v>
          </cell>
          <cell r="X1146">
            <v>100</v>
          </cell>
          <cell r="Y1146">
            <v>16</v>
          </cell>
          <cell r="AF1146">
            <v>285.625</v>
          </cell>
          <cell r="AG1146">
            <v>1</v>
          </cell>
          <cell r="AH1146">
            <v>203.75</v>
          </cell>
          <cell r="AI1146">
            <v>1</v>
          </cell>
          <cell r="AJ1146">
            <v>489.375</v>
          </cell>
          <cell r="AK1146">
            <v>2</v>
          </cell>
        </row>
        <row r="1147">
          <cell r="A1147" t="str">
            <v>T0055T191</v>
          </cell>
          <cell r="B1147" t="str">
            <v>0839</v>
          </cell>
          <cell r="C1147">
            <v>1</v>
          </cell>
          <cell r="D1147">
            <v>55</v>
          </cell>
          <cell r="E1147">
            <v>55</v>
          </cell>
          <cell r="F1147">
            <v>25</v>
          </cell>
          <cell r="G1147">
            <v>25</v>
          </cell>
          <cell r="H1147">
            <v>2</v>
          </cell>
          <cell r="I1147">
            <v>3</v>
          </cell>
          <cell r="J1147">
            <v>2</v>
          </cell>
          <cell r="K1147">
            <v>0</v>
          </cell>
          <cell r="L1147">
            <v>3</v>
          </cell>
          <cell r="M1147">
            <v>1</v>
          </cell>
          <cell r="N1147">
            <v>114</v>
          </cell>
          <cell r="O1147">
            <v>839</v>
          </cell>
          <cell r="P1147" t="str">
            <v>55 x 25 x 2 x 3</v>
          </cell>
          <cell r="Q1147" t="str">
            <v>Vuông liền, không răng cưa</v>
          </cell>
          <cell r="R1147" t="str">
            <v>Ngang 2 tem, vuông liền không răng cưa</v>
          </cell>
          <cell r="S1147" t="str">
            <v>C07</v>
          </cell>
          <cell r="T1147">
            <v>1</v>
          </cell>
          <cell r="X1147">
            <v>84</v>
          </cell>
          <cell r="Y1147">
            <v>6</v>
          </cell>
          <cell r="AF1147">
            <v>2010</v>
          </cell>
          <cell r="AG1147">
            <v>3</v>
          </cell>
          <cell r="AH1147">
            <v>0</v>
          </cell>
          <cell r="AI1147">
            <v>0</v>
          </cell>
          <cell r="AJ1147">
            <v>2010</v>
          </cell>
          <cell r="AK1147">
            <v>3</v>
          </cell>
        </row>
        <row r="1148">
          <cell r="A1148" t="str">
            <v>I0055T232</v>
          </cell>
          <cell r="B1148" t="str">
            <v>0840</v>
          </cell>
          <cell r="C1148">
            <v>2</v>
          </cell>
          <cell r="D1148">
            <v>55</v>
          </cell>
          <cell r="E1148">
            <v>55</v>
          </cell>
          <cell r="F1148">
            <v>25</v>
          </cell>
          <cell r="G1148">
            <v>25</v>
          </cell>
          <cell r="H1148">
            <v>1</v>
          </cell>
          <cell r="I1148">
            <v>3</v>
          </cell>
          <cell r="J1148">
            <v>3</v>
          </cell>
          <cell r="K1148">
            <v>0</v>
          </cell>
          <cell r="L1148">
            <v>3</v>
          </cell>
          <cell r="M1148">
            <v>1</v>
          </cell>
          <cell r="N1148">
            <v>122</v>
          </cell>
          <cell r="O1148">
            <v>840</v>
          </cell>
          <cell r="P1148" t="str">
            <v>55 x 25 x 1 x 3</v>
          </cell>
          <cell r="Q1148" t="str">
            <v>Vuông góc, không răng cưa, chẻ đôi 6mm</v>
          </cell>
          <cell r="R1148" t="str">
            <v>Vuông góc, không răng cưa</v>
          </cell>
          <cell r="S1148" t="str">
            <v>D23</v>
          </cell>
          <cell r="T1148">
            <v>1</v>
          </cell>
          <cell r="X1148">
            <v>84</v>
          </cell>
          <cell r="Y1148">
            <v>3</v>
          </cell>
          <cell r="AF1148">
            <v>4497.8374480000002</v>
          </cell>
          <cell r="AG1148">
            <v>3</v>
          </cell>
          <cell r="AH1148">
            <v>3599.0460959999996</v>
          </cell>
          <cell r="AI1148">
            <v>4</v>
          </cell>
          <cell r="AJ1148">
            <v>8096.8835440000003</v>
          </cell>
          <cell r="AK1148">
            <v>7</v>
          </cell>
        </row>
        <row r="1149">
          <cell r="A1149" t="str">
            <v>T0055T242</v>
          </cell>
          <cell r="B1149" t="str">
            <v>0841</v>
          </cell>
          <cell r="C1149">
            <v>2</v>
          </cell>
          <cell r="D1149">
            <v>55</v>
          </cell>
          <cell r="E1149">
            <v>55</v>
          </cell>
          <cell r="F1149">
            <v>30</v>
          </cell>
          <cell r="G1149">
            <v>30</v>
          </cell>
          <cell r="H1149">
            <v>1</v>
          </cell>
          <cell r="I1149">
            <v>3</v>
          </cell>
          <cell r="J1149">
            <v>1.7</v>
          </cell>
          <cell r="K1149">
            <v>0</v>
          </cell>
          <cell r="L1149">
            <v>3</v>
          </cell>
          <cell r="M1149">
            <v>1</v>
          </cell>
          <cell r="N1149">
            <v>116.80000000000001</v>
          </cell>
          <cell r="O1149">
            <v>841</v>
          </cell>
          <cell r="P1149" t="str">
            <v>55 x 30 x 1 x 3</v>
          </cell>
          <cell r="Q1149" t="str">
            <v>Bo góc, răng cưa, chẻ đôi 3mm</v>
          </cell>
          <cell r="R1149" t="str">
            <v>Bo góc, răng cưa (chú ý kiểm tra răng cưa)</v>
          </cell>
          <cell r="S1149" t="str">
            <v>B11</v>
          </cell>
          <cell r="T1149">
            <v>2</v>
          </cell>
          <cell r="V1149" t="str">
            <v>MVTB</v>
          </cell>
          <cell r="X1149">
            <v>99</v>
          </cell>
          <cell r="Y1149">
            <v>3</v>
          </cell>
          <cell r="AF1149">
            <v>2899.95</v>
          </cell>
          <cell r="AG1149">
            <v>4</v>
          </cell>
          <cell r="AH1149">
            <v>3420.9000000000005</v>
          </cell>
          <cell r="AI1149">
            <v>6</v>
          </cell>
          <cell r="AJ1149">
            <v>6320.85</v>
          </cell>
          <cell r="AK1149">
            <v>10</v>
          </cell>
        </row>
        <row r="1150">
          <cell r="A1150" t="str">
            <v>I0055T321</v>
          </cell>
          <cell r="B1150" t="str">
            <v>0842</v>
          </cell>
          <cell r="C1150">
            <v>1</v>
          </cell>
          <cell r="D1150">
            <v>55</v>
          </cell>
          <cell r="E1150">
            <v>55</v>
          </cell>
          <cell r="F1150">
            <v>33</v>
          </cell>
          <cell r="G1150">
            <v>33</v>
          </cell>
          <cell r="H1150">
            <v>2</v>
          </cell>
          <cell r="I1150">
            <v>3</v>
          </cell>
          <cell r="J1150">
            <v>3</v>
          </cell>
          <cell r="K1150">
            <v>2</v>
          </cell>
          <cell r="L1150">
            <v>3.0550000000000002</v>
          </cell>
          <cell r="M1150">
            <v>1</v>
          </cell>
          <cell r="N1150">
            <v>118</v>
          </cell>
          <cell r="O1150">
            <v>842</v>
          </cell>
          <cell r="P1150" t="str">
            <v>55 x 33 x 2 x 3</v>
          </cell>
          <cell r="Q1150" t="str">
            <v>Vuông rời, không răng cưa</v>
          </cell>
          <cell r="R1150" t="str">
            <v>Ngang 2 tem, vuông rời, không răng cưa, gáp 3.055mm</v>
          </cell>
          <cell r="S1150" t="str">
            <v>C31</v>
          </cell>
          <cell r="T1150">
            <v>1</v>
          </cell>
          <cell r="U1150">
            <v>44293</v>
          </cell>
          <cell r="V1150" t="str">
            <v>Trường Thành BD</v>
          </cell>
          <cell r="X1150">
            <v>108.16500000000001</v>
          </cell>
          <cell r="Y1150">
            <v>6</v>
          </cell>
          <cell r="AF1150">
            <v>551.47735</v>
          </cell>
          <cell r="AG1150">
            <v>1</v>
          </cell>
          <cell r="AH1150">
            <v>0</v>
          </cell>
          <cell r="AI1150">
            <v>0</v>
          </cell>
          <cell r="AJ1150">
            <v>551.47735</v>
          </cell>
          <cell r="AK1150">
            <v>1</v>
          </cell>
        </row>
        <row r="1151">
          <cell r="A1151" t="str">
            <v>I0055T251</v>
          </cell>
          <cell r="B1151" t="str">
            <v>0843</v>
          </cell>
          <cell r="C1151">
            <v>1</v>
          </cell>
          <cell r="D1151">
            <v>55</v>
          </cell>
          <cell r="E1151">
            <v>55</v>
          </cell>
          <cell r="F1151">
            <v>35</v>
          </cell>
          <cell r="G1151">
            <v>35</v>
          </cell>
          <cell r="H1151">
            <v>1</v>
          </cell>
          <cell r="I1151">
            <v>3</v>
          </cell>
          <cell r="J1151">
            <v>3</v>
          </cell>
          <cell r="K1151">
            <v>0</v>
          </cell>
          <cell r="L1151">
            <v>3</v>
          </cell>
          <cell r="M1151">
            <v>1</v>
          </cell>
          <cell r="N1151">
            <v>61</v>
          </cell>
          <cell r="O1151">
            <v>843</v>
          </cell>
          <cell r="P1151" t="str">
            <v>55 x 35 x 1 x 3</v>
          </cell>
          <cell r="Q1151" t="str">
            <v>Bo góc 3mm, răng cưa</v>
          </cell>
          <cell r="R1151" t="str">
            <v>Bo góc 3mm, răng cưa</v>
          </cell>
          <cell r="S1151" t="str">
            <v>D14</v>
          </cell>
          <cell r="T1151">
            <v>1</v>
          </cell>
          <cell r="V1151" t="str">
            <v>Trường Thành BD</v>
          </cell>
          <cell r="X1151">
            <v>114</v>
          </cell>
          <cell r="Y1151">
            <v>3</v>
          </cell>
          <cell r="AF1151">
            <v>380.38</v>
          </cell>
          <cell r="AG1151">
            <v>1</v>
          </cell>
          <cell r="AH1151">
            <v>0</v>
          </cell>
          <cell r="AI1151">
            <v>0</v>
          </cell>
          <cell r="AJ1151">
            <v>380.38</v>
          </cell>
          <cell r="AK1151">
            <v>1</v>
          </cell>
        </row>
        <row r="1152">
          <cell r="A1152" t="str">
            <v>T0055T412/1</v>
          </cell>
          <cell r="B1152" t="str">
            <v>0844</v>
          </cell>
          <cell r="C1152">
            <v>2</v>
          </cell>
          <cell r="D1152">
            <v>55</v>
          </cell>
          <cell r="E1152">
            <v>55</v>
          </cell>
          <cell r="F1152">
            <v>38</v>
          </cell>
          <cell r="G1152">
            <v>38</v>
          </cell>
          <cell r="H1152">
            <v>2</v>
          </cell>
          <cell r="I1152">
            <v>3</v>
          </cell>
          <cell r="J1152">
            <v>2</v>
          </cell>
          <cell r="K1152">
            <v>2</v>
          </cell>
          <cell r="L1152">
            <v>3</v>
          </cell>
          <cell r="M1152">
            <v>1</v>
          </cell>
          <cell r="N1152">
            <v>232</v>
          </cell>
          <cell r="O1152">
            <v>844</v>
          </cell>
          <cell r="P1152" t="str">
            <v>55 x 38 x 2 x 3</v>
          </cell>
          <cell r="Q1152" t="str">
            <v>Bo rời, răng cưa, xẻ 2 line 4mm</v>
          </cell>
          <cell r="R1152" t="str">
            <v>Ngang 2 tem, bo rời, răng cưa</v>
          </cell>
          <cell r="S1152" t="str">
            <v>C37</v>
          </cell>
          <cell r="T1152">
            <v>1</v>
          </cell>
          <cell r="U1152">
            <v>44477</v>
          </cell>
          <cell r="V1152" t="str">
            <v>Đại lý Bình Định</v>
          </cell>
          <cell r="X1152">
            <v>123</v>
          </cell>
          <cell r="Y1152">
            <v>6</v>
          </cell>
          <cell r="AF1152">
            <v>0</v>
          </cell>
          <cell r="AG1152">
            <v>0</v>
          </cell>
          <cell r="AH1152">
            <v>0</v>
          </cell>
          <cell r="AI1152">
            <v>0</v>
          </cell>
          <cell r="AJ1152">
            <v>0</v>
          </cell>
          <cell r="AK1152">
            <v>0</v>
          </cell>
        </row>
        <row r="1153">
          <cell r="A1153" t="str">
            <v>T0055T032</v>
          </cell>
          <cell r="B1153" t="str">
            <v>0845</v>
          </cell>
          <cell r="C1153">
            <v>2</v>
          </cell>
          <cell r="D1153">
            <v>55</v>
          </cell>
          <cell r="E1153">
            <v>55</v>
          </cell>
          <cell r="F1153">
            <v>40</v>
          </cell>
          <cell r="G1153">
            <v>40</v>
          </cell>
          <cell r="H1153">
            <v>1</v>
          </cell>
          <cell r="I1153">
            <v>2</v>
          </cell>
          <cell r="J1153">
            <v>2</v>
          </cell>
          <cell r="K1153">
            <v>0</v>
          </cell>
          <cell r="L1153">
            <v>3</v>
          </cell>
          <cell r="M1153">
            <v>1</v>
          </cell>
          <cell r="N1153">
            <v>118</v>
          </cell>
          <cell r="O1153">
            <v>845</v>
          </cell>
          <cell r="P1153" t="str">
            <v>55 x 40 x 1 x 2</v>
          </cell>
          <cell r="Q1153" t="str">
            <v>Bo góc, răng cưa, dao chẻ đôi, 3mm</v>
          </cell>
          <cell r="R1153" t="str">
            <v>Bo góc, răng cưa</v>
          </cell>
          <cell r="S1153" t="str">
            <v>B09</v>
          </cell>
          <cell r="T1153">
            <v>1</v>
          </cell>
          <cell r="V1153" t="str">
            <v>REHEEM,,</v>
          </cell>
          <cell r="X1153">
            <v>86</v>
          </cell>
          <cell r="Y1153">
            <v>2</v>
          </cell>
          <cell r="AC1153" t="str">
            <v>rồi</v>
          </cell>
          <cell r="AF1153">
            <v>1125</v>
          </cell>
          <cell r="AG1153">
            <v>2</v>
          </cell>
          <cell r="AH1153">
            <v>805</v>
          </cell>
          <cell r="AI1153">
            <v>1</v>
          </cell>
          <cell r="AJ1153">
            <v>1930</v>
          </cell>
          <cell r="AK1153">
            <v>3</v>
          </cell>
        </row>
        <row r="1154">
          <cell r="A1154" t="str">
            <v>T0055T444/1</v>
          </cell>
          <cell r="B1154" t="str">
            <v>2565</v>
          </cell>
          <cell r="C1154">
            <v>4</v>
          </cell>
          <cell r="D1154">
            <v>55</v>
          </cell>
          <cell r="E1154">
            <v>55</v>
          </cell>
          <cell r="F1154">
            <v>40</v>
          </cell>
          <cell r="G1154">
            <v>40</v>
          </cell>
          <cell r="H1154">
            <v>1</v>
          </cell>
          <cell r="I1154">
            <v>3</v>
          </cell>
          <cell r="J1154">
            <v>1.5</v>
          </cell>
          <cell r="K1154">
            <v>0</v>
          </cell>
          <cell r="L1154">
            <v>3.5</v>
          </cell>
          <cell r="M1154">
            <v>1</v>
          </cell>
          <cell r="N1154">
            <v>232</v>
          </cell>
          <cell r="O1154">
            <v>2565</v>
          </cell>
          <cell r="P1154" t="str">
            <v>55 x 40 x 1 x 3</v>
          </cell>
          <cell r="Q1154" t="str">
            <v>Bo góc 1mm, răng cưa, xẻ 4 line kc 3mm, gáp 3.5mm</v>
          </cell>
          <cell r="R1154" t="str">
            <v>Bo góc 1mm, răng cưa</v>
          </cell>
          <cell r="S1154" t="str">
            <v>E06</v>
          </cell>
          <cell r="T1154">
            <v>1</v>
          </cell>
          <cell r="U1154">
            <v>44697</v>
          </cell>
          <cell r="V1154" t="str">
            <v>BOW</v>
          </cell>
          <cell r="W1154" t="str">
            <v>dao tốt</v>
          </cell>
          <cell r="X1154">
            <v>130.5</v>
          </cell>
          <cell r="Y1154">
            <v>3</v>
          </cell>
          <cell r="AC1154" t="str">
            <v>rồi</v>
          </cell>
          <cell r="AF1154">
            <v>0</v>
          </cell>
          <cell r="AG1154">
            <v>0</v>
          </cell>
          <cell r="AH1154">
            <v>23265</v>
          </cell>
          <cell r="AI1154">
            <v>3</v>
          </cell>
          <cell r="AJ1154">
            <v>23265</v>
          </cell>
          <cell r="AK1154">
            <v>3</v>
          </cell>
        </row>
        <row r="1155">
          <cell r="A1155" t="str">
            <v>T0055T152</v>
          </cell>
          <cell r="B1155" t="str">
            <v>0846</v>
          </cell>
          <cell r="C1155">
            <v>2</v>
          </cell>
          <cell r="D1155">
            <v>55</v>
          </cell>
          <cell r="E1155">
            <v>55</v>
          </cell>
          <cell r="F1155">
            <v>40</v>
          </cell>
          <cell r="G1155">
            <v>40</v>
          </cell>
          <cell r="H1155">
            <v>1</v>
          </cell>
          <cell r="I1155">
            <v>3</v>
          </cell>
          <cell r="J1155">
            <v>1.7</v>
          </cell>
          <cell r="K1155">
            <v>0</v>
          </cell>
          <cell r="L1155">
            <v>3</v>
          </cell>
          <cell r="M1155">
            <v>1</v>
          </cell>
          <cell r="N1155">
            <v>116.80000000000001</v>
          </cell>
          <cell r="O1155">
            <v>846</v>
          </cell>
          <cell r="P1155" t="str">
            <v>55 x 40 x 1 x 3</v>
          </cell>
          <cell r="Q1155" t="str">
            <v>Bo góc, răng cưa, trong tem có 1 răng cưa, cách mép tem 14mm, dao chẻ đôi 3mm</v>
          </cell>
          <cell r="R1155" t="str">
            <v>Bo góc, răng cưa, trong tem có 1 răng cưa cách mép tem 14mm</v>
          </cell>
          <cell r="S1155" t="str">
            <v>B09</v>
          </cell>
          <cell r="T1155">
            <v>1</v>
          </cell>
          <cell r="X1155">
            <v>129</v>
          </cell>
          <cell r="Y1155">
            <v>3</v>
          </cell>
          <cell r="AF1155">
            <v>0</v>
          </cell>
          <cell r="AG1155">
            <v>0</v>
          </cell>
          <cell r="AH1155">
            <v>0</v>
          </cell>
          <cell r="AI1155">
            <v>0</v>
          </cell>
          <cell r="AJ1155">
            <v>0</v>
          </cell>
          <cell r="AK1155">
            <v>0</v>
          </cell>
        </row>
        <row r="1156">
          <cell r="A1156" t="str">
            <v>T0055T041</v>
          </cell>
          <cell r="B1156" t="str">
            <v>0847</v>
          </cell>
          <cell r="C1156">
            <v>1</v>
          </cell>
          <cell r="D1156">
            <v>55</v>
          </cell>
          <cell r="E1156">
            <v>55</v>
          </cell>
          <cell r="F1156">
            <v>42</v>
          </cell>
          <cell r="G1156">
            <v>42</v>
          </cell>
          <cell r="H1156">
            <v>2</v>
          </cell>
          <cell r="I1156">
            <v>1</v>
          </cell>
          <cell r="J1156">
            <v>2</v>
          </cell>
          <cell r="K1156">
            <v>0</v>
          </cell>
          <cell r="L1156">
            <v>3</v>
          </cell>
          <cell r="M1156">
            <v>1</v>
          </cell>
          <cell r="N1156">
            <v>114</v>
          </cell>
          <cell r="O1156">
            <v>847</v>
          </cell>
          <cell r="P1156" t="str">
            <v>55 x 42 x 2 x 1</v>
          </cell>
          <cell r="Q1156" t="str">
            <v>Bo chung góc, răng cưa</v>
          </cell>
          <cell r="R1156" t="str">
            <v>Bo chung góc 2 tem, răng cưa</v>
          </cell>
          <cell r="S1156" t="str">
            <v>B10</v>
          </cell>
          <cell r="T1156">
            <v>1</v>
          </cell>
          <cell r="V1156" t="str">
            <v>DELTA GALIL,,</v>
          </cell>
          <cell r="X1156">
            <v>45</v>
          </cell>
          <cell r="Y1156">
            <v>2</v>
          </cell>
          <cell r="AF1156">
            <v>0</v>
          </cell>
          <cell r="AG1156">
            <v>0</v>
          </cell>
          <cell r="AH1156">
            <v>0</v>
          </cell>
          <cell r="AI1156">
            <v>0</v>
          </cell>
          <cell r="AJ1156">
            <v>0</v>
          </cell>
          <cell r="AK1156">
            <v>0</v>
          </cell>
        </row>
        <row r="1157">
          <cell r="A1157" t="str">
            <v>T0055T172</v>
          </cell>
          <cell r="B1157" t="str">
            <v>0848</v>
          </cell>
          <cell r="C1157">
            <v>2</v>
          </cell>
          <cell r="D1157">
            <v>55</v>
          </cell>
          <cell r="E1157">
            <v>55</v>
          </cell>
          <cell r="F1157">
            <v>43</v>
          </cell>
          <cell r="G1157">
            <v>43</v>
          </cell>
          <cell r="H1157">
            <v>1</v>
          </cell>
          <cell r="I1157">
            <v>2</v>
          </cell>
          <cell r="J1157">
            <v>1.7</v>
          </cell>
          <cell r="K1157">
            <v>0</v>
          </cell>
          <cell r="L1157">
            <v>3</v>
          </cell>
          <cell r="M1157">
            <v>1</v>
          </cell>
          <cell r="N1157">
            <v>116.80000000000001</v>
          </cell>
          <cell r="O1157">
            <v>848</v>
          </cell>
          <cell r="P1157" t="str">
            <v>55 x 43 x 1 x 2</v>
          </cell>
          <cell r="Q1157" t="str">
            <v>Bo góc, răng cưa, dao chẻ đôi 3mm</v>
          </cell>
          <cell r="R1157" t="str">
            <v>Bo góc, răng cưa</v>
          </cell>
          <cell r="S1157" t="str">
            <v>B09</v>
          </cell>
          <cell r="T1157">
            <v>1</v>
          </cell>
          <cell r="V1157" t="str">
            <v>HKP</v>
          </cell>
          <cell r="X1157">
            <v>92</v>
          </cell>
          <cell r="Y1157">
            <v>2</v>
          </cell>
          <cell r="AF1157">
            <v>0</v>
          </cell>
          <cell r="AG1157">
            <v>0</v>
          </cell>
          <cell r="AH1157">
            <v>0</v>
          </cell>
          <cell r="AI1157">
            <v>0</v>
          </cell>
          <cell r="AJ1157">
            <v>0</v>
          </cell>
          <cell r="AK1157">
            <v>0</v>
          </cell>
        </row>
        <row r="1158">
          <cell r="A1158" t="str">
            <v>T0055T052</v>
          </cell>
          <cell r="B1158" t="str">
            <v>0849</v>
          </cell>
          <cell r="C1158">
            <v>2</v>
          </cell>
          <cell r="D1158">
            <v>55</v>
          </cell>
          <cell r="E1158">
            <v>55</v>
          </cell>
          <cell r="F1158">
            <v>45</v>
          </cell>
          <cell r="G1158">
            <v>45</v>
          </cell>
          <cell r="H1158">
            <v>1</v>
          </cell>
          <cell r="I1158">
            <v>2</v>
          </cell>
          <cell r="J1158">
            <v>2</v>
          </cell>
          <cell r="K1158">
            <v>0</v>
          </cell>
          <cell r="L1158">
            <v>3</v>
          </cell>
          <cell r="M1158">
            <v>1</v>
          </cell>
          <cell r="N1158">
            <v>118</v>
          </cell>
          <cell r="O1158">
            <v>849</v>
          </cell>
          <cell r="P1158" t="str">
            <v>55 x 45 x 1 x 2</v>
          </cell>
          <cell r="Q1158" t="str">
            <v>Bo góc, răng cưa, dao chẻ đôi 03mm</v>
          </cell>
          <cell r="R1158" t="str">
            <v>Bo góc, răng cưa</v>
          </cell>
          <cell r="S1158" t="str">
            <v>B10</v>
          </cell>
          <cell r="T1158">
            <v>1</v>
          </cell>
          <cell r="V1158" t="str">
            <v>NAM Á,,</v>
          </cell>
          <cell r="X1158">
            <v>96</v>
          </cell>
          <cell r="Y1158">
            <v>2</v>
          </cell>
          <cell r="AF1158">
            <v>0</v>
          </cell>
          <cell r="AG1158">
            <v>0</v>
          </cell>
          <cell r="AH1158">
            <v>0</v>
          </cell>
          <cell r="AI1158">
            <v>0</v>
          </cell>
          <cell r="AJ1158">
            <v>0</v>
          </cell>
          <cell r="AK1158">
            <v>0</v>
          </cell>
        </row>
        <row r="1159">
          <cell r="A1159" t="str">
            <v>I0055T392/1</v>
          </cell>
          <cell r="B1159" t="str">
            <v>0850</v>
          </cell>
          <cell r="C1159">
            <v>2</v>
          </cell>
          <cell r="D1159">
            <v>55</v>
          </cell>
          <cell r="E1159">
            <v>55</v>
          </cell>
          <cell r="F1159">
            <v>45</v>
          </cell>
          <cell r="G1159">
            <v>45</v>
          </cell>
          <cell r="H1159">
            <v>1</v>
          </cell>
          <cell r="I1159">
            <v>3</v>
          </cell>
          <cell r="J1159">
            <v>3</v>
          </cell>
          <cell r="K1159">
            <v>0</v>
          </cell>
          <cell r="L1159">
            <v>3</v>
          </cell>
          <cell r="M1159">
            <v>1</v>
          </cell>
          <cell r="N1159">
            <v>122</v>
          </cell>
          <cell r="O1159">
            <v>850</v>
          </cell>
          <cell r="P1159" t="str">
            <v>55 x 45 x 1 x 3</v>
          </cell>
          <cell r="Q1159" t="str">
            <v>Vuông góc, không răng cưa, xẻ 2 line 6mm</v>
          </cell>
          <cell r="R1159" t="str">
            <v>Vuông góc, không răng cưa</v>
          </cell>
          <cell r="S1159" t="str">
            <v>C36</v>
          </cell>
          <cell r="T1159">
            <v>1</v>
          </cell>
          <cell r="U1159">
            <v>44400</v>
          </cell>
          <cell r="V1159" t="str">
            <v>HKP</v>
          </cell>
          <cell r="X1159">
            <v>144</v>
          </cell>
          <cell r="Y1159">
            <v>3</v>
          </cell>
          <cell r="AF1159">
            <v>0</v>
          </cell>
          <cell r="AG1159">
            <v>0</v>
          </cell>
          <cell r="AH1159">
            <v>0</v>
          </cell>
          <cell r="AI1159">
            <v>0</v>
          </cell>
          <cell r="AJ1159">
            <v>0</v>
          </cell>
          <cell r="AK1159">
            <v>0</v>
          </cell>
        </row>
        <row r="1160">
          <cell r="A1160" t="str">
            <v>T0055T061</v>
          </cell>
          <cell r="B1160" t="str">
            <v>0851</v>
          </cell>
          <cell r="C1160">
            <v>1</v>
          </cell>
          <cell r="D1160">
            <v>55</v>
          </cell>
          <cell r="E1160">
            <v>55</v>
          </cell>
          <cell r="F1160">
            <v>45</v>
          </cell>
          <cell r="G1160">
            <v>45</v>
          </cell>
          <cell r="H1160">
            <v>2</v>
          </cell>
          <cell r="I1160">
            <v>2</v>
          </cell>
          <cell r="J1160">
            <v>2</v>
          </cell>
          <cell r="K1160">
            <v>0</v>
          </cell>
          <cell r="L1160">
            <v>3</v>
          </cell>
          <cell r="M1160">
            <v>1</v>
          </cell>
          <cell r="N1160">
            <v>114</v>
          </cell>
          <cell r="O1160">
            <v>851</v>
          </cell>
          <cell r="P1160" t="str">
            <v>55 x 45 x 2 x 2</v>
          </cell>
          <cell r="Q1160" t="str">
            <v>Vuông liền, răng cưa</v>
          </cell>
          <cell r="R1160" t="str">
            <v>Vuông liền 2 tem, răng cưa</v>
          </cell>
          <cell r="S1160" t="str">
            <v>B10</v>
          </cell>
          <cell r="T1160">
            <v>1</v>
          </cell>
          <cell r="V1160" t="str">
            <v>TIẾNG VANG,,</v>
          </cell>
          <cell r="X1160">
            <v>96</v>
          </cell>
          <cell r="Y1160">
            <v>4</v>
          </cell>
          <cell r="AF1160">
            <v>0</v>
          </cell>
          <cell r="AG1160">
            <v>0</v>
          </cell>
          <cell r="AH1160">
            <v>0</v>
          </cell>
          <cell r="AI1160">
            <v>0</v>
          </cell>
          <cell r="AJ1160">
            <v>0</v>
          </cell>
          <cell r="AK1160">
            <v>0</v>
          </cell>
        </row>
        <row r="1161">
          <cell r="A1161" t="str">
            <v>I0055T131</v>
          </cell>
          <cell r="B1161" t="str">
            <v>0852</v>
          </cell>
          <cell r="C1161">
            <v>1</v>
          </cell>
          <cell r="D1161">
            <v>55</v>
          </cell>
          <cell r="E1161">
            <v>55</v>
          </cell>
          <cell r="F1161">
            <v>50</v>
          </cell>
          <cell r="G1161">
            <v>50</v>
          </cell>
          <cell r="H1161">
            <v>2</v>
          </cell>
          <cell r="I1161">
            <v>1</v>
          </cell>
          <cell r="J1161">
            <v>3</v>
          </cell>
          <cell r="K1161">
            <v>0</v>
          </cell>
          <cell r="L1161">
            <v>3</v>
          </cell>
          <cell r="M1161">
            <v>1</v>
          </cell>
          <cell r="N1161">
            <v>116</v>
          </cell>
          <cell r="O1161">
            <v>852</v>
          </cell>
          <cell r="P1161" t="str">
            <v>55 x 50 x 2 x 1</v>
          </cell>
          <cell r="Q1161" t="str">
            <v>Vuông liền, không răng cưa</v>
          </cell>
          <cell r="R1161" t="str">
            <v>Vuông liền 2 tem, không răng cưa</v>
          </cell>
          <cell r="S1161" t="str">
            <v>D14</v>
          </cell>
          <cell r="T1161">
            <v>1</v>
          </cell>
          <cell r="V1161" t="str">
            <v>Trung Nguyên</v>
          </cell>
          <cell r="X1161">
            <v>53</v>
          </cell>
          <cell r="Y1161">
            <v>2</v>
          </cell>
          <cell r="AF1161">
            <v>0</v>
          </cell>
          <cell r="AG1161">
            <v>0</v>
          </cell>
          <cell r="AH1161">
            <v>0</v>
          </cell>
          <cell r="AI1161">
            <v>0</v>
          </cell>
          <cell r="AJ1161">
            <v>0</v>
          </cell>
          <cell r="AK1161">
            <v>0</v>
          </cell>
        </row>
        <row r="1162">
          <cell r="A1162" t="str">
            <v>I0055T131A</v>
          </cell>
          <cell r="B1162" t="str">
            <v>0852</v>
          </cell>
          <cell r="C1162">
            <v>1</v>
          </cell>
          <cell r="D1162">
            <v>55</v>
          </cell>
          <cell r="E1162">
            <v>55</v>
          </cell>
          <cell r="F1162">
            <v>50</v>
          </cell>
          <cell r="G1162">
            <v>50</v>
          </cell>
          <cell r="H1162">
            <v>2</v>
          </cell>
          <cell r="I1162">
            <v>2</v>
          </cell>
          <cell r="J1162">
            <v>3</v>
          </cell>
          <cell r="K1162">
            <v>0</v>
          </cell>
          <cell r="L1162">
            <v>3</v>
          </cell>
          <cell r="M1162">
            <v>1</v>
          </cell>
          <cell r="N1162">
            <v>116</v>
          </cell>
          <cell r="O1162">
            <v>852</v>
          </cell>
          <cell r="P1162" t="str">
            <v>55 x 50 x 2 x 2</v>
          </cell>
          <cell r="U1162">
            <v>44047</v>
          </cell>
          <cell r="V1162" t="str">
            <v>Trung Nguyên</v>
          </cell>
          <cell r="X1162">
            <v>106</v>
          </cell>
          <cell r="Y1162">
            <v>4</v>
          </cell>
          <cell r="Z1162" t="str">
            <v>Mẻ</v>
          </cell>
          <cell r="AA1162">
            <v>44442</v>
          </cell>
          <cell r="AB1162" t="str">
            <v>D03</v>
          </cell>
          <cell r="AF1162">
            <v>4845.9400000000005</v>
          </cell>
          <cell r="AG1162">
            <v>11</v>
          </cell>
          <cell r="AH1162">
            <v>0</v>
          </cell>
          <cell r="AI1162">
            <v>0</v>
          </cell>
          <cell r="AJ1162">
            <v>4845.9400000000005</v>
          </cell>
          <cell r="AK1162">
            <v>11</v>
          </cell>
        </row>
        <row r="1163">
          <cell r="A1163" t="str">
            <v>I0055T131/3</v>
          </cell>
          <cell r="B1163" t="str">
            <v>0852</v>
          </cell>
          <cell r="C1163">
            <v>1</v>
          </cell>
          <cell r="D1163">
            <v>55</v>
          </cell>
          <cell r="E1163">
            <v>55</v>
          </cell>
          <cell r="F1163">
            <v>50</v>
          </cell>
          <cell r="G1163">
            <v>50</v>
          </cell>
          <cell r="H1163">
            <v>2</v>
          </cell>
          <cell r="I1163">
            <v>2</v>
          </cell>
          <cell r="J1163">
            <v>3</v>
          </cell>
          <cell r="K1163">
            <v>0</v>
          </cell>
          <cell r="L1163">
            <v>3</v>
          </cell>
          <cell r="M1163">
            <v>1</v>
          </cell>
          <cell r="N1163">
            <v>116</v>
          </cell>
          <cell r="O1163">
            <v>852</v>
          </cell>
          <cell r="P1163" t="str">
            <v>55 x 50 x 2 x 2</v>
          </cell>
          <cell r="Q1163" t="str">
            <v>Vuông liền, không răng cưa</v>
          </cell>
          <cell r="R1163" t="str">
            <v>Vuông liền 2 tem, không răng cưa</v>
          </cell>
          <cell r="S1163" t="str">
            <v>D03</v>
          </cell>
          <cell r="T1163">
            <v>1</v>
          </cell>
          <cell r="U1163">
            <v>44442</v>
          </cell>
          <cell r="V1163" t="str">
            <v>Trung Nguyên</v>
          </cell>
          <cell r="X1163">
            <v>106</v>
          </cell>
          <cell r="Y1163">
            <v>4</v>
          </cell>
          <cell r="AF1163">
            <v>244.21</v>
          </cell>
          <cell r="AG1163">
            <v>1</v>
          </cell>
          <cell r="AH1163">
            <v>376.21000000000004</v>
          </cell>
          <cell r="AI1163">
            <v>2</v>
          </cell>
          <cell r="AJ1163">
            <v>620.42000000000007</v>
          </cell>
          <cell r="AK1163">
            <v>3</v>
          </cell>
        </row>
        <row r="1164">
          <cell r="A1164" t="str">
            <v>I0055T432/1</v>
          </cell>
          <cell r="B1164" t="str">
            <v>2405</v>
          </cell>
          <cell r="C1164">
            <v>2</v>
          </cell>
          <cell r="D1164">
            <v>55</v>
          </cell>
          <cell r="E1164">
            <v>55</v>
          </cell>
          <cell r="F1164">
            <v>50</v>
          </cell>
          <cell r="G1164">
            <v>50</v>
          </cell>
          <cell r="H1164">
            <v>1</v>
          </cell>
          <cell r="I1164">
            <v>2</v>
          </cell>
          <cell r="J1164">
            <v>4</v>
          </cell>
          <cell r="K1164">
            <v>0</v>
          </cell>
          <cell r="L1164">
            <v>3</v>
          </cell>
          <cell r="M1164">
            <v>1</v>
          </cell>
          <cell r="N1164">
            <v>126</v>
          </cell>
          <cell r="O1164">
            <v>2405</v>
          </cell>
          <cell r="P1164" t="str">
            <v>55 x 50 x 1 x 2</v>
          </cell>
          <cell r="Q1164" t="str">
            <v>Vuông góc, không răng cưa, xẻ 2 line kc 8mm</v>
          </cell>
          <cell r="R1164" t="str">
            <v>Vuông góc, không răng cưa</v>
          </cell>
          <cell r="S1164" t="str">
            <v>E08</v>
          </cell>
          <cell r="T1164">
            <v>1</v>
          </cell>
          <cell r="U1164">
            <v>44685</v>
          </cell>
          <cell r="V1164" t="str">
            <v>TRUNG NGUYÊN</v>
          </cell>
          <cell r="X1164">
            <v>106</v>
          </cell>
          <cell r="Y1164">
            <v>2</v>
          </cell>
          <cell r="AF1164">
            <v>0</v>
          </cell>
          <cell r="AG1164">
            <v>0</v>
          </cell>
          <cell r="AH1164">
            <v>213.09</v>
          </cell>
          <cell r="AI1164">
            <v>1</v>
          </cell>
          <cell r="AJ1164">
            <v>213.09</v>
          </cell>
          <cell r="AK1164">
            <v>1</v>
          </cell>
        </row>
        <row r="1165">
          <cell r="A1165" t="str">
            <v>I0055T271</v>
          </cell>
          <cell r="B1165" t="str">
            <v>0853</v>
          </cell>
          <cell r="C1165">
            <v>1</v>
          </cell>
          <cell r="D1165">
            <v>55</v>
          </cell>
          <cell r="E1165">
            <v>55</v>
          </cell>
          <cell r="F1165">
            <v>55</v>
          </cell>
          <cell r="G1165">
            <v>55</v>
          </cell>
          <cell r="H1165">
            <v>2</v>
          </cell>
          <cell r="I1165">
            <v>2</v>
          </cell>
          <cell r="J1165">
            <v>3</v>
          </cell>
          <cell r="K1165">
            <v>0</v>
          </cell>
          <cell r="L1165">
            <v>3</v>
          </cell>
          <cell r="M1165">
            <v>1</v>
          </cell>
          <cell r="N1165">
            <v>116</v>
          </cell>
          <cell r="O1165">
            <v>853</v>
          </cell>
          <cell r="P1165" t="str">
            <v>55 x 55 x 2 x 2</v>
          </cell>
          <cell r="Q1165" t="str">
            <v>Vuông liền, không răng cưa</v>
          </cell>
          <cell r="R1165" t="str">
            <v>Vuông liền 2 tem, không răng cưa</v>
          </cell>
          <cell r="S1165" t="str">
            <v>D24</v>
          </cell>
          <cell r="T1165">
            <v>1</v>
          </cell>
          <cell r="U1165">
            <v>43966</v>
          </cell>
          <cell r="V1165" t="str">
            <v>Trung Nguyên</v>
          </cell>
          <cell r="X1165">
            <v>116</v>
          </cell>
          <cell r="Y1165">
            <v>4</v>
          </cell>
          <cell r="AF1165">
            <v>376.22</v>
          </cell>
          <cell r="AG1165">
            <v>2</v>
          </cell>
          <cell r="AH1165">
            <v>0</v>
          </cell>
          <cell r="AI1165">
            <v>0</v>
          </cell>
          <cell r="AJ1165">
            <v>376.22</v>
          </cell>
          <cell r="AK1165">
            <v>2</v>
          </cell>
        </row>
        <row r="1166">
          <cell r="A1166" t="str">
            <v>T0055T291</v>
          </cell>
          <cell r="B1166" t="str">
            <v>0854</v>
          </cell>
          <cell r="C1166">
            <v>1</v>
          </cell>
          <cell r="D1166">
            <v>55</v>
          </cell>
          <cell r="E1166">
            <v>55</v>
          </cell>
          <cell r="F1166">
            <v>55</v>
          </cell>
          <cell r="G1166">
            <v>55</v>
          </cell>
          <cell r="H1166">
            <v>2</v>
          </cell>
          <cell r="I1166">
            <v>2</v>
          </cell>
          <cell r="J1166">
            <v>2</v>
          </cell>
          <cell r="K1166">
            <v>0</v>
          </cell>
          <cell r="L1166">
            <v>3</v>
          </cell>
          <cell r="M1166">
            <v>1</v>
          </cell>
          <cell r="N1166">
            <v>114</v>
          </cell>
          <cell r="O1166">
            <v>854</v>
          </cell>
          <cell r="P1166" t="str">
            <v>55 x 55 x 2 x 2</v>
          </cell>
          <cell r="Q1166" t="str">
            <v>Vuông liền, răng cưa</v>
          </cell>
          <cell r="R1166" t="str">
            <v>Ngang 2 tem, vuông liền, răng cưa</v>
          </cell>
          <cell r="S1166" t="str">
            <v>C16</v>
          </cell>
          <cell r="T1166">
            <v>1</v>
          </cell>
          <cell r="U1166">
            <v>44039</v>
          </cell>
          <cell r="V1166" t="str">
            <v>Thiên Văn</v>
          </cell>
          <cell r="X1166">
            <v>116</v>
          </cell>
          <cell r="Y1166">
            <v>4</v>
          </cell>
          <cell r="AC1166" t="str">
            <v>rồi</v>
          </cell>
          <cell r="AF1166">
            <v>0</v>
          </cell>
          <cell r="AG1166">
            <v>0</v>
          </cell>
          <cell r="AH1166">
            <v>0</v>
          </cell>
          <cell r="AI1166">
            <v>0</v>
          </cell>
          <cell r="AJ1166">
            <v>0</v>
          </cell>
          <cell r="AK1166">
            <v>0</v>
          </cell>
        </row>
        <row r="1167">
          <cell r="A1167" t="str">
            <v>T0055T292</v>
          </cell>
          <cell r="B1167" t="str">
            <v>0854</v>
          </cell>
          <cell r="C1167">
            <v>2</v>
          </cell>
          <cell r="D1167">
            <v>55</v>
          </cell>
          <cell r="E1167">
            <v>55</v>
          </cell>
          <cell r="F1167">
            <v>55</v>
          </cell>
          <cell r="G1167">
            <v>55</v>
          </cell>
          <cell r="H1167">
            <v>2</v>
          </cell>
          <cell r="I1167">
            <v>2</v>
          </cell>
          <cell r="J1167">
            <v>2</v>
          </cell>
          <cell r="K1167">
            <v>0</v>
          </cell>
          <cell r="L1167">
            <v>3</v>
          </cell>
          <cell r="M1167">
            <v>1</v>
          </cell>
          <cell r="N1167">
            <v>228</v>
          </cell>
          <cell r="O1167">
            <v>854</v>
          </cell>
          <cell r="P1167" t="str">
            <v>55 x 55 x 2 x 2</v>
          </cell>
          <cell r="Q1167" t="str">
            <v>Vuông liền, răng cưa, chẻ đôi 4mm</v>
          </cell>
          <cell r="R1167" t="str">
            <v>Ngang 2 tem, vuông liền, răng cưa</v>
          </cell>
          <cell r="S1167" t="str">
            <v>C24</v>
          </cell>
          <cell r="T1167">
            <v>1</v>
          </cell>
          <cell r="U1167">
            <v>44156</v>
          </cell>
          <cell r="V1167" t="str">
            <v>Thiên Văn</v>
          </cell>
          <cell r="X1167">
            <v>116</v>
          </cell>
          <cell r="Y1167">
            <v>4</v>
          </cell>
          <cell r="AC1167" t="str">
            <v>rồi</v>
          </cell>
          <cell r="AF1167">
            <v>0</v>
          </cell>
          <cell r="AG1167">
            <v>0</v>
          </cell>
          <cell r="AH1167">
            <v>1590</v>
          </cell>
          <cell r="AI1167">
            <v>1</v>
          </cell>
          <cell r="AJ1167">
            <v>1590</v>
          </cell>
          <cell r="AK1167">
            <v>1</v>
          </cell>
        </row>
        <row r="1168">
          <cell r="A1168" t="str">
            <v>T0055T142</v>
          </cell>
          <cell r="B1168" t="str">
            <v>0855</v>
          </cell>
          <cell r="C1168">
            <v>2</v>
          </cell>
          <cell r="D1168">
            <v>55</v>
          </cell>
          <cell r="E1168">
            <v>55</v>
          </cell>
          <cell r="F1168">
            <v>60</v>
          </cell>
          <cell r="G1168">
            <v>60</v>
          </cell>
          <cell r="H1168">
            <v>1</v>
          </cell>
          <cell r="I1168">
            <v>1</v>
          </cell>
          <cell r="J1168">
            <v>1.7</v>
          </cell>
          <cell r="K1168">
            <v>0</v>
          </cell>
          <cell r="L1168">
            <v>3</v>
          </cell>
          <cell r="M1168">
            <v>1</v>
          </cell>
          <cell r="N1168">
            <v>116.80000000000001</v>
          </cell>
          <cell r="O1168">
            <v>855</v>
          </cell>
          <cell r="P1168" t="str">
            <v>55 x 60 x 1 x 1</v>
          </cell>
          <cell r="Q1168" t="str">
            <v>Vuông góc, không RC, chẻ đôi 3mm</v>
          </cell>
          <cell r="R1168" t="str">
            <v>Vuông góc, không răng cưa</v>
          </cell>
          <cell r="S1168" t="str">
            <v>D01</v>
          </cell>
          <cell r="T1168">
            <v>1</v>
          </cell>
          <cell r="V1168" t="str">
            <v>,,</v>
          </cell>
          <cell r="X1168">
            <v>63</v>
          </cell>
          <cell r="Y1168">
            <v>1</v>
          </cell>
          <cell r="AF1168">
            <v>0</v>
          </cell>
          <cell r="AG1168">
            <v>0</v>
          </cell>
          <cell r="AH1168">
            <v>0</v>
          </cell>
          <cell r="AI1168">
            <v>0</v>
          </cell>
          <cell r="AJ1168">
            <v>0</v>
          </cell>
          <cell r="AK1168">
            <v>0</v>
          </cell>
        </row>
        <row r="1169">
          <cell r="A1169" t="str">
            <v>I0055T081</v>
          </cell>
          <cell r="B1169" t="str">
            <v>0856</v>
          </cell>
          <cell r="C1169">
            <v>1</v>
          </cell>
          <cell r="D1169">
            <v>55</v>
          </cell>
          <cell r="E1169">
            <v>55</v>
          </cell>
          <cell r="F1169">
            <v>65</v>
          </cell>
          <cell r="G1169">
            <v>65</v>
          </cell>
          <cell r="H1169">
            <v>2</v>
          </cell>
          <cell r="I1169">
            <v>1</v>
          </cell>
          <cell r="J1169">
            <v>3</v>
          </cell>
          <cell r="K1169">
            <v>3</v>
          </cell>
          <cell r="L1169">
            <v>3</v>
          </cell>
          <cell r="M1169">
            <v>1</v>
          </cell>
          <cell r="N1169">
            <v>119</v>
          </cell>
          <cell r="O1169">
            <v>856</v>
          </cell>
          <cell r="P1169" t="str">
            <v>55 x 65 x 2 x 1</v>
          </cell>
          <cell r="Q1169" t="str">
            <v>Vuông rời, không răng cưa, khoảng cách giữa 03mm</v>
          </cell>
          <cell r="R1169" t="str">
            <v>Vuông rời 2 tem, không răng cưa</v>
          </cell>
          <cell r="S1169" t="str">
            <v>D14</v>
          </cell>
          <cell r="T1169">
            <v>1</v>
          </cell>
          <cell r="V1169" t="str">
            <v>TRUNG NGUYÊN,,</v>
          </cell>
          <cell r="W1169" t="str">
            <v>Hàng in</v>
          </cell>
          <cell r="X1169">
            <v>68</v>
          </cell>
          <cell r="Y1169">
            <v>2</v>
          </cell>
          <cell r="AF1169">
            <v>983.91999999999985</v>
          </cell>
          <cell r="AG1169">
            <v>5</v>
          </cell>
          <cell r="AH1169">
            <v>159.04</v>
          </cell>
          <cell r="AI1169">
            <v>1</v>
          </cell>
          <cell r="AJ1169">
            <v>1142.9599999999998</v>
          </cell>
          <cell r="AK1169">
            <v>6</v>
          </cell>
        </row>
        <row r="1170">
          <cell r="A1170" t="str">
            <v>I0055T091</v>
          </cell>
          <cell r="B1170" t="str">
            <v>0857</v>
          </cell>
          <cell r="C1170">
            <v>1</v>
          </cell>
          <cell r="D1170">
            <v>55</v>
          </cell>
          <cell r="E1170">
            <v>55</v>
          </cell>
          <cell r="F1170">
            <v>70</v>
          </cell>
          <cell r="G1170">
            <v>70</v>
          </cell>
          <cell r="H1170">
            <v>2</v>
          </cell>
          <cell r="I1170">
            <v>1</v>
          </cell>
          <cell r="J1170">
            <v>3</v>
          </cell>
          <cell r="K1170">
            <v>0</v>
          </cell>
          <cell r="L1170">
            <v>3</v>
          </cell>
          <cell r="M1170">
            <v>1</v>
          </cell>
          <cell r="N1170">
            <v>116</v>
          </cell>
          <cell r="O1170">
            <v>857</v>
          </cell>
          <cell r="P1170" t="str">
            <v>55 x 70 x 2 x 1</v>
          </cell>
          <cell r="Q1170" t="str">
            <v>Vuông liền, không răng cưa</v>
          </cell>
          <cell r="R1170" t="str">
            <v>Vuông liền 2 tem, không răng cưa</v>
          </cell>
          <cell r="S1170" t="str">
            <v>D15</v>
          </cell>
          <cell r="T1170">
            <v>1</v>
          </cell>
          <cell r="V1170" t="str">
            <v>TRUNG NGUYÊN,,</v>
          </cell>
          <cell r="W1170" t="str">
            <v>Hàng in</v>
          </cell>
          <cell r="X1170">
            <v>73</v>
          </cell>
          <cell r="Y1170">
            <v>2</v>
          </cell>
          <cell r="AF1170">
            <v>6312.7099999999991</v>
          </cell>
          <cell r="AG1170">
            <v>18</v>
          </cell>
          <cell r="AH1170">
            <v>315.61</v>
          </cell>
          <cell r="AI1170">
            <v>1</v>
          </cell>
          <cell r="AJ1170">
            <v>6628.3199999999988</v>
          </cell>
          <cell r="AK1170">
            <v>19</v>
          </cell>
        </row>
        <row r="1171">
          <cell r="A1171" t="str">
            <v>I0055T361/1</v>
          </cell>
          <cell r="B1171" t="str">
            <v>0858</v>
          </cell>
          <cell r="C1171">
            <v>1</v>
          </cell>
          <cell r="D1171">
            <v>55</v>
          </cell>
          <cell r="E1171">
            <v>55</v>
          </cell>
          <cell r="F1171">
            <v>70</v>
          </cell>
          <cell r="G1171">
            <v>70</v>
          </cell>
          <cell r="H1171">
            <v>3</v>
          </cell>
          <cell r="I1171">
            <v>2</v>
          </cell>
          <cell r="J1171">
            <v>3</v>
          </cell>
          <cell r="K1171">
            <v>3</v>
          </cell>
          <cell r="L1171">
            <v>3</v>
          </cell>
          <cell r="M1171">
            <v>1</v>
          </cell>
          <cell r="N1171">
            <v>177</v>
          </cell>
          <cell r="O1171">
            <v>858</v>
          </cell>
          <cell r="P1171" t="str">
            <v>55 x 70 x 3 x 2</v>
          </cell>
          <cell r="U1171">
            <v>44337</v>
          </cell>
          <cell r="V1171" t="str">
            <v>Thực Phẩm 3F Việt</v>
          </cell>
          <cell r="X1171">
            <v>146</v>
          </cell>
          <cell r="Y1171">
            <v>6</v>
          </cell>
          <cell r="Z1171" t="str">
            <v>mòn</v>
          </cell>
          <cell r="AB1171" t="str">
            <v>C25</v>
          </cell>
          <cell r="AF1171">
            <v>2030.5</v>
          </cell>
          <cell r="AG1171">
            <v>5</v>
          </cell>
          <cell r="AH1171">
            <v>1218.3000000000002</v>
          </cell>
          <cell r="AI1171">
            <v>3</v>
          </cell>
          <cell r="AJ1171">
            <v>3248.8</v>
          </cell>
          <cell r="AK1171">
            <v>8</v>
          </cell>
        </row>
        <row r="1172">
          <cell r="A1172" t="str">
            <v>I0055T361/2</v>
          </cell>
          <cell r="B1172" t="str">
            <v>0858</v>
          </cell>
          <cell r="C1172">
            <v>1</v>
          </cell>
          <cell r="D1172">
            <v>55</v>
          </cell>
          <cell r="E1172">
            <v>55</v>
          </cell>
          <cell r="F1172">
            <v>70</v>
          </cell>
          <cell r="G1172">
            <v>70</v>
          </cell>
          <cell r="H1172">
            <v>3</v>
          </cell>
          <cell r="I1172">
            <v>2</v>
          </cell>
          <cell r="J1172">
            <v>3</v>
          </cell>
          <cell r="K1172">
            <v>3</v>
          </cell>
          <cell r="L1172">
            <v>3</v>
          </cell>
          <cell r="M1172">
            <v>1</v>
          </cell>
          <cell r="N1172">
            <v>177</v>
          </cell>
          <cell r="O1172">
            <v>858</v>
          </cell>
          <cell r="P1172" t="str">
            <v>55 x 70 x 3 x 2</v>
          </cell>
          <cell r="Q1172" t="str">
            <v>Dao đặc biệt, nhiều cung tròn gắn với nhau, xem layout, không răng cưa</v>
          </cell>
          <cell r="R1172" t="str">
            <v>Tem đặc biệt, ngang 3 tem rời 3mm, không răng cưa</v>
          </cell>
          <cell r="S1172" t="str">
            <v>C38</v>
          </cell>
          <cell r="T1172">
            <v>1</v>
          </cell>
          <cell r="U1172">
            <v>44551</v>
          </cell>
          <cell r="V1172" t="str">
            <v>Thực Phẩm 3F Việt</v>
          </cell>
          <cell r="W1172" t="str">
            <v>anh hùng y/c</v>
          </cell>
          <cell r="X1172">
            <v>146</v>
          </cell>
          <cell r="Y1172">
            <v>6</v>
          </cell>
          <cell r="AF1172">
            <v>0</v>
          </cell>
          <cell r="AG1172">
            <v>0</v>
          </cell>
          <cell r="AH1172">
            <v>0</v>
          </cell>
          <cell r="AI1172">
            <v>0</v>
          </cell>
          <cell r="AJ1172">
            <v>0</v>
          </cell>
          <cell r="AK1172">
            <v>0</v>
          </cell>
        </row>
        <row r="1173">
          <cell r="A1173" t="str">
            <v>I0055T261</v>
          </cell>
          <cell r="B1173" t="str">
            <v>0859</v>
          </cell>
          <cell r="C1173">
            <v>1</v>
          </cell>
          <cell r="D1173">
            <v>55</v>
          </cell>
          <cell r="E1173">
            <v>55</v>
          </cell>
          <cell r="F1173">
            <v>74</v>
          </cell>
          <cell r="G1173">
            <v>74</v>
          </cell>
          <cell r="H1173">
            <v>2</v>
          </cell>
          <cell r="I1173">
            <v>1</v>
          </cell>
          <cell r="J1173">
            <v>3</v>
          </cell>
          <cell r="K1173">
            <v>0</v>
          </cell>
          <cell r="L1173">
            <v>3</v>
          </cell>
          <cell r="M1173">
            <v>1</v>
          </cell>
          <cell r="N1173">
            <v>116</v>
          </cell>
          <cell r="O1173">
            <v>859</v>
          </cell>
          <cell r="P1173" t="str">
            <v>55 x 74 x 2 x 1</v>
          </cell>
          <cell r="Q1173" t="str">
            <v>Vuông liền, không răng cưa</v>
          </cell>
          <cell r="R1173" t="str">
            <v>Vuông liền 2 tem, không răng cưa</v>
          </cell>
          <cell r="S1173" t="str">
            <v>D28</v>
          </cell>
          <cell r="T1173">
            <v>1</v>
          </cell>
          <cell r="U1173">
            <v>43963</v>
          </cell>
          <cell r="V1173" t="str">
            <v>TRUNG NGUYÊN,,</v>
          </cell>
          <cell r="X1173">
            <v>77</v>
          </cell>
          <cell r="Y1173">
            <v>2</v>
          </cell>
          <cell r="AF1173">
            <v>754.16</v>
          </cell>
          <cell r="AG1173">
            <v>3</v>
          </cell>
          <cell r="AH1173">
            <v>0</v>
          </cell>
          <cell r="AI1173">
            <v>0</v>
          </cell>
          <cell r="AJ1173">
            <v>754.16</v>
          </cell>
          <cell r="AK1173">
            <v>3</v>
          </cell>
        </row>
        <row r="1174">
          <cell r="A1174" t="str">
            <v>I0055T331</v>
          </cell>
          <cell r="B1174" t="str">
            <v>0860</v>
          </cell>
          <cell r="C1174">
            <v>1</v>
          </cell>
          <cell r="D1174">
            <v>55</v>
          </cell>
          <cell r="E1174">
            <v>55</v>
          </cell>
          <cell r="F1174">
            <v>75</v>
          </cell>
          <cell r="G1174">
            <v>75</v>
          </cell>
          <cell r="H1174">
            <v>1</v>
          </cell>
          <cell r="I1174">
            <v>2</v>
          </cell>
          <cell r="J1174">
            <v>3</v>
          </cell>
          <cell r="K1174">
            <v>0</v>
          </cell>
          <cell r="L1174">
            <v>3</v>
          </cell>
          <cell r="M1174">
            <v>1</v>
          </cell>
          <cell r="N1174">
            <v>61</v>
          </cell>
          <cell r="O1174">
            <v>860</v>
          </cell>
          <cell r="P1174" t="str">
            <v>55 x 75 x 1 x 2</v>
          </cell>
          <cell r="Q1174" t="str">
            <v>Bo góc, không răng cưa</v>
          </cell>
          <cell r="R1174" t="str">
            <v>Bo góc, không răng cưa</v>
          </cell>
          <cell r="S1174" t="str">
            <v>C33</v>
          </cell>
          <cell r="T1174">
            <v>1</v>
          </cell>
          <cell r="U1174">
            <v>44306</v>
          </cell>
          <cell r="V1174" t="str">
            <v>Daxi</v>
          </cell>
          <cell r="X1174">
            <v>156</v>
          </cell>
          <cell r="Y1174">
            <v>2</v>
          </cell>
          <cell r="AF1174">
            <v>7991.7</v>
          </cell>
          <cell r="AG1174">
            <v>1</v>
          </cell>
          <cell r="AH1174">
            <v>0</v>
          </cell>
          <cell r="AI1174">
            <v>0</v>
          </cell>
          <cell r="AJ1174">
            <v>7991.7</v>
          </cell>
          <cell r="AK1174">
            <v>1</v>
          </cell>
        </row>
        <row r="1175">
          <cell r="A1175" t="str">
            <v>I0055T101</v>
          </cell>
          <cell r="B1175" t="str">
            <v>0861</v>
          </cell>
          <cell r="C1175">
            <v>1</v>
          </cell>
          <cell r="D1175">
            <v>55</v>
          </cell>
          <cell r="E1175">
            <v>55</v>
          </cell>
          <cell r="F1175">
            <v>79</v>
          </cell>
          <cell r="G1175">
            <v>79</v>
          </cell>
          <cell r="H1175">
            <v>2</v>
          </cell>
          <cell r="I1175">
            <v>1</v>
          </cell>
          <cell r="J1175">
            <v>3</v>
          </cell>
          <cell r="K1175">
            <v>0</v>
          </cell>
          <cell r="L1175">
            <v>3</v>
          </cell>
          <cell r="M1175">
            <v>1</v>
          </cell>
          <cell r="N1175">
            <v>116</v>
          </cell>
          <cell r="O1175">
            <v>861</v>
          </cell>
          <cell r="P1175" t="str">
            <v>55 x 79 x 2 x 1</v>
          </cell>
          <cell r="Q1175" t="str">
            <v>Vuông liền, không răng cưa</v>
          </cell>
          <cell r="R1175" t="str">
            <v>Vuông liền 2 tem, không răng cưa</v>
          </cell>
          <cell r="S1175" t="str">
            <v>D11</v>
          </cell>
          <cell r="T1175">
            <v>1</v>
          </cell>
          <cell r="V1175" t="str">
            <v>TRUNG NGUYÊN,,</v>
          </cell>
          <cell r="W1175" t="str">
            <v>Hàng in</v>
          </cell>
          <cell r="X1175">
            <v>82</v>
          </cell>
          <cell r="Y1175">
            <v>2</v>
          </cell>
          <cell r="AF1175">
            <v>0</v>
          </cell>
          <cell r="AG1175">
            <v>0</v>
          </cell>
          <cell r="AH1175">
            <v>0</v>
          </cell>
          <cell r="AI1175">
            <v>0</v>
          </cell>
          <cell r="AJ1175">
            <v>0</v>
          </cell>
          <cell r="AK1175">
            <v>0</v>
          </cell>
        </row>
        <row r="1176">
          <cell r="A1176" t="str">
            <v>T0055T422/1</v>
          </cell>
          <cell r="B1176" t="str">
            <v>0862</v>
          </cell>
          <cell r="C1176">
            <v>2</v>
          </cell>
          <cell r="D1176">
            <v>55</v>
          </cell>
          <cell r="E1176">
            <v>55</v>
          </cell>
          <cell r="F1176">
            <v>80</v>
          </cell>
          <cell r="G1176">
            <v>80</v>
          </cell>
          <cell r="H1176">
            <v>1</v>
          </cell>
          <cell r="I1176">
            <v>2</v>
          </cell>
          <cell r="J1176">
            <v>2</v>
          </cell>
          <cell r="K1176">
            <v>0</v>
          </cell>
          <cell r="L1176">
            <v>3</v>
          </cell>
          <cell r="M1176">
            <v>1</v>
          </cell>
          <cell r="N1176">
            <v>118</v>
          </cell>
          <cell r="O1176">
            <v>862</v>
          </cell>
          <cell r="P1176" t="str">
            <v>55 x 80 x 1 x 2</v>
          </cell>
          <cell r="Q1176" t="str">
            <v>Bo góc, răng cưa, xẻ 2 line 4mm</v>
          </cell>
          <cell r="R1176" t="str">
            <v>Bo góc, răng cưa</v>
          </cell>
          <cell r="S1176" t="str">
            <v>C41</v>
          </cell>
          <cell r="T1176">
            <v>1</v>
          </cell>
          <cell r="U1176">
            <v>44519</v>
          </cell>
          <cell r="V1176" t="str">
            <v>Hồng Kim Phát</v>
          </cell>
          <cell r="X1176">
            <v>166</v>
          </cell>
          <cell r="Y1176">
            <v>2</v>
          </cell>
          <cell r="AF1176">
            <v>0</v>
          </cell>
          <cell r="AG1176">
            <v>0</v>
          </cell>
          <cell r="AH1176">
            <v>0</v>
          </cell>
          <cell r="AI1176">
            <v>0</v>
          </cell>
          <cell r="AJ1176">
            <v>0</v>
          </cell>
          <cell r="AK1176">
            <v>0</v>
          </cell>
        </row>
        <row r="1177">
          <cell r="A1177" t="str">
            <v>T0055T112</v>
          </cell>
          <cell r="B1177" t="str">
            <v>0863</v>
          </cell>
          <cell r="C1177">
            <v>2</v>
          </cell>
          <cell r="D1177">
            <v>55</v>
          </cell>
          <cell r="E1177">
            <v>55</v>
          </cell>
          <cell r="F1177">
            <v>85</v>
          </cell>
          <cell r="G1177">
            <v>85</v>
          </cell>
          <cell r="H1177">
            <v>1</v>
          </cell>
          <cell r="I1177">
            <v>1</v>
          </cell>
          <cell r="J1177">
            <v>1.7</v>
          </cell>
          <cell r="K1177">
            <v>0</v>
          </cell>
          <cell r="L1177">
            <v>3</v>
          </cell>
          <cell r="M1177">
            <v>1</v>
          </cell>
          <cell r="N1177">
            <v>116.80000000000001</v>
          </cell>
          <cell r="O1177">
            <v>863</v>
          </cell>
          <cell r="P1177" t="str">
            <v>55 x 85 x 1 x 1</v>
          </cell>
          <cell r="Q1177" t="str">
            <v>Bo góc, răng cưa, dao chẻ đôi 3mm</v>
          </cell>
          <cell r="R1177" t="str">
            <v>Bo góc, răng cưa</v>
          </cell>
          <cell r="S1177" t="str">
            <v>B09</v>
          </cell>
          <cell r="T1177">
            <v>1</v>
          </cell>
          <cell r="V1177" t="str">
            <v>TÍN VIỆT,,</v>
          </cell>
          <cell r="X1177">
            <v>88</v>
          </cell>
          <cell r="Y1177">
            <v>1</v>
          </cell>
          <cell r="AF1177">
            <v>0</v>
          </cell>
          <cell r="AG1177">
            <v>0</v>
          </cell>
          <cell r="AH1177">
            <v>0</v>
          </cell>
          <cell r="AI1177">
            <v>0</v>
          </cell>
          <cell r="AJ1177">
            <v>0</v>
          </cell>
          <cell r="AK1177">
            <v>0</v>
          </cell>
        </row>
        <row r="1178">
          <cell r="A1178" t="str">
            <v>I0055T201</v>
          </cell>
          <cell r="B1178" t="str">
            <v>0864</v>
          </cell>
          <cell r="C1178">
            <v>1</v>
          </cell>
          <cell r="D1178">
            <v>55</v>
          </cell>
          <cell r="E1178">
            <v>55</v>
          </cell>
          <cell r="F1178">
            <v>90</v>
          </cell>
          <cell r="G1178">
            <v>90</v>
          </cell>
          <cell r="H1178">
            <v>3</v>
          </cell>
          <cell r="I1178">
            <v>1</v>
          </cell>
          <cell r="J1178">
            <v>3</v>
          </cell>
          <cell r="K1178">
            <v>2</v>
          </cell>
          <cell r="L1178">
            <v>3</v>
          </cell>
          <cell r="M1178">
            <v>1</v>
          </cell>
          <cell r="N1178">
            <v>175</v>
          </cell>
          <cell r="O1178">
            <v>864</v>
          </cell>
          <cell r="P1178" t="str">
            <v>55 x 90 x 3 x 1</v>
          </cell>
          <cell r="Q1178" t="str">
            <v>Bo rời, không răng cưa</v>
          </cell>
          <cell r="R1178" t="str">
            <v>Ngang 3 tem, bo rời, không răng cưa</v>
          </cell>
          <cell r="S1178" t="str">
            <v>D10</v>
          </cell>
          <cell r="T1178">
            <v>1</v>
          </cell>
          <cell r="X1178">
            <v>93</v>
          </cell>
          <cell r="Y1178">
            <v>3</v>
          </cell>
          <cell r="AF1178">
            <v>0</v>
          </cell>
          <cell r="AG1178">
            <v>0</v>
          </cell>
          <cell r="AH1178">
            <v>0</v>
          </cell>
          <cell r="AI1178">
            <v>0</v>
          </cell>
          <cell r="AJ1178">
            <v>0</v>
          </cell>
          <cell r="AK1178">
            <v>0</v>
          </cell>
        </row>
        <row r="1179">
          <cell r="A1179" t="str">
            <v>I0055T401/1</v>
          </cell>
          <cell r="B1179" t="str">
            <v>0865</v>
          </cell>
          <cell r="C1179">
            <v>1</v>
          </cell>
          <cell r="D1179">
            <v>55</v>
          </cell>
          <cell r="E1179">
            <v>55</v>
          </cell>
          <cell r="F1179">
            <v>100</v>
          </cell>
          <cell r="G1179">
            <v>100</v>
          </cell>
          <cell r="H1179">
            <v>4</v>
          </cell>
          <cell r="I1179">
            <v>1</v>
          </cell>
          <cell r="J1179">
            <v>3</v>
          </cell>
          <cell r="K1179">
            <v>3</v>
          </cell>
          <cell r="L1179">
            <v>3</v>
          </cell>
          <cell r="M1179">
            <v>1</v>
          </cell>
          <cell r="N1179">
            <v>235</v>
          </cell>
          <cell r="O1179">
            <v>865</v>
          </cell>
          <cell r="P1179" t="str">
            <v>55 x 100 x 4 x 1</v>
          </cell>
          <cell r="Q1179" t="str">
            <v>Dao hình dạng đặc biệt (xem layout), ngang 4 dao rời 3mm, không răng cưa</v>
          </cell>
          <cell r="R1179" t="str">
            <v>Tem hình dạng đặc biệt, ngang 4 tem rời 3mm, không răng cưa</v>
          </cell>
          <cell r="S1179" t="str">
            <v>C37</v>
          </cell>
          <cell r="T1179">
            <v>1</v>
          </cell>
          <cell r="U1179">
            <v>44433</v>
          </cell>
          <cell r="V1179" t="str">
            <v>HKP</v>
          </cell>
          <cell r="X1179">
            <v>103</v>
          </cell>
          <cell r="Y1179">
            <v>4</v>
          </cell>
          <cell r="AF1179">
            <v>0</v>
          </cell>
          <cell r="AG1179">
            <v>0</v>
          </cell>
          <cell r="AH1179">
            <v>0</v>
          </cell>
          <cell r="AI1179">
            <v>0</v>
          </cell>
          <cell r="AJ1179">
            <v>0</v>
          </cell>
          <cell r="AK1179">
            <v>0</v>
          </cell>
        </row>
        <row r="1180">
          <cell r="A1180" t="str">
            <v>T0055T483/1</v>
          </cell>
          <cell r="B1180" t="str">
            <v>2567</v>
          </cell>
          <cell r="C1180">
            <v>3</v>
          </cell>
          <cell r="D1180">
            <v>55</v>
          </cell>
          <cell r="E1180">
            <v>55</v>
          </cell>
          <cell r="F1180">
            <v>100</v>
          </cell>
          <cell r="G1180">
            <v>100</v>
          </cell>
          <cell r="H1180">
            <v>1</v>
          </cell>
          <cell r="I1180">
            <v>1</v>
          </cell>
          <cell r="J1180">
            <v>2</v>
          </cell>
          <cell r="K1180">
            <v>0</v>
          </cell>
          <cell r="L1180">
            <v>3</v>
          </cell>
          <cell r="M1180">
            <v>1</v>
          </cell>
          <cell r="N1180">
            <v>177</v>
          </cell>
          <cell r="O1180">
            <v>2567</v>
          </cell>
          <cell r="P1180" t="str">
            <v>55 x 100 x 1 x 1</v>
          </cell>
          <cell r="Q1180" t="str">
            <v>Bo góc, răng cưa xẻ 3line kc 4mm</v>
          </cell>
          <cell r="R1180" t="str">
            <v>Bo góc, răng cưa</v>
          </cell>
          <cell r="S1180" t="str">
            <v>E15</v>
          </cell>
          <cell r="T1180">
            <v>1</v>
          </cell>
          <cell r="U1180">
            <v>44783</v>
          </cell>
          <cell r="V1180" t="str">
            <v>HẰNG ĐỈNH</v>
          </cell>
          <cell r="W1180" t="str">
            <v>dao tốt</v>
          </cell>
          <cell r="X1180">
            <v>103</v>
          </cell>
          <cell r="Y1180">
            <v>1</v>
          </cell>
          <cell r="AC1180" t="str">
            <v>rồi</v>
          </cell>
          <cell r="AF1180">
            <v>0</v>
          </cell>
          <cell r="AG1180">
            <v>0</v>
          </cell>
          <cell r="AH1180">
            <v>2090</v>
          </cell>
          <cell r="AI1180">
            <v>1</v>
          </cell>
          <cell r="AJ1180">
            <v>2090</v>
          </cell>
          <cell r="AK1180">
            <v>1</v>
          </cell>
        </row>
        <row r="1181">
          <cell r="A1181" t="str">
            <v>I0055A351/1</v>
          </cell>
          <cell r="B1181" t="str">
            <v>0866</v>
          </cell>
          <cell r="C1181">
            <v>1</v>
          </cell>
          <cell r="D1181">
            <v>55</v>
          </cell>
          <cell r="E1181">
            <v>55</v>
          </cell>
          <cell r="F1181">
            <v>102</v>
          </cell>
          <cell r="G1181">
            <v>102</v>
          </cell>
          <cell r="H1181">
            <v>1</v>
          </cell>
          <cell r="I1181">
            <v>1</v>
          </cell>
          <cell r="J1181">
            <v>3</v>
          </cell>
          <cell r="K1181">
            <v>0</v>
          </cell>
          <cell r="L1181">
            <v>3</v>
          </cell>
          <cell r="M1181">
            <v>1</v>
          </cell>
          <cell r="N1181">
            <v>61</v>
          </cell>
          <cell r="O1181">
            <v>866</v>
          </cell>
          <cell r="P1181" t="str">
            <v>55 x 102 x 1 x 1</v>
          </cell>
          <cell r="Q1181" t="str">
            <v>Bo 1mm, không răng cưa</v>
          </cell>
          <cell r="R1181" t="str">
            <v>Bo 1mm, không răng cưa</v>
          </cell>
          <cell r="S1181" t="str">
            <v>C32</v>
          </cell>
          <cell r="T1181">
            <v>1</v>
          </cell>
          <cell r="U1181">
            <v>44322</v>
          </cell>
          <cell r="X1181">
            <v>105</v>
          </cell>
          <cell r="Y1181">
            <v>1</v>
          </cell>
          <cell r="AF1181">
            <v>0</v>
          </cell>
          <cell r="AG1181">
            <v>0</v>
          </cell>
          <cell r="AH1181">
            <v>0</v>
          </cell>
          <cell r="AI1181">
            <v>0</v>
          </cell>
          <cell r="AJ1181">
            <v>0</v>
          </cell>
          <cell r="AK1181">
            <v>0</v>
          </cell>
        </row>
        <row r="1182">
          <cell r="A1182" t="str">
            <v>I0055T121A</v>
          </cell>
          <cell r="B1182" t="str">
            <v>0867</v>
          </cell>
          <cell r="C1182">
            <v>1</v>
          </cell>
          <cell r="D1182">
            <v>55</v>
          </cell>
          <cell r="E1182">
            <v>55</v>
          </cell>
          <cell r="F1182">
            <v>102</v>
          </cell>
          <cell r="G1182">
            <v>102</v>
          </cell>
          <cell r="H1182">
            <v>3</v>
          </cell>
          <cell r="I1182">
            <v>1</v>
          </cell>
          <cell r="J1182">
            <v>3</v>
          </cell>
          <cell r="K1182">
            <v>0</v>
          </cell>
          <cell r="L1182">
            <v>3</v>
          </cell>
          <cell r="M1182">
            <v>1</v>
          </cell>
          <cell r="N1182">
            <v>171</v>
          </cell>
          <cell r="O1182">
            <v>867</v>
          </cell>
          <cell r="P1182" t="str">
            <v>55 x 102 x 3 x 1</v>
          </cell>
          <cell r="Q1182" t="str">
            <v>Vuông liền, không răng cưa</v>
          </cell>
          <cell r="R1182" t="str">
            <v>Vuông liền 3 tem, không răng cưa</v>
          </cell>
          <cell r="S1182" t="str">
            <v>D04</v>
          </cell>
          <cell r="T1182">
            <v>2</v>
          </cell>
          <cell r="V1182" t="str">
            <v>TRUNG NGUYÊN,,</v>
          </cell>
          <cell r="W1182" t="str">
            <v>Hàng in</v>
          </cell>
          <cell r="X1182">
            <v>105</v>
          </cell>
          <cell r="Y1182">
            <v>3</v>
          </cell>
          <cell r="AF1182">
            <v>9779.0000000000036</v>
          </cell>
          <cell r="AG1182">
            <v>16</v>
          </cell>
          <cell r="AH1182">
            <v>478.2</v>
          </cell>
          <cell r="AI1182">
            <v>2</v>
          </cell>
          <cell r="AJ1182">
            <v>10257.200000000004</v>
          </cell>
          <cell r="AK1182">
            <v>18</v>
          </cell>
        </row>
        <row r="1183">
          <cell r="A1183" t="str">
            <v>I0055T221B</v>
          </cell>
          <cell r="B1183" t="str">
            <v>0868</v>
          </cell>
          <cell r="C1183">
            <v>1</v>
          </cell>
          <cell r="D1183">
            <v>55</v>
          </cell>
          <cell r="E1183">
            <v>55</v>
          </cell>
          <cell r="F1183">
            <v>102</v>
          </cell>
          <cell r="G1183">
            <v>102</v>
          </cell>
          <cell r="H1183">
            <v>2</v>
          </cell>
          <cell r="I1183">
            <v>1</v>
          </cell>
          <cell r="J1183">
            <v>3</v>
          </cell>
          <cell r="K1183">
            <v>0</v>
          </cell>
          <cell r="L1183">
            <v>3</v>
          </cell>
          <cell r="M1183">
            <v>1</v>
          </cell>
          <cell r="N1183">
            <v>116</v>
          </cell>
          <cell r="O1183">
            <v>868</v>
          </cell>
          <cell r="P1183" t="str">
            <v>55 x 102 x 2 x 1</v>
          </cell>
          <cell r="Q1183" t="str">
            <v>Vuông liền, không răng cưa</v>
          </cell>
          <cell r="R1183" t="str">
            <v>Vuông liền 2 tem, không răng cưa</v>
          </cell>
          <cell r="S1183" t="str">
            <v>D24</v>
          </cell>
          <cell r="T1183">
            <v>1</v>
          </cell>
          <cell r="V1183" t="str">
            <v>TRUNG NGUYÊN,,</v>
          </cell>
          <cell r="X1183">
            <v>105</v>
          </cell>
          <cell r="Y1183">
            <v>2</v>
          </cell>
          <cell r="AF1183">
            <v>0</v>
          </cell>
          <cell r="AG1183">
            <v>0</v>
          </cell>
          <cell r="AH1183">
            <v>0</v>
          </cell>
          <cell r="AI1183">
            <v>0</v>
          </cell>
          <cell r="AJ1183">
            <v>0</v>
          </cell>
          <cell r="AK1183">
            <v>0</v>
          </cell>
        </row>
        <row r="1184">
          <cell r="A1184" t="str">
            <v>T0055T161</v>
          </cell>
          <cell r="B1184" t="str">
            <v>0869</v>
          </cell>
          <cell r="C1184">
            <v>1</v>
          </cell>
          <cell r="D1184">
            <v>55</v>
          </cell>
          <cell r="E1184">
            <v>55</v>
          </cell>
          <cell r="F1184">
            <v>110</v>
          </cell>
          <cell r="G1184">
            <v>110</v>
          </cell>
          <cell r="H1184">
            <v>2</v>
          </cell>
          <cell r="I1184">
            <v>1</v>
          </cell>
          <cell r="J1184">
            <v>2</v>
          </cell>
          <cell r="K1184">
            <v>0</v>
          </cell>
          <cell r="L1184">
            <v>3</v>
          </cell>
          <cell r="M1184">
            <v>1</v>
          </cell>
          <cell r="N1184">
            <v>114</v>
          </cell>
          <cell r="O1184">
            <v>869</v>
          </cell>
          <cell r="P1184" t="str">
            <v>55 x 110 x 2 x 1</v>
          </cell>
          <cell r="Q1184" t="str">
            <v>Vuông liền, răng cưa</v>
          </cell>
          <cell r="R1184" t="str">
            <v>Vuông liền 2 tem, răng cưa</v>
          </cell>
          <cell r="S1184" t="str">
            <v>D02</v>
          </cell>
          <cell r="T1184">
            <v>1</v>
          </cell>
          <cell r="X1184">
            <v>113</v>
          </cell>
          <cell r="Y1184">
            <v>2</v>
          </cell>
          <cell r="AF1184">
            <v>0</v>
          </cell>
          <cell r="AG1184">
            <v>0</v>
          </cell>
          <cell r="AH1184">
            <v>0</v>
          </cell>
          <cell r="AI1184">
            <v>0</v>
          </cell>
          <cell r="AJ1184">
            <v>0</v>
          </cell>
          <cell r="AK1184">
            <v>0</v>
          </cell>
        </row>
        <row r="1185">
          <cell r="A1185" t="str">
            <v>I0055T472/1</v>
          </cell>
          <cell r="B1185" t="str">
            <v>2533</v>
          </cell>
          <cell r="C1185">
            <v>2</v>
          </cell>
          <cell r="D1185">
            <v>55</v>
          </cell>
          <cell r="E1185">
            <v>55</v>
          </cell>
          <cell r="F1185">
            <v>110</v>
          </cell>
          <cell r="G1185">
            <v>110</v>
          </cell>
          <cell r="H1185">
            <v>1</v>
          </cell>
          <cell r="I1185">
            <v>1</v>
          </cell>
          <cell r="J1185">
            <v>4</v>
          </cell>
          <cell r="K1185">
            <v>0</v>
          </cell>
          <cell r="L1185">
            <v>3</v>
          </cell>
          <cell r="M1185">
            <v>1</v>
          </cell>
          <cell r="N1185">
            <v>126</v>
          </cell>
          <cell r="O1185">
            <v>2533</v>
          </cell>
          <cell r="P1185" t="str">
            <v>55 x 110 x 1 x 1</v>
          </cell>
          <cell r="Q1185" t="str">
            <v>Vuông góc, không răng cưa, xẻ 2 line kc 8mm</v>
          </cell>
          <cell r="R1185" t="str">
            <v>Vuông góc, không răng cưa</v>
          </cell>
          <cell r="S1185" t="str">
            <v>E12</v>
          </cell>
          <cell r="T1185">
            <v>1</v>
          </cell>
          <cell r="U1185">
            <v>44761</v>
          </cell>
          <cell r="V1185" t="str">
            <v>TRUNG NGUYÊN</v>
          </cell>
          <cell r="W1185" t="str">
            <v>dao tốt</v>
          </cell>
          <cell r="X1185">
            <v>113</v>
          </cell>
          <cell r="Y1185">
            <v>1</v>
          </cell>
          <cell r="AF1185">
            <v>0</v>
          </cell>
          <cell r="AG1185">
            <v>0</v>
          </cell>
          <cell r="AH1185">
            <v>800.90051999999991</v>
          </cell>
          <cell r="AI1185">
            <v>1</v>
          </cell>
          <cell r="AJ1185">
            <v>800.90051999999991</v>
          </cell>
          <cell r="AK1185">
            <v>1</v>
          </cell>
        </row>
        <row r="1186">
          <cell r="A1186" t="str">
            <v>T0055T452/1</v>
          </cell>
          <cell r="B1186" t="str">
            <v>2439</v>
          </cell>
          <cell r="C1186">
            <v>1</v>
          </cell>
          <cell r="D1186">
            <v>55</v>
          </cell>
          <cell r="E1186">
            <v>55</v>
          </cell>
          <cell r="F1186">
            <v>120</v>
          </cell>
          <cell r="G1186">
            <v>120</v>
          </cell>
          <cell r="H1186">
            <v>2</v>
          </cell>
          <cell r="I1186">
            <v>1</v>
          </cell>
          <cell r="J1186">
            <v>2</v>
          </cell>
          <cell r="K1186">
            <v>0</v>
          </cell>
          <cell r="L1186">
            <v>3</v>
          </cell>
          <cell r="M1186">
            <v>1</v>
          </cell>
          <cell r="N1186">
            <v>114</v>
          </cell>
          <cell r="O1186">
            <v>2439</v>
          </cell>
          <cell r="P1186" t="str">
            <v>55 x 120 x 2 x 1</v>
          </cell>
          <cell r="Q1186" t="str">
            <v>Vuông liền 2 tem, răng cưa</v>
          </cell>
          <cell r="R1186" t="str">
            <v>Vuông góc, răng cưa</v>
          </cell>
          <cell r="S1186" t="str">
            <v>E09</v>
          </cell>
          <cell r="T1186">
            <v>1</v>
          </cell>
          <cell r="U1186">
            <v>44708</v>
          </cell>
          <cell r="V1186" t="str">
            <v>MINH LONG 1</v>
          </cell>
          <cell r="W1186" t="str">
            <v>dao tốt</v>
          </cell>
          <cell r="X1186">
            <v>123</v>
          </cell>
          <cell r="Y1186">
            <v>2</v>
          </cell>
          <cell r="AC1186" t="str">
            <v>rồi</v>
          </cell>
          <cell r="AF1186">
            <v>0</v>
          </cell>
          <cell r="AG1186">
            <v>0</v>
          </cell>
          <cell r="AH1186">
            <v>5070</v>
          </cell>
          <cell r="AI1186">
            <v>1</v>
          </cell>
          <cell r="AJ1186">
            <v>5070</v>
          </cell>
          <cell r="AK1186">
            <v>1</v>
          </cell>
        </row>
        <row r="1187">
          <cell r="A1187" t="str">
            <v>T0055T452/2</v>
          </cell>
          <cell r="B1187" t="str">
            <v>2439</v>
          </cell>
          <cell r="C1187">
            <v>2</v>
          </cell>
          <cell r="D1187">
            <v>55</v>
          </cell>
          <cell r="E1187">
            <v>55</v>
          </cell>
          <cell r="F1187">
            <v>120</v>
          </cell>
          <cell r="G1187">
            <v>120</v>
          </cell>
          <cell r="H1187">
            <v>2</v>
          </cell>
          <cell r="I1187">
            <v>1</v>
          </cell>
          <cell r="J1187">
            <v>2</v>
          </cell>
          <cell r="K1187">
            <v>0</v>
          </cell>
          <cell r="L1187">
            <v>3</v>
          </cell>
          <cell r="M1187">
            <v>1</v>
          </cell>
          <cell r="N1187">
            <v>228</v>
          </cell>
          <cell r="O1187">
            <v>2439</v>
          </cell>
          <cell r="P1187" t="str">
            <v>55 x 120 x 2 x 1</v>
          </cell>
          <cell r="Q1187" t="str">
            <v>Vuông liền 2 tem, răng cưa, xẻ 2line kc 4mm</v>
          </cell>
          <cell r="R1187" t="str">
            <v>Vuông góc, răng cưa</v>
          </cell>
          <cell r="S1187" t="str">
            <v>E09</v>
          </cell>
          <cell r="T1187">
            <v>1</v>
          </cell>
          <cell r="U1187">
            <v>44708</v>
          </cell>
          <cell r="V1187" t="str">
            <v>MINH LONG 1</v>
          </cell>
          <cell r="W1187" t="str">
            <v>dao tốt</v>
          </cell>
          <cell r="X1187">
            <v>123</v>
          </cell>
          <cell r="Y1187">
            <v>2</v>
          </cell>
          <cell r="AC1187" t="str">
            <v>rồi</v>
          </cell>
          <cell r="AF1187">
            <v>0</v>
          </cell>
          <cell r="AG1187">
            <v>0</v>
          </cell>
          <cell r="AH1187">
            <v>0</v>
          </cell>
          <cell r="AI1187">
            <v>0</v>
          </cell>
          <cell r="AJ1187">
            <v>0</v>
          </cell>
          <cell r="AK1187">
            <v>0</v>
          </cell>
        </row>
        <row r="1188">
          <cell r="A1188" t="str">
            <v>I0055T493-1</v>
          </cell>
          <cell r="B1188" t="str">
            <v>2621</v>
          </cell>
          <cell r="C1188">
            <v>3</v>
          </cell>
          <cell r="D1188">
            <v>55</v>
          </cell>
          <cell r="E1188">
            <v>55</v>
          </cell>
          <cell r="F1188">
            <v>179</v>
          </cell>
          <cell r="G1188">
            <v>179</v>
          </cell>
          <cell r="H1188">
            <v>1</v>
          </cell>
          <cell r="I1188">
            <v>1</v>
          </cell>
          <cell r="J1188">
            <v>2</v>
          </cell>
          <cell r="K1188">
            <v>0</v>
          </cell>
          <cell r="L1188">
            <v>3</v>
          </cell>
          <cell r="M1188">
            <v>1</v>
          </cell>
          <cell r="N1188">
            <v>177</v>
          </cell>
          <cell r="O1188">
            <v>2621</v>
          </cell>
          <cell r="P1188" t="str">
            <v>55 x 179 x 1 x 1</v>
          </cell>
          <cell r="Q1188" t="str">
            <v>Vuông góc, không răng cưa, xẻ 3line kc 4mm</v>
          </cell>
          <cell r="R1188" t="str">
            <v>Vuông góc, không răng cưa</v>
          </cell>
          <cell r="S1188" t="str">
            <v>E17</v>
          </cell>
          <cell r="T1188">
            <v>1</v>
          </cell>
          <cell r="U1188">
            <v>44823</v>
          </cell>
          <cell r="V1188" t="str">
            <v>TP MINH QUÂN</v>
          </cell>
          <cell r="W1188" t="str">
            <v>dao tốt</v>
          </cell>
          <cell r="X1188">
            <v>182</v>
          </cell>
          <cell r="Y1188">
            <v>1</v>
          </cell>
          <cell r="AE1188" t="str">
            <v>rồi</v>
          </cell>
          <cell r="AF1188">
            <v>0</v>
          </cell>
          <cell r="AG1188">
            <v>0</v>
          </cell>
          <cell r="AH1188">
            <v>4208.3530879999998</v>
          </cell>
          <cell r="AI1188">
            <v>2</v>
          </cell>
          <cell r="AJ1188">
            <v>4208.3530879999998</v>
          </cell>
          <cell r="AK1188">
            <v>2</v>
          </cell>
        </row>
        <row r="1189">
          <cell r="A1189" t="str">
            <v>I0055T371/1</v>
          </cell>
          <cell r="B1189" t="str">
            <v>0870</v>
          </cell>
          <cell r="C1189">
            <v>1</v>
          </cell>
          <cell r="D1189">
            <v>55</v>
          </cell>
          <cell r="E1189">
            <v>55</v>
          </cell>
          <cell r="F1189">
            <v>210</v>
          </cell>
          <cell r="G1189">
            <v>210</v>
          </cell>
          <cell r="H1189">
            <v>1</v>
          </cell>
          <cell r="I1189">
            <v>1</v>
          </cell>
          <cell r="J1189">
            <v>3</v>
          </cell>
          <cell r="K1189">
            <v>0</v>
          </cell>
          <cell r="L1189">
            <v>3</v>
          </cell>
          <cell r="M1189">
            <v>1</v>
          </cell>
          <cell r="N1189">
            <v>61</v>
          </cell>
          <cell r="O1189">
            <v>870</v>
          </cell>
          <cell r="P1189" t="str">
            <v>55 x 210 x 1 x 1</v>
          </cell>
          <cell r="Q1189" t="str">
            <v>Vuông góc, không răng cưa</v>
          </cell>
          <cell r="R1189" t="str">
            <v>Vuông góc, không răng cưa</v>
          </cell>
          <cell r="S1189" t="str">
            <v>E02</v>
          </cell>
          <cell r="T1189">
            <v>1</v>
          </cell>
          <cell r="U1189">
            <v>44363</v>
          </cell>
          <cell r="V1189" t="str">
            <v>Hồng Thuyên</v>
          </cell>
          <cell r="X1189">
            <v>213</v>
          </cell>
          <cell r="Y1189">
            <v>1</v>
          </cell>
          <cell r="AF1189">
            <v>240.63</v>
          </cell>
          <cell r="AG1189">
            <v>1</v>
          </cell>
          <cell r="AH1189">
            <v>240.63</v>
          </cell>
          <cell r="AI1189">
            <v>1</v>
          </cell>
          <cell r="AJ1189">
            <v>481.26</v>
          </cell>
          <cell r="AK1189">
            <v>2</v>
          </cell>
        </row>
        <row r="1190">
          <cell r="A1190" t="str">
            <v>I0055T461/1</v>
          </cell>
          <cell r="B1190" t="str">
            <v>2500</v>
          </cell>
          <cell r="C1190">
            <v>1</v>
          </cell>
          <cell r="D1190">
            <v>55</v>
          </cell>
          <cell r="E1190">
            <v>55</v>
          </cell>
          <cell r="F1190">
            <v>300</v>
          </cell>
          <cell r="G1190">
            <v>300</v>
          </cell>
          <cell r="H1190">
            <v>4</v>
          </cell>
          <cell r="I1190">
            <v>1</v>
          </cell>
          <cell r="J1190">
            <v>4</v>
          </cell>
          <cell r="K1190">
            <v>4</v>
          </cell>
          <cell r="L1190">
            <v>4.8</v>
          </cell>
          <cell r="M1190">
            <v>1</v>
          </cell>
          <cell r="N1190">
            <v>240</v>
          </cell>
          <cell r="O1190">
            <v>2500</v>
          </cell>
          <cell r="P1190" t="str">
            <v>55 x 300 x 4 x 1</v>
          </cell>
          <cell r="Q1190" t="str">
            <v>Vuông rời 4 tem kc 4mm, không răng cưa</v>
          </cell>
          <cell r="R1190" t="str">
            <v>Vuông góc, răng cưa</v>
          </cell>
          <cell r="S1190" t="str">
            <v>E07</v>
          </cell>
          <cell r="T1190">
            <v>1</v>
          </cell>
          <cell r="U1190">
            <v>44735</v>
          </cell>
          <cell r="V1190" t="str">
            <v>NGHIỆP KHỞI</v>
          </cell>
          <cell r="W1190" t="str">
            <v>dao tốt</v>
          </cell>
          <cell r="X1190">
            <v>304.8</v>
          </cell>
          <cell r="Y1190">
            <v>4</v>
          </cell>
          <cell r="AF1190">
            <v>0</v>
          </cell>
          <cell r="AG1190">
            <v>0</v>
          </cell>
          <cell r="AH1190">
            <v>10808.304</v>
          </cell>
          <cell r="AI1190">
            <v>5</v>
          </cell>
          <cell r="AJ1190">
            <v>10808.304</v>
          </cell>
          <cell r="AK1190">
            <v>5</v>
          </cell>
        </row>
        <row r="1191">
          <cell r="A1191" t="str">
            <v>I0055T341/1</v>
          </cell>
          <cell r="B1191" t="str">
            <v>0871</v>
          </cell>
          <cell r="C1191">
            <v>1</v>
          </cell>
          <cell r="D1191">
            <v>55</v>
          </cell>
          <cell r="E1191">
            <v>55</v>
          </cell>
          <cell r="F1191">
            <v>330</v>
          </cell>
          <cell r="G1191">
            <v>330</v>
          </cell>
          <cell r="H1191">
            <v>5</v>
          </cell>
          <cell r="I1191">
            <v>1</v>
          </cell>
          <cell r="J1191">
            <v>3</v>
          </cell>
          <cell r="K1191">
            <v>2</v>
          </cell>
          <cell r="L1191">
            <v>3</v>
          </cell>
          <cell r="M1191">
            <v>1</v>
          </cell>
          <cell r="N1191">
            <v>289</v>
          </cell>
          <cell r="O1191">
            <v>871</v>
          </cell>
          <cell r="P1191" t="str">
            <v>55 x 330 x 5 x 1</v>
          </cell>
          <cell r="Q1191" t="str">
            <v>Vuông rời, không răng cưa</v>
          </cell>
          <cell r="R1191" t="str">
            <v>Ngang 5 tem, vuông rời, không răng cưa</v>
          </cell>
          <cell r="S1191" t="str">
            <v>C21</v>
          </cell>
          <cell r="T1191">
            <v>1</v>
          </cell>
          <cell r="U1191">
            <v>44313</v>
          </cell>
          <cell r="V1191" t="str">
            <v>Thép H-U</v>
          </cell>
          <cell r="X1191">
            <v>333</v>
          </cell>
          <cell r="Y1191">
            <v>5</v>
          </cell>
          <cell r="AF1191">
            <v>955.18400000000008</v>
          </cell>
          <cell r="AG1191">
            <v>1</v>
          </cell>
          <cell r="AH1191">
            <v>0</v>
          </cell>
          <cell r="AI1191">
            <v>0</v>
          </cell>
          <cell r="AJ1191">
            <v>955.18400000000008</v>
          </cell>
          <cell r="AK1191">
            <v>1</v>
          </cell>
        </row>
        <row r="1192">
          <cell r="A1192" t="str">
            <v>I0056T022</v>
          </cell>
          <cell r="B1192" t="str">
            <v>0872</v>
          </cell>
          <cell r="C1192">
            <v>2</v>
          </cell>
          <cell r="D1192">
            <v>56</v>
          </cell>
          <cell r="E1192">
            <v>56</v>
          </cell>
          <cell r="F1192">
            <v>75</v>
          </cell>
          <cell r="G1192">
            <v>75</v>
          </cell>
          <cell r="H1192">
            <v>1</v>
          </cell>
          <cell r="I1192">
            <v>1</v>
          </cell>
          <cell r="J1192">
            <v>3</v>
          </cell>
          <cell r="K1192">
            <v>0</v>
          </cell>
          <cell r="L1192">
            <v>3</v>
          </cell>
          <cell r="M1192">
            <v>1</v>
          </cell>
          <cell r="N1192">
            <v>124</v>
          </cell>
          <cell r="O1192">
            <v>872</v>
          </cell>
          <cell r="P1192" t="str">
            <v>56 x 75 x 1 x 1</v>
          </cell>
          <cell r="Q1192" t="str">
            <v>Bo góc, không răng cưa, chẻ đôi 5mm</v>
          </cell>
          <cell r="R1192" t="str">
            <v>Bo góc, không răng cưa</v>
          </cell>
          <cell r="S1192" t="str">
            <v>D03</v>
          </cell>
          <cell r="T1192">
            <v>1</v>
          </cell>
          <cell r="X1192">
            <v>78</v>
          </cell>
          <cell r="Y1192">
            <v>1</v>
          </cell>
          <cell r="AF1192">
            <v>0</v>
          </cell>
          <cell r="AG1192">
            <v>0</v>
          </cell>
          <cell r="AH1192">
            <v>0</v>
          </cell>
          <cell r="AI1192">
            <v>0</v>
          </cell>
          <cell r="AJ1192">
            <v>0</v>
          </cell>
          <cell r="AK1192">
            <v>0</v>
          </cell>
        </row>
        <row r="1193">
          <cell r="A1193" t="str">
            <v>I0056T031</v>
          </cell>
          <cell r="B1193" t="str">
            <v>0873</v>
          </cell>
          <cell r="C1193">
            <v>1</v>
          </cell>
          <cell r="D1193">
            <v>56</v>
          </cell>
          <cell r="E1193">
            <v>56</v>
          </cell>
          <cell r="F1193">
            <v>84</v>
          </cell>
          <cell r="G1193">
            <v>84</v>
          </cell>
          <cell r="H1193">
            <v>2</v>
          </cell>
          <cell r="I1193">
            <v>1</v>
          </cell>
          <cell r="J1193">
            <v>3</v>
          </cell>
          <cell r="K1193">
            <v>0</v>
          </cell>
          <cell r="L1193">
            <v>3</v>
          </cell>
          <cell r="M1193">
            <v>1</v>
          </cell>
          <cell r="N1193">
            <v>118</v>
          </cell>
          <cell r="O1193">
            <v>873</v>
          </cell>
          <cell r="P1193" t="str">
            <v>56 x 84 x 2 x 1</v>
          </cell>
          <cell r="Q1193" t="str">
            <v>Vuông liền, không răng cưa</v>
          </cell>
          <cell r="R1193" t="str">
            <v>Ngang 2 tem, vuông liền, không răng cưa</v>
          </cell>
          <cell r="S1193" t="str">
            <v>D28</v>
          </cell>
          <cell r="T1193">
            <v>1</v>
          </cell>
          <cell r="U1193">
            <v>43946</v>
          </cell>
          <cell r="V1193" t="str">
            <v>Trung Nguyên</v>
          </cell>
          <cell r="X1193">
            <v>87</v>
          </cell>
          <cell r="Y1193">
            <v>2</v>
          </cell>
          <cell r="AF1193">
            <v>2918.13</v>
          </cell>
          <cell r="AG1193">
            <v>5</v>
          </cell>
          <cell r="AH1193">
            <v>1253.25</v>
          </cell>
          <cell r="AI1193">
            <v>1</v>
          </cell>
          <cell r="AJ1193">
            <v>4171.38</v>
          </cell>
          <cell r="AK1193">
            <v>6</v>
          </cell>
        </row>
        <row r="1194">
          <cell r="A1194" t="str">
            <v>I0057T061/2</v>
          </cell>
          <cell r="B1194" t="str">
            <v>0874</v>
          </cell>
          <cell r="C1194">
            <v>1</v>
          </cell>
          <cell r="D1194">
            <v>57</v>
          </cell>
          <cell r="E1194">
            <v>57</v>
          </cell>
          <cell r="F1194">
            <v>22</v>
          </cell>
          <cell r="G1194">
            <v>22</v>
          </cell>
          <cell r="H1194">
            <v>3</v>
          </cell>
          <cell r="I1194">
            <v>3</v>
          </cell>
          <cell r="J1194">
            <v>3</v>
          </cell>
          <cell r="K1194">
            <v>2</v>
          </cell>
          <cell r="L1194">
            <v>3</v>
          </cell>
          <cell r="M1194">
            <v>1</v>
          </cell>
          <cell r="N1194">
            <v>181</v>
          </cell>
          <cell r="O1194">
            <v>874</v>
          </cell>
          <cell r="P1194" t="str">
            <v>57 x 22 x 3 x 3</v>
          </cell>
          <cell r="Q1194" t="str">
            <v>Bo góc, không răng cưa</v>
          </cell>
          <cell r="R1194" t="str">
            <v>Ngang 3 tem, bo góc, không răng cưa</v>
          </cell>
          <cell r="S1194" t="str">
            <v>D30</v>
          </cell>
          <cell r="T1194">
            <v>1</v>
          </cell>
          <cell r="U1194">
            <v>44347</v>
          </cell>
          <cell r="V1194" t="str">
            <v>Đại lý Bình Định</v>
          </cell>
          <cell r="X1194">
            <v>75</v>
          </cell>
          <cell r="Y1194">
            <v>9</v>
          </cell>
          <cell r="AF1194">
            <v>0</v>
          </cell>
          <cell r="AG1194">
            <v>0</v>
          </cell>
          <cell r="AH1194">
            <v>0</v>
          </cell>
          <cell r="AI1194">
            <v>0</v>
          </cell>
          <cell r="AJ1194">
            <v>0</v>
          </cell>
          <cell r="AK1194">
            <v>0</v>
          </cell>
        </row>
        <row r="1195">
          <cell r="A1195" t="str">
            <v>T0057T102/1</v>
          </cell>
          <cell r="B1195" t="str">
            <v>2408</v>
          </cell>
          <cell r="C1195">
            <v>2</v>
          </cell>
          <cell r="D1195">
            <v>57</v>
          </cell>
          <cell r="E1195">
            <v>57</v>
          </cell>
          <cell r="F1195">
            <v>25</v>
          </cell>
          <cell r="G1195">
            <v>25</v>
          </cell>
          <cell r="H1195">
            <v>1</v>
          </cell>
          <cell r="I1195">
            <v>4</v>
          </cell>
          <cell r="J1195">
            <v>3</v>
          </cell>
          <cell r="K1195">
            <v>0</v>
          </cell>
          <cell r="L1195">
            <v>3</v>
          </cell>
          <cell r="M1195">
            <v>1</v>
          </cell>
          <cell r="N1195">
            <v>126</v>
          </cell>
          <cell r="O1195">
            <v>2408</v>
          </cell>
          <cell r="P1195" t="str">
            <v>57 x 25 x 1 x 4</v>
          </cell>
          <cell r="Q1195" t="str">
            <v>Bo góc 5mm, không răng cưa, bên trong có răng cưa cách mép 6mm, xẻ 2line kc 6mm</v>
          </cell>
          <cell r="R1195" t="str">
            <v>Bo góc 5mm, không răng cưa, bên trong có răng cưa cách mép 6mm</v>
          </cell>
          <cell r="S1195" t="str">
            <v>E08</v>
          </cell>
          <cell r="T1195">
            <v>1</v>
          </cell>
          <cell r="U1195">
            <v>44687</v>
          </cell>
          <cell r="V1195" t="str">
            <v>DỆT MAY WEITAI</v>
          </cell>
          <cell r="X1195">
            <v>112</v>
          </cell>
          <cell r="Y1195">
            <v>4</v>
          </cell>
          <cell r="AF1195">
            <v>0</v>
          </cell>
          <cell r="AG1195">
            <v>0</v>
          </cell>
          <cell r="AH1195">
            <v>64.5</v>
          </cell>
          <cell r="AI1195">
            <v>1</v>
          </cell>
          <cell r="AJ1195">
            <v>64.5</v>
          </cell>
          <cell r="AK1195">
            <v>1</v>
          </cell>
        </row>
        <row r="1196">
          <cell r="A1196" t="str">
            <v>T0057T022</v>
          </cell>
          <cell r="B1196" t="str">
            <v>0875</v>
          </cell>
          <cell r="C1196">
            <v>2</v>
          </cell>
          <cell r="D1196">
            <v>57</v>
          </cell>
          <cell r="E1196">
            <v>57</v>
          </cell>
          <cell r="F1196">
            <v>32</v>
          </cell>
          <cell r="G1196">
            <v>32</v>
          </cell>
          <cell r="H1196">
            <v>1</v>
          </cell>
          <cell r="I1196">
            <v>2</v>
          </cell>
          <cell r="J1196">
            <v>2</v>
          </cell>
          <cell r="K1196">
            <v>0</v>
          </cell>
          <cell r="L1196">
            <v>3</v>
          </cell>
          <cell r="M1196">
            <v>1</v>
          </cell>
          <cell r="N1196">
            <v>122</v>
          </cell>
          <cell r="O1196">
            <v>875</v>
          </cell>
          <cell r="P1196" t="str">
            <v>57 x 32 x 1 x 2</v>
          </cell>
          <cell r="Q1196" t="str">
            <v>Bo góc, răng cưa, dao chẻ đôi, khoảng cách 3mm</v>
          </cell>
          <cell r="R1196" t="str">
            <v>Bo góc, răng cưa</v>
          </cell>
          <cell r="S1196" t="str">
            <v>B10</v>
          </cell>
          <cell r="T1196">
            <v>1</v>
          </cell>
          <cell r="V1196" t="str">
            <v>TÍN VIỆT,,</v>
          </cell>
          <cell r="X1196">
            <v>70</v>
          </cell>
          <cell r="Y1196">
            <v>2</v>
          </cell>
          <cell r="AF1196">
            <v>0</v>
          </cell>
          <cell r="AG1196">
            <v>0</v>
          </cell>
          <cell r="AH1196">
            <v>0</v>
          </cell>
          <cell r="AI1196">
            <v>0</v>
          </cell>
          <cell r="AJ1196">
            <v>0</v>
          </cell>
          <cell r="AK1196">
            <v>0</v>
          </cell>
        </row>
        <row r="1197">
          <cell r="A1197" t="str">
            <v>T0057T071</v>
          </cell>
          <cell r="B1197" t="str">
            <v>0876</v>
          </cell>
          <cell r="C1197">
            <v>1</v>
          </cell>
          <cell r="D1197">
            <v>57</v>
          </cell>
          <cell r="E1197">
            <v>57</v>
          </cell>
          <cell r="F1197">
            <v>35</v>
          </cell>
          <cell r="G1197">
            <v>35</v>
          </cell>
          <cell r="H1197">
            <v>1</v>
          </cell>
          <cell r="I1197">
            <v>2</v>
          </cell>
          <cell r="J1197">
            <v>2</v>
          </cell>
          <cell r="K1197">
            <v>0</v>
          </cell>
          <cell r="L1197">
            <v>3</v>
          </cell>
          <cell r="M1197">
            <v>1</v>
          </cell>
          <cell r="N1197">
            <v>61</v>
          </cell>
          <cell r="O1197">
            <v>876</v>
          </cell>
          <cell r="P1197" t="str">
            <v>57 x 35 x 1 x 2</v>
          </cell>
          <cell r="Q1197" t="str">
            <v>Vuông góc, răng cưa</v>
          </cell>
          <cell r="R1197" t="str">
            <v>Vuông góc, răng cưa</v>
          </cell>
          <cell r="S1197" t="str">
            <v>B16</v>
          </cell>
          <cell r="T1197">
            <v>1</v>
          </cell>
          <cell r="U1197">
            <v>43972</v>
          </cell>
          <cell r="X1197">
            <v>76</v>
          </cell>
          <cell r="Y1197">
            <v>2</v>
          </cell>
          <cell r="AF1197">
            <v>0</v>
          </cell>
          <cell r="AG1197">
            <v>0</v>
          </cell>
          <cell r="AH1197">
            <v>0</v>
          </cell>
          <cell r="AI1197">
            <v>0</v>
          </cell>
          <cell r="AJ1197">
            <v>0</v>
          </cell>
          <cell r="AK1197">
            <v>0</v>
          </cell>
        </row>
        <row r="1198">
          <cell r="A1198" t="str">
            <v>T0057T031</v>
          </cell>
          <cell r="B1198" t="str">
            <v>0877</v>
          </cell>
          <cell r="C1198">
            <v>1</v>
          </cell>
          <cell r="D1198">
            <v>57</v>
          </cell>
          <cell r="E1198">
            <v>57</v>
          </cell>
          <cell r="F1198">
            <v>51</v>
          </cell>
          <cell r="G1198">
            <v>51</v>
          </cell>
          <cell r="H1198">
            <v>1</v>
          </cell>
          <cell r="I1198">
            <v>1</v>
          </cell>
          <cell r="J1198">
            <v>2</v>
          </cell>
          <cell r="K1198">
            <v>0</v>
          </cell>
          <cell r="L1198">
            <v>3</v>
          </cell>
          <cell r="M1198">
            <v>1</v>
          </cell>
          <cell r="N1198">
            <v>61</v>
          </cell>
          <cell r="O1198">
            <v>877</v>
          </cell>
          <cell r="P1198" t="str">
            <v>57 x 51 x 1 x 1</v>
          </cell>
          <cell r="Q1198" t="str">
            <v>Vuông góc, răng cưa</v>
          </cell>
          <cell r="R1198" t="str">
            <v>Vuông góc, răng cưa</v>
          </cell>
          <cell r="S1198" t="str">
            <v>B07</v>
          </cell>
          <cell r="T1198">
            <v>1</v>
          </cell>
          <cell r="V1198" t="str">
            <v>UNITED POTTERIES,,</v>
          </cell>
          <cell r="X1198">
            <v>54</v>
          </cell>
          <cell r="Y1198">
            <v>1</v>
          </cell>
          <cell r="AF1198">
            <v>0</v>
          </cell>
          <cell r="AG1198">
            <v>0</v>
          </cell>
          <cell r="AH1198">
            <v>0</v>
          </cell>
          <cell r="AI1198">
            <v>0</v>
          </cell>
          <cell r="AJ1198">
            <v>0</v>
          </cell>
          <cell r="AK1198">
            <v>0</v>
          </cell>
        </row>
        <row r="1199">
          <cell r="A1199" t="str">
            <v>T0057T092/1</v>
          </cell>
          <cell r="B1199" t="str">
            <v>2319</v>
          </cell>
          <cell r="C1199">
            <v>2</v>
          </cell>
          <cell r="D1199">
            <v>57</v>
          </cell>
          <cell r="E1199">
            <v>57</v>
          </cell>
          <cell r="F1199">
            <v>53</v>
          </cell>
          <cell r="G1199">
            <v>53</v>
          </cell>
          <cell r="H1199">
            <v>1</v>
          </cell>
          <cell r="I1199">
            <v>3</v>
          </cell>
          <cell r="J1199">
            <v>2</v>
          </cell>
          <cell r="K1199">
            <v>0</v>
          </cell>
          <cell r="L1199">
            <v>3</v>
          </cell>
          <cell r="M1199">
            <v>1</v>
          </cell>
          <cell r="N1199">
            <v>122</v>
          </cell>
          <cell r="O1199">
            <v>2319</v>
          </cell>
          <cell r="P1199" t="str">
            <v>57 x 53 x 1 x 3</v>
          </cell>
          <cell r="Q1199" t="str">
            <v>Vuông góc, xẻ 2 line kc 4mm, răng cưa</v>
          </cell>
          <cell r="R1199" t="str">
            <v>Vuông góc, răng cưa</v>
          </cell>
          <cell r="S1199" t="str">
            <v>E04</v>
          </cell>
          <cell r="T1199">
            <v>1</v>
          </cell>
          <cell r="U1199">
            <v>44648</v>
          </cell>
          <cell r="V1199" t="str">
            <v>Anh Hưng</v>
          </cell>
          <cell r="X1199">
            <v>168</v>
          </cell>
          <cell r="Y1199">
            <v>3</v>
          </cell>
          <cell r="AF1199">
            <v>0</v>
          </cell>
          <cell r="AG1199">
            <v>0</v>
          </cell>
          <cell r="AH1199">
            <v>1540</v>
          </cell>
          <cell r="AI1199">
            <v>1</v>
          </cell>
          <cell r="AJ1199">
            <v>1540</v>
          </cell>
          <cell r="AK1199">
            <v>1</v>
          </cell>
        </row>
        <row r="1200">
          <cell r="A1200" t="str">
            <v>T0057T041</v>
          </cell>
          <cell r="B1200" t="str">
            <v>0878</v>
          </cell>
          <cell r="C1200">
            <v>1</v>
          </cell>
          <cell r="D1200">
            <v>57</v>
          </cell>
          <cell r="E1200">
            <v>57</v>
          </cell>
          <cell r="F1200">
            <v>102</v>
          </cell>
          <cell r="G1200">
            <v>102</v>
          </cell>
          <cell r="H1200">
            <v>1</v>
          </cell>
          <cell r="I1200">
            <v>1</v>
          </cell>
          <cell r="J1200">
            <v>2</v>
          </cell>
          <cell r="K1200">
            <v>0</v>
          </cell>
          <cell r="L1200">
            <v>3</v>
          </cell>
          <cell r="M1200">
            <v>1</v>
          </cell>
          <cell r="N1200">
            <v>61</v>
          </cell>
          <cell r="O1200">
            <v>878</v>
          </cell>
          <cell r="P1200" t="str">
            <v>57 x 102 x 1 x 1</v>
          </cell>
          <cell r="Q1200" t="str">
            <v>Bo góc, răng cưa</v>
          </cell>
          <cell r="R1200" t="str">
            <v>Bo góc, răng cưa</v>
          </cell>
          <cell r="S1200" t="str">
            <v>B10</v>
          </cell>
          <cell r="T1200">
            <v>1</v>
          </cell>
          <cell r="V1200" t="str">
            <v>HƯNG PHÁT,,</v>
          </cell>
          <cell r="X1200">
            <v>105</v>
          </cell>
          <cell r="Y1200">
            <v>1</v>
          </cell>
          <cell r="AF1200">
            <v>0</v>
          </cell>
          <cell r="AG1200">
            <v>0</v>
          </cell>
          <cell r="AH1200">
            <v>0</v>
          </cell>
          <cell r="AI1200">
            <v>0</v>
          </cell>
          <cell r="AJ1200">
            <v>0</v>
          </cell>
          <cell r="AK1200">
            <v>0</v>
          </cell>
        </row>
        <row r="1201">
          <cell r="A1201" t="str">
            <v>T0057T042</v>
          </cell>
          <cell r="B1201" t="str">
            <v>0878</v>
          </cell>
          <cell r="C1201">
            <v>2</v>
          </cell>
          <cell r="D1201">
            <v>57</v>
          </cell>
          <cell r="E1201">
            <v>57</v>
          </cell>
          <cell r="F1201">
            <v>102</v>
          </cell>
          <cell r="G1201">
            <v>102</v>
          </cell>
          <cell r="H1201">
            <v>1</v>
          </cell>
          <cell r="I1201">
            <v>1</v>
          </cell>
          <cell r="J1201">
            <v>1.7</v>
          </cell>
          <cell r="K1201">
            <v>0</v>
          </cell>
          <cell r="L1201">
            <v>3</v>
          </cell>
          <cell r="M1201">
            <v>1</v>
          </cell>
          <cell r="N1201">
            <v>120.80000000000001</v>
          </cell>
          <cell r="O1201">
            <v>878</v>
          </cell>
          <cell r="P1201" t="str">
            <v>57 x 102 x 1 x 1</v>
          </cell>
          <cell r="Q1201" t="str">
            <v>Bo góc, răng cưa, chẻ đôi 3mm</v>
          </cell>
          <cell r="R1201" t="str">
            <v>Bo góc, răng cưa</v>
          </cell>
          <cell r="S1201" t="str">
            <v>B10</v>
          </cell>
          <cell r="T1201">
            <v>1</v>
          </cell>
          <cell r="U1201">
            <v>44065</v>
          </cell>
          <cell r="V1201" t="str">
            <v>MVTB</v>
          </cell>
          <cell r="X1201">
            <v>105</v>
          </cell>
          <cell r="Y1201">
            <v>1</v>
          </cell>
          <cell r="AF1201">
            <v>0</v>
          </cell>
          <cell r="AG1201">
            <v>0</v>
          </cell>
          <cell r="AH1201">
            <v>0</v>
          </cell>
          <cell r="AI1201">
            <v>0</v>
          </cell>
          <cell r="AJ1201">
            <v>0</v>
          </cell>
          <cell r="AK1201">
            <v>0</v>
          </cell>
        </row>
        <row r="1202">
          <cell r="A1202" t="str">
            <v>I0057T051</v>
          </cell>
          <cell r="B1202" t="str">
            <v>0879</v>
          </cell>
          <cell r="C1202">
            <v>1</v>
          </cell>
          <cell r="D1202">
            <v>57</v>
          </cell>
          <cell r="E1202">
            <v>57</v>
          </cell>
          <cell r="F1202">
            <v>105</v>
          </cell>
          <cell r="G1202">
            <v>105</v>
          </cell>
          <cell r="H1202">
            <v>1</v>
          </cell>
          <cell r="I1202">
            <v>1</v>
          </cell>
          <cell r="J1202">
            <v>2</v>
          </cell>
          <cell r="K1202">
            <v>0</v>
          </cell>
          <cell r="L1202">
            <v>3</v>
          </cell>
          <cell r="M1202">
            <v>1</v>
          </cell>
          <cell r="N1202">
            <v>61</v>
          </cell>
          <cell r="O1202">
            <v>879</v>
          </cell>
          <cell r="P1202" t="str">
            <v>57 x 105 x 1 x 1</v>
          </cell>
          <cell r="Q1202" t="str">
            <v>Bo góc 03mm, răng cưa ngoài và 01 răng cưa trong (Xem bản vẽ)</v>
          </cell>
          <cell r="R1202" t="str">
            <v>Bo góc 3mm, răng cưa, tem có 1 răng cưa trong</v>
          </cell>
          <cell r="S1202" t="str">
            <v>D14</v>
          </cell>
          <cell r="T1202">
            <v>1</v>
          </cell>
          <cell r="V1202" t="str">
            <v>RILL,,</v>
          </cell>
          <cell r="X1202">
            <v>108</v>
          </cell>
          <cell r="Y1202">
            <v>1</v>
          </cell>
          <cell r="AF1202">
            <v>0</v>
          </cell>
          <cell r="AG1202">
            <v>0</v>
          </cell>
          <cell r="AH1202">
            <v>0</v>
          </cell>
          <cell r="AI1202">
            <v>0</v>
          </cell>
          <cell r="AJ1202">
            <v>0</v>
          </cell>
          <cell r="AK1202">
            <v>0</v>
          </cell>
        </row>
        <row r="1203">
          <cell r="A1203" t="str">
            <v>I0057T052</v>
          </cell>
          <cell r="B1203" t="str">
            <v>0879</v>
          </cell>
          <cell r="C1203">
            <v>2</v>
          </cell>
          <cell r="D1203">
            <v>57</v>
          </cell>
          <cell r="E1203">
            <v>57</v>
          </cell>
          <cell r="F1203">
            <v>105</v>
          </cell>
          <cell r="G1203">
            <v>105</v>
          </cell>
          <cell r="H1203">
            <v>1</v>
          </cell>
          <cell r="I1203">
            <v>1</v>
          </cell>
          <cell r="J1203">
            <v>1.7</v>
          </cell>
          <cell r="K1203">
            <v>0</v>
          </cell>
          <cell r="L1203">
            <v>3</v>
          </cell>
          <cell r="M1203">
            <v>1</v>
          </cell>
          <cell r="N1203">
            <v>120.80000000000001</v>
          </cell>
          <cell r="O1203">
            <v>879</v>
          </cell>
          <cell r="P1203" t="str">
            <v>57 x 105 x 1 x 1</v>
          </cell>
          <cell r="Q1203" t="str">
            <v>Bo góc 03mm, răng cưa ngoài và 01 răng cưa trong, dao chẻ đôi 3mm</v>
          </cell>
          <cell r="R1203" t="str">
            <v>Bo góc 3mm, răng cưa, tem có 1 răng cưa trong</v>
          </cell>
          <cell r="S1203" t="str">
            <v>D06</v>
          </cell>
          <cell r="T1203">
            <v>1</v>
          </cell>
          <cell r="V1203" t="str">
            <v>RILL,,</v>
          </cell>
          <cell r="X1203">
            <v>108</v>
          </cell>
          <cell r="Y1203">
            <v>1</v>
          </cell>
          <cell r="AF1203">
            <v>0</v>
          </cell>
          <cell r="AG1203">
            <v>0</v>
          </cell>
          <cell r="AH1203">
            <v>0</v>
          </cell>
          <cell r="AI1203">
            <v>0</v>
          </cell>
          <cell r="AJ1203">
            <v>0</v>
          </cell>
          <cell r="AK1203">
            <v>0</v>
          </cell>
        </row>
        <row r="1204">
          <cell r="A1204" t="str">
            <v>I0057T081/1</v>
          </cell>
          <cell r="B1204" t="str">
            <v>0880</v>
          </cell>
          <cell r="C1204">
            <v>1</v>
          </cell>
          <cell r="D1204">
            <v>57</v>
          </cell>
          <cell r="E1204">
            <v>57</v>
          </cell>
          <cell r="F1204">
            <v>279</v>
          </cell>
          <cell r="G1204">
            <v>279</v>
          </cell>
          <cell r="H1204">
            <v>2</v>
          </cell>
          <cell r="I1204">
            <v>1</v>
          </cell>
          <cell r="J1204">
            <v>3</v>
          </cell>
          <cell r="K1204">
            <v>3</v>
          </cell>
          <cell r="L1204">
            <v>3</v>
          </cell>
          <cell r="M1204">
            <v>1</v>
          </cell>
          <cell r="N1204">
            <v>123</v>
          </cell>
          <cell r="O1204">
            <v>880</v>
          </cell>
          <cell r="P1204" t="str">
            <v>57 x 279 x 2 x 1</v>
          </cell>
          <cell r="U1204">
            <v>44382</v>
          </cell>
          <cell r="V1204" t="str">
            <v>Hùng Tiến Phát</v>
          </cell>
          <cell r="X1204">
            <v>282</v>
          </cell>
          <cell r="Y1204">
            <v>2</v>
          </cell>
          <cell r="Z1204" t="str">
            <v>hư</v>
          </cell>
          <cell r="AA1204">
            <v>44690</v>
          </cell>
          <cell r="AB1204" t="str">
            <v>C38</v>
          </cell>
          <cell r="AF1204">
            <v>0</v>
          </cell>
          <cell r="AG1204">
            <v>0</v>
          </cell>
          <cell r="AH1204">
            <v>1057.9540000000002</v>
          </cell>
          <cell r="AI1204">
            <v>1</v>
          </cell>
          <cell r="AJ1204">
            <v>1057.9540000000002</v>
          </cell>
          <cell r="AK1204">
            <v>1</v>
          </cell>
        </row>
        <row r="1205">
          <cell r="A1205" t="str">
            <v>I0057T081/2</v>
          </cell>
          <cell r="B1205" t="str">
            <v>0880</v>
          </cell>
          <cell r="C1205">
            <v>1</v>
          </cell>
          <cell r="D1205">
            <v>57</v>
          </cell>
          <cell r="E1205">
            <v>57</v>
          </cell>
          <cell r="F1205">
            <v>279</v>
          </cell>
          <cell r="G1205">
            <v>279</v>
          </cell>
          <cell r="H1205">
            <v>2</v>
          </cell>
          <cell r="I1205">
            <v>1</v>
          </cell>
          <cell r="J1205">
            <v>3</v>
          </cell>
          <cell r="K1205">
            <v>3</v>
          </cell>
          <cell r="L1205">
            <v>3</v>
          </cell>
          <cell r="M1205">
            <v>1</v>
          </cell>
          <cell r="N1205">
            <v>123</v>
          </cell>
          <cell r="O1205">
            <v>880</v>
          </cell>
          <cell r="P1205" t="str">
            <v>57 x 279 x 2 x 1</v>
          </cell>
          <cell r="Q1205" t="str">
            <v>Vuông rời 3mm, không răng cưa</v>
          </cell>
          <cell r="R1205" t="str">
            <v>Ngang 2 tem, vuông rời 3mm, không răng cưa</v>
          </cell>
          <cell r="S1205" t="str">
            <v>E07</v>
          </cell>
          <cell r="T1205">
            <v>1</v>
          </cell>
          <cell r="U1205">
            <v>44690</v>
          </cell>
          <cell r="V1205" t="str">
            <v>Hùng Tiến Phát</v>
          </cell>
          <cell r="W1205" t="str">
            <v>dao tốt</v>
          </cell>
          <cell r="X1205">
            <v>282</v>
          </cell>
          <cell r="Y1205">
            <v>2</v>
          </cell>
          <cell r="AF1205">
            <v>0</v>
          </cell>
          <cell r="AG1205">
            <v>0</v>
          </cell>
          <cell r="AH1205">
            <v>0</v>
          </cell>
          <cell r="AI1205">
            <v>0</v>
          </cell>
          <cell r="AJ1205">
            <v>0</v>
          </cell>
          <cell r="AK1205">
            <v>0</v>
          </cell>
        </row>
        <row r="1206">
          <cell r="A1206" t="str">
            <v>T0058T032</v>
          </cell>
          <cell r="B1206" t="str">
            <v>0881</v>
          </cell>
          <cell r="C1206">
            <v>2</v>
          </cell>
          <cell r="D1206">
            <v>58</v>
          </cell>
          <cell r="E1206">
            <v>58</v>
          </cell>
          <cell r="F1206">
            <v>30</v>
          </cell>
          <cell r="G1206">
            <v>30</v>
          </cell>
          <cell r="H1206">
            <v>1</v>
          </cell>
          <cell r="I1206">
            <v>3</v>
          </cell>
          <cell r="J1206">
            <v>1.7</v>
          </cell>
          <cell r="K1206">
            <v>0</v>
          </cell>
          <cell r="L1206">
            <v>3</v>
          </cell>
          <cell r="M1206">
            <v>1</v>
          </cell>
          <cell r="N1206">
            <v>122.80000000000001</v>
          </cell>
          <cell r="O1206">
            <v>881</v>
          </cell>
          <cell r="P1206" t="str">
            <v>58 x 30 x 1 x 3</v>
          </cell>
          <cell r="Q1206" t="str">
            <v>Bo góc, răng cưa, chẻ đôi 3mm</v>
          </cell>
          <cell r="R1206" t="str">
            <v>Bo góc, răng cưa</v>
          </cell>
          <cell r="S1206" t="str">
            <v>B13</v>
          </cell>
          <cell r="T1206">
            <v>1</v>
          </cell>
          <cell r="X1206">
            <v>99</v>
          </cell>
          <cell r="Y1206">
            <v>3</v>
          </cell>
          <cell r="AF1206">
            <v>0</v>
          </cell>
          <cell r="AG1206">
            <v>0</v>
          </cell>
          <cell r="AH1206">
            <v>0</v>
          </cell>
          <cell r="AI1206">
            <v>0</v>
          </cell>
          <cell r="AJ1206">
            <v>0</v>
          </cell>
          <cell r="AK1206">
            <v>0</v>
          </cell>
        </row>
        <row r="1207">
          <cell r="A1207" t="str">
            <v>I0058T041</v>
          </cell>
          <cell r="B1207" t="str">
            <v>0882</v>
          </cell>
          <cell r="C1207">
            <v>1</v>
          </cell>
          <cell r="D1207">
            <v>58</v>
          </cell>
          <cell r="E1207">
            <v>58</v>
          </cell>
          <cell r="F1207">
            <v>32</v>
          </cell>
          <cell r="G1207">
            <v>32</v>
          </cell>
          <cell r="H1207">
            <v>2</v>
          </cell>
          <cell r="I1207">
            <v>2</v>
          </cell>
          <cell r="J1207">
            <v>3</v>
          </cell>
          <cell r="K1207">
            <v>2</v>
          </cell>
          <cell r="L1207">
            <v>3</v>
          </cell>
          <cell r="M1207">
            <v>1</v>
          </cell>
          <cell r="N1207">
            <v>124</v>
          </cell>
          <cell r="O1207">
            <v>882</v>
          </cell>
          <cell r="P1207" t="str">
            <v>58 x 32 x 2 x 2</v>
          </cell>
          <cell r="Q1207" t="str">
            <v>Bo rời, không răng cưa</v>
          </cell>
          <cell r="R1207" t="str">
            <v>Ngang 2 tem, bo rời, không răng cưa</v>
          </cell>
          <cell r="S1207" t="str">
            <v>D11</v>
          </cell>
          <cell r="T1207">
            <v>1</v>
          </cell>
          <cell r="X1207">
            <v>70</v>
          </cell>
          <cell r="Y1207">
            <v>4</v>
          </cell>
          <cell r="AF1207">
            <v>0</v>
          </cell>
          <cell r="AG1207">
            <v>0</v>
          </cell>
          <cell r="AH1207">
            <v>0</v>
          </cell>
          <cell r="AI1207">
            <v>0</v>
          </cell>
          <cell r="AJ1207">
            <v>0</v>
          </cell>
          <cell r="AK1207">
            <v>0</v>
          </cell>
        </row>
        <row r="1208">
          <cell r="A1208" t="str">
            <v>T0058T082</v>
          </cell>
          <cell r="B1208" t="str">
            <v>0883</v>
          </cell>
          <cell r="C1208">
            <v>2</v>
          </cell>
          <cell r="D1208">
            <v>58</v>
          </cell>
          <cell r="E1208">
            <v>58</v>
          </cell>
          <cell r="F1208">
            <v>36</v>
          </cell>
          <cell r="G1208">
            <v>36</v>
          </cell>
          <cell r="H1208">
            <v>1</v>
          </cell>
          <cell r="I1208">
            <v>2</v>
          </cell>
          <cell r="J1208">
            <v>1.7</v>
          </cell>
          <cell r="K1208">
            <v>0</v>
          </cell>
          <cell r="L1208">
            <v>3</v>
          </cell>
          <cell r="M1208">
            <v>1</v>
          </cell>
          <cell r="N1208">
            <v>122.80000000000001</v>
          </cell>
          <cell r="O1208">
            <v>883</v>
          </cell>
          <cell r="P1208" t="str">
            <v>58 x 36 x 1 x 2</v>
          </cell>
          <cell r="Q1208" t="str">
            <v>Bo góc, răng cưa, chẻ đôi 3mm</v>
          </cell>
          <cell r="R1208" t="str">
            <v>Bo góc, răng cưa</v>
          </cell>
          <cell r="S1208" t="str">
            <v>C31</v>
          </cell>
          <cell r="T1208">
            <v>1</v>
          </cell>
          <cell r="U1208">
            <v>44008</v>
          </cell>
          <cell r="V1208" t="str">
            <v>MVTB</v>
          </cell>
          <cell r="X1208">
            <v>78</v>
          </cell>
          <cell r="Y1208">
            <v>2</v>
          </cell>
          <cell r="AF1208">
            <v>0</v>
          </cell>
          <cell r="AG1208">
            <v>0</v>
          </cell>
          <cell r="AH1208">
            <v>0</v>
          </cell>
          <cell r="AI1208">
            <v>0</v>
          </cell>
          <cell r="AJ1208">
            <v>0</v>
          </cell>
          <cell r="AK1208">
            <v>0</v>
          </cell>
        </row>
        <row r="1209">
          <cell r="A1209" t="str">
            <v>I0058T051</v>
          </cell>
          <cell r="B1209" t="str">
            <v>0884</v>
          </cell>
          <cell r="C1209">
            <v>1</v>
          </cell>
          <cell r="D1209">
            <v>58</v>
          </cell>
          <cell r="E1209">
            <v>58</v>
          </cell>
          <cell r="F1209">
            <v>38</v>
          </cell>
          <cell r="G1209">
            <v>38</v>
          </cell>
          <cell r="H1209">
            <v>3</v>
          </cell>
          <cell r="I1209">
            <v>3</v>
          </cell>
          <cell r="J1209">
            <v>3</v>
          </cell>
          <cell r="K1209">
            <v>2</v>
          </cell>
          <cell r="L1209">
            <v>3</v>
          </cell>
          <cell r="M1209">
            <v>1</v>
          </cell>
          <cell r="N1209">
            <v>184</v>
          </cell>
          <cell r="O1209">
            <v>884</v>
          </cell>
          <cell r="P1209" t="str">
            <v>58 x 38 x 3 x 3</v>
          </cell>
          <cell r="Q1209" t="str">
            <v>Bo rời 3tem kc 2mm, răng cưa</v>
          </cell>
          <cell r="R1209" t="str">
            <v>Ngang 3 tem, bo rời, răng cưa</v>
          </cell>
          <cell r="S1209" t="str">
            <v>C10</v>
          </cell>
          <cell r="T1209">
            <v>1</v>
          </cell>
          <cell r="V1209" t="str">
            <v>Trường Thành BD</v>
          </cell>
          <cell r="X1209">
            <v>123</v>
          </cell>
          <cell r="Y1209">
            <v>9</v>
          </cell>
          <cell r="AF1209">
            <v>0</v>
          </cell>
          <cell r="AG1209">
            <v>0</v>
          </cell>
          <cell r="AH1209">
            <v>0</v>
          </cell>
          <cell r="AI1209">
            <v>0</v>
          </cell>
          <cell r="AJ1209">
            <v>0</v>
          </cell>
          <cell r="AK1209">
            <v>0</v>
          </cell>
        </row>
        <row r="1210">
          <cell r="A1210" t="str">
            <v>I0058T072</v>
          </cell>
          <cell r="B1210" t="str">
            <v>0885</v>
          </cell>
          <cell r="C1210">
            <v>2</v>
          </cell>
          <cell r="D1210">
            <v>58</v>
          </cell>
          <cell r="E1210">
            <v>58</v>
          </cell>
          <cell r="F1210">
            <v>38</v>
          </cell>
          <cell r="G1210">
            <v>38</v>
          </cell>
          <cell r="H1210">
            <v>1</v>
          </cell>
          <cell r="I1210">
            <v>2</v>
          </cell>
          <cell r="J1210">
            <v>2.7</v>
          </cell>
          <cell r="K1210">
            <v>2</v>
          </cell>
          <cell r="L1210">
            <v>3</v>
          </cell>
          <cell r="M1210">
            <v>1</v>
          </cell>
          <cell r="N1210">
            <v>126.80000000000001</v>
          </cell>
          <cell r="O1210">
            <v>885</v>
          </cell>
          <cell r="P1210" t="str">
            <v>58 x 38 x 1 x 2</v>
          </cell>
          <cell r="Q1210" t="str">
            <v>Bo góc, răng cưa</v>
          </cell>
          <cell r="R1210" t="str">
            <v>Bo góc, răng cưa</v>
          </cell>
          <cell r="S1210" t="str">
            <v>D28</v>
          </cell>
          <cell r="T1210">
            <v>1</v>
          </cell>
          <cell r="U1210">
            <v>44001</v>
          </cell>
          <cell r="V1210" t="str">
            <v>Trường Thành BD</v>
          </cell>
          <cell r="X1210">
            <v>82</v>
          </cell>
          <cell r="Y1210">
            <v>2</v>
          </cell>
          <cell r="AC1210" t="str">
            <v>rồi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0</v>
          </cell>
          <cell r="AK1210">
            <v>0</v>
          </cell>
        </row>
        <row r="1211">
          <cell r="A1211" t="str">
            <v>I0058T072-2</v>
          </cell>
          <cell r="B1211" t="str">
            <v>0885</v>
          </cell>
          <cell r="C1211">
            <v>3</v>
          </cell>
          <cell r="D1211">
            <v>58</v>
          </cell>
          <cell r="E1211">
            <v>58</v>
          </cell>
          <cell r="F1211">
            <v>38</v>
          </cell>
          <cell r="G1211">
            <v>38</v>
          </cell>
          <cell r="H1211">
            <v>1</v>
          </cell>
          <cell r="I1211">
            <v>4</v>
          </cell>
          <cell r="J1211">
            <v>2</v>
          </cell>
          <cell r="K1211">
            <v>2</v>
          </cell>
          <cell r="L1211">
            <v>3</v>
          </cell>
          <cell r="M1211">
            <v>1</v>
          </cell>
          <cell r="N1211">
            <v>186</v>
          </cell>
          <cell r="O1211">
            <v>885</v>
          </cell>
          <cell r="P1211" t="str">
            <v>58 x 38 x 1 x 4</v>
          </cell>
          <cell r="Q1211" t="str">
            <v>Bo góc, răng cưa, xẻ 3line kc 4mm</v>
          </cell>
          <cell r="R1211" t="str">
            <v>Bo góc, răng cưa</v>
          </cell>
          <cell r="S1211" t="str">
            <v>E18</v>
          </cell>
          <cell r="T1211">
            <v>1</v>
          </cell>
          <cell r="U1211">
            <v>44839</v>
          </cell>
          <cell r="V1211" t="str">
            <v>PANKO VINA</v>
          </cell>
          <cell r="W1211" t="str">
            <v>dao tốt</v>
          </cell>
          <cell r="X1211">
            <v>164</v>
          </cell>
          <cell r="Y1211">
            <v>4</v>
          </cell>
          <cell r="AC1211" t="str">
            <v>rồi</v>
          </cell>
          <cell r="AE1211" t="str">
            <v>rồi</v>
          </cell>
          <cell r="AF1211">
            <v>0</v>
          </cell>
          <cell r="AG1211">
            <v>0</v>
          </cell>
          <cell r="AH1211">
            <v>4620</v>
          </cell>
          <cell r="AI1211">
            <v>1</v>
          </cell>
          <cell r="AJ1211">
            <v>4620</v>
          </cell>
          <cell r="AK1211">
            <v>1</v>
          </cell>
        </row>
        <row r="1212">
          <cell r="A1212" t="str">
            <v>I0058T102</v>
          </cell>
          <cell r="B1212" t="str">
            <v>0886</v>
          </cell>
          <cell r="C1212">
            <v>2</v>
          </cell>
          <cell r="D1212">
            <v>58</v>
          </cell>
          <cell r="E1212">
            <v>58</v>
          </cell>
          <cell r="F1212">
            <v>39</v>
          </cell>
          <cell r="G1212">
            <v>39</v>
          </cell>
          <cell r="H1212">
            <v>1</v>
          </cell>
          <cell r="I1212">
            <v>4</v>
          </cell>
          <cell r="J1212">
            <v>2</v>
          </cell>
          <cell r="K1212">
            <v>0</v>
          </cell>
          <cell r="L1212">
            <v>3</v>
          </cell>
          <cell r="M1212">
            <v>1</v>
          </cell>
          <cell r="N1212">
            <v>124</v>
          </cell>
          <cell r="O1212">
            <v>886</v>
          </cell>
          <cell r="P1212" t="str">
            <v>58 x 39 x 1 x 4</v>
          </cell>
          <cell r="Q1212" t="str">
            <v>Bo góc, răng cưa, chẻ đôi 4mm</v>
          </cell>
          <cell r="R1212" t="str">
            <v>Bo góc, răng cưa</v>
          </cell>
          <cell r="S1212" t="str">
            <v>C31</v>
          </cell>
          <cell r="T1212">
            <v>1</v>
          </cell>
          <cell r="U1212">
            <v>44207</v>
          </cell>
          <cell r="V1212" t="str">
            <v>Minh Mẫn</v>
          </cell>
          <cell r="W1212" t="str">
            <v>dao tốt</v>
          </cell>
          <cell r="X1212">
            <v>168</v>
          </cell>
          <cell r="Y1212">
            <v>4</v>
          </cell>
          <cell r="AF1212">
            <v>0</v>
          </cell>
          <cell r="AG1212">
            <v>0</v>
          </cell>
          <cell r="AH1212">
            <v>0</v>
          </cell>
          <cell r="AI1212">
            <v>0</v>
          </cell>
          <cell r="AJ1212">
            <v>0</v>
          </cell>
          <cell r="AK1212">
            <v>0</v>
          </cell>
        </row>
        <row r="1213">
          <cell r="A1213" t="str">
            <v>T0058R015</v>
          </cell>
          <cell r="B1213" t="str">
            <v>0887</v>
          </cell>
          <cell r="C1213">
            <v>5</v>
          </cell>
          <cell r="D1213">
            <v>58</v>
          </cell>
          <cell r="E1213">
            <v>58</v>
          </cell>
          <cell r="F1213">
            <v>40</v>
          </cell>
          <cell r="G1213">
            <v>40</v>
          </cell>
          <cell r="H1213">
            <v>1</v>
          </cell>
          <cell r="I1213">
            <v>7</v>
          </cell>
          <cell r="J1213">
            <v>2</v>
          </cell>
          <cell r="K1213">
            <v>0</v>
          </cell>
          <cell r="L1213">
            <v>3.09</v>
          </cell>
          <cell r="M1213">
            <v>1</v>
          </cell>
          <cell r="N1213">
            <v>310</v>
          </cell>
          <cell r="O1213">
            <v>887</v>
          </cell>
          <cell r="P1213" t="str">
            <v>58 x 40 x 1 x 7</v>
          </cell>
          <cell r="Q1213" t="str">
            <v>Bo góc, răng cưa, xẻ 5 line khoảng cách 3mm (Trục từ 95T)</v>
          </cell>
          <cell r="R1213" t="str">
            <v>Bo góc, răng cưa</v>
          </cell>
          <cell r="U1213">
            <v>44142</v>
          </cell>
          <cell r="X1213">
            <v>301.63</v>
          </cell>
          <cell r="Y1213">
            <v>7</v>
          </cell>
          <cell r="Z1213" t="str">
            <v>để xem lại</v>
          </cell>
          <cell r="AB1213" t="str">
            <v>VP</v>
          </cell>
          <cell r="AC1213" t="str">
            <v>rồi</v>
          </cell>
          <cell r="AF1213">
            <v>74296.154894999971</v>
          </cell>
          <cell r="AG1213">
            <v>36</v>
          </cell>
          <cell r="AH1213">
            <v>12165.000000000002</v>
          </cell>
          <cell r="AI1213">
            <v>7</v>
          </cell>
          <cell r="AJ1213">
            <v>86461.154894999971</v>
          </cell>
          <cell r="AK1213">
            <v>43</v>
          </cell>
        </row>
        <row r="1214">
          <cell r="A1214" t="str">
            <v>T0058R015/2</v>
          </cell>
          <cell r="B1214" t="str">
            <v>0887</v>
          </cell>
          <cell r="C1214">
            <v>3</v>
          </cell>
          <cell r="D1214">
            <v>58</v>
          </cell>
          <cell r="E1214">
            <v>58</v>
          </cell>
          <cell r="F1214">
            <v>40</v>
          </cell>
          <cell r="G1214">
            <v>40</v>
          </cell>
          <cell r="H1214">
            <v>1</v>
          </cell>
          <cell r="I1214">
            <v>7</v>
          </cell>
          <cell r="J1214">
            <v>2</v>
          </cell>
          <cell r="K1214">
            <v>0</v>
          </cell>
          <cell r="L1214">
            <v>3.09</v>
          </cell>
          <cell r="M1214">
            <v>1</v>
          </cell>
          <cell r="N1214">
            <v>186</v>
          </cell>
          <cell r="O1214">
            <v>887</v>
          </cell>
          <cell r="P1214" t="str">
            <v>58 x 40 x 1 x 7</v>
          </cell>
          <cell r="Q1214" t="str">
            <v>Bo góc, răng cưa, xẻ 3 line khoảng cách 3mm (Trục từ 95T)</v>
          </cell>
          <cell r="R1214" t="str">
            <v>Bo góc, răng cưa</v>
          </cell>
          <cell r="S1214" t="str">
            <v>VP</v>
          </cell>
          <cell r="T1214">
            <v>1</v>
          </cell>
          <cell r="U1214">
            <v>44142</v>
          </cell>
          <cell r="X1214">
            <v>301.63</v>
          </cell>
          <cell r="Y1214">
            <v>7</v>
          </cell>
          <cell r="AC1214" t="str">
            <v>rồi</v>
          </cell>
          <cell r="AF1214">
            <v>0</v>
          </cell>
          <cell r="AG1214">
            <v>0</v>
          </cell>
          <cell r="AH1214">
            <v>40574.346686666664</v>
          </cell>
          <cell r="AI1214">
            <v>21</v>
          </cell>
          <cell r="AJ1214">
            <v>40574.346686666664</v>
          </cell>
          <cell r="AK1214">
            <v>21</v>
          </cell>
        </row>
        <row r="1215">
          <cell r="A1215" t="str">
            <v>T0058C015</v>
          </cell>
          <cell r="B1215" t="str">
            <v>0887</v>
          </cell>
          <cell r="C1215">
            <v>5</v>
          </cell>
          <cell r="D1215">
            <v>58</v>
          </cell>
          <cell r="E1215">
            <v>58</v>
          </cell>
          <cell r="F1215">
            <v>40</v>
          </cell>
          <cell r="G1215">
            <v>40</v>
          </cell>
          <cell r="H1215">
            <v>1</v>
          </cell>
          <cell r="I1215">
            <v>7</v>
          </cell>
          <cell r="J1215">
            <v>2</v>
          </cell>
          <cell r="K1215">
            <v>0</v>
          </cell>
          <cell r="L1215">
            <v>3.09</v>
          </cell>
          <cell r="M1215">
            <v>1</v>
          </cell>
          <cell r="N1215">
            <v>310</v>
          </cell>
          <cell r="O1215">
            <v>887</v>
          </cell>
          <cell r="P1215" t="str">
            <v>58 x 40 x 1 x 7</v>
          </cell>
          <cell r="Q1215" t="str">
            <v>Bo góc, răng cưa, xẻ 5 line khoảng cách 3mm (dao từ cho máy giật bước), bị mài 1 RC</v>
          </cell>
          <cell r="R1215" t="str">
            <v>Bo góc, răng cưa</v>
          </cell>
          <cell r="S1215" t="str">
            <v>VP</v>
          </cell>
          <cell r="T1215">
            <v>1</v>
          </cell>
          <cell r="X1215">
            <v>301.63</v>
          </cell>
          <cell r="Y1215">
            <v>7</v>
          </cell>
          <cell r="AC1215" t="str">
            <v>rồi</v>
          </cell>
          <cell r="AF1215">
            <v>0</v>
          </cell>
          <cell r="AG1215">
            <v>0</v>
          </cell>
          <cell r="AH1215">
            <v>0</v>
          </cell>
          <cell r="AI1215">
            <v>0</v>
          </cell>
          <cell r="AJ1215">
            <v>0</v>
          </cell>
          <cell r="AK1215">
            <v>0</v>
          </cell>
        </row>
        <row r="1216">
          <cell r="A1216" t="str">
            <v>T0058T014/5</v>
          </cell>
          <cell r="B1216" t="str">
            <v>0887</v>
          </cell>
          <cell r="C1216">
            <v>4</v>
          </cell>
          <cell r="D1216">
            <v>58</v>
          </cell>
          <cell r="E1216">
            <v>58</v>
          </cell>
          <cell r="F1216">
            <v>40</v>
          </cell>
          <cell r="G1216">
            <v>40</v>
          </cell>
          <cell r="H1216">
            <v>1</v>
          </cell>
          <cell r="I1216">
            <v>5</v>
          </cell>
          <cell r="J1216">
            <v>1.5</v>
          </cell>
          <cell r="K1216">
            <v>0</v>
          </cell>
          <cell r="L1216">
            <v>3</v>
          </cell>
          <cell r="M1216">
            <v>1</v>
          </cell>
          <cell r="N1216">
            <v>244</v>
          </cell>
          <cell r="O1216">
            <v>887</v>
          </cell>
          <cell r="P1216" t="str">
            <v>58 x 40 x 1 x 5</v>
          </cell>
          <cell r="U1216">
            <v>44401</v>
          </cell>
          <cell r="V1216" t="str">
            <v>Pacow</v>
          </cell>
          <cell r="X1216">
            <v>215</v>
          </cell>
          <cell r="Y1216">
            <v>5</v>
          </cell>
          <cell r="Z1216" t="str">
            <v>dao mòn</v>
          </cell>
          <cell r="AA1216">
            <v>44756</v>
          </cell>
          <cell r="AC1216" t="str">
            <v>rồi</v>
          </cell>
          <cell r="AF1216">
            <v>905</v>
          </cell>
          <cell r="AG1216">
            <v>1</v>
          </cell>
          <cell r="AH1216">
            <v>11883.064</v>
          </cell>
          <cell r="AI1216">
            <v>13</v>
          </cell>
          <cell r="AJ1216">
            <v>12788.064</v>
          </cell>
          <cell r="AK1216">
            <v>14</v>
          </cell>
        </row>
        <row r="1217">
          <cell r="A1217" t="str">
            <v>T0058T014/6</v>
          </cell>
          <cell r="B1217" t="str">
            <v>0887</v>
          </cell>
          <cell r="C1217">
            <v>4</v>
          </cell>
          <cell r="D1217">
            <v>58</v>
          </cell>
          <cell r="E1217">
            <v>58</v>
          </cell>
          <cell r="F1217">
            <v>40</v>
          </cell>
          <cell r="G1217">
            <v>40</v>
          </cell>
          <cell r="H1217">
            <v>1</v>
          </cell>
          <cell r="I1217">
            <v>5</v>
          </cell>
          <cell r="J1217">
            <v>1.5</v>
          </cell>
          <cell r="K1217">
            <v>0</v>
          </cell>
          <cell r="L1217">
            <v>3</v>
          </cell>
          <cell r="M1217">
            <v>1</v>
          </cell>
          <cell r="N1217">
            <v>244</v>
          </cell>
          <cell r="O1217">
            <v>887</v>
          </cell>
          <cell r="P1217" t="str">
            <v>58 x 40 x 1 x 5</v>
          </cell>
          <cell r="Q1217" t="str">
            <v>Bo góc, răng cưa, xẻ 4 line 3mm</v>
          </cell>
          <cell r="R1217" t="str">
            <v>Bo góc, răng cưa</v>
          </cell>
          <cell r="S1217" t="str">
            <v>E13</v>
          </cell>
          <cell r="T1217">
            <v>1</v>
          </cell>
          <cell r="U1217">
            <v>44756</v>
          </cell>
          <cell r="V1217" t="str">
            <v>CJ VINA</v>
          </cell>
          <cell r="W1217" t="str">
            <v>dao tốt</v>
          </cell>
          <cell r="X1217">
            <v>215</v>
          </cell>
          <cell r="Y1217">
            <v>5</v>
          </cell>
          <cell r="AC1217" t="str">
            <v>rồi</v>
          </cell>
          <cell r="AF1217">
            <v>0</v>
          </cell>
          <cell r="AG1217">
            <v>0</v>
          </cell>
          <cell r="AH1217">
            <v>3487.9172500000004</v>
          </cell>
          <cell r="AI1217">
            <v>2</v>
          </cell>
          <cell r="AJ1217">
            <v>3487.9172500000004</v>
          </cell>
          <cell r="AK1217">
            <v>2</v>
          </cell>
        </row>
        <row r="1218">
          <cell r="A1218" t="str">
            <v>T0058T012A</v>
          </cell>
          <cell r="B1218" t="str">
            <v>0887</v>
          </cell>
          <cell r="C1218">
            <v>2</v>
          </cell>
          <cell r="D1218">
            <v>58</v>
          </cell>
          <cell r="E1218">
            <v>58</v>
          </cell>
          <cell r="F1218">
            <v>40</v>
          </cell>
          <cell r="G1218">
            <v>40</v>
          </cell>
          <cell r="H1218">
            <v>1</v>
          </cell>
          <cell r="I1218">
            <v>2</v>
          </cell>
          <cell r="J1218">
            <v>1.7</v>
          </cell>
          <cell r="K1218">
            <v>0</v>
          </cell>
          <cell r="L1218">
            <v>3</v>
          </cell>
          <cell r="M1218">
            <v>1</v>
          </cell>
          <cell r="N1218">
            <v>122.80000000000001</v>
          </cell>
          <cell r="O1218">
            <v>887</v>
          </cell>
          <cell r="P1218" t="str">
            <v>58 x 40 x 1 x 2</v>
          </cell>
          <cell r="Q1218" t="str">
            <v>Bo góc, răng cưa, dao 
chẻ đôi 3mm</v>
          </cell>
          <cell r="R1218" t="str">
            <v>Bo góc, răng cưa</v>
          </cell>
          <cell r="S1218" t="str">
            <v>B10</v>
          </cell>
          <cell r="T1218">
            <v>1</v>
          </cell>
          <cell r="V1218" t="str">
            <v>AN CÁT,TÍN VIỆT,BÁCH TÙNG</v>
          </cell>
          <cell r="X1218">
            <v>86</v>
          </cell>
          <cell r="Y1218">
            <v>2</v>
          </cell>
          <cell r="AC1218" t="str">
            <v>rồi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0</v>
          </cell>
          <cell r="AK1218">
            <v>0</v>
          </cell>
        </row>
        <row r="1219">
          <cell r="A1219" t="str">
            <v>T0058T012B</v>
          </cell>
          <cell r="B1219" t="str">
            <v>0887</v>
          </cell>
          <cell r="C1219">
            <v>2</v>
          </cell>
          <cell r="D1219">
            <v>58</v>
          </cell>
          <cell r="E1219">
            <v>58</v>
          </cell>
          <cell r="F1219">
            <v>40</v>
          </cell>
          <cell r="G1219">
            <v>40</v>
          </cell>
          <cell r="H1219">
            <v>1</v>
          </cell>
          <cell r="I1219">
            <v>4</v>
          </cell>
          <cell r="J1219">
            <v>1.7</v>
          </cell>
          <cell r="K1219">
            <v>0</v>
          </cell>
          <cell r="L1219">
            <v>3</v>
          </cell>
          <cell r="M1219">
            <v>1</v>
          </cell>
          <cell r="N1219">
            <v>122.80000000000001</v>
          </cell>
          <cell r="O1219">
            <v>887</v>
          </cell>
          <cell r="P1219" t="str">
            <v>58 x 40 x 1 x 4</v>
          </cell>
          <cell r="Q1219" t="str">
            <v>Bo góc, răng cưa, dao 
chẻ đôi 3mm</v>
          </cell>
          <cell r="R1219" t="str">
            <v>Bo góc, răng cưa</v>
          </cell>
          <cell r="S1219" t="str">
            <v>C01</v>
          </cell>
          <cell r="T1219">
            <v>1</v>
          </cell>
          <cell r="V1219" t="str">
            <v>,,</v>
          </cell>
          <cell r="X1219">
            <v>172</v>
          </cell>
          <cell r="Y1219">
            <v>4</v>
          </cell>
          <cell r="AC1219" t="str">
            <v>rồi</v>
          </cell>
          <cell r="AF1219">
            <v>0</v>
          </cell>
          <cell r="AG1219">
            <v>0</v>
          </cell>
          <cell r="AH1219">
            <v>0</v>
          </cell>
          <cell r="AI1219">
            <v>0</v>
          </cell>
          <cell r="AJ1219">
            <v>0</v>
          </cell>
          <cell r="AK1219">
            <v>0</v>
          </cell>
        </row>
        <row r="1220">
          <cell r="A1220" t="str">
            <v>T0058T131/1</v>
          </cell>
          <cell r="B1220" t="str">
            <v>2593</v>
          </cell>
          <cell r="C1220">
            <v>1</v>
          </cell>
          <cell r="D1220">
            <v>58</v>
          </cell>
          <cell r="E1220">
            <v>58</v>
          </cell>
          <cell r="F1220">
            <v>40</v>
          </cell>
          <cell r="G1220">
            <v>40</v>
          </cell>
          <cell r="H1220">
            <v>3</v>
          </cell>
          <cell r="I1220">
            <v>4</v>
          </cell>
          <cell r="J1220">
            <v>2</v>
          </cell>
          <cell r="K1220">
            <v>0</v>
          </cell>
          <cell r="L1220">
            <v>3</v>
          </cell>
          <cell r="M1220">
            <v>1</v>
          </cell>
          <cell r="N1220">
            <v>178</v>
          </cell>
          <cell r="O1220">
            <v>2593</v>
          </cell>
          <cell r="P1220" t="str">
            <v>58 x 40 x 3 x 4</v>
          </cell>
          <cell r="Q1220" t="str">
            <v>Bo chung góc 3tem, răng cưa ( dao có xương cá bên trong)</v>
          </cell>
          <cell r="R1220" t="str">
            <v>Bo chung góc 3tem, răng cưa ( dao có xương cá bên trong)</v>
          </cell>
          <cell r="S1220" t="str">
            <v>E15</v>
          </cell>
          <cell r="T1220">
            <v>1</v>
          </cell>
          <cell r="U1220">
            <v>44802</v>
          </cell>
          <cell r="V1220" t="str">
            <v>CJ VINA</v>
          </cell>
          <cell r="W1220" t="str">
            <v>dao tốt</v>
          </cell>
          <cell r="X1220">
            <v>172</v>
          </cell>
          <cell r="Y1220">
            <v>12</v>
          </cell>
          <cell r="AC1220" t="str">
            <v>rồi</v>
          </cell>
          <cell r="AE1220" t="str">
            <v>rồi</v>
          </cell>
          <cell r="AF1220">
            <v>0</v>
          </cell>
          <cell r="AG1220">
            <v>0</v>
          </cell>
          <cell r="AH1220">
            <v>91.480999999999995</v>
          </cell>
          <cell r="AI1220">
            <v>1</v>
          </cell>
          <cell r="AJ1220">
            <v>91.480999999999995</v>
          </cell>
          <cell r="AK1220">
            <v>1</v>
          </cell>
        </row>
        <row r="1221">
          <cell r="A1221" t="str">
            <v>T0058T062</v>
          </cell>
          <cell r="B1221" t="str">
            <v>0888</v>
          </cell>
          <cell r="C1221">
            <v>2</v>
          </cell>
          <cell r="D1221">
            <v>58</v>
          </cell>
          <cell r="E1221">
            <v>58</v>
          </cell>
          <cell r="F1221">
            <v>42</v>
          </cell>
          <cell r="G1221">
            <v>42</v>
          </cell>
          <cell r="H1221">
            <v>1</v>
          </cell>
          <cell r="I1221">
            <v>2</v>
          </cell>
          <cell r="J1221">
            <v>1.7</v>
          </cell>
          <cell r="K1221">
            <v>0</v>
          </cell>
          <cell r="L1221">
            <v>3</v>
          </cell>
          <cell r="M1221">
            <v>1</v>
          </cell>
          <cell r="N1221">
            <v>122.80000000000001</v>
          </cell>
          <cell r="O1221">
            <v>888</v>
          </cell>
          <cell r="P1221" t="str">
            <v>58 x 42 x 1 x 2</v>
          </cell>
          <cell r="Q1221" t="str">
            <v>Bo góc, răng cưa, dao 
chẻ đôi 3mm</v>
          </cell>
          <cell r="R1221" t="str">
            <v>Bo góc, răng cưa</v>
          </cell>
          <cell r="S1221" t="str">
            <v>C31</v>
          </cell>
          <cell r="T1221">
            <v>1</v>
          </cell>
          <cell r="U1221">
            <v>43964</v>
          </cell>
          <cell r="V1221" t="str">
            <v>MVTB</v>
          </cell>
          <cell r="X1221">
            <v>90</v>
          </cell>
          <cell r="Y1221">
            <v>2</v>
          </cell>
          <cell r="AC1221" t="str">
            <v>rồi</v>
          </cell>
          <cell r="AF1221">
            <v>0</v>
          </cell>
          <cell r="AG1221">
            <v>0</v>
          </cell>
          <cell r="AH1221">
            <v>830</v>
          </cell>
          <cell r="AI1221">
            <v>1</v>
          </cell>
          <cell r="AJ1221">
            <v>830</v>
          </cell>
          <cell r="AK1221">
            <v>1</v>
          </cell>
        </row>
        <row r="1222">
          <cell r="A1222" t="str">
            <v>I0058T111/1</v>
          </cell>
          <cell r="B1222" t="str">
            <v>0889</v>
          </cell>
          <cell r="C1222">
            <v>1</v>
          </cell>
          <cell r="D1222">
            <v>58</v>
          </cell>
          <cell r="E1222">
            <v>58</v>
          </cell>
          <cell r="F1222">
            <v>47</v>
          </cell>
          <cell r="G1222">
            <v>47</v>
          </cell>
          <cell r="H1222">
            <v>2</v>
          </cell>
          <cell r="I1222">
            <v>2</v>
          </cell>
          <cell r="J1222">
            <v>3</v>
          </cell>
          <cell r="K1222">
            <v>0</v>
          </cell>
          <cell r="L1222">
            <v>3</v>
          </cell>
          <cell r="M1222">
            <v>1</v>
          </cell>
          <cell r="N1222">
            <v>122</v>
          </cell>
          <cell r="O1222">
            <v>889</v>
          </cell>
          <cell r="P1222" t="str">
            <v>58 x 47 x 2 x 2</v>
          </cell>
          <cell r="Q1222" t="str">
            <v>Vuông liền, không răng cưa</v>
          </cell>
          <cell r="R1222" t="str">
            <v>Ngang 2 tem, vuông liền, không răng cưa</v>
          </cell>
          <cell r="S1222" t="str">
            <v>C34</v>
          </cell>
          <cell r="T1222">
            <v>1</v>
          </cell>
          <cell r="U1222">
            <v>44371</v>
          </cell>
          <cell r="V1222" t="str">
            <v>Trung Nguyên</v>
          </cell>
          <cell r="X1222">
            <v>100</v>
          </cell>
          <cell r="Y1222">
            <v>4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</row>
        <row r="1223">
          <cell r="A1223" t="str">
            <v>I0058T123/1</v>
          </cell>
          <cell r="B1223" t="str">
            <v>2320</v>
          </cell>
          <cell r="C1223">
            <v>3</v>
          </cell>
          <cell r="D1223">
            <v>58</v>
          </cell>
          <cell r="E1223">
            <v>58</v>
          </cell>
          <cell r="F1223">
            <v>35</v>
          </cell>
          <cell r="G1223">
            <v>35</v>
          </cell>
          <cell r="H1223">
            <v>1</v>
          </cell>
          <cell r="I1223">
            <v>4</v>
          </cell>
          <cell r="J1223">
            <v>3</v>
          </cell>
          <cell r="K1223">
            <v>0</v>
          </cell>
          <cell r="L1223">
            <v>3.8279999999999998</v>
          </cell>
          <cell r="M1223">
            <v>1</v>
          </cell>
          <cell r="N1223">
            <v>192</v>
          </cell>
          <cell r="O1223">
            <v>2320</v>
          </cell>
          <cell r="P1223" t="str">
            <v>58 x 35 x 1 x 4</v>
          </cell>
          <cell r="Q1223" t="str">
            <v>Bo góc 2mm, xẻ 3line kc 6mm, không răng cưa</v>
          </cell>
          <cell r="R1223" t="str">
            <v>Bo góc, không răng cưa</v>
          </cell>
          <cell r="S1223" t="str">
            <v>E03</v>
          </cell>
          <cell r="T1223">
            <v>1</v>
          </cell>
          <cell r="U1223">
            <v>44618</v>
          </cell>
          <cell r="V1223" t="str">
            <v>nguyên phương</v>
          </cell>
          <cell r="X1223">
            <v>155.31200000000001</v>
          </cell>
          <cell r="Y1223">
            <v>4</v>
          </cell>
          <cell r="AF1223">
            <v>0</v>
          </cell>
          <cell r="AG1223">
            <v>0</v>
          </cell>
          <cell r="AH1223">
            <v>26885.039999999997</v>
          </cell>
          <cell r="AI1223">
            <v>1</v>
          </cell>
          <cell r="AJ1223">
            <v>26885.039999999997</v>
          </cell>
          <cell r="AK1223">
            <v>1</v>
          </cell>
        </row>
        <row r="1224">
          <cell r="A1224" t="str">
            <v>I0058T142-1</v>
          </cell>
          <cell r="B1224" t="str">
            <v>2648</v>
          </cell>
          <cell r="C1224">
            <v>2</v>
          </cell>
          <cell r="D1224">
            <v>58</v>
          </cell>
          <cell r="E1224">
            <v>58</v>
          </cell>
          <cell r="F1224">
            <v>58</v>
          </cell>
          <cell r="G1224">
            <v>58</v>
          </cell>
          <cell r="H1224">
            <v>1</v>
          </cell>
          <cell r="I1224">
            <v>2</v>
          </cell>
          <cell r="J1224">
            <v>4</v>
          </cell>
          <cell r="K1224">
            <v>0</v>
          </cell>
          <cell r="L1224">
            <v>3</v>
          </cell>
          <cell r="M1224">
            <v>1</v>
          </cell>
          <cell r="N1224">
            <v>132</v>
          </cell>
          <cell r="O1224">
            <v>2648</v>
          </cell>
          <cell r="P1224" t="str">
            <v>58 x 58 x 1 x 2</v>
          </cell>
          <cell r="Q1224" t="str">
            <v>Vuông góc, không răng cưa, xẻ 2 line kc 8mm</v>
          </cell>
          <cell r="R1224" t="str">
            <v>Vuông góc, không răng cưa</v>
          </cell>
          <cell r="S1224" t="str">
            <v>E18</v>
          </cell>
          <cell r="T1224">
            <v>1</v>
          </cell>
          <cell r="U1224">
            <v>44852</v>
          </cell>
          <cell r="V1224" t="str">
            <v>TRUNG NGUYÊN</v>
          </cell>
          <cell r="W1224" t="str">
            <v>dao tốt</v>
          </cell>
          <cell r="X1224">
            <v>122</v>
          </cell>
          <cell r="Y1224">
            <v>2</v>
          </cell>
          <cell r="AE1224" t="str">
            <v>rồi</v>
          </cell>
          <cell r="AF1224">
            <v>0</v>
          </cell>
          <cell r="AG1224">
            <v>0</v>
          </cell>
          <cell r="AH1224">
            <v>451.1</v>
          </cell>
          <cell r="AI1224">
            <v>1</v>
          </cell>
          <cell r="AJ1224">
            <v>451.1</v>
          </cell>
          <cell r="AK1224">
            <v>1</v>
          </cell>
        </row>
        <row r="1225">
          <cell r="A1225" t="str">
            <v>I0058T092</v>
          </cell>
          <cell r="B1225" t="str">
            <v>0890</v>
          </cell>
          <cell r="C1225">
            <v>2</v>
          </cell>
          <cell r="D1225">
            <v>58</v>
          </cell>
          <cell r="E1225">
            <v>58</v>
          </cell>
          <cell r="F1225">
            <v>85</v>
          </cell>
          <cell r="G1225">
            <v>85</v>
          </cell>
          <cell r="H1225">
            <v>1</v>
          </cell>
          <cell r="I1225">
            <v>2</v>
          </cell>
          <cell r="J1225">
            <v>3.5</v>
          </cell>
          <cell r="K1225">
            <v>0</v>
          </cell>
          <cell r="L1225">
            <v>3</v>
          </cell>
          <cell r="M1225">
            <v>1</v>
          </cell>
          <cell r="N1225">
            <v>130</v>
          </cell>
          <cell r="O1225">
            <v>890</v>
          </cell>
          <cell r="P1225" t="str">
            <v>58 x 85 x 1 x 2</v>
          </cell>
          <cell r="Q1225" t="str">
            <v>Vuông góc, không răng cưa, chẻ đôi 6mm</v>
          </cell>
          <cell r="R1225" t="str">
            <v>Vuông góc, không răng cưa</v>
          </cell>
          <cell r="S1225" t="str">
            <v>D29</v>
          </cell>
          <cell r="T1225">
            <v>1</v>
          </cell>
          <cell r="U1225">
            <v>44102</v>
          </cell>
          <cell r="V1225" t="str">
            <v>Thiên Văn</v>
          </cell>
          <cell r="X1225">
            <v>176</v>
          </cell>
          <cell r="Y1225">
            <v>2</v>
          </cell>
          <cell r="AF1225">
            <v>3723.8970880000006</v>
          </cell>
          <cell r="AG1225">
            <v>3</v>
          </cell>
          <cell r="AH1225">
            <v>0</v>
          </cell>
          <cell r="AI1225">
            <v>0</v>
          </cell>
          <cell r="AJ1225">
            <v>3723.8970880000006</v>
          </cell>
          <cell r="AK1225">
            <v>3</v>
          </cell>
        </row>
        <row r="1226">
          <cell r="A1226" t="str">
            <v>T0058T022</v>
          </cell>
          <cell r="B1226" t="str">
            <v>0891</v>
          </cell>
          <cell r="C1226">
            <v>2</v>
          </cell>
          <cell r="D1226">
            <v>58</v>
          </cell>
          <cell r="E1226">
            <v>58</v>
          </cell>
          <cell r="F1226">
            <v>102</v>
          </cell>
          <cell r="G1226">
            <v>102</v>
          </cell>
          <cell r="H1226">
            <v>1</v>
          </cell>
          <cell r="I1226">
            <v>1</v>
          </cell>
          <cell r="J1226">
            <v>1.7</v>
          </cell>
          <cell r="K1226">
            <v>0</v>
          </cell>
          <cell r="L1226">
            <v>3</v>
          </cell>
          <cell r="M1226">
            <v>1</v>
          </cell>
          <cell r="N1226">
            <v>122.80000000000001</v>
          </cell>
          <cell r="O1226">
            <v>891</v>
          </cell>
          <cell r="P1226" t="str">
            <v>58 x 102 x 1 x 1</v>
          </cell>
          <cell r="Q1226" t="str">
            <v>Bo góc, dao chẻ đôi 3mm, răng cưa</v>
          </cell>
          <cell r="R1226" t="str">
            <v>Bo góc, răng cưa</v>
          </cell>
          <cell r="S1226" t="str">
            <v>B09</v>
          </cell>
          <cell r="T1226">
            <v>1</v>
          </cell>
          <cell r="V1226" t="str">
            <v>TÍN VIỆT,,</v>
          </cell>
          <cell r="X1226">
            <v>105</v>
          </cell>
          <cell r="Y1226">
            <v>1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0</v>
          </cell>
          <cell r="AK1226">
            <v>0</v>
          </cell>
        </row>
        <row r="1227">
          <cell r="A1227" t="str">
            <v>I0059T011</v>
          </cell>
          <cell r="B1227" t="str">
            <v>0892</v>
          </cell>
          <cell r="C1227">
            <v>1</v>
          </cell>
          <cell r="D1227">
            <v>59</v>
          </cell>
          <cell r="E1227">
            <v>59</v>
          </cell>
          <cell r="F1227">
            <v>8</v>
          </cell>
          <cell r="G1227">
            <v>8</v>
          </cell>
          <cell r="H1227">
            <v>1</v>
          </cell>
          <cell r="I1227">
            <v>5</v>
          </cell>
          <cell r="J1227">
            <v>3</v>
          </cell>
          <cell r="K1227">
            <v>0</v>
          </cell>
          <cell r="L1227">
            <v>3</v>
          </cell>
          <cell r="M1227">
            <v>5</v>
          </cell>
          <cell r="N1227">
            <v>65</v>
          </cell>
          <cell r="O1227">
            <v>892</v>
          </cell>
          <cell r="P1227" t="str">
            <v>59 x 8 x 1 x 5</v>
          </cell>
          <cell r="Q1227" t="str">
            <v>Vuông góc, không răng cưa. 5 hàng thành 1 khối, vuông liền</v>
          </cell>
          <cell r="R1227" t="str">
            <v>Vuông góc, không răng cưa, 5 hàng tem có 1 gáp</v>
          </cell>
          <cell r="S1227" t="str">
            <v>D17</v>
          </cell>
          <cell r="T1227">
            <v>1</v>
          </cell>
          <cell r="V1227" t="str">
            <v>TRUNG NGUYÊN,,</v>
          </cell>
          <cell r="X1227">
            <v>43</v>
          </cell>
          <cell r="Y1227">
            <v>5</v>
          </cell>
          <cell r="AF1227">
            <v>0</v>
          </cell>
          <cell r="AG1227">
            <v>0</v>
          </cell>
          <cell r="AH1227">
            <v>0</v>
          </cell>
          <cell r="AI1227">
            <v>0</v>
          </cell>
          <cell r="AJ1227">
            <v>0</v>
          </cell>
          <cell r="AK1227">
            <v>0</v>
          </cell>
        </row>
        <row r="1228">
          <cell r="A1228" t="str">
            <v>I0059T021</v>
          </cell>
          <cell r="B1228" t="str">
            <v>0893</v>
          </cell>
          <cell r="C1228">
            <v>1</v>
          </cell>
          <cell r="D1228">
            <v>59</v>
          </cell>
          <cell r="E1228">
            <v>59</v>
          </cell>
          <cell r="F1228">
            <v>95</v>
          </cell>
          <cell r="G1228">
            <v>95</v>
          </cell>
          <cell r="H1228">
            <v>2</v>
          </cell>
          <cell r="I1228">
            <v>1</v>
          </cell>
          <cell r="J1228">
            <v>3</v>
          </cell>
          <cell r="K1228">
            <v>0</v>
          </cell>
          <cell r="L1228">
            <v>3</v>
          </cell>
          <cell r="M1228">
            <v>1</v>
          </cell>
          <cell r="N1228">
            <v>124</v>
          </cell>
          <cell r="O1228">
            <v>893</v>
          </cell>
          <cell r="P1228" t="str">
            <v>59 x 95 x 2 x 1</v>
          </cell>
          <cell r="Q1228" t="str">
            <v>Vuông liền, không răng cưa</v>
          </cell>
          <cell r="R1228" t="str">
            <v>Vuông liền 2 tem, không răng cưa</v>
          </cell>
          <cell r="S1228" t="str">
            <v>D24</v>
          </cell>
          <cell r="T1228">
            <v>1</v>
          </cell>
          <cell r="V1228" t="str">
            <v>TRUNG NGUYÊN,,</v>
          </cell>
          <cell r="X1228">
            <v>98</v>
          </cell>
          <cell r="Y1228">
            <v>2</v>
          </cell>
          <cell r="AF1228">
            <v>0</v>
          </cell>
          <cell r="AG1228">
            <v>0</v>
          </cell>
          <cell r="AH1228">
            <v>0</v>
          </cell>
          <cell r="AI1228">
            <v>0</v>
          </cell>
          <cell r="AJ1228">
            <v>0</v>
          </cell>
          <cell r="AK1228">
            <v>0</v>
          </cell>
        </row>
        <row r="1229">
          <cell r="A1229" t="str">
            <v>T0059T031</v>
          </cell>
          <cell r="B1229" t="str">
            <v>0894</v>
          </cell>
          <cell r="C1229">
            <v>1</v>
          </cell>
          <cell r="D1229">
            <v>59</v>
          </cell>
          <cell r="E1229">
            <v>59</v>
          </cell>
          <cell r="F1229">
            <v>188</v>
          </cell>
          <cell r="G1229">
            <v>188</v>
          </cell>
          <cell r="H1229">
            <v>2</v>
          </cell>
          <cell r="I1229">
            <v>1</v>
          </cell>
          <cell r="J1229">
            <v>2</v>
          </cell>
          <cell r="K1229">
            <v>0</v>
          </cell>
          <cell r="L1229">
            <v>3</v>
          </cell>
          <cell r="M1229">
            <v>1</v>
          </cell>
          <cell r="N1229">
            <v>122</v>
          </cell>
          <cell r="O1229">
            <v>894</v>
          </cell>
          <cell r="P1229" t="str">
            <v>59 x 188 x 2 x 1</v>
          </cell>
          <cell r="Q1229" t="str">
            <v>Vuông liền, răng cưa</v>
          </cell>
          <cell r="R1229" t="str">
            <v>Vuông liền 2 tem, răng cưa</v>
          </cell>
          <cell r="S1229" t="str">
            <v>C06</v>
          </cell>
          <cell r="T1229">
            <v>1</v>
          </cell>
          <cell r="X1229">
            <v>191</v>
          </cell>
          <cell r="Y1229">
            <v>2</v>
          </cell>
          <cell r="AF1229">
            <v>0</v>
          </cell>
          <cell r="AG1229">
            <v>0</v>
          </cell>
          <cell r="AH1229">
            <v>0</v>
          </cell>
          <cell r="AI1229">
            <v>0</v>
          </cell>
          <cell r="AJ1229">
            <v>0</v>
          </cell>
          <cell r="AK1229">
            <v>0</v>
          </cell>
        </row>
        <row r="1230">
          <cell r="A1230" t="str">
            <v>I0059T041/1</v>
          </cell>
          <cell r="B1230" t="str">
            <v>2321</v>
          </cell>
          <cell r="C1230">
            <v>1</v>
          </cell>
          <cell r="D1230">
            <v>59</v>
          </cell>
          <cell r="E1230">
            <v>59</v>
          </cell>
          <cell r="F1230">
            <v>115</v>
          </cell>
          <cell r="G1230">
            <v>115</v>
          </cell>
          <cell r="H1230">
            <v>3</v>
          </cell>
          <cell r="I1230">
            <v>2</v>
          </cell>
          <cell r="J1230">
            <v>3</v>
          </cell>
          <cell r="K1230">
            <v>3</v>
          </cell>
          <cell r="L1230">
            <v>3</v>
          </cell>
          <cell r="M1230">
            <v>1</v>
          </cell>
          <cell r="N1230">
            <v>189</v>
          </cell>
          <cell r="O1230">
            <v>2321</v>
          </cell>
          <cell r="P1230" t="str">
            <v>59 x 115 x 3 x 2</v>
          </cell>
          <cell r="Q1230" t="str">
            <v>Bo góc 3mm, ngang 3 tem kc 3mm, không răng cưa</v>
          </cell>
          <cell r="R1230" t="str">
            <v>Bo góc, không răng cưa</v>
          </cell>
          <cell r="S1230" t="str">
            <v>E03</v>
          </cell>
          <cell r="T1230">
            <v>1</v>
          </cell>
          <cell r="U1230">
            <v>44617</v>
          </cell>
          <cell r="V1230" t="str">
            <v>CJ VINA</v>
          </cell>
          <cell r="X1230">
            <v>236</v>
          </cell>
          <cell r="Y1230">
            <v>6</v>
          </cell>
          <cell r="AF1230">
            <v>0</v>
          </cell>
          <cell r="AG1230">
            <v>0</v>
          </cell>
          <cell r="AH1230">
            <v>10369.418666666668</v>
          </cell>
          <cell r="AI1230">
            <v>6</v>
          </cell>
          <cell r="AJ1230">
            <v>10369.418666666668</v>
          </cell>
          <cell r="AK1230">
            <v>6</v>
          </cell>
        </row>
        <row r="1231">
          <cell r="A1231" t="str">
            <v>T0060T241</v>
          </cell>
          <cell r="B1231" t="str">
            <v>0895</v>
          </cell>
          <cell r="C1231">
            <v>1</v>
          </cell>
          <cell r="D1231">
            <v>60</v>
          </cell>
          <cell r="E1231">
            <v>60</v>
          </cell>
          <cell r="F1231">
            <v>6</v>
          </cell>
          <cell r="G1231">
            <v>6</v>
          </cell>
          <cell r="H1231">
            <v>2</v>
          </cell>
          <cell r="I1231">
            <v>6</v>
          </cell>
          <cell r="J1231">
            <v>2</v>
          </cell>
          <cell r="K1231">
            <v>0</v>
          </cell>
          <cell r="L1231">
            <v>3</v>
          </cell>
          <cell r="M1231">
            <v>1</v>
          </cell>
          <cell r="N1231">
            <v>124</v>
          </cell>
          <cell r="O1231">
            <v>895</v>
          </cell>
          <cell r="P1231" t="str">
            <v>60 x 6 x 2 x 6</v>
          </cell>
          <cell r="Q1231" t="str">
            <v>Vuông liền, không răng cưa, dao nhảy</v>
          </cell>
          <cell r="R1231" t="str">
            <v>Ngang  tem, vuông liền, không răng cưa</v>
          </cell>
          <cell r="S1231" t="str">
            <v>B10</v>
          </cell>
          <cell r="T1231">
            <v>1</v>
          </cell>
          <cell r="V1231" t="str">
            <v>,,</v>
          </cell>
          <cell r="X1231">
            <v>54</v>
          </cell>
          <cell r="Y1231">
            <v>12</v>
          </cell>
          <cell r="AF1231">
            <v>0</v>
          </cell>
          <cell r="AG1231">
            <v>0</v>
          </cell>
          <cell r="AH1231">
            <v>0</v>
          </cell>
          <cell r="AI1231">
            <v>0</v>
          </cell>
          <cell r="AJ1231">
            <v>0</v>
          </cell>
          <cell r="AK1231">
            <v>0</v>
          </cell>
        </row>
        <row r="1232">
          <cell r="A1232" t="str">
            <v>I0060T011</v>
          </cell>
          <cell r="B1232" t="str">
            <v>0896</v>
          </cell>
          <cell r="C1232">
            <v>1</v>
          </cell>
          <cell r="D1232">
            <v>60</v>
          </cell>
          <cell r="E1232">
            <v>60</v>
          </cell>
          <cell r="F1232">
            <v>8</v>
          </cell>
          <cell r="G1232">
            <v>8</v>
          </cell>
          <cell r="H1232">
            <v>2</v>
          </cell>
          <cell r="I1232">
            <v>4</v>
          </cell>
          <cell r="J1232">
            <v>3</v>
          </cell>
          <cell r="K1232">
            <v>0</v>
          </cell>
          <cell r="L1232">
            <v>3</v>
          </cell>
          <cell r="M1232">
            <v>1</v>
          </cell>
          <cell r="N1232">
            <v>126</v>
          </cell>
          <cell r="O1232">
            <v>896</v>
          </cell>
          <cell r="P1232" t="str">
            <v>60 x 8 x 2 x 4</v>
          </cell>
          <cell r="Q1232" t="str">
            <v>Vuông liền, không răng cưa</v>
          </cell>
          <cell r="R1232" t="str">
            <v>Vuông liền, không răng cưa</v>
          </cell>
          <cell r="S1232" t="str">
            <v>C27</v>
          </cell>
          <cell r="T1232">
            <v>1</v>
          </cell>
          <cell r="V1232" t="str">
            <v>TRUNG KIÊN,,</v>
          </cell>
          <cell r="W1232" t="str">
            <v>Hàng in</v>
          </cell>
          <cell r="X1232">
            <v>44</v>
          </cell>
          <cell r="Y1232">
            <v>8</v>
          </cell>
          <cell r="AF1232">
            <v>0</v>
          </cell>
          <cell r="AG1232">
            <v>0</v>
          </cell>
          <cell r="AH1232">
            <v>0</v>
          </cell>
          <cell r="AI1232">
            <v>0</v>
          </cell>
          <cell r="AJ1232">
            <v>0</v>
          </cell>
          <cell r="AK1232">
            <v>0</v>
          </cell>
        </row>
        <row r="1233">
          <cell r="A1233" t="str">
            <v>I0060T451</v>
          </cell>
          <cell r="B1233" t="str">
            <v>0897</v>
          </cell>
          <cell r="C1233">
            <v>1</v>
          </cell>
          <cell r="D1233">
            <v>60</v>
          </cell>
          <cell r="E1233">
            <v>60</v>
          </cell>
          <cell r="F1233">
            <v>10</v>
          </cell>
          <cell r="G1233">
            <v>10</v>
          </cell>
          <cell r="H1233">
            <v>1</v>
          </cell>
          <cell r="I1233">
            <v>6</v>
          </cell>
          <cell r="J1233">
            <v>3</v>
          </cell>
          <cell r="K1233">
            <v>0</v>
          </cell>
          <cell r="L1233">
            <v>3</v>
          </cell>
          <cell r="M1233">
            <v>6</v>
          </cell>
          <cell r="N1233">
            <v>66</v>
          </cell>
          <cell r="O1233">
            <v>897</v>
          </cell>
          <cell r="P1233" t="str">
            <v>60 x 10 x 1 x 6</v>
          </cell>
          <cell r="Q1233" t="str">
            <v>Vuông liền 6 hàng dao, không răng cưa</v>
          </cell>
          <cell r="R1233" t="str">
            <v>Vuông góc, không răng cưa, 6 hàng tem có 1 gáp</v>
          </cell>
          <cell r="S1233" t="str">
            <v>B16</v>
          </cell>
          <cell r="T1233">
            <v>1</v>
          </cell>
          <cell r="U1233">
            <v>44039</v>
          </cell>
          <cell r="V1233" t="str">
            <v>Yes SG</v>
          </cell>
          <cell r="X1233">
            <v>63</v>
          </cell>
          <cell r="Y1233">
            <v>6</v>
          </cell>
          <cell r="AF1233">
            <v>0</v>
          </cell>
          <cell r="AG1233">
            <v>0</v>
          </cell>
          <cell r="AH1233">
            <v>0</v>
          </cell>
          <cell r="AI1233">
            <v>0</v>
          </cell>
          <cell r="AJ1233">
            <v>0</v>
          </cell>
          <cell r="AK1233">
            <v>0</v>
          </cell>
        </row>
        <row r="1234">
          <cell r="A1234" t="str">
            <v>I0060T461</v>
          </cell>
          <cell r="B1234" t="str">
            <v>0898</v>
          </cell>
          <cell r="C1234">
            <v>1</v>
          </cell>
          <cell r="D1234">
            <v>60</v>
          </cell>
          <cell r="E1234">
            <v>60</v>
          </cell>
          <cell r="F1234">
            <v>12</v>
          </cell>
          <cell r="G1234">
            <v>12</v>
          </cell>
          <cell r="H1234">
            <v>1</v>
          </cell>
          <cell r="I1234">
            <v>5</v>
          </cell>
          <cell r="J1234">
            <v>3</v>
          </cell>
          <cell r="K1234">
            <v>0</v>
          </cell>
          <cell r="L1234">
            <v>3</v>
          </cell>
          <cell r="M1234">
            <v>1</v>
          </cell>
          <cell r="N1234">
            <v>66</v>
          </cell>
          <cell r="O1234">
            <v>898</v>
          </cell>
          <cell r="P1234" t="str">
            <v>60 x 12 x 1 x 5</v>
          </cell>
          <cell r="Q1234" t="str">
            <v>Vuông góc, không răng cưa</v>
          </cell>
          <cell r="R1234" t="str">
            <v>Vuông góc, không răng cưa</v>
          </cell>
          <cell r="S1234" t="str">
            <v>B16</v>
          </cell>
          <cell r="T1234">
            <v>1</v>
          </cell>
          <cell r="U1234">
            <v>44039</v>
          </cell>
          <cell r="V1234" t="str">
            <v>Yes SG</v>
          </cell>
          <cell r="X1234">
            <v>75</v>
          </cell>
          <cell r="Y1234">
            <v>5</v>
          </cell>
          <cell r="AF1234">
            <v>0</v>
          </cell>
          <cell r="AG1234">
            <v>0</v>
          </cell>
          <cell r="AH1234">
            <v>0</v>
          </cell>
          <cell r="AI1234">
            <v>0</v>
          </cell>
          <cell r="AJ1234">
            <v>0</v>
          </cell>
          <cell r="AK1234">
            <v>0</v>
          </cell>
        </row>
        <row r="1235">
          <cell r="A1235" t="str">
            <v>T0060T022</v>
          </cell>
          <cell r="B1235" t="str">
            <v>0899</v>
          </cell>
          <cell r="C1235">
            <v>2</v>
          </cell>
          <cell r="D1235">
            <v>60</v>
          </cell>
          <cell r="E1235">
            <v>60</v>
          </cell>
          <cell r="F1235">
            <v>15</v>
          </cell>
          <cell r="G1235">
            <v>15</v>
          </cell>
          <cell r="H1235">
            <v>1</v>
          </cell>
          <cell r="I1235">
            <v>4</v>
          </cell>
          <cell r="J1235">
            <v>1.7</v>
          </cell>
          <cell r="K1235">
            <v>0</v>
          </cell>
          <cell r="L1235">
            <v>3</v>
          </cell>
          <cell r="M1235">
            <v>1</v>
          </cell>
          <cell r="N1235">
            <v>126.80000000000001</v>
          </cell>
          <cell r="O1235">
            <v>899</v>
          </cell>
          <cell r="P1235" t="str">
            <v>60 x 15 x 1 x 4</v>
          </cell>
          <cell r="Q1235" t="str">
            <v>Bo góc, răng cưa, chẻ đôi 3mm</v>
          </cell>
          <cell r="R1235" t="str">
            <v>Bo góc, 2 hàng tem 1 răng cưa</v>
          </cell>
          <cell r="S1235" t="str">
            <v>B14</v>
          </cell>
          <cell r="T1235">
            <v>1</v>
          </cell>
          <cell r="V1235" t="str">
            <v>INZI VINA,,</v>
          </cell>
          <cell r="X1235">
            <v>72</v>
          </cell>
          <cell r="Y1235">
            <v>4</v>
          </cell>
          <cell r="AF1235">
            <v>2550</v>
          </cell>
          <cell r="AG1235">
            <v>1</v>
          </cell>
          <cell r="AH1235">
            <v>0</v>
          </cell>
          <cell r="AI1235">
            <v>0</v>
          </cell>
          <cell r="AJ1235">
            <v>2550</v>
          </cell>
          <cell r="AK1235">
            <v>1</v>
          </cell>
        </row>
        <row r="1236">
          <cell r="A1236" t="str">
            <v>T0060T031</v>
          </cell>
          <cell r="B1236" t="str">
            <v>0900</v>
          </cell>
          <cell r="C1236">
            <v>1</v>
          </cell>
          <cell r="D1236">
            <v>60</v>
          </cell>
          <cell r="E1236">
            <v>60</v>
          </cell>
          <cell r="F1236">
            <v>15</v>
          </cell>
          <cell r="G1236">
            <v>15</v>
          </cell>
          <cell r="H1236">
            <v>1</v>
          </cell>
          <cell r="I1236">
            <v>8</v>
          </cell>
          <cell r="J1236">
            <v>2</v>
          </cell>
          <cell r="K1236">
            <v>0</v>
          </cell>
          <cell r="L1236">
            <v>3</v>
          </cell>
          <cell r="M1236">
            <v>1</v>
          </cell>
          <cell r="N1236">
            <v>64</v>
          </cell>
          <cell r="O1236">
            <v>900</v>
          </cell>
          <cell r="P1236" t="str">
            <v>60 x 15 x 1 x 8</v>
          </cell>
          <cell r="Q1236" t="str">
            <v>Vuông góc, 2 hàng 1 răng cưa</v>
          </cell>
          <cell r="R1236" t="str">
            <v>Vuông góc, 2 hàng tem 1 răng cưa</v>
          </cell>
          <cell r="S1236" t="str">
            <v>B14</v>
          </cell>
          <cell r="T1236">
            <v>1</v>
          </cell>
          <cell r="V1236" t="str">
            <v>INZI VINA,,</v>
          </cell>
          <cell r="W1236" t="str">
            <v>Thanh toán ngày 23.01.2017</v>
          </cell>
          <cell r="X1236">
            <v>144</v>
          </cell>
          <cell r="Y1236">
            <v>8</v>
          </cell>
          <cell r="AF1236">
            <v>0</v>
          </cell>
          <cell r="AG1236">
            <v>0</v>
          </cell>
          <cell r="AH1236">
            <v>0</v>
          </cell>
          <cell r="AI1236">
            <v>0</v>
          </cell>
          <cell r="AJ1236">
            <v>0</v>
          </cell>
          <cell r="AK1236">
            <v>0</v>
          </cell>
        </row>
        <row r="1237">
          <cell r="A1237" t="str">
            <v>T0060T032</v>
          </cell>
          <cell r="B1237" t="str">
            <v>0900</v>
          </cell>
          <cell r="C1237">
            <v>2</v>
          </cell>
          <cell r="D1237">
            <v>60</v>
          </cell>
          <cell r="E1237">
            <v>60</v>
          </cell>
          <cell r="F1237">
            <v>15</v>
          </cell>
          <cell r="G1237">
            <v>15</v>
          </cell>
          <cell r="H1237">
            <v>1</v>
          </cell>
          <cell r="I1237">
            <v>8</v>
          </cell>
          <cell r="J1237">
            <v>1.7</v>
          </cell>
          <cell r="K1237">
            <v>0</v>
          </cell>
          <cell r="L1237">
            <v>3</v>
          </cell>
          <cell r="M1237">
            <v>1</v>
          </cell>
          <cell r="N1237">
            <v>126.80000000000001</v>
          </cell>
          <cell r="O1237">
            <v>900</v>
          </cell>
          <cell r="P1237" t="str">
            <v>60 x 15 x 1 x 8</v>
          </cell>
          <cell r="Q1237" t="str">
            <v>Vuông góc, 2 hàng 1 răng cưa, dao chẻ đôi 3mm</v>
          </cell>
          <cell r="R1237" t="str">
            <v>Vuông góc, 2 hàng tem 1 răng cưa</v>
          </cell>
          <cell r="S1237" t="str">
            <v>C08</v>
          </cell>
          <cell r="T1237">
            <v>1</v>
          </cell>
          <cell r="V1237" t="str">
            <v>INZI VINA,,</v>
          </cell>
          <cell r="X1237">
            <v>144</v>
          </cell>
          <cell r="Y1237">
            <v>8</v>
          </cell>
          <cell r="AF1237">
            <v>0</v>
          </cell>
          <cell r="AG1237">
            <v>0</v>
          </cell>
          <cell r="AH1237">
            <v>0</v>
          </cell>
          <cell r="AI1237">
            <v>0</v>
          </cell>
          <cell r="AJ1237">
            <v>0</v>
          </cell>
          <cell r="AK1237">
            <v>0</v>
          </cell>
        </row>
        <row r="1238">
          <cell r="A1238" t="str">
            <v>T0060T232</v>
          </cell>
          <cell r="B1238" t="str">
            <v>0901</v>
          </cell>
          <cell r="C1238">
            <v>2</v>
          </cell>
          <cell r="D1238">
            <v>60</v>
          </cell>
          <cell r="E1238">
            <v>60</v>
          </cell>
          <cell r="F1238">
            <v>18</v>
          </cell>
          <cell r="G1238">
            <v>18</v>
          </cell>
          <cell r="H1238">
            <v>1</v>
          </cell>
          <cell r="I1238">
            <v>4</v>
          </cell>
          <cell r="J1238">
            <v>2</v>
          </cell>
          <cell r="K1238">
            <v>0</v>
          </cell>
          <cell r="L1238">
            <v>3</v>
          </cell>
          <cell r="M1238">
            <v>1</v>
          </cell>
          <cell r="N1238">
            <v>128</v>
          </cell>
          <cell r="O1238">
            <v>901</v>
          </cell>
          <cell r="P1238" t="str">
            <v>60 x 18 x 1 x 4</v>
          </cell>
          <cell r="Q1238" t="str">
            <v>Vuông góc, không răng cưa, chẻ đôi 6mm, dao nhảy</v>
          </cell>
          <cell r="R1238" t="str">
            <v>Vuông góc, không răng cưa</v>
          </cell>
          <cell r="S1238" t="str">
            <v>C03</v>
          </cell>
          <cell r="T1238">
            <v>1</v>
          </cell>
          <cell r="X1238">
            <v>84</v>
          </cell>
          <cell r="Y1238">
            <v>4</v>
          </cell>
          <cell r="AF1238">
            <v>0</v>
          </cell>
          <cell r="AG1238">
            <v>0</v>
          </cell>
          <cell r="AH1238">
            <v>0</v>
          </cell>
          <cell r="AI1238">
            <v>0</v>
          </cell>
          <cell r="AJ1238">
            <v>0</v>
          </cell>
          <cell r="AK1238">
            <v>0</v>
          </cell>
        </row>
        <row r="1239">
          <cell r="A1239" t="str">
            <v>I0060T052</v>
          </cell>
          <cell r="B1239" t="str">
            <v>0902</v>
          </cell>
          <cell r="C1239">
            <v>2</v>
          </cell>
          <cell r="D1239">
            <v>60</v>
          </cell>
          <cell r="E1239">
            <v>60</v>
          </cell>
          <cell r="F1239">
            <v>20</v>
          </cell>
          <cell r="G1239">
            <v>20</v>
          </cell>
          <cell r="H1239">
            <v>1</v>
          </cell>
          <cell r="I1239">
            <v>3</v>
          </cell>
          <cell r="J1239">
            <v>3</v>
          </cell>
          <cell r="K1239">
            <v>0</v>
          </cell>
          <cell r="L1239">
            <v>3</v>
          </cell>
          <cell r="M1239">
            <v>1</v>
          </cell>
          <cell r="N1239">
            <v>132</v>
          </cell>
          <cell r="O1239">
            <v>902</v>
          </cell>
          <cell r="P1239" t="str">
            <v>60 x 20 x 1 x 3</v>
          </cell>
          <cell r="Q1239" t="str">
            <v>Bo góc, không răng cưa, dao chẻ đôi, khoảng cách 6mm</v>
          </cell>
          <cell r="R1239" t="str">
            <v>Bo góc, không răng cưa</v>
          </cell>
          <cell r="S1239" t="str">
            <v>D12</v>
          </cell>
          <cell r="T1239">
            <v>1</v>
          </cell>
          <cell r="V1239" t="str">
            <v>INZI VINA,,</v>
          </cell>
          <cell r="W1239" t="str">
            <v>Hàng in</v>
          </cell>
          <cell r="X1239">
            <v>69</v>
          </cell>
          <cell r="Y1239">
            <v>3</v>
          </cell>
          <cell r="AF1239">
            <v>0</v>
          </cell>
          <cell r="AG1239">
            <v>0</v>
          </cell>
          <cell r="AH1239">
            <v>0</v>
          </cell>
          <cell r="AI1239">
            <v>0</v>
          </cell>
          <cell r="AJ1239">
            <v>0</v>
          </cell>
          <cell r="AK1239">
            <v>0</v>
          </cell>
        </row>
        <row r="1240">
          <cell r="A1240" t="str">
            <v>T0060T054</v>
          </cell>
          <cell r="B1240" t="str">
            <v>0903</v>
          </cell>
          <cell r="C1240">
            <v>4</v>
          </cell>
          <cell r="D1240">
            <v>60</v>
          </cell>
          <cell r="E1240">
            <v>60</v>
          </cell>
          <cell r="F1240">
            <v>20</v>
          </cell>
          <cell r="G1240">
            <v>20</v>
          </cell>
          <cell r="H1240">
            <v>1</v>
          </cell>
          <cell r="I1240">
            <v>4</v>
          </cell>
          <cell r="J1240">
            <v>2</v>
          </cell>
          <cell r="K1240">
            <v>0</v>
          </cell>
          <cell r="L1240">
            <v>3</v>
          </cell>
          <cell r="M1240">
            <v>1</v>
          </cell>
          <cell r="N1240">
            <v>256</v>
          </cell>
          <cell r="O1240">
            <v>903</v>
          </cell>
          <cell r="P1240" t="str">
            <v>60 x 20 x 1 x 4</v>
          </cell>
          <cell r="Q1240" t="str">
            <v>Bo góc, răng cưa nhảy, chẻ 4 line, khoảng cách 4mm</v>
          </cell>
          <cell r="R1240" t="str">
            <v>Bo góc, răng cưa</v>
          </cell>
          <cell r="S1240" t="str">
            <v>C28</v>
          </cell>
          <cell r="T1240">
            <v>1</v>
          </cell>
          <cell r="U1240">
            <v>44134</v>
          </cell>
          <cell r="V1240" t="str">
            <v>Yes SG</v>
          </cell>
          <cell r="X1240">
            <v>92</v>
          </cell>
          <cell r="Y1240">
            <v>4</v>
          </cell>
          <cell r="Z1240" t="str">
            <v>hư</v>
          </cell>
          <cell r="AC1240" t="str">
            <v>rồi</v>
          </cell>
          <cell r="AF1240">
            <v>50230.326499999996</v>
          </cell>
          <cell r="AG1240">
            <v>11</v>
          </cell>
          <cell r="AH1240">
            <v>0</v>
          </cell>
          <cell r="AI1240">
            <v>0</v>
          </cell>
          <cell r="AJ1240">
            <v>50230.326499999996</v>
          </cell>
          <cell r="AK1240">
            <v>11</v>
          </cell>
        </row>
        <row r="1241">
          <cell r="A1241" t="str">
            <v>T0060T054-3</v>
          </cell>
          <cell r="B1241" t="str">
            <v>0903</v>
          </cell>
          <cell r="C1241">
            <v>4</v>
          </cell>
          <cell r="D1241">
            <v>60</v>
          </cell>
          <cell r="E1241">
            <v>60</v>
          </cell>
          <cell r="F1241">
            <v>20</v>
          </cell>
          <cell r="G1241">
            <v>20</v>
          </cell>
          <cell r="H1241">
            <v>1</v>
          </cell>
          <cell r="I1241">
            <v>5</v>
          </cell>
          <cell r="J1241">
            <v>2</v>
          </cell>
          <cell r="K1241">
            <v>0</v>
          </cell>
          <cell r="L1241">
            <v>3</v>
          </cell>
          <cell r="M1241">
            <v>1</v>
          </cell>
          <cell r="N1241">
            <v>256</v>
          </cell>
          <cell r="O1241">
            <v>903</v>
          </cell>
          <cell r="P1241" t="str">
            <v>60 x 20 x 1 x 5</v>
          </cell>
          <cell r="Q1241" t="str">
            <v>Bo góc, răng cưa, chẻ 4 line, khoảng cách 4mm</v>
          </cell>
          <cell r="R1241" t="str">
            <v>Bo góc, răng cưa</v>
          </cell>
          <cell r="S1241" t="str">
            <v>E13</v>
          </cell>
          <cell r="T1241">
            <v>1</v>
          </cell>
          <cell r="U1241">
            <v>44830</v>
          </cell>
          <cell r="V1241" t="str">
            <v>INZI VINA,,</v>
          </cell>
          <cell r="W1241" t="str">
            <v>dao tốt</v>
          </cell>
          <cell r="X1241">
            <v>115</v>
          </cell>
          <cell r="Y1241">
            <v>5</v>
          </cell>
          <cell r="AC1241" t="str">
            <v>rồi</v>
          </cell>
          <cell r="AF1241">
            <v>50230.326499999996</v>
          </cell>
          <cell r="AG1241">
            <v>11</v>
          </cell>
          <cell r="AH1241">
            <v>0</v>
          </cell>
          <cell r="AI1241">
            <v>0</v>
          </cell>
          <cell r="AJ1241">
            <v>50230.326499999996</v>
          </cell>
          <cell r="AK1241">
            <v>11</v>
          </cell>
        </row>
        <row r="1242">
          <cell r="A1242" t="str">
            <v>T0060T054/2</v>
          </cell>
          <cell r="B1242" t="str">
            <v>0903</v>
          </cell>
          <cell r="C1242">
            <v>4</v>
          </cell>
          <cell r="D1242">
            <v>60</v>
          </cell>
          <cell r="E1242">
            <v>60</v>
          </cell>
          <cell r="F1242">
            <v>20</v>
          </cell>
          <cell r="G1242">
            <v>20</v>
          </cell>
          <cell r="H1242">
            <v>1</v>
          </cell>
          <cell r="I1242">
            <v>6</v>
          </cell>
          <cell r="J1242">
            <v>2</v>
          </cell>
          <cell r="K1242">
            <v>0</v>
          </cell>
          <cell r="L1242">
            <v>3</v>
          </cell>
          <cell r="M1242">
            <v>1</v>
          </cell>
          <cell r="N1242">
            <v>256</v>
          </cell>
          <cell r="O1242">
            <v>903</v>
          </cell>
          <cell r="P1242" t="str">
            <v>60 x 20 x 1 x 6</v>
          </cell>
          <cell r="Q1242" t="str">
            <v>Bo góc, răng cưa nhảy, chẻ 4 line, khoảng cách 4mm</v>
          </cell>
          <cell r="R1242" t="str">
            <v>Bo góc, răng cưa</v>
          </cell>
          <cell r="S1242" t="str">
            <v>C28</v>
          </cell>
          <cell r="T1242">
            <v>1</v>
          </cell>
          <cell r="U1242">
            <v>44357</v>
          </cell>
          <cell r="V1242" t="str">
            <v>Yes SG</v>
          </cell>
          <cell r="X1242">
            <v>138</v>
          </cell>
          <cell r="Y1242">
            <v>6</v>
          </cell>
          <cell r="AC1242" t="str">
            <v>rồi</v>
          </cell>
          <cell r="AF1242">
            <v>37934.104874999997</v>
          </cell>
          <cell r="AG1242">
            <v>10</v>
          </cell>
          <cell r="AH1242">
            <v>64154.642416666655</v>
          </cell>
          <cell r="AI1242">
            <v>24</v>
          </cell>
          <cell r="AJ1242">
            <v>102088.74729166666</v>
          </cell>
          <cell r="AK1242">
            <v>34</v>
          </cell>
        </row>
        <row r="1243">
          <cell r="A1243" t="str">
            <v>T0060T052B</v>
          </cell>
          <cell r="B1243" t="str">
            <v>0903</v>
          </cell>
          <cell r="C1243">
            <v>2</v>
          </cell>
          <cell r="D1243">
            <v>60</v>
          </cell>
          <cell r="E1243">
            <v>60</v>
          </cell>
          <cell r="F1243">
            <v>20</v>
          </cell>
          <cell r="G1243">
            <v>20</v>
          </cell>
          <cell r="H1243">
            <v>1</v>
          </cell>
          <cell r="I1243">
            <v>4</v>
          </cell>
          <cell r="J1243">
            <v>2</v>
          </cell>
          <cell r="K1243">
            <v>0</v>
          </cell>
          <cell r="L1243">
            <v>3</v>
          </cell>
          <cell r="M1243">
            <v>1</v>
          </cell>
          <cell r="N1243">
            <v>128</v>
          </cell>
          <cell r="O1243">
            <v>903</v>
          </cell>
          <cell r="P1243" t="str">
            <v>60 x 20 x 1 x 4</v>
          </cell>
          <cell r="X1243">
            <v>92</v>
          </cell>
          <cell r="Y1243">
            <v>4</v>
          </cell>
          <cell r="Z1243" t="str">
            <v>hu</v>
          </cell>
          <cell r="AC1243" t="str">
            <v>rồi</v>
          </cell>
          <cell r="AF1243">
            <v>0</v>
          </cell>
          <cell r="AG1243">
            <v>0</v>
          </cell>
          <cell r="AH1243">
            <v>0</v>
          </cell>
          <cell r="AI1243">
            <v>0</v>
          </cell>
          <cell r="AJ1243">
            <v>0</v>
          </cell>
          <cell r="AK1243">
            <v>0</v>
          </cell>
        </row>
        <row r="1244">
          <cell r="A1244" t="str">
            <v>T0060T052</v>
          </cell>
          <cell r="B1244" t="str">
            <v>0903</v>
          </cell>
          <cell r="C1244">
            <v>2</v>
          </cell>
          <cell r="D1244">
            <v>60</v>
          </cell>
          <cell r="E1244">
            <v>60</v>
          </cell>
          <cell r="F1244">
            <v>20</v>
          </cell>
          <cell r="G1244">
            <v>20</v>
          </cell>
          <cell r="H1244">
            <v>1</v>
          </cell>
          <cell r="I1244">
            <v>4</v>
          </cell>
          <cell r="J1244">
            <v>2</v>
          </cell>
          <cell r="K1244">
            <v>0</v>
          </cell>
          <cell r="L1244">
            <v>3</v>
          </cell>
          <cell r="M1244">
            <v>1</v>
          </cell>
          <cell r="N1244">
            <v>128</v>
          </cell>
          <cell r="O1244">
            <v>903</v>
          </cell>
          <cell r="P1244" t="str">
            <v>60 x 20 x 1 x 4</v>
          </cell>
          <cell r="U1244">
            <v>43895</v>
          </cell>
          <cell r="V1244" t="str">
            <v>INZI VINA,,</v>
          </cell>
          <cell r="X1244">
            <v>92</v>
          </cell>
          <cell r="Y1244">
            <v>4</v>
          </cell>
          <cell r="Z1244" t="str">
            <v>hu</v>
          </cell>
          <cell r="AC1244" t="str">
            <v>rồi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0</v>
          </cell>
          <cell r="AK1244">
            <v>0</v>
          </cell>
        </row>
        <row r="1245">
          <cell r="A1245" t="str">
            <v>T0060T052-2</v>
          </cell>
          <cell r="B1245" t="str">
            <v>0903</v>
          </cell>
          <cell r="C1245">
            <v>2</v>
          </cell>
          <cell r="D1245">
            <v>60</v>
          </cell>
          <cell r="E1245">
            <v>60</v>
          </cell>
          <cell r="F1245">
            <v>20</v>
          </cell>
          <cell r="G1245">
            <v>20</v>
          </cell>
          <cell r="H1245">
            <v>1</v>
          </cell>
          <cell r="I1245">
            <v>5</v>
          </cell>
          <cell r="J1245">
            <v>2</v>
          </cell>
          <cell r="K1245">
            <v>0</v>
          </cell>
          <cell r="L1245">
            <v>3</v>
          </cell>
          <cell r="M1245">
            <v>1</v>
          </cell>
          <cell r="N1245">
            <v>128</v>
          </cell>
          <cell r="O1245">
            <v>903</v>
          </cell>
          <cell r="P1245" t="str">
            <v>60 x 20 x 1 x 5</v>
          </cell>
          <cell r="Q1245" t="str">
            <v>Bo góc, răng cưa , dao chẻ đôi, khoảng cách 4mm</v>
          </cell>
          <cell r="R1245" t="str">
            <v>Bo góc, răng cưa</v>
          </cell>
          <cell r="S1245" t="str">
            <v>E17</v>
          </cell>
          <cell r="T1245">
            <v>1</v>
          </cell>
          <cell r="U1245">
            <v>44828</v>
          </cell>
          <cell r="V1245" t="str">
            <v>INZI VINA,,</v>
          </cell>
          <cell r="W1245" t="str">
            <v>dao tốt</v>
          </cell>
          <cell r="X1245">
            <v>115</v>
          </cell>
          <cell r="Y1245">
            <v>5</v>
          </cell>
          <cell r="AC1245" t="str">
            <v>rồi</v>
          </cell>
          <cell r="AE1245" t="str">
            <v>rồi</v>
          </cell>
          <cell r="AF1245">
            <v>0</v>
          </cell>
          <cell r="AG1245">
            <v>0</v>
          </cell>
          <cell r="AH1245">
            <v>0</v>
          </cell>
          <cell r="AI1245">
            <v>0</v>
          </cell>
          <cell r="AJ1245">
            <v>0</v>
          </cell>
          <cell r="AK1245">
            <v>0</v>
          </cell>
        </row>
        <row r="1246">
          <cell r="A1246" t="str">
            <v>DEMI0601</v>
          </cell>
          <cell r="B1246" t="str">
            <v>0904</v>
          </cell>
          <cell r="C1246">
            <v>1</v>
          </cell>
          <cell r="D1246">
            <v>60</v>
          </cell>
          <cell r="E1246">
            <v>60</v>
          </cell>
          <cell r="F1246">
            <v>20</v>
          </cell>
          <cell r="G1246">
            <v>20</v>
          </cell>
          <cell r="H1246">
            <v>1</v>
          </cell>
          <cell r="I1246">
            <v>4</v>
          </cell>
          <cell r="J1246">
            <v>0</v>
          </cell>
          <cell r="K1246">
            <v>0</v>
          </cell>
          <cell r="L1246">
            <v>0</v>
          </cell>
          <cell r="M1246">
            <v>1</v>
          </cell>
          <cell r="N1246">
            <v>60</v>
          </cell>
          <cell r="O1246">
            <v>904</v>
          </cell>
          <cell r="P1246" t="str">
            <v>60 x 20 x 1 x 4</v>
          </cell>
          <cell r="Q1246" t="str">
            <v>Dao demi bế liên tục, không răng cưa</v>
          </cell>
          <cell r="R1246" t="str">
            <v>Tem bế liên tục, không gáp, không răng cưa</v>
          </cell>
          <cell r="S1246" t="str">
            <v>B07</v>
          </cell>
          <cell r="T1246">
            <v>1</v>
          </cell>
          <cell r="U1246">
            <v>44027</v>
          </cell>
          <cell r="V1246" t="str">
            <v>Aldila</v>
          </cell>
          <cell r="X1246">
            <v>80</v>
          </cell>
          <cell r="Y1246">
            <v>4</v>
          </cell>
          <cell r="AF1246">
            <v>0</v>
          </cell>
          <cell r="AG1246">
            <v>0</v>
          </cell>
          <cell r="AH1246">
            <v>0</v>
          </cell>
          <cell r="AI1246">
            <v>0</v>
          </cell>
          <cell r="AJ1246">
            <v>0</v>
          </cell>
          <cell r="AK1246">
            <v>0</v>
          </cell>
        </row>
        <row r="1247">
          <cell r="A1247" t="str">
            <v>I0060T492</v>
          </cell>
          <cell r="B1247" t="str">
            <v>0905</v>
          </cell>
          <cell r="C1247">
            <v>2</v>
          </cell>
          <cell r="D1247">
            <v>60</v>
          </cell>
          <cell r="E1247">
            <v>60</v>
          </cell>
          <cell r="F1247">
            <v>20</v>
          </cell>
          <cell r="G1247">
            <v>20</v>
          </cell>
          <cell r="H1247">
            <v>1</v>
          </cell>
          <cell r="I1247">
            <v>3</v>
          </cell>
          <cell r="J1247">
            <v>1.7</v>
          </cell>
          <cell r="K1247">
            <v>0</v>
          </cell>
          <cell r="L1247">
            <v>3</v>
          </cell>
          <cell r="M1247">
            <v>1</v>
          </cell>
          <cell r="N1247">
            <v>126.80000000000001</v>
          </cell>
          <cell r="O1247">
            <v>905</v>
          </cell>
          <cell r="P1247" t="str">
            <v>60 x 20 x 1 x 3</v>
          </cell>
          <cell r="Q1247" t="str">
            <v>Vuông góc, răng cưa nhảy, chẻ đôi 3mm</v>
          </cell>
          <cell r="R1247" t="str">
            <v>Vuông góc, răng cưa</v>
          </cell>
          <cell r="S1247" t="str">
            <v>D29</v>
          </cell>
          <cell r="T1247">
            <v>1</v>
          </cell>
          <cell r="U1247">
            <v>44102</v>
          </cell>
          <cell r="V1247" t="str">
            <v>Thiên Văn</v>
          </cell>
          <cell r="X1247">
            <v>69</v>
          </cell>
          <cell r="Y1247">
            <v>3</v>
          </cell>
          <cell r="AF1247">
            <v>0</v>
          </cell>
          <cell r="AG1247">
            <v>0</v>
          </cell>
          <cell r="AH1247">
            <v>0</v>
          </cell>
          <cell r="AI1247">
            <v>0</v>
          </cell>
          <cell r="AJ1247">
            <v>0</v>
          </cell>
          <cell r="AK1247">
            <v>0</v>
          </cell>
        </row>
        <row r="1248">
          <cell r="A1248" t="str">
            <v>I0060T311</v>
          </cell>
          <cell r="B1248" t="str">
            <v>0906</v>
          </cell>
          <cell r="C1248">
            <v>1</v>
          </cell>
          <cell r="D1248">
            <v>60</v>
          </cell>
          <cell r="E1248">
            <v>60</v>
          </cell>
          <cell r="F1248">
            <v>21</v>
          </cell>
          <cell r="G1248">
            <v>21</v>
          </cell>
          <cell r="H1248">
            <v>2</v>
          </cell>
          <cell r="I1248">
            <v>4</v>
          </cell>
          <cell r="J1248">
            <v>3</v>
          </cell>
          <cell r="K1248">
            <v>0</v>
          </cell>
          <cell r="L1248">
            <v>3</v>
          </cell>
          <cell r="M1248">
            <v>1</v>
          </cell>
          <cell r="N1248">
            <v>126</v>
          </cell>
          <cell r="O1248">
            <v>906</v>
          </cell>
          <cell r="P1248" t="str">
            <v>60 x 21 x 2 x 4</v>
          </cell>
          <cell r="Q1248" t="str">
            <v>Vuông liền, không răng cưa</v>
          </cell>
          <cell r="R1248" t="str">
            <v>Ngang 2 tem, vuông liền, không răng cưa</v>
          </cell>
          <cell r="S1248" t="str">
            <v>D02</v>
          </cell>
          <cell r="T1248">
            <v>1</v>
          </cell>
          <cell r="X1248">
            <v>96</v>
          </cell>
          <cell r="Y1248">
            <v>8</v>
          </cell>
          <cell r="AF1248">
            <v>0</v>
          </cell>
          <cell r="AG1248">
            <v>0</v>
          </cell>
          <cell r="AH1248">
            <v>0</v>
          </cell>
          <cell r="AI1248">
            <v>0</v>
          </cell>
          <cell r="AJ1248">
            <v>0</v>
          </cell>
          <cell r="AK1248">
            <v>0</v>
          </cell>
        </row>
        <row r="1249">
          <cell r="A1249" t="str">
            <v>T0060T262</v>
          </cell>
          <cell r="B1249" t="str">
            <v>0907</v>
          </cell>
          <cell r="C1249">
            <v>2</v>
          </cell>
          <cell r="D1249">
            <v>60</v>
          </cell>
          <cell r="E1249">
            <v>60</v>
          </cell>
          <cell r="F1249">
            <v>22</v>
          </cell>
          <cell r="G1249">
            <v>22</v>
          </cell>
          <cell r="H1249">
            <v>1</v>
          </cell>
          <cell r="I1249">
            <v>2</v>
          </cell>
          <cell r="J1249">
            <v>1.7</v>
          </cell>
          <cell r="K1249">
            <v>0</v>
          </cell>
          <cell r="L1249">
            <v>3</v>
          </cell>
          <cell r="M1249">
            <v>1</v>
          </cell>
          <cell r="N1249">
            <v>126.80000000000001</v>
          </cell>
          <cell r="O1249">
            <v>907</v>
          </cell>
          <cell r="P1249" t="str">
            <v>60 x 22 x 1 x 2</v>
          </cell>
          <cell r="Q1249" t="str">
            <v>Bo góc, RC, chẻ đôi 3mm</v>
          </cell>
          <cell r="R1249" t="str">
            <v>Bo góc, răng cưa</v>
          </cell>
          <cell r="S1249" t="str">
            <v>B09</v>
          </cell>
          <cell r="T1249">
            <v>1</v>
          </cell>
          <cell r="V1249" t="str">
            <v>,,</v>
          </cell>
          <cell r="X1249">
            <v>50</v>
          </cell>
          <cell r="Y1249">
            <v>2</v>
          </cell>
          <cell r="AC1249" t="str">
            <v>rồi</v>
          </cell>
          <cell r="AF1249">
            <v>0</v>
          </cell>
          <cell r="AG1249">
            <v>0</v>
          </cell>
          <cell r="AH1249">
            <v>5070.0375000000004</v>
          </cell>
          <cell r="AI1249">
            <v>3</v>
          </cell>
          <cell r="AJ1249">
            <v>5070.0375000000004</v>
          </cell>
          <cell r="AK1249">
            <v>3</v>
          </cell>
        </row>
        <row r="1250">
          <cell r="A1250" t="str">
            <v>T0060T702/1</v>
          </cell>
          <cell r="B1250" t="str">
            <v>0908</v>
          </cell>
          <cell r="C1250">
            <v>2</v>
          </cell>
          <cell r="D1250">
            <v>60</v>
          </cell>
          <cell r="E1250">
            <v>60</v>
          </cell>
          <cell r="F1250">
            <v>24</v>
          </cell>
          <cell r="G1250">
            <v>24</v>
          </cell>
          <cell r="H1250">
            <v>1</v>
          </cell>
          <cell r="I1250">
            <v>5</v>
          </cell>
          <cell r="J1250">
            <v>2</v>
          </cell>
          <cell r="K1250">
            <v>0</v>
          </cell>
          <cell r="L1250">
            <v>3</v>
          </cell>
          <cell r="M1250">
            <v>1</v>
          </cell>
          <cell r="N1250">
            <v>128</v>
          </cell>
          <cell r="O1250">
            <v>908</v>
          </cell>
          <cell r="P1250" t="str">
            <v>60 x 24 x 1 x 5</v>
          </cell>
          <cell r="Q1250" t="str">
            <v>Bo góc, răng cưa, xẻ 2 line 4mm</v>
          </cell>
          <cell r="R1250" t="str">
            <v>Bo góc, răng cưa</v>
          </cell>
          <cell r="S1250" t="str">
            <v>C39</v>
          </cell>
          <cell r="T1250">
            <v>1</v>
          </cell>
          <cell r="U1250">
            <v>44519</v>
          </cell>
          <cell r="V1250" t="str">
            <v>Fashy</v>
          </cell>
          <cell r="X1250">
            <v>135</v>
          </cell>
          <cell r="Y1250">
            <v>5</v>
          </cell>
          <cell r="AF1250">
            <v>0</v>
          </cell>
          <cell r="AG1250">
            <v>0</v>
          </cell>
          <cell r="AH1250">
            <v>0</v>
          </cell>
          <cell r="AI1250">
            <v>0</v>
          </cell>
          <cell r="AJ1250">
            <v>0</v>
          </cell>
          <cell r="AK1250">
            <v>0</v>
          </cell>
        </row>
        <row r="1251">
          <cell r="A1251" t="str">
            <v>T0060T071</v>
          </cell>
          <cell r="B1251" t="str">
            <v>0909</v>
          </cell>
          <cell r="C1251">
            <v>1</v>
          </cell>
          <cell r="D1251">
            <v>60</v>
          </cell>
          <cell r="E1251">
            <v>60</v>
          </cell>
          <cell r="F1251">
            <v>25</v>
          </cell>
          <cell r="G1251">
            <v>25</v>
          </cell>
          <cell r="H1251">
            <v>1</v>
          </cell>
          <cell r="I1251">
            <v>3</v>
          </cell>
          <cell r="J1251">
            <v>2</v>
          </cell>
          <cell r="K1251">
            <v>0</v>
          </cell>
          <cell r="L1251">
            <v>3</v>
          </cell>
          <cell r="M1251">
            <v>1</v>
          </cell>
          <cell r="N1251">
            <v>64</v>
          </cell>
          <cell r="O1251">
            <v>909</v>
          </cell>
          <cell r="P1251" t="str">
            <v>60 x 25 x 1 x 3</v>
          </cell>
          <cell r="Q1251" t="str">
            <v>Bo góc, răng cưa</v>
          </cell>
          <cell r="R1251" t="str">
            <v>Bo góc, răng cưa</v>
          </cell>
          <cell r="S1251" t="str">
            <v>B10</v>
          </cell>
          <cell r="T1251">
            <v>1</v>
          </cell>
          <cell r="V1251" t="str">
            <v>,,</v>
          </cell>
          <cell r="W1251" t="str">
            <v>Chốt công nợ lần 2 tới đây</v>
          </cell>
          <cell r="X1251">
            <v>84</v>
          </cell>
          <cell r="Y1251">
            <v>3</v>
          </cell>
          <cell r="AF1251">
            <v>0</v>
          </cell>
          <cell r="AG1251">
            <v>0</v>
          </cell>
          <cell r="AH1251">
            <v>142.85599999999999</v>
          </cell>
          <cell r="AI1251">
            <v>1</v>
          </cell>
          <cell r="AJ1251">
            <v>142.85599999999999</v>
          </cell>
          <cell r="AK1251">
            <v>1</v>
          </cell>
        </row>
        <row r="1252">
          <cell r="A1252" t="str">
            <v>T0060T081</v>
          </cell>
          <cell r="B1252" t="str">
            <v>0910</v>
          </cell>
          <cell r="C1252">
            <v>1</v>
          </cell>
          <cell r="D1252">
            <v>60</v>
          </cell>
          <cell r="E1252">
            <v>60</v>
          </cell>
          <cell r="F1252">
            <v>25</v>
          </cell>
          <cell r="G1252">
            <v>25</v>
          </cell>
          <cell r="H1252">
            <v>2</v>
          </cell>
          <cell r="I1252">
            <v>3</v>
          </cell>
          <cell r="J1252">
            <v>2</v>
          </cell>
          <cell r="K1252">
            <v>3</v>
          </cell>
          <cell r="L1252">
            <v>3</v>
          </cell>
          <cell r="M1252">
            <v>3</v>
          </cell>
          <cell r="N1252">
            <v>127</v>
          </cell>
          <cell r="O1252">
            <v>910</v>
          </cell>
          <cell r="P1252" t="str">
            <v>60 x 25 x 2 x 3</v>
          </cell>
          <cell r="Q1252" t="str">
            <v>Vuông rời, khoảng cách 03mm, không khoảng cách hàng</v>
          </cell>
          <cell r="R1252" t="str">
            <v>Vuông rời 2 hàng tem, không răng cưa, 3 hàng tem có 1 gáp</v>
          </cell>
          <cell r="S1252" t="str">
            <v>B10</v>
          </cell>
          <cell r="T1252">
            <v>1</v>
          </cell>
          <cell r="V1252" t="str">
            <v>AN CÁT,,</v>
          </cell>
          <cell r="W1252" t="str">
            <v>Xem lại 3 hàng hay 4 hàng</v>
          </cell>
          <cell r="X1252">
            <v>78</v>
          </cell>
          <cell r="Y1252">
            <v>6</v>
          </cell>
          <cell r="AF1252">
            <v>0</v>
          </cell>
          <cell r="AG1252">
            <v>0</v>
          </cell>
          <cell r="AH1252">
            <v>0</v>
          </cell>
          <cell r="AI1252">
            <v>0</v>
          </cell>
          <cell r="AJ1252">
            <v>0</v>
          </cell>
          <cell r="AK1252">
            <v>0</v>
          </cell>
        </row>
        <row r="1253">
          <cell r="A1253" t="str">
            <v>I0060T501</v>
          </cell>
          <cell r="B1253" t="str">
            <v>0911</v>
          </cell>
          <cell r="C1253">
            <v>1</v>
          </cell>
          <cell r="D1253">
            <v>60</v>
          </cell>
          <cell r="E1253">
            <v>60</v>
          </cell>
          <cell r="F1253">
            <v>25</v>
          </cell>
          <cell r="G1253">
            <v>25</v>
          </cell>
          <cell r="H1253">
            <v>2</v>
          </cell>
          <cell r="I1253">
            <v>3</v>
          </cell>
          <cell r="J1253">
            <v>3</v>
          </cell>
          <cell r="K1253">
            <v>2</v>
          </cell>
          <cell r="L1253">
            <v>3</v>
          </cell>
          <cell r="M1253">
            <v>1</v>
          </cell>
          <cell r="N1253">
            <v>128</v>
          </cell>
          <cell r="O1253">
            <v>911</v>
          </cell>
          <cell r="P1253" t="str">
            <v>60 x 25 x 2 x 3</v>
          </cell>
          <cell r="Q1253" t="str">
            <v>Vuông rời, không răng cưa</v>
          </cell>
          <cell r="R1253" t="str">
            <v>Ngang 2 tem, vuông rời, không răng cưa</v>
          </cell>
          <cell r="S1253" t="str">
            <v>D29</v>
          </cell>
          <cell r="T1253">
            <v>1</v>
          </cell>
          <cell r="U1253">
            <v>44102</v>
          </cell>
          <cell r="V1253" t="str">
            <v>ADILA,,</v>
          </cell>
          <cell r="X1253">
            <v>84</v>
          </cell>
          <cell r="Y1253">
            <v>6</v>
          </cell>
          <cell r="AF1253">
            <v>66.168999999999997</v>
          </cell>
          <cell r="AG1253">
            <v>1</v>
          </cell>
          <cell r="AH1253">
            <v>260.56</v>
          </cell>
          <cell r="AI1253">
            <v>1</v>
          </cell>
          <cell r="AJ1253">
            <v>326.72899999999998</v>
          </cell>
          <cell r="AK1253">
            <v>2</v>
          </cell>
        </row>
        <row r="1254">
          <cell r="A1254" t="str">
            <v>I0060T321</v>
          </cell>
          <cell r="B1254" t="str">
            <v>0912</v>
          </cell>
          <cell r="C1254">
            <v>1</v>
          </cell>
          <cell r="D1254">
            <v>60</v>
          </cell>
          <cell r="E1254">
            <v>60</v>
          </cell>
          <cell r="F1254">
            <v>26</v>
          </cell>
          <cell r="G1254">
            <v>26</v>
          </cell>
          <cell r="H1254">
            <v>2</v>
          </cell>
          <cell r="I1254">
            <v>3</v>
          </cell>
          <cell r="J1254">
            <v>3</v>
          </cell>
          <cell r="K1254">
            <v>0</v>
          </cell>
          <cell r="L1254">
            <v>3</v>
          </cell>
          <cell r="M1254">
            <v>1</v>
          </cell>
          <cell r="N1254">
            <v>126</v>
          </cell>
          <cell r="O1254">
            <v>912</v>
          </cell>
          <cell r="P1254" t="str">
            <v>60 x 26 x 2 x 3</v>
          </cell>
          <cell r="Q1254" t="str">
            <v>Vuông liền, không răng cưa</v>
          </cell>
          <cell r="R1254" t="str">
            <v>Ngang 2 tem, vuông liền, không răng cưa</v>
          </cell>
          <cell r="S1254" t="str">
            <v>D11</v>
          </cell>
          <cell r="T1254">
            <v>1</v>
          </cell>
          <cell r="X1254">
            <v>87</v>
          </cell>
          <cell r="Y1254">
            <v>6</v>
          </cell>
          <cell r="AF1254">
            <v>0</v>
          </cell>
          <cell r="AG1254">
            <v>0</v>
          </cell>
          <cell r="AH1254">
            <v>0</v>
          </cell>
          <cell r="AI1254">
            <v>0</v>
          </cell>
          <cell r="AJ1254">
            <v>0</v>
          </cell>
          <cell r="AK1254">
            <v>0</v>
          </cell>
        </row>
        <row r="1255">
          <cell r="A1255" t="str">
            <v>T0060T251</v>
          </cell>
          <cell r="B1255" t="str">
            <v>0913</v>
          </cell>
          <cell r="C1255">
            <v>1</v>
          </cell>
          <cell r="D1255">
            <v>60</v>
          </cell>
          <cell r="E1255">
            <v>60</v>
          </cell>
          <cell r="F1255">
            <v>30</v>
          </cell>
          <cell r="G1255">
            <v>30</v>
          </cell>
          <cell r="H1255">
            <v>1</v>
          </cell>
          <cell r="I1255">
            <v>3</v>
          </cell>
          <cell r="J1255">
            <v>2</v>
          </cell>
          <cell r="K1255">
            <v>0</v>
          </cell>
          <cell r="L1255">
            <v>3</v>
          </cell>
          <cell r="M1255">
            <v>1</v>
          </cell>
          <cell r="N1255">
            <v>64</v>
          </cell>
          <cell r="O1255">
            <v>913</v>
          </cell>
          <cell r="P1255" t="str">
            <v>60 x 30 x 1 x 3</v>
          </cell>
          <cell r="Q1255" t="str">
            <v>Bo góc, không RC</v>
          </cell>
          <cell r="R1255" t="str">
            <v>Bo góc, không răng cưa</v>
          </cell>
          <cell r="S1255" t="str">
            <v>B10</v>
          </cell>
          <cell r="T1255">
            <v>1</v>
          </cell>
          <cell r="V1255" t="str">
            <v>,,</v>
          </cell>
          <cell r="X1255">
            <v>99</v>
          </cell>
          <cell r="Y1255">
            <v>3</v>
          </cell>
          <cell r="AF1255">
            <v>0</v>
          </cell>
          <cell r="AG1255">
            <v>0</v>
          </cell>
          <cell r="AH1255">
            <v>0</v>
          </cell>
          <cell r="AI1255">
            <v>0</v>
          </cell>
          <cell r="AJ1255">
            <v>0</v>
          </cell>
          <cell r="AK1255">
            <v>0</v>
          </cell>
        </row>
        <row r="1256">
          <cell r="A1256" t="str">
            <v>T0060T254</v>
          </cell>
          <cell r="B1256" t="str">
            <v>0913</v>
          </cell>
          <cell r="C1256">
            <v>4</v>
          </cell>
          <cell r="D1256">
            <v>60</v>
          </cell>
          <cell r="E1256">
            <v>60</v>
          </cell>
          <cell r="F1256">
            <v>30</v>
          </cell>
          <cell r="G1256">
            <v>30</v>
          </cell>
          <cell r="H1256">
            <v>1</v>
          </cell>
          <cell r="I1256">
            <v>5</v>
          </cell>
          <cell r="J1256">
            <v>2</v>
          </cell>
          <cell r="K1256">
            <v>0</v>
          </cell>
          <cell r="L1256">
            <v>3</v>
          </cell>
          <cell r="M1256">
            <v>1</v>
          </cell>
          <cell r="N1256">
            <v>256</v>
          </cell>
          <cell r="O1256">
            <v>913</v>
          </cell>
          <cell r="P1256" t="str">
            <v>60 x 30 x 1 x 5</v>
          </cell>
          <cell r="Q1256" t="str">
            <v>Bo góc, không răng cưa, xẻ 4 line, khoảng cách 4mm</v>
          </cell>
          <cell r="R1256" t="str">
            <v>Bo góc, không răng cưa</v>
          </cell>
          <cell r="S1256" t="str">
            <v>C12</v>
          </cell>
          <cell r="T1256">
            <v>1</v>
          </cell>
          <cell r="U1256">
            <v>44123</v>
          </cell>
          <cell r="V1256" t="str">
            <v>HKP</v>
          </cell>
          <cell r="X1256">
            <v>165</v>
          </cell>
          <cell r="Y1256">
            <v>5</v>
          </cell>
          <cell r="AF1256">
            <v>23208.65</v>
          </cell>
          <cell r="AG1256">
            <v>2</v>
          </cell>
          <cell r="AH1256">
            <v>249.38732000000002</v>
          </cell>
          <cell r="AI1256">
            <v>1</v>
          </cell>
          <cell r="AJ1256">
            <v>23458.037320000003</v>
          </cell>
          <cell r="AK1256">
            <v>3</v>
          </cell>
        </row>
        <row r="1257">
          <cell r="A1257" t="str">
            <v>T0060T253</v>
          </cell>
          <cell r="B1257" t="str">
            <v>0913</v>
          </cell>
          <cell r="C1257">
            <v>3</v>
          </cell>
          <cell r="D1257">
            <v>60</v>
          </cell>
          <cell r="E1257">
            <v>60</v>
          </cell>
          <cell r="F1257">
            <v>30</v>
          </cell>
          <cell r="G1257">
            <v>30</v>
          </cell>
          <cell r="H1257">
            <v>1</v>
          </cell>
          <cell r="I1257">
            <v>5</v>
          </cell>
          <cell r="J1257">
            <v>2</v>
          </cell>
          <cell r="K1257">
            <v>0</v>
          </cell>
          <cell r="L1257">
            <v>3</v>
          </cell>
          <cell r="M1257">
            <v>1</v>
          </cell>
          <cell r="N1257">
            <v>192</v>
          </cell>
          <cell r="O1257">
            <v>913</v>
          </cell>
          <cell r="P1257" t="str">
            <v>60 x 30 x 1 x 5</v>
          </cell>
          <cell r="Q1257" t="str">
            <v>Bo góc, không răng cưa, chẻ ba 3mm</v>
          </cell>
          <cell r="R1257" t="str">
            <v>Bo góc, không răng cưa</v>
          </cell>
          <cell r="S1257" t="str">
            <v>C10</v>
          </cell>
          <cell r="T1257">
            <v>1</v>
          </cell>
          <cell r="X1257">
            <v>165</v>
          </cell>
          <cell r="Y1257">
            <v>5</v>
          </cell>
          <cell r="AF1257">
            <v>0</v>
          </cell>
          <cell r="AG1257">
            <v>0</v>
          </cell>
          <cell r="AH1257">
            <v>0</v>
          </cell>
          <cell r="AI1257">
            <v>0</v>
          </cell>
          <cell r="AJ1257">
            <v>0</v>
          </cell>
          <cell r="AK1257">
            <v>0</v>
          </cell>
        </row>
        <row r="1258">
          <cell r="A1258" t="str">
            <v>T0060C254</v>
          </cell>
          <cell r="B1258" t="str">
            <v>0913</v>
          </cell>
          <cell r="C1258">
            <v>4</v>
          </cell>
          <cell r="D1258">
            <v>60</v>
          </cell>
          <cell r="E1258">
            <v>60</v>
          </cell>
          <cell r="F1258">
            <v>30</v>
          </cell>
          <cell r="G1258">
            <v>30</v>
          </cell>
          <cell r="H1258">
            <v>1</v>
          </cell>
          <cell r="I1258">
            <v>8</v>
          </cell>
          <cell r="J1258">
            <v>2</v>
          </cell>
          <cell r="K1258">
            <v>0</v>
          </cell>
          <cell r="L1258">
            <v>2.7</v>
          </cell>
          <cell r="M1258">
            <v>1</v>
          </cell>
          <cell r="N1258">
            <v>256</v>
          </cell>
          <cell r="O1258">
            <v>913</v>
          </cell>
          <cell r="P1258" t="str">
            <v>60 x 30 x 1 x 8</v>
          </cell>
          <cell r="Q1258" t="str">
            <v>Bo góc, không răng cưa, xẻ 4 line 3mm ( dao từ trục 144T giật bước)</v>
          </cell>
          <cell r="R1258" t="str">
            <v>Bo góc, không răng cưa</v>
          </cell>
          <cell r="S1258" t="str">
            <v>VP</v>
          </cell>
          <cell r="T1258">
            <v>1</v>
          </cell>
          <cell r="V1258" t="str">
            <v>HKP</v>
          </cell>
          <cell r="X1258">
            <v>261.60000000000002</v>
          </cell>
          <cell r="Y1258">
            <v>8</v>
          </cell>
          <cell r="AF1258">
            <v>31660.619400000003</v>
          </cell>
          <cell r="AG1258">
            <v>3</v>
          </cell>
          <cell r="AH1258">
            <v>0</v>
          </cell>
          <cell r="AI1258">
            <v>0</v>
          </cell>
          <cell r="AJ1258">
            <v>31660.619400000003</v>
          </cell>
          <cell r="AK1258">
            <v>3</v>
          </cell>
        </row>
        <row r="1259">
          <cell r="A1259" t="str">
            <v>T0060T252</v>
          </cell>
          <cell r="B1259" t="str">
            <v>0913</v>
          </cell>
          <cell r="C1259">
            <v>2</v>
          </cell>
          <cell r="D1259">
            <v>60</v>
          </cell>
          <cell r="E1259">
            <v>60</v>
          </cell>
          <cell r="F1259">
            <v>30</v>
          </cell>
          <cell r="G1259">
            <v>30</v>
          </cell>
          <cell r="H1259">
            <v>1</v>
          </cell>
          <cell r="I1259">
            <v>5</v>
          </cell>
          <cell r="J1259">
            <v>1.7</v>
          </cell>
          <cell r="K1259">
            <v>0</v>
          </cell>
          <cell r="L1259">
            <v>3</v>
          </cell>
          <cell r="M1259">
            <v>1</v>
          </cell>
          <cell r="N1259">
            <v>126.80000000000001</v>
          </cell>
          <cell r="O1259">
            <v>913</v>
          </cell>
          <cell r="P1259" t="str">
            <v>60 x 30 x 1 x 5</v>
          </cell>
          <cell r="Q1259" t="str">
            <v>Bo góc, không RC, chẻ đôi 3mm</v>
          </cell>
          <cell r="R1259" t="str">
            <v>Bo góc, không răng cưa</v>
          </cell>
          <cell r="S1259" t="str">
            <v>C13</v>
          </cell>
          <cell r="T1259">
            <v>2</v>
          </cell>
          <cell r="U1259">
            <v>43971</v>
          </cell>
          <cell r="V1259" t="str">
            <v>Hồng Kim Phát</v>
          </cell>
          <cell r="X1259">
            <v>165</v>
          </cell>
          <cell r="Y1259">
            <v>5</v>
          </cell>
          <cell r="AF1259">
            <v>0</v>
          </cell>
          <cell r="AG1259">
            <v>0</v>
          </cell>
          <cell r="AH1259">
            <v>355.65999999999997</v>
          </cell>
          <cell r="AI1259">
            <v>2</v>
          </cell>
          <cell r="AJ1259">
            <v>355.65999999999997</v>
          </cell>
          <cell r="AK1259">
            <v>2</v>
          </cell>
        </row>
        <row r="1260">
          <cell r="A1260" t="str">
            <v>T0060R094</v>
          </cell>
          <cell r="B1260" t="str">
            <v>0914</v>
          </cell>
          <cell r="C1260">
            <v>4</v>
          </cell>
          <cell r="D1260">
            <v>60</v>
          </cell>
          <cell r="E1260">
            <v>60</v>
          </cell>
          <cell r="F1260">
            <v>30</v>
          </cell>
          <cell r="G1260">
            <v>30</v>
          </cell>
          <cell r="H1260">
            <v>1</v>
          </cell>
          <cell r="I1260">
            <v>10</v>
          </cell>
          <cell r="J1260">
            <v>2</v>
          </cell>
          <cell r="K1260">
            <v>0</v>
          </cell>
          <cell r="L1260">
            <v>2.7</v>
          </cell>
          <cell r="M1260">
            <v>1</v>
          </cell>
          <cell r="N1260">
            <v>256</v>
          </cell>
          <cell r="O1260">
            <v>914</v>
          </cell>
          <cell r="P1260" t="str">
            <v>60 x 30 x 1 x 10</v>
          </cell>
          <cell r="Q1260" t="str">
            <v>Bo góc, răng cưa, xẻ 4 line 3mm (dao từ trục 103T)</v>
          </cell>
          <cell r="R1260" t="str">
            <v>Bo góc, răng cưa</v>
          </cell>
          <cell r="S1260" t="str">
            <v>VP</v>
          </cell>
          <cell r="T1260">
            <v>1</v>
          </cell>
          <cell r="U1260">
            <v>44142</v>
          </cell>
          <cell r="X1260">
            <v>327</v>
          </cell>
          <cell r="Y1260">
            <v>10</v>
          </cell>
          <cell r="AC1260" t="str">
            <v>rồi</v>
          </cell>
          <cell r="AF1260">
            <v>56546.675000000003</v>
          </cell>
          <cell r="AG1260">
            <v>7</v>
          </cell>
          <cell r="AH1260">
            <v>18131.416666666668</v>
          </cell>
          <cell r="AI1260">
            <v>5</v>
          </cell>
          <cell r="AJ1260">
            <v>74678.091666666674</v>
          </cell>
          <cell r="AK1260">
            <v>12</v>
          </cell>
        </row>
        <row r="1261">
          <cell r="A1261" t="str">
            <v>I0060T522</v>
          </cell>
          <cell r="B1261" t="str">
            <v>0914</v>
          </cell>
          <cell r="C1261">
            <v>2</v>
          </cell>
          <cell r="D1261">
            <v>60</v>
          </cell>
          <cell r="E1261">
            <v>60</v>
          </cell>
          <cell r="F1261">
            <v>30</v>
          </cell>
          <cell r="G1261">
            <v>30</v>
          </cell>
          <cell r="H1261">
            <v>1</v>
          </cell>
          <cell r="I1261">
            <v>3</v>
          </cell>
          <cell r="J1261">
            <v>3</v>
          </cell>
          <cell r="K1261">
            <v>0</v>
          </cell>
          <cell r="L1261">
            <v>3</v>
          </cell>
          <cell r="M1261">
            <v>1</v>
          </cell>
          <cell r="N1261">
            <v>132</v>
          </cell>
          <cell r="O1261">
            <v>914</v>
          </cell>
          <cell r="P1261" t="str">
            <v>60 x 30 x 1 x 3</v>
          </cell>
          <cell r="Q1261" t="str">
            <v>Bo góc, răng cưa, chẻ đôi 6mm</v>
          </cell>
          <cell r="R1261" t="str">
            <v>Bo góc, răng cưa</v>
          </cell>
          <cell r="S1261" t="str">
            <v>C31</v>
          </cell>
          <cell r="T1261">
            <v>1</v>
          </cell>
          <cell r="U1261">
            <v>44179</v>
          </cell>
          <cell r="V1261" t="str">
            <v>Xuân khách lẻ</v>
          </cell>
          <cell r="X1261">
            <v>99</v>
          </cell>
          <cell r="Y1261">
            <v>3</v>
          </cell>
          <cell r="AC1261" t="str">
            <v>rồi</v>
          </cell>
          <cell r="AF1261">
            <v>0</v>
          </cell>
          <cell r="AG1261">
            <v>0</v>
          </cell>
          <cell r="AH1261">
            <v>0</v>
          </cell>
          <cell r="AI1261">
            <v>0</v>
          </cell>
          <cell r="AJ1261">
            <v>0</v>
          </cell>
          <cell r="AK1261">
            <v>0</v>
          </cell>
        </row>
        <row r="1262">
          <cell r="A1262" t="str">
            <v>T0060T092</v>
          </cell>
          <cell r="B1262" t="str">
            <v>0914</v>
          </cell>
          <cell r="C1262">
            <v>2</v>
          </cell>
          <cell r="D1262">
            <v>60</v>
          </cell>
          <cell r="E1262">
            <v>60</v>
          </cell>
          <cell r="F1262">
            <v>30</v>
          </cell>
          <cell r="G1262">
            <v>30</v>
          </cell>
          <cell r="H1262">
            <v>1</v>
          </cell>
          <cell r="I1262">
            <v>2</v>
          </cell>
          <cell r="J1262">
            <v>2</v>
          </cell>
          <cell r="K1262">
            <v>0</v>
          </cell>
          <cell r="L1262">
            <v>3</v>
          </cell>
          <cell r="M1262">
            <v>1</v>
          </cell>
          <cell r="N1262">
            <v>128</v>
          </cell>
          <cell r="O1262">
            <v>914</v>
          </cell>
          <cell r="P1262" t="str">
            <v>60 x 30 x 1 x 2</v>
          </cell>
          <cell r="Q1262" t="str">
            <v>Bo góc, răng cưa, dao chẻ đôi, khoảng cách 3mm</v>
          </cell>
          <cell r="R1262" t="str">
            <v>Bo góc, răng cưa</v>
          </cell>
          <cell r="S1262" t="str">
            <v>B09</v>
          </cell>
          <cell r="T1262">
            <v>1</v>
          </cell>
          <cell r="V1262" t="str">
            <v>TIAN YOU,EAST WEST ,</v>
          </cell>
          <cell r="X1262">
            <v>66</v>
          </cell>
          <cell r="Y1262">
            <v>2</v>
          </cell>
          <cell r="AC1262" t="str">
            <v>rồi</v>
          </cell>
          <cell r="AF1262">
            <v>1050</v>
          </cell>
          <cell r="AG1262">
            <v>1</v>
          </cell>
          <cell r="AH1262">
            <v>875.16499999999996</v>
          </cell>
          <cell r="AI1262">
            <v>1</v>
          </cell>
          <cell r="AJ1262">
            <v>1925.165</v>
          </cell>
          <cell r="AK1262">
            <v>2</v>
          </cell>
        </row>
        <row r="1263">
          <cell r="A1263" t="str">
            <v>I0060T281</v>
          </cell>
          <cell r="B1263" t="str">
            <v>0915</v>
          </cell>
          <cell r="C1263">
            <v>1</v>
          </cell>
          <cell r="D1263">
            <v>60</v>
          </cell>
          <cell r="E1263">
            <v>60</v>
          </cell>
          <cell r="F1263">
            <v>33</v>
          </cell>
          <cell r="G1263">
            <v>33</v>
          </cell>
          <cell r="H1263">
            <v>1</v>
          </cell>
          <cell r="I1263">
            <v>2</v>
          </cell>
          <cell r="J1263">
            <v>3</v>
          </cell>
          <cell r="K1263">
            <v>0</v>
          </cell>
          <cell r="L1263">
            <v>3</v>
          </cell>
          <cell r="M1263">
            <v>1</v>
          </cell>
          <cell r="N1263">
            <v>66</v>
          </cell>
          <cell r="O1263">
            <v>915</v>
          </cell>
          <cell r="P1263" t="str">
            <v>60 x 33 x 1 x 2</v>
          </cell>
          <cell r="Q1263" t="str">
            <v>Vuông góc, không răng cưa</v>
          </cell>
          <cell r="R1263" t="str">
            <v>Vuông góc, không răng cưa</v>
          </cell>
          <cell r="S1263" t="str">
            <v>D16</v>
          </cell>
          <cell r="T1263">
            <v>1</v>
          </cell>
          <cell r="V1263" t="str">
            <v>Hậu</v>
          </cell>
          <cell r="X1263">
            <v>72</v>
          </cell>
          <cell r="Y1263">
            <v>2</v>
          </cell>
          <cell r="AF1263">
            <v>0</v>
          </cell>
          <cell r="AG1263">
            <v>0</v>
          </cell>
          <cell r="AH1263">
            <v>0</v>
          </cell>
          <cell r="AI1263">
            <v>0</v>
          </cell>
          <cell r="AJ1263">
            <v>0</v>
          </cell>
          <cell r="AK1263">
            <v>0</v>
          </cell>
        </row>
        <row r="1264">
          <cell r="A1264" t="str">
            <v>T0060T101</v>
          </cell>
          <cell r="B1264" t="str">
            <v>0916</v>
          </cell>
          <cell r="C1264">
            <v>1</v>
          </cell>
          <cell r="D1264">
            <v>60</v>
          </cell>
          <cell r="E1264">
            <v>60</v>
          </cell>
          <cell r="F1264">
            <v>35</v>
          </cell>
          <cell r="G1264">
            <v>35</v>
          </cell>
          <cell r="H1264">
            <v>1</v>
          </cell>
          <cell r="I1264">
            <v>3</v>
          </cell>
          <cell r="J1264">
            <v>2</v>
          </cell>
          <cell r="K1264">
            <v>0</v>
          </cell>
          <cell r="L1264">
            <v>3</v>
          </cell>
          <cell r="M1264">
            <v>1</v>
          </cell>
          <cell r="N1264">
            <v>64</v>
          </cell>
          <cell r="O1264">
            <v>916</v>
          </cell>
          <cell r="P1264" t="str">
            <v>60 x 35 x 1 x 3</v>
          </cell>
          <cell r="Q1264" t="str">
            <v>Bo góc 02mm, răng cưa.</v>
          </cell>
          <cell r="R1264" t="str">
            <v>Bo góc, răng cưa</v>
          </cell>
          <cell r="S1264" t="str">
            <v>B14</v>
          </cell>
          <cell r="T1264">
            <v>1</v>
          </cell>
          <cell r="V1264" t="str">
            <v>SADACO,,</v>
          </cell>
          <cell r="X1264">
            <v>114</v>
          </cell>
          <cell r="Y1264">
            <v>3</v>
          </cell>
          <cell r="AF1264">
            <v>0</v>
          </cell>
          <cell r="AG1264">
            <v>0</v>
          </cell>
          <cell r="AH1264">
            <v>0</v>
          </cell>
          <cell r="AI1264">
            <v>0</v>
          </cell>
          <cell r="AJ1264">
            <v>0</v>
          </cell>
          <cell r="AK1264">
            <v>0</v>
          </cell>
        </row>
        <row r="1265">
          <cell r="A1265" t="str">
            <v>T0060T122/1</v>
          </cell>
          <cell r="B1265" t="str">
            <v>2322</v>
          </cell>
          <cell r="C1265">
            <v>2</v>
          </cell>
          <cell r="D1265">
            <v>60</v>
          </cell>
          <cell r="E1265">
            <v>60</v>
          </cell>
          <cell r="F1265">
            <v>35</v>
          </cell>
          <cell r="G1265">
            <v>35</v>
          </cell>
          <cell r="H1265">
            <v>1</v>
          </cell>
          <cell r="I1265">
            <v>4</v>
          </cell>
          <cell r="J1265">
            <v>2</v>
          </cell>
          <cell r="K1265">
            <v>0</v>
          </cell>
          <cell r="L1265">
            <v>3</v>
          </cell>
          <cell r="M1265">
            <v>1</v>
          </cell>
          <cell r="N1265">
            <v>128</v>
          </cell>
          <cell r="O1265">
            <v>2322</v>
          </cell>
          <cell r="P1265" t="str">
            <v>60 x 35 x 1 x 4</v>
          </cell>
          <cell r="Q1265" t="str">
            <v>Bo góc, xẻ 2line kc 4mm. Ko răng cưa</v>
          </cell>
          <cell r="R1265" t="str">
            <v>Bo góc, ko răng cưa</v>
          </cell>
          <cell r="S1265" t="str">
            <v>E04</v>
          </cell>
          <cell r="T1265">
            <v>1</v>
          </cell>
          <cell r="U1265">
            <v>44638</v>
          </cell>
          <cell r="V1265" t="str">
            <v>Fashy</v>
          </cell>
          <cell r="X1265">
            <v>152</v>
          </cell>
          <cell r="Y1265">
            <v>4</v>
          </cell>
          <cell r="AF1265">
            <v>0</v>
          </cell>
          <cell r="AG1265">
            <v>0</v>
          </cell>
          <cell r="AH1265">
            <v>2615</v>
          </cell>
          <cell r="AI1265">
            <v>2</v>
          </cell>
          <cell r="AJ1265">
            <v>2615</v>
          </cell>
          <cell r="AK1265">
            <v>2</v>
          </cell>
        </row>
        <row r="1266">
          <cell r="A1266" t="str">
            <v>T0060T132/1</v>
          </cell>
          <cell r="B1266" t="str">
            <v>2323</v>
          </cell>
          <cell r="C1266">
            <v>2</v>
          </cell>
          <cell r="D1266">
            <v>60</v>
          </cell>
          <cell r="E1266">
            <v>60</v>
          </cell>
          <cell r="F1266">
            <v>35</v>
          </cell>
          <cell r="G1266">
            <v>35</v>
          </cell>
          <cell r="H1266">
            <v>1</v>
          </cell>
          <cell r="I1266">
            <v>4</v>
          </cell>
          <cell r="J1266">
            <v>2</v>
          </cell>
          <cell r="K1266">
            <v>0</v>
          </cell>
          <cell r="L1266">
            <v>3</v>
          </cell>
          <cell r="M1266">
            <v>1</v>
          </cell>
          <cell r="N1266">
            <v>128</v>
          </cell>
          <cell r="O1266">
            <v>2323</v>
          </cell>
          <cell r="P1266" t="str">
            <v>60 x 35 x 1 x 4</v>
          </cell>
          <cell r="Q1266" t="str">
            <v xml:space="preserve">Bo góc, xẻ 2line kc 4mm. răng cưa </v>
          </cell>
          <cell r="R1266" t="str">
            <v>Bo góc, răng cưa</v>
          </cell>
          <cell r="S1266" t="str">
            <v>E04</v>
          </cell>
          <cell r="T1266">
            <v>1</v>
          </cell>
          <cell r="U1266">
            <v>44648</v>
          </cell>
          <cell r="V1266" t="str">
            <v>Quảng cáo minh thư</v>
          </cell>
          <cell r="X1266">
            <v>152</v>
          </cell>
          <cell r="Y1266">
            <v>4</v>
          </cell>
          <cell r="AC1266" t="str">
            <v>rồi</v>
          </cell>
          <cell r="AF1266">
            <v>0</v>
          </cell>
          <cell r="AG1266">
            <v>0</v>
          </cell>
          <cell r="AH1266">
            <v>2504.9120000000003</v>
          </cell>
          <cell r="AI1266">
            <v>3</v>
          </cell>
          <cell r="AJ1266">
            <v>2504.9120000000003</v>
          </cell>
          <cell r="AK1266">
            <v>3</v>
          </cell>
        </row>
        <row r="1267">
          <cell r="A1267" t="str">
            <v>I0060T112</v>
          </cell>
          <cell r="B1267" t="str">
            <v>0917</v>
          </cell>
          <cell r="C1267">
            <v>2</v>
          </cell>
          <cell r="D1267">
            <v>60</v>
          </cell>
          <cell r="E1267">
            <v>60</v>
          </cell>
          <cell r="F1267">
            <v>40</v>
          </cell>
          <cell r="G1267">
            <v>40</v>
          </cell>
          <cell r="H1267">
            <v>1</v>
          </cell>
          <cell r="I1267">
            <v>2</v>
          </cell>
          <cell r="J1267">
            <v>3</v>
          </cell>
          <cell r="K1267">
            <v>0</v>
          </cell>
          <cell r="L1267">
            <v>3</v>
          </cell>
          <cell r="M1267">
            <v>1</v>
          </cell>
          <cell r="N1267">
            <v>132</v>
          </cell>
          <cell r="O1267">
            <v>917</v>
          </cell>
          <cell r="P1267" t="str">
            <v>60 x 40 x 1 x 2</v>
          </cell>
          <cell r="Q1267" t="str">
            <v>Bo góc, răng cưa, dao chẻ đôi 6mm</v>
          </cell>
          <cell r="R1267" t="str">
            <v>Bo góc, răng cưa</v>
          </cell>
          <cell r="S1267" t="str">
            <v>D11</v>
          </cell>
          <cell r="T1267">
            <v>1</v>
          </cell>
          <cell r="V1267" t="str">
            <v>HOÀNG KIỀU,,</v>
          </cell>
          <cell r="W1267" t="str">
            <v>hàng in</v>
          </cell>
          <cell r="X1267">
            <v>86</v>
          </cell>
          <cell r="Y1267">
            <v>2</v>
          </cell>
          <cell r="AF1267">
            <v>0</v>
          </cell>
          <cell r="AG1267">
            <v>0</v>
          </cell>
          <cell r="AH1267">
            <v>0</v>
          </cell>
          <cell r="AI1267">
            <v>0</v>
          </cell>
          <cell r="AJ1267">
            <v>0</v>
          </cell>
          <cell r="AK1267">
            <v>0</v>
          </cell>
        </row>
        <row r="1268">
          <cell r="A1268" t="str">
            <v>T0060T111</v>
          </cell>
          <cell r="B1268" t="str">
            <v>0918</v>
          </cell>
          <cell r="C1268">
            <v>1</v>
          </cell>
          <cell r="D1268">
            <v>60</v>
          </cell>
          <cell r="E1268">
            <v>60</v>
          </cell>
          <cell r="F1268">
            <v>40</v>
          </cell>
          <cell r="G1268">
            <v>40</v>
          </cell>
          <cell r="H1268">
            <v>1</v>
          </cell>
          <cell r="I1268">
            <v>3</v>
          </cell>
          <cell r="J1268">
            <v>2</v>
          </cell>
          <cell r="K1268">
            <v>0</v>
          </cell>
          <cell r="L1268">
            <v>3</v>
          </cell>
          <cell r="M1268">
            <v>1</v>
          </cell>
          <cell r="N1268">
            <v>64</v>
          </cell>
          <cell r="O1268">
            <v>918</v>
          </cell>
          <cell r="P1268" t="str">
            <v>60 x 40 x 1 x 3</v>
          </cell>
          <cell r="Q1268" t="str">
            <v>Bo góc, răng cưa</v>
          </cell>
          <cell r="R1268" t="str">
            <v>Bo góc, răng cưa</v>
          </cell>
          <cell r="S1268" t="str">
            <v>B14</v>
          </cell>
          <cell r="T1268">
            <v>1</v>
          </cell>
          <cell r="V1268" t="str">
            <v>SADACO,,</v>
          </cell>
          <cell r="X1268">
            <v>129</v>
          </cell>
          <cell r="Y1268">
            <v>3</v>
          </cell>
          <cell r="AC1268" t="str">
            <v>rồi</v>
          </cell>
          <cell r="AF1268">
            <v>26.93</v>
          </cell>
          <cell r="AG1268">
            <v>1</v>
          </cell>
          <cell r="AH1268">
            <v>69</v>
          </cell>
          <cell r="AI1268">
            <v>1</v>
          </cell>
          <cell r="AJ1268">
            <v>95.93</v>
          </cell>
          <cell r="AK1268">
            <v>2</v>
          </cell>
        </row>
        <row r="1269">
          <cell r="A1269" t="str">
            <v>T0060T112</v>
          </cell>
          <cell r="B1269" t="str">
            <v>0918</v>
          </cell>
          <cell r="C1269">
            <v>2</v>
          </cell>
          <cell r="D1269">
            <v>60</v>
          </cell>
          <cell r="E1269">
            <v>60</v>
          </cell>
          <cell r="F1269">
            <v>40</v>
          </cell>
          <cell r="G1269">
            <v>40</v>
          </cell>
          <cell r="H1269">
            <v>1</v>
          </cell>
          <cell r="I1269">
            <v>2</v>
          </cell>
          <cell r="J1269">
            <v>1.7</v>
          </cell>
          <cell r="K1269">
            <v>0</v>
          </cell>
          <cell r="L1269">
            <v>3</v>
          </cell>
          <cell r="M1269">
            <v>1</v>
          </cell>
          <cell r="N1269">
            <v>126.80000000000001</v>
          </cell>
          <cell r="O1269">
            <v>918</v>
          </cell>
          <cell r="P1269" t="str">
            <v>60 x 40 x 1 x 2</v>
          </cell>
          <cell r="V1269" t="str">
            <v>PHẢN XẠ,HOÀNG PHÚC,HOÀNG KIỀU</v>
          </cell>
          <cell r="X1269">
            <v>86</v>
          </cell>
          <cell r="Y1269">
            <v>2</v>
          </cell>
          <cell r="Z1269" t="str">
            <v>cùn</v>
          </cell>
          <cell r="AB1269" t="str">
            <v>B13</v>
          </cell>
          <cell r="AC1269" t="str">
            <v>rồi</v>
          </cell>
          <cell r="AF1269">
            <v>10772</v>
          </cell>
          <cell r="AG1269">
            <v>8</v>
          </cell>
          <cell r="AH1269">
            <v>540</v>
          </cell>
          <cell r="AI1269">
            <v>1</v>
          </cell>
          <cell r="AJ1269">
            <v>11312</v>
          </cell>
          <cell r="AK1269">
            <v>9</v>
          </cell>
        </row>
        <row r="1270">
          <cell r="A1270" t="str">
            <v>T0060T112/2</v>
          </cell>
          <cell r="B1270" t="str">
            <v>0918</v>
          </cell>
          <cell r="C1270">
            <v>2</v>
          </cell>
          <cell r="D1270">
            <v>60</v>
          </cell>
          <cell r="E1270">
            <v>60</v>
          </cell>
          <cell r="F1270">
            <v>40</v>
          </cell>
          <cell r="G1270">
            <v>40</v>
          </cell>
          <cell r="H1270">
            <v>1</v>
          </cell>
          <cell r="I1270">
            <v>3</v>
          </cell>
          <cell r="J1270">
            <v>2</v>
          </cell>
          <cell r="K1270">
            <v>0</v>
          </cell>
          <cell r="L1270">
            <v>3</v>
          </cell>
          <cell r="M1270">
            <v>1</v>
          </cell>
          <cell r="N1270">
            <v>128</v>
          </cell>
          <cell r="O1270">
            <v>918</v>
          </cell>
          <cell r="P1270" t="str">
            <v>60 x 40 x 1 x 3</v>
          </cell>
          <cell r="Q1270" t="str">
            <v>Bo góc, răng cưa, 
dao chẻ đôi 4mm</v>
          </cell>
          <cell r="R1270" t="str">
            <v>Bo góc, răng cưa</v>
          </cell>
          <cell r="S1270" t="str">
            <v>C43</v>
          </cell>
          <cell r="T1270">
            <v>1</v>
          </cell>
          <cell r="U1270">
            <v>44576</v>
          </cell>
          <cell r="V1270" t="str">
            <v>kính tân thời</v>
          </cell>
          <cell r="W1270" t="str">
            <v>Anh khải yeu cầu</v>
          </cell>
          <cell r="X1270">
            <v>129</v>
          </cell>
          <cell r="Y1270">
            <v>3</v>
          </cell>
          <cell r="AC1270" t="str">
            <v>rồi</v>
          </cell>
          <cell r="AF1270">
            <v>0</v>
          </cell>
          <cell r="AG1270">
            <v>0</v>
          </cell>
          <cell r="AH1270">
            <v>4331.0749999999998</v>
          </cell>
          <cell r="AI1270">
            <v>4</v>
          </cell>
          <cell r="AJ1270">
            <v>4331.0749999999998</v>
          </cell>
          <cell r="AK1270">
            <v>4</v>
          </cell>
        </row>
        <row r="1271">
          <cell r="A1271" t="str">
            <v>T0060T114/3</v>
          </cell>
          <cell r="B1271" t="str">
            <v>0918</v>
          </cell>
          <cell r="C1271">
            <v>4</v>
          </cell>
          <cell r="D1271">
            <v>60</v>
          </cell>
          <cell r="E1271">
            <v>60</v>
          </cell>
          <cell r="F1271">
            <v>40</v>
          </cell>
          <cell r="G1271">
            <v>40</v>
          </cell>
          <cell r="H1271">
            <v>1</v>
          </cell>
          <cell r="I1271">
            <v>4</v>
          </cell>
          <cell r="J1271">
            <v>2</v>
          </cell>
          <cell r="K1271">
            <v>0</v>
          </cell>
          <cell r="L1271">
            <v>3</v>
          </cell>
          <cell r="M1271">
            <v>1</v>
          </cell>
          <cell r="N1271">
            <v>256</v>
          </cell>
          <cell r="O1271">
            <v>918</v>
          </cell>
          <cell r="P1271" t="str">
            <v>60 x 40 x 1 x 4</v>
          </cell>
          <cell r="Q1271" t="str">
            <v>Bo góc, răng cưa, xẻ 4 line 4mm</v>
          </cell>
          <cell r="R1271" t="str">
            <v>Bo góc, răng cưa</v>
          </cell>
          <cell r="S1271" t="str">
            <v>C38</v>
          </cell>
          <cell r="T1271">
            <v>1</v>
          </cell>
          <cell r="U1271">
            <v>44433</v>
          </cell>
          <cell r="V1271" t="str">
            <v>HT Việt Nam</v>
          </cell>
          <cell r="X1271">
            <v>172</v>
          </cell>
          <cell r="Y1271">
            <v>4</v>
          </cell>
          <cell r="AC1271" t="str">
            <v>rồi</v>
          </cell>
          <cell r="AF1271">
            <v>0</v>
          </cell>
          <cell r="AG1271">
            <v>0</v>
          </cell>
          <cell r="AH1271">
            <v>3745</v>
          </cell>
          <cell r="AI1271">
            <v>1</v>
          </cell>
          <cell r="AJ1271">
            <v>3745</v>
          </cell>
          <cell r="AK1271">
            <v>1</v>
          </cell>
        </row>
        <row r="1272">
          <cell r="A1272" t="str">
            <v>I0060T121A</v>
          </cell>
          <cell r="B1272" t="str">
            <v>0919</v>
          </cell>
          <cell r="C1272">
            <v>1</v>
          </cell>
          <cell r="D1272">
            <v>60</v>
          </cell>
          <cell r="E1272">
            <v>60</v>
          </cell>
          <cell r="F1272">
            <v>40</v>
          </cell>
          <cell r="G1272">
            <v>40</v>
          </cell>
          <cell r="H1272">
            <v>2</v>
          </cell>
          <cell r="I1272">
            <v>1</v>
          </cell>
          <cell r="J1272">
            <v>3</v>
          </cell>
          <cell r="K1272">
            <v>2</v>
          </cell>
          <cell r="L1272">
            <v>3</v>
          </cell>
          <cell r="M1272">
            <v>1</v>
          </cell>
          <cell r="N1272">
            <v>128</v>
          </cell>
          <cell r="O1272">
            <v>919</v>
          </cell>
          <cell r="P1272" t="str">
            <v>60 x 40 x 2 x 1</v>
          </cell>
          <cell r="Q1272" t="str">
            <v>Bo rời, không răng cưa</v>
          </cell>
          <cell r="R1272" t="str">
            <v>Bo rời 2 tem, không răng cưa</v>
          </cell>
          <cell r="S1272" t="str">
            <v>D12</v>
          </cell>
          <cell r="T1272">
            <v>1</v>
          </cell>
          <cell r="V1272" t="str">
            <v>TIẾNG VANG,,</v>
          </cell>
          <cell r="W1272" t="str">
            <v>Hàng in</v>
          </cell>
          <cell r="X1272">
            <v>43</v>
          </cell>
          <cell r="Y1272">
            <v>2</v>
          </cell>
          <cell r="AF1272">
            <v>756.40016000000003</v>
          </cell>
          <cell r="AG1272">
            <v>1</v>
          </cell>
          <cell r="AH1272">
            <v>0</v>
          </cell>
          <cell r="AI1272">
            <v>0</v>
          </cell>
          <cell r="AJ1272">
            <v>756.40016000000003</v>
          </cell>
          <cell r="AK1272">
            <v>1</v>
          </cell>
        </row>
        <row r="1273">
          <cell r="A1273" t="str">
            <v>I0060T121B</v>
          </cell>
          <cell r="B1273" t="str">
            <v>0919</v>
          </cell>
          <cell r="C1273">
            <v>1</v>
          </cell>
          <cell r="D1273">
            <v>60</v>
          </cell>
          <cell r="E1273">
            <v>60</v>
          </cell>
          <cell r="F1273">
            <v>40</v>
          </cell>
          <cell r="G1273">
            <v>40</v>
          </cell>
          <cell r="H1273">
            <v>2</v>
          </cell>
          <cell r="I1273">
            <v>2</v>
          </cell>
          <cell r="J1273">
            <v>3</v>
          </cell>
          <cell r="K1273">
            <v>2</v>
          </cell>
          <cell r="L1273">
            <v>3</v>
          </cell>
          <cell r="M1273">
            <v>1</v>
          </cell>
          <cell r="N1273">
            <v>128</v>
          </cell>
          <cell r="O1273">
            <v>919</v>
          </cell>
          <cell r="P1273" t="str">
            <v>60 x 40 x 2 x 2</v>
          </cell>
          <cell r="Q1273" t="str">
            <v>Bo rời, không răng cưa</v>
          </cell>
          <cell r="R1273" t="str">
            <v>Bo rời 2 tem, không răng cưa</v>
          </cell>
          <cell r="S1273" t="str">
            <v>D15</v>
          </cell>
          <cell r="T1273">
            <v>1</v>
          </cell>
          <cell r="V1273" t="str">
            <v>TIẾNG VANG,,</v>
          </cell>
          <cell r="W1273" t="str">
            <v>Hàng in</v>
          </cell>
          <cell r="X1273">
            <v>86</v>
          </cell>
          <cell r="Y1273">
            <v>4</v>
          </cell>
          <cell r="AF1273">
            <v>0</v>
          </cell>
          <cell r="AG1273">
            <v>0</v>
          </cell>
          <cell r="AH1273">
            <v>0</v>
          </cell>
          <cell r="AI1273">
            <v>0</v>
          </cell>
          <cell r="AJ1273">
            <v>0</v>
          </cell>
          <cell r="AK1273">
            <v>0</v>
          </cell>
        </row>
        <row r="1274">
          <cell r="A1274" t="str">
            <v>I0060T642/1</v>
          </cell>
          <cell r="B1274" t="str">
            <v>0920</v>
          </cell>
          <cell r="C1274">
            <v>2</v>
          </cell>
          <cell r="D1274">
            <v>60</v>
          </cell>
          <cell r="E1274">
            <v>60</v>
          </cell>
          <cell r="F1274">
            <v>40</v>
          </cell>
          <cell r="G1274">
            <v>40</v>
          </cell>
          <cell r="H1274">
            <v>1</v>
          </cell>
          <cell r="I1274">
            <v>3</v>
          </cell>
          <cell r="J1274">
            <v>3</v>
          </cell>
          <cell r="K1274">
            <v>0</v>
          </cell>
          <cell r="L1274">
            <v>3</v>
          </cell>
          <cell r="M1274">
            <v>1</v>
          </cell>
          <cell r="N1274">
            <v>132</v>
          </cell>
          <cell r="O1274">
            <v>920</v>
          </cell>
          <cell r="P1274" t="str">
            <v>60 x 40 x 1 x 3</v>
          </cell>
          <cell r="Q1274" t="str">
            <v>Vuông góc, răng cưa, xẻ 2 line 6mm</v>
          </cell>
          <cell r="R1274" t="str">
            <v>Vuông góc, răng cưa</v>
          </cell>
          <cell r="S1274" t="str">
            <v>C34</v>
          </cell>
          <cell r="T1274">
            <v>1</v>
          </cell>
          <cell r="U1274">
            <v>44369</v>
          </cell>
          <cell r="V1274" t="str">
            <v>Minh Thuận Phát</v>
          </cell>
          <cell r="X1274">
            <v>129</v>
          </cell>
          <cell r="Y1274">
            <v>3</v>
          </cell>
          <cell r="AF1274">
            <v>0</v>
          </cell>
          <cell r="AG1274">
            <v>0</v>
          </cell>
          <cell r="AH1274">
            <v>631.64249199999995</v>
          </cell>
          <cell r="AI1274">
            <v>2</v>
          </cell>
          <cell r="AJ1274">
            <v>631.64249199999995</v>
          </cell>
          <cell r="AK1274">
            <v>2</v>
          </cell>
        </row>
        <row r="1275">
          <cell r="A1275" t="str">
            <v>I0060T691/1</v>
          </cell>
          <cell r="B1275" t="str">
            <v>0921</v>
          </cell>
          <cell r="C1275">
            <v>1</v>
          </cell>
          <cell r="D1275">
            <v>60</v>
          </cell>
          <cell r="E1275">
            <v>60</v>
          </cell>
          <cell r="F1275">
            <v>40</v>
          </cell>
          <cell r="G1275">
            <v>40</v>
          </cell>
          <cell r="H1275">
            <v>1</v>
          </cell>
          <cell r="I1275">
            <v>1</v>
          </cell>
          <cell r="J1275">
            <v>3</v>
          </cell>
          <cell r="K1275">
            <v>0</v>
          </cell>
          <cell r="L1275">
            <v>0</v>
          </cell>
          <cell r="M1275">
            <v>1</v>
          </cell>
          <cell r="N1275">
            <v>66</v>
          </cell>
          <cell r="O1275">
            <v>921</v>
          </cell>
          <cell r="P1275" t="str">
            <v>60 x 40 x 1 x 1</v>
          </cell>
          <cell r="Q1275" t="str">
            <v>Dao bế demi dọc 2 bên, có bo góc, bế liên tục</v>
          </cell>
          <cell r="R1275" t="str">
            <v>Tem bế demi 2 bên có bo góc, bế liên tục</v>
          </cell>
          <cell r="S1275" t="str">
            <v>C41</v>
          </cell>
          <cell r="T1275">
            <v>1</v>
          </cell>
          <cell r="U1275">
            <v>44509</v>
          </cell>
          <cell r="V1275" t="str">
            <v>Long Trường</v>
          </cell>
          <cell r="X1275">
            <v>40</v>
          </cell>
          <cell r="Y1275">
            <v>1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</row>
        <row r="1276">
          <cell r="A1276" t="str">
            <v>T0060T681/1</v>
          </cell>
          <cell r="B1276" t="str">
            <v>0922</v>
          </cell>
          <cell r="C1276">
            <v>1</v>
          </cell>
          <cell r="D1276">
            <v>60</v>
          </cell>
          <cell r="E1276">
            <v>60</v>
          </cell>
          <cell r="F1276">
            <v>40</v>
          </cell>
          <cell r="G1276">
            <v>40</v>
          </cell>
          <cell r="H1276">
            <v>1</v>
          </cell>
          <cell r="I1276">
            <v>2</v>
          </cell>
          <cell r="J1276">
            <v>3</v>
          </cell>
          <cell r="K1276">
            <v>0</v>
          </cell>
          <cell r="L1276">
            <v>0</v>
          </cell>
          <cell r="M1276">
            <v>1</v>
          </cell>
          <cell r="N1276">
            <v>66</v>
          </cell>
          <cell r="O1276">
            <v>922</v>
          </cell>
          <cell r="P1276" t="str">
            <v>60 x 40 x 1 x 2</v>
          </cell>
          <cell r="Q1276" t="str">
            <v xml:space="preserve">Dao bế demi dọc 2 bên, đường ngang bế răng cưa, bế liên tục </v>
          </cell>
          <cell r="R1276" t="str">
            <v>Tem bế demi dọc 2 bên, đường ngang bế răng cưa liên tục</v>
          </cell>
          <cell r="S1276" t="str">
            <v>C42</v>
          </cell>
          <cell r="T1276">
            <v>1</v>
          </cell>
          <cell r="U1276">
            <v>44496</v>
          </cell>
          <cell r="V1276" t="str">
            <v>Đại Lâm Mộc</v>
          </cell>
          <cell r="X1276">
            <v>80</v>
          </cell>
          <cell r="Y1276">
            <v>2</v>
          </cell>
          <cell r="AF1276">
            <v>0</v>
          </cell>
          <cell r="AG1276">
            <v>0</v>
          </cell>
          <cell r="AH1276">
            <v>1131.5999999999999</v>
          </cell>
          <cell r="AI1276">
            <v>1</v>
          </cell>
          <cell r="AJ1276">
            <v>1131.5999999999999</v>
          </cell>
          <cell r="AK1276">
            <v>1</v>
          </cell>
        </row>
        <row r="1277">
          <cell r="A1277" t="str">
            <v>T0060T131</v>
          </cell>
          <cell r="B1277" t="str">
            <v>0923</v>
          </cell>
          <cell r="C1277">
            <v>1</v>
          </cell>
          <cell r="D1277">
            <v>60</v>
          </cell>
          <cell r="E1277">
            <v>60</v>
          </cell>
          <cell r="F1277">
            <v>43</v>
          </cell>
          <cell r="G1277">
            <v>43</v>
          </cell>
          <cell r="H1277">
            <v>1</v>
          </cell>
          <cell r="I1277">
            <v>2</v>
          </cell>
          <cell r="J1277">
            <v>2</v>
          </cell>
          <cell r="K1277">
            <v>0</v>
          </cell>
          <cell r="L1277">
            <v>3</v>
          </cell>
          <cell r="M1277">
            <v>1</v>
          </cell>
          <cell r="N1277">
            <v>64</v>
          </cell>
          <cell r="O1277">
            <v>923</v>
          </cell>
          <cell r="P1277" t="str">
            <v>60 x 43 x 1 x 2</v>
          </cell>
          <cell r="Q1277" t="str">
            <v>Bo góc, răng cưa</v>
          </cell>
          <cell r="R1277" t="str">
            <v>Bo góc, răng cưa</v>
          </cell>
          <cell r="S1277" t="str">
            <v>B10</v>
          </cell>
          <cell r="T1277">
            <v>1</v>
          </cell>
          <cell r="V1277" t="str">
            <v>TÍN VIỆT,,</v>
          </cell>
          <cell r="X1277">
            <v>92</v>
          </cell>
          <cell r="Y1277">
            <v>2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0</v>
          </cell>
          <cell r="AK1277">
            <v>0</v>
          </cell>
        </row>
        <row r="1278">
          <cell r="A1278" t="str">
            <v>T0060T572</v>
          </cell>
          <cell r="B1278" t="str">
            <v>0924</v>
          </cell>
          <cell r="C1278">
            <v>2</v>
          </cell>
          <cell r="D1278">
            <v>60</v>
          </cell>
          <cell r="E1278">
            <v>60</v>
          </cell>
          <cell r="F1278">
            <v>45</v>
          </cell>
          <cell r="G1278">
            <v>45</v>
          </cell>
          <cell r="H1278">
            <v>1</v>
          </cell>
          <cell r="I1278">
            <v>3</v>
          </cell>
          <cell r="J1278">
            <v>2</v>
          </cell>
          <cell r="K1278">
            <v>0</v>
          </cell>
          <cell r="L1278">
            <v>3</v>
          </cell>
          <cell r="M1278">
            <v>1</v>
          </cell>
          <cell r="N1278">
            <v>128</v>
          </cell>
          <cell r="O1278">
            <v>924</v>
          </cell>
          <cell r="P1278" t="str">
            <v>60 x 45 x 1 x 3</v>
          </cell>
          <cell r="Q1278" t="str">
            <v>Bo góc, răng cưa, chẻ đôi 4mm</v>
          </cell>
          <cell r="R1278" t="str">
            <v>Bo góc, răng cưa</v>
          </cell>
          <cell r="S1278" t="str">
            <v>C13</v>
          </cell>
          <cell r="T1278">
            <v>1</v>
          </cell>
          <cell r="U1278">
            <v>44282</v>
          </cell>
          <cell r="V1278" t="str">
            <v>MVTB</v>
          </cell>
          <cell r="X1278">
            <v>144</v>
          </cell>
          <cell r="Y1278">
            <v>3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0</v>
          </cell>
          <cell r="AK1278">
            <v>0</v>
          </cell>
        </row>
        <row r="1279">
          <cell r="A1279" t="str">
            <v>I0060T602/1</v>
          </cell>
          <cell r="B1279" t="str">
            <v>0925</v>
          </cell>
          <cell r="C1279">
            <v>2</v>
          </cell>
          <cell r="D1279">
            <v>60</v>
          </cell>
          <cell r="E1279">
            <v>60</v>
          </cell>
          <cell r="F1279">
            <v>45</v>
          </cell>
          <cell r="G1279">
            <v>45</v>
          </cell>
          <cell r="H1279">
            <v>1</v>
          </cell>
          <cell r="I1279">
            <v>2</v>
          </cell>
          <cell r="J1279">
            <v>3</v>
          </cell>
          <cell r="K1279">
            <v>0</v>
          </cell>
          <cell r="L1279">
            <v>3</v>
          </cell>
          <cell r="M1279">
            <v>1</v>
          </cell>
          <cell r="N1279">
            <v>132</v>
          </cell>
          <cell r="O1279">
            <v>925</v>
          </cell>
          <cell r="P1279" t="str">
            <v>60 x 45 x 1 x 2</v>
          </cell>
          <cell r="Q1279" t="str">
            <v>Vuông góc, răng cưa, chẻ đôi 6mm</v>
          </cell>
          <cell r="R1279" t="str">
            <v>Vuông góc, răng cưa</v>
          </cell>
          <cell r="S1279" t="str">
            <v>C18</v>
          </cell>
          <cell r="T1279">
            <v>1</v>
          </cell>
          <cell r="U1279">
            <v>44309</v>
          </cell>
          <cell r="V1279" t="str">
            <v>MV Phúc An</v>
          </cell>
          <cell r="X1279">
            <v>96</v>
          </cell>
          <cell r="Y1279">
            <v>2</v>
          </cell>
          <cell r="AF1279">
            <v>1074.4000000000001</v>
          </cell>
          <cell r="AG1279">
            <v>1</v>
          </cell>
          <cell r="AH1279">
            <v>0</v>
          </cell>
          <cell r="AI1279">
            <v>0</v>
          </cell>
          <cell r="AJ1279">
            <v>1074.4000000000001</v>
          </cell>
          <cell r="AK1279">
            <v>1</v>
          </cell>
        </row>
        <row r="1280">
          <cell r="A1280" t="str">
            <v>I0060T381</v>
          </cell>
          <cell r="B1280" t="str">
            <v>0926</v>
          </cell>
          <cell r="C1280">
            <v>1</v>
          </cell>
          <cell r="D1280">
            <v>60</v>
          </cell>
          <cell r="E1280">
            <v>60</v>
          </cell>
          <cell r="F1280">
            <v>45</v>
          </cell>
          <cell r="G1280">
            <v>45</v>
          </cell>
          <cell r="H1280">
            <v>1</v>
          </cell>
          <cell r="I1280">
            <v>2</v>
          </cell>
          <cell r="J1280">
            <v>2.5</v>
          </cell>
          <cell r="K1280">
            <v>0</v>
          </cell>
          <cell r="L1280">
            <v>3</v>
          </cell>
          <cell r="M1280">
            <v>1</v>
          </cell>
          <cell r="N1280">
            <v>65</v>
          </cell>
          <cell r="O1280">
            <v>926</v>
          </cell>
          <cell r="P1280" t="str">
            <v>60 x 45 x 1 x 2</v>
          </cell>
          <cell r="Q1280" t="str">
            <v>Vuông góc, không răng cưa, dao trong 48 x 25mm, chẻ đôi 4mm</v>
          </cell>
          <cell r="R1280" t="str">
            <v>Vuông góc, không răng cưa, có tem trong kích thước 48 x 25mm, dao bế dưới 54 x 34mm</v>
          </cell>
          <cell r="S1280" t="str">
            <v>D27</v>
          </cell>
          <cell r="T1280">
            <v>1</v>
          </cell>
          <cell r="X1280">
            <v>96</v>
          </cell>
          <cell r="Y1280">
            <v>2</v>
          </cell>
          <cell r="AF1280">
            <v>0</v>
          </cell>
          <cell r="AG1280">
            <v>0</v>
          </cell>
          <cell r="AH1280">
            <v>0</v>
          </cell>
          <cell r="AI1280">
            <v>0</v>
          </cell>
          <cell r="AJ1280">
            <v>0</v>
          </cell>
          <cell r="AK1280">
            <v>0</v>
          </cell>
        </row>
        <row r="1281">
          <cell r="A1281" t="str">
            <v>I0060T431</v>
          </cell>
          <cell r="B1281" t="str">
            <v>0927</v>
          </cell>
          <cell r="C1281">
            <v>1</v>
          </cell>
          <cell r="D1281">
            <v>60</v>
          </cell>
          <cell r="E1281">
            <v>60</v>
          </cell>
          <cell r="F1281">
            <v>45</v>
          </cell>
          <cell r="G1281">
            <v>45</v>
          </cell>
          <cell r="H1281">
            <v>1</v>
          </cell>
          <cell r="I1281">
            <v>2</v>
          </cell>
          <cell r="J1281">
            <v>3</v>
          </cell>
          <cell r="K1281">
            <v>0</v>
          </cell>
          <cell r="L1281">
            <v>0</v>
          </cell>
          <cell r="M1281">
            <v>1</v>
          </cell>
          <cell r="N1281">
            <v>66</v>
          </cell>
          <cell r="O1281">
            <v>927</v>
          </cell>
          <cell r="P1281" t="str">
            <v>60 x 45 x 1 x 2</v>
          </cell>
          <cell r="Q1281" t="str">
            <v>Dao demi răng cưa, đục lỗ 8x3mm chính giữa đường răng cưa</v>
          </cell>
          <cell r="R1281" t="str">
            <v>Tem bế răng cưa liên tục, có đục lỗ 8x3mm giữa đường răng cưa</v>
          </cell>
          <cell r="S1281" t="str">
            <v>D18</v>
          </cell>
          <cell r="T1281">
            <v>2</v>
          </cell>
          <cell r="U1281" t="str">
            <v>14/12/2020
16/3/21</v>
          </cell>
          <cell r="V1281" t="str">
            <v>Đông Á</v>
          </cell>
          <cell r="W1281" t="str">
            <v>1 dao nhảy đục lỗ</v>
          </cell>
          <cell r="X1281">
            <v>90</v>
          </cell>
          <cell r="Y1281">
            <v>2</v>
          </cell>
          <cell r="AF1281">
            <v>3102.7359999999999</v>
          </cell>
          <cell r="AG1281">
            <v>3</v>
          </cell>
          <cell r="AH1281">
            <v>0</v>
          </cell>
          <cell r="AI1281">
            <v>0</v>
          </cell>
          <cell r="AJ1281">
            <v>3102.7359999999999</v>
          </cell>
          <cell r="AK1281">
            <v>3</v>
          </cell>
        </row>
        <row r="1282">
          <cell r="A1282" t="str">
            <v>I0060T431/3</v>
          </cell>
          <cell r="B1282" t="str">
            <v>0927</v>
          </cell>
          <cell r="C1282">
            <v>1</v>
          </cell>
          <cell r="D1282">
            <v>60</v>
          </cell>
          <cell r="E1282">
            <v>60</v>
          </cell>
          <cell r="F1282">
            <v>45</v>
          </cell>
          <cell r="G1282">
            <v>45</v>
          </cell>
          <cell r="H1282">
            <v>1</v>
          </cell>
          <cell r="I1282">
            <v>2</v>
          </cell>
          <cell r="J1282">
            <v>3</v>
          </cell>
          <cell r="K1282">
            <v>0</v>
          </cell>
          <cell r="L1282">
            <v>0</v>
          </cell>
          <cell r="M1282">
            <v>1</v>
          </cell>
          <cell r="N1282">
            <v>66</v>
          </cell>
          <cell r="O1282">
            <v>927</v>
          </cell>
          <cell r="P1282" t="str">
            <v>60 x 45 x 1 x 2</v>
          </cell>
          <cell r="U1282">
            <v>44466</v>
          </cell>
          <cell r="V1282" t="str">
            <v>Đông Á</v>
          </cell>
          <cell r="X1282">
            <v>90</v>
          </cell>
          <cell r="Y1282">
            <v>2</v>
          </cell>
          <cell r="Z1282" t="str">
            <v>hư</v>
          </cell>
          <cell r="AA1282">
            <v>44725</v>
          </cell>
          <cell r="AF1282">
            <v>1050</v>
          </cell>
          <cell r="AG1282">
            <v>1</v>
          </cell>
          <cell r="AH1282">
            <v>3544.4834999999998</v>
          </cell>
          <cell r="AI1282">
            <v>3</v>
          </cell>
          <cell r="AJ1282">
            <v>4594.4835000000003</v>
          </cell>
          <cell r="AK1282">
            <v>4</v>
          </cell>
        </row>
        <row r="1283">
          <cell r="A1283" t="str">
            <v>I0060T431/4</v>
          </cell>
          <cell r="B1283" t="str">
            <v>0927</v>
          </cell>
          <cell r="C1283">
            <v>1</v>
          </cell>
          <cell r="D1283">
            <v>60</v>
          </cell>
          <cell r="E1283">
            <v>60</v>
          </cell>
          <cell r="F1283">
            <v>45</v>
          </cell>
          <cell r="G1283">
            <v>45</v>
          </cell>
          <cell r="H1283">
            <v>1</v>
          </cell>
          <cell r="I1283">
            <v>2</v>
          </cell>
          <cell r="J1283">
            <v>3</v>
          </cell>
          <cell r="K1283">
            <v>0</v>
          </cell>
          <cell r="L1283">
            <v>0</v>
          </cell>
          <cell r="M1283">
            <v>1</v>
          </cell>
          <cell r="N1283">
            <v>66</v>
          </cell>
          <cell r="O1283">
            <v>927</v>
          </cell>
          <cell r="P1283" t="str">
            <v>60 x 45 x 1 x 2</v>
          </cell>
          <cell r="Q1283" t="str">
            <v>Dao demi răng cưa, đục lỗ 8x3mm chính giữa đường răng cưa</v>
          </cell>
          <cell r="R1283" t="str">
            <v>Tem bế răng cưa liên tục, có đục lỗ 8x3mm giữa đường răng cưa</v>
          </cell>
          <cell r="S1283" t="str">
            <v>E10</v>
          </cell>
          <cell r="T1283">
            <v>1</v>
          </cell>
          <cell r="U1283">
            <v>44725</v>
          </cell>
          <cell r="V1283" t="str">
            <v>Đông Á</v>
          </cell>
          <cell r="W1283" t="str">
            <v>Dao tốt</v>
          </cell>
          <cell r="X1283">
            <v>90</v>
          </cell>
          <cell r="Y1283">
            <v>2</v>
          </cell>
          <cell r="AF1283">
            <v>0</v>
          </cell>
          <cell r="AG1283">
            <v>0</v>
          </cell>
          <cell r="AH1283">
            <v>0</v>
          </cell>
          <cell r="AI1283">
            <v>0</v>
          </cell>
          <cell r="AJ1283">
            <v>0</v>
          </cell>
          <cell r="AK1283">
            <v>0</v>
          </cell>
        </row>
        <row r="1284">
          <cell r="A1284" t="str">
            <v>I0060T631/1</v>
          </cell>
          <cell r="B1284" t="str">
            <v>0928</v>
          </cell>
          <cell r="C1284">
            <v>1</v>
          </cell>
          <cell r="D1284">
            <v>60</v>
          </cell>
          <cell r="E1284">
            <v>60</v>
          </cell>
          <cell r="F1284">
            <v>46</v>
          </cell>
          <cell r="G1284">
            <v>46</v>
          </cell>
          <cell r="H1284">
            <v>2</v>
          </cell>
          <cell r="I1284">
            <v>1</v>
          </cell>
          <cell r="J1284">
            <v>2</v>
          </cell>
          <cell r="K1284">
            <v>4</v>
          </cell>
          <cell r="L1284">
            <v>3</v>
          </cell>
          <cell r="M1284">
            <v>1</v>
          </cell>
          <cell r="N1284">
            <v>128</v>
          </cell>
          <cell r="O1284">
            <v>928</v>
          </cell>
          <cell r="P1284" t="str">
            <v>60 x 46 x 2 x 1</v>
          </cell>
          <cell r="Q1284" t="str">
            <v>Dao hình đặc biệt, rời, không răng cưa</v>
          </cell>
          <cell r="R1284" t="str">
            <v>Ngang 2 tem hình dáng đặc biệt, rời 4mm, không răng cưa</v>
          </cell>
          <cell r="S1284" t="str">
            <v>C34</v>
          </cell>
          <cell r="T1284">
            <v>1</v>
          </cell>
          <cell r="U1284">
            <v>44364</v>
          </cell>
          <cell r="V1284" t="str">
            <v>Trung Nguyên</v>
          </cell>
          <cell r="X1284">
            <v>49</v>
          </cell>
          <cell r="Y1284">
            <v>2</v>
          </cell>
          <cell r="AF1284">
            <v>589.88</v>
          </cell>
          <cell r="AG1284">
            <v>1</v>
          </cell>
          <cell r="AH1284">
            <v>0</v>
          </cell>
          <cell r="AI1284">
            <v>0</v>
          </cell>
          <cell r="AJ1284">
            <v>589.88</v>
          </cell>
          <cell r="AK1284">
            <v>1</v>
          </cell>
        </row>
        <row r="1285">
          <cell r="A1285" t="str">
            <v>T0060T442</v>
          </cell>
          <cell r="B1285" t="str">
            <v>0929</v>
          </cell>
          <cell r="C1285">
            <v>2</v>
          </cell>
          <cell r="D1285">
            <v>60</v>
          </cell>
          <cell r="E1285">
            <v>60</v>
          </cell>
          <cell r="F1285">
            <v>50</v>
          </cell>
          <cell r="G1285">
            <v>50</v>
          </cell>
          <cell r="H1285">
            <v>1</v>
          </cell>
          <cell r="I1285">
            <v>2</v>
          </cell>
          <cell r="J1285">
            <v>1.5</v>
          </cell>
          <cell r="K1285">
            <v>0</v>
          </cell>
          <cell r="L1285">
            <v>3</v>
          </cell>
          <cell r="M1285">
            <v>1</v>
          </cell>
          <cell r="N1285">
            <v>126</v>
          </cell>
          <cell r="O1285">
            <v>929</v>
          </cell>
          <cell r="P1285" t="str">
            <v>60 x 50 x 1 x 2</v>
          </cell>
          <cell r="U1285">
            <v>44022</v>
          </cell>
          <cell r="V1285" t="str">
            <v>MVTB</v>
          </cell>
          <cell r="X1285">
            <v>106</v>
          </cell>
          <cell r="Y1285">
            <v>2</v>
          </cell>
          <cell r="Z1285" t="str">
            <v>hư</v>
          </cell>
          <cell r="AC1285" t="str">
            <v>rồi</v>
          </cell>
          <cell r="AF1285">
            <v>2730.4879999999998</v>
          </cell>
          <cell r="AG1285">
            <v>6</v>
          </cell>
          <cell r="AH1285">
            <v>1379.9745</v>
          </cell>
          <cell r="AI1285">
            <v>5</v>
          </cell>
          <cell r="AJ1285">
            <v>4110.4624999999996</v>
          </cell>
          <cell r="AK1285">
            <v>11</v>
          </cell>
        </row>
        <row r="1286">
          <cell r="A1286" t="str">
            <v>T0060T442/2</v>
          </cell>
          <cell r="B1286" t="str">
            <v>0929</v>
          </cell>
          <cell r="C1286">
            <v>2</v>
          </cell>
          <cell r="D1286">
            <v>60</v>
          </cell>
          <cell r="E1286">
            <v>60</v>
          </cell>
          <cell r="F1286">
            <v>50</v>
          </cell>
          <cell r="G1286">
            <v>50</v>
          </cell>
          <cell r="H1286">
            <v>1</v>
          </cell>
          <cell r="I1286">
            <v>2</v>
          </cell>
          <cell r="J1286">
            <v>2</v>
          </cell>
          <cell r="K1286">
            <v>0</v>
          </cell>
          <cell r="L1286">
            <v>3</v>
          </cell>
          <cell r="M1286">
            <v>1</v>
          </cell>
          <cell r="N1286">
            <v>128</v>
          </cell>
          <cell r="O1286">
            <v>929</v>
          </cell>
          <cell r="P1286" t="str">
            <v>60 x 50 x 1 x 2</v>
          </cell>
          <cell r="Q1286" t="str">
            <v>Bo góc, răng cưa, chẻ đôi 4mm</v>
          </cell>
          <cell r="R1286" t="str">
            <v>Bo góc, răng cưa</v>
          </cell>
          <cell r="S1286" t="str">
            <v>E08</v>
          </cell>
          <cell r="T1286">
            <v>1</v>
          </cell>
          <cell r="U1286">
            <v>44706</v>
          </cell>
          <cell r="V1286" t="str">
            <v>AN CÁT</v>
          </cell>
          <cell r="W1286" t="str">
            <v>dao tốt</v>
          </cell>
          <cell r="X1286">
            <v>106</v>
          </cell>
          <cell r="Y1286">
            <v>2</v>
          </cell>
          <cell r="AC1286" t="str">
            <v>rồi</v>
          </cell>
          <cell r="AF1286">
            <v>0</v>
          </cell>
          <cell r="AG1286">
            <v>0</v>
          </cell>
          <cell r="AH1286">
            <v>0</v>
          </cell>
          <cell r="AI1286">
            <v>0</v>
          </cell>
          <cell r="AJ1286">
            <v>0</v>
          </cell>
          <cell r="AK1286">
            <v>0</v>
          </cell>
        </row>
        <row r="1287">
          <cell r="A1287" t="str">
            <v>I0060T552</v>
          </cell>
          <cell r="B1287" t="str">
            <v>0930</v>
          </cell>
          <cell r="C1287">
            <v>2</v>
          </cell>
          <cell r="D1287">
            <v>60</v>
          </cell>
          <cell r="E1287">
            <v>60</v>
          </cell>
          <cell r="F1287">
            <v>50</v>
          </cell>
          <cell r="G1287">
            <v>50</v>
          </cell>
          <cell r="H1287">
            <v>1</v>
          </cell>
          <cell r="I1287">
            <v>2</v>
          </cell>
          <cell r="J1287">
            <v>3</v>
          </cell>
          <cell r="K1287">
            <v>0</v>
          </cell>
          <cell r="L1287">
            <v>3</v>
          </cell>
          <cell r="M1287">
            <v>1</v>
          </cell>
          <cell r="N1287">
            <v>132</v>
          </cell>
          <cell r="O1287">
            <v>930</v>
          </cell>
          <cell r="P1287" t="str">
            <v>60 x 50 x 1 x 2</v>
          </cell>
          <cell r="Q1287" t="str">
            <v>Bo góc, răng cưa, chẻ đôi 6mm</v>
          </cell>
          <cell r="R1287" t="str">
            <v>Bo góc, răng cưa</v>
          </cell>
          <cell r="S1287" t="str">
            <v>D22</v>
          </cell>
          <cell r="T1287">
            <v>1</v>
          </cell>
          <cell r="U1287">
            <v>44207</v>
          </cell>
          <cell r="V1287" t="str">
            <v>K.Engineering</v>
          </cell>
          <cell r="X1287">
            <v>106</v>
          </cell>
          <cell r="Y1287">
            <v>2</v>
          </cell>
          <cell r="AF1287">
            <v>317.14999999999998</v>
          </cell>
          <cell r="AG1287">
            <v>1</v>
          </cell>
          <cell r="AH1287">
            <v>0</v>
          </cell>
          <cell r="AI1287">
            <v>0</v>
          </cell>
          <cell r="AJ1287">
            <v>317.14999999999998</v>
          </cell>
          <cell r="AK1287">
            <v>1</v>
          </cell>
        </row>
        <row r="1288">
          <cell r="A1288" t="str">
            <v>I0060T161/1</v>
          </cell>
          <cell r="B1288" t="str">
            <v>2451</v>
          </cell>
          <cell r="C1288">
            <v>1</v>
          </cell>
          <cell r="D1288">
            <v>60</v>
          </cell>
          <cell r="E1288">
            <v>60</v>
          </cell>
          <cell r="F1288">
            <v>50</v>
          </cell>
          <cell r="G1288">
            <v>50</v>
          </cell>
          <cell r="H1288">
            <v>3</v>
          </cell>
          <cell r="I1288">
            <v>3</v>
          </cell>
          <cell r="J1288">
            <v>3</v>
          </cell>
          <cell r="K1288">
            <v>3</v>
          </cell>
          <cell r="L1288">
            <v>3</v>
          </cell>
          <cell r="M1288">
            <v>1</v>
          </cell>
          <cell r="N1288">
            <v>192</v>
          </cell>
          <cell r="O1288">
            <v>2451</v>
          </cell>
          <cell r="P1288" t="str">
            <v>60 x 50 x 3 x 3</v>
          </cell>
          <cell r="Q1288" t="str">
            <v>Bo 3mm rời 3mm, không răng cưa</v>
          </cell>
          <cell r="R1288" t="str">
            <v>Bo góc 3mm, không răng cưa</v>
          </cell>
          <cell r="S1288" t="str">
            <v>E08</v>
          </cell>
          <cell r="T1288">
            <v>1</v>
          </cell>
          <cell r="U1288">
            <v>44706</v>
          </cell>
          <cell r="V1288" t="str">
            <v>NINH HẬU</v>
          </cell>
          <cell r="W1288" t="str">
            <v>dao tốt</v>
          </cell>
          <cell r="X1288">
            <v>159</v>
          </cell>
          <cell r="Y1288">
            <v>9</v>
          </cell>
          <cell r="AF1288">
            <v>0</v>
          </cell>
          <cell r="AG1288">
            <v>0</v>
          </cell>
          <cell r="AH1288">
            <v>341.80199999999996</v>
          </cell>
          <cell r="AI1288">
            <v>1</v>
          </cell>
          <cell r="AJ1288">
            <v>341.80199999999996</v>
          </cell>
          <cell r="AK1288">
            <v>1</v>
          </cell>
        </row>
        <row r="1289">
          <cell r="A1289" t="str">
            <v>I0060T141B</v>
          </cell>
          <cell r="B1289" t="str">
            <v>0931</v>
          </cell>
          <cell r="C1289">
            <v>1</v>
          </cell>
          <cell r="D1289">
            <v>60</v>
          </cell>
          <cell r="E1289">
            <v>60</v>
          </cell>
          <cell r="F1289">
            <v>50</v>
          </cell>
          <cell r="G1289">
            <v>50</v>
          </cell>
          <cell r="H1289">
            <v>2</v>
          </cell>
          <cell r="I1289">
            <v>1</v>
          </cell>
          <cell r="J1289">
            <v>3</v>
          </cell>
          <cell r="K1289">
            <v>0</v>
          </cell>
          <cell r="L1289">
            <v>3</v>
          </cell>
          <cell r="M1289">
            <v>1</v>
          </cell>
          <cell r="N1289">
            <v>126</v>
          </cell>
          <cell r="O1289">
            <v>931</v>
          </cell>
          <cell r="P1289" t="str">
            <v>60 x 50 x 2 x 1</v>
          </cell>
          <cell r="Q1289" t="str">
            <v>Vuông liền, không răng cưa</v>
          </cell>
          <cell r="R1289" t="str">
            <v>Vuông liền 2 tem, không răng cưa</v>
          </cell>
          <cell r="S1289" t="str">
            <v>D14</v>
          </cell>
          <cell r="T1289">
            <v>1</v>
          </cell>
          <cell r="V1289" t="str">
            <v>TRUNG NGUYÊN,,</v>
          </cell>
          <cell r="X1289">
            <v>53</v>
          </cell>
          <cell r="Y1289">
            <v>2</v>
          </cell>
          <cell r="AF1289">
            <v>0</v>
          </cell>
          <cell r="AG1289">
            <v>0</v>
          </cell>
          <cell r="AH1289">
            <v>0</v>
          </cell>
          <cell r="AI1289">
            <v>0</v>
          </cell>
          <cell r="AJ1289">
            <v>0</v>
          </cell>
          <cell r="AK1289">
            <v>0</v>
          </cell>
        </row>
        <row r="1290">
          <cell r="A1290" t="str">
            <v>I0060T141</v>
          </cell>
          <cell r="B1290" t="str">
            <v>0931</v>
          </cell>
          <cell r="C1290">
            <v>1</v>
          </cell>
          <cell r="D1290">
            <v>60</v>
          </cell>
          <cell r="E1290">
            <v>60</v>
          </cell>
          <cell r="F1290">
            <v>50</v>
          </cell>
          <cell r="G1290">
            <v>50</v>
          </cell>
          <cell r="H1290">
            <v>2</v>
          </cell>
          <cell r="I1290">
            <v>2</v>
          </cell>
          <cell r="J1290">
            <v>3</v>
          </cell>
          <cell r="K1290">
            <v>0</v>
          </cell>
          <cell r="L1290">
            <v>3</v>
          </cell>
          <cell r="M1290">
            <v>1</v>
          </cell>
          <cell r="N1290">
            <v>126</v>
          </cell>
          <cell r="O1290">
            <v>931</v>
          </cell>
          <cell r="P1290" t="str">
            <v>60 x 50 x 2 x 2</v>
          </cell>
          <cell r="Q1290" t="str">
            <v>Vuông liền, không răng cưa</v>
          </cell>
          <cell r="R1290" t="str">
            <v>Vuông liền 2 tem, không răng cưa</v>
          </cell>
          <cell r="S1290" t="str">
            <v>D02</v>
          </cell>
          <cell r="T1290">
            <v>1</v>
          </cell>
          <cell r="U1290" t="str">
            <v>03.13.2020</v>
          </cell>
          <cell r="V1290" t="str">
            <v>TRUNG NGUYÊN,,</v>
          </cell>
          <cell r="W1290" t="str">
            <v>in</v>
          </cell>
          <cell r="X1290">
            <v>106</v>
          </cell>
          <cell r="Y1290">
            <v>4</v>
          </cell>
          <cell r="AF1290">
            <v>1217.5800000000002</v>
          </cell>
          <cell r="AG1290">
            <v>4</v>
          </cell>
          <cell r="AH1290">
            <v>430.27</v>
          </cell>
          <cell r="AI1290">
            <v>2</v>
          </cell>
          <cell r="AJ1290">
            <v>1647.8500000000001</v>
          </cell>
          <cell r="AK1290">
            <v>6</v>
          </cell>
        </row>
        <row r="1291">
          <cell r="A1291" t="str">
            <v>I0060T621/1</v>
          </cell>
          <cell r="B1291" t="str">
            <v>0932</v>
          </cell>
          <cell r="C1291">
            <v>1</v>
          </cell>
          <cell r="D1291">
            <v>60</v>
          </cell>
          <cell r="E1291">
            <v>60</v>
          </cell>
          <cell r="F1291">
            <v>50</v>
          </cell>
          <cell r="G1291">
            <v>50</v>
          </cell>
          <cell r="H1291">
            <v>2</v>
          </cell>
          <cell r="I1291">
            <v>2</v>
          </cell>
          <cell r="J1291">
            <v>3</v>
          </cell>
          <cell r="K1291">
            <v>4</v>
          </cell>
          <cell r="L1291">
            <v>3</v>
          </cell>
          <cell r="M1291">
            <v>1</v>
          </cell>
          <cell r="N1291">
            <v>130</v>
          </cell>
          <cell r="O1291">
            <v>932</v>
          </cell>
          <cell r="P1291" t="str">
            <v>60 x 50 x 2 x 2</v>
          </cell>
          <cell r="Q1291" t="str">
            <v>Dao hình đặc biệt, rời, không răng cưa</v>
          </cell>
          <cell r="R1291" t="str">
            <v>Ngang 2 tem, rời 4mm, không răng cưa</v>
          </cell>
          <cell r="S1291" t="str">
            <v>C34</v>
          </cell>
          <cell r="T1291">
            <v>1</v>
          </cell>
          <cell r="U1291">
            <v>44364</v>
          </cell>
          <cell r="V1291" t="str">
            <v>Trung Nguyên</v>
          </cell>
          <cell r="X1291">
            <v>106</v>
          </cell>
          <cell r="Y1291">
            <v>4</v>
          </cell>
          <cell r="AF1291">
            <v>695.45</v>
          </cell>
          <cell r="AG1291">
            <v>1</v>
          </cell>
          <cell r="AH1291">
            <v>0</v>
          </cell>
          <cell r="AI1291">
            <v>0</v>
          </cell>
          <cell r="AJ1291">
            <v>695.45</v>
          </cell>
          <cell r="AK1291">
            <v>1</v>
          </cell>
        </row>
        <row r="1292">
          <cell r="A1292" t="str">
            <v>I0060T172/1</v>
          </cell>
          <cell r="B1292" t="str">
            <v>2497</v>
          </cell>
          <cell r="C1292">
            <v>2</v>
          </cell>
          <cell r="D1292">
            <v>60</v>
          </cell>
          <cell r="E1292">
            <v>60</v>
          </cell>
          <cell r="F1292">
            <v>50</v>
          </cell>
          <cell r="G1292">
            <v>50</v>
          </cell>
          <cell r="H1292">
            <v>1</v>
          </cell>
          <cell r="I1292">
            <v>2</v>
          </cell>
          <cell r="J1292">
            <v>4</v>
          </cell>
          <cell r="K1292">
            <v>0</v>
          </cell>
          <cell r="L1292">
            <v>3</v>
          </cell>
          <cell r="M1292">
            <v>1</v>
          </cell>
          <cell r="N1292">
            <v>136</v>
          </cell>
          <cell r="O1292">
            <v>2497</v>
          </cell>
          <cell r="P1292" t="str">
            <v>60 x 50 x 1 x 2</v>
          </cell>
          <cell r="Q1292" t="str">
            <v>Vuông góc, không răng cưa, xẻ 2line kc 8mm</v>
          </cell>
          <cell r="R1292" t="str">
            <v>Vuông góc, không răng cưa</v>
          </cell>
          <cell r="S1292" t="str">
            <v>E10</v>
          </cell>
          <cell r="T1292">
            <v>1</v>
          </cell>
          <cell r="U1292">
            <v>44729</v>
          </cell>
          <cell r="V1292" t="str">
            <v>TRUNG NGUYÊN</v>
          </cell>
          <cell r="W1292" t="str">
            <v>dao tốt</v>
          </cell>
          <cell r="X1292">
            <v>106</v>
          </cell>
          <cell r="Y1292">
            <v>2</v>
          </cell>
          <cell r="AF1292">
            <v>0</v>
          </cell>
          <cell r="AG1292">
            <v>0</v>
          </cell>
          <cell r="AH1292">
            <v>213.11703</v>
          </cell>
          <cell r="AI1292">
            <v>1</v>
          </cell>
          <cell r="AJ1292">
            <v>213.11703</v>
          </cell>
          <cell r="AK1292">
            <v>1</v>
          </cell>
        </row>
        <row r="1293">
          <cell r="A1293" t="str">
            <v>I0060T151B</v>
          </cell>
          <cell r="B1293" t="str">
            <v>0933</v>
          </cell>
          <cell r="C1293">
            <v>1</v>
          </cell>
          <cell r="D1293">
            <v>60</v>
          </cell>
          <cell r="E1293">
            <v>60</v>
          </cell>
          <cell r="F1293">
            <v>55</v>
          </cell>
          <cell r="G1293">
            <v>55</v>
          </cell>
          <cell r="H1293">
            <v>2</v>
          </cell>
          <cell r="I1293">
            <v>2</v>
          </cell>
          <cell r="J1293">
            <v>3</v>
          </cell>
          <cell r="K1293">
            <v>0</v>
          </cell>
          <cell r="L1293">
            <v>3</v>
          </cell>
          <cell r="M1293">
            <v>1</v>
          </cell>
          <cell r="N1293">
            <v>126</v>
          </cell>
          <cell r="O1293">
            <v>933</v>
          </cell>
          <cell r="P1293" t="str">
            <v>60 x 55 x 2 x 2</v>
          </cell>
          <cell r="Q1293" t="str">
            <v>Vuông liền, không răng cưa</v>
          </cell>
          <cell r="R1293" t="str">
            <v>Vuông liền 2 tem, không răng cưa</v>
          </cell>
          <cell r="S1293" t="str">
            <v>D24</v>
          </cell>
          <cell r="T1293">
            <v>1</v>
          </cell>
          <cell r="V1293" t="str">
            <v>TRUNG NGUYÊN,,</v>
          </cell>
          <cell r="W1293" t="str">
            <v>in</v>
          </cell>
          <cell r="X1293">
            <v>116</v>
          </cell>
          <cell r="Y1293">
            <v>4</v>
          </cell>
          <cell r="AF1293">
            <v>512.64</v>
          </cell>
          <cell r="AG1293">
            <v>3</v>
          </cell>
          <cell r="AH1293">
            <v>0</v>
          </cell>
          <cell r="AI1293">
            <v>0</v>
          </cell>
          <cell r="AJ1293">
            <v>512.64</v>
          </cell>
          <cell r="AK1293">
            <v>3</v>
          </cell>
        </row>
        <row r="1294">
          <cell r="A1294" t="str">
            <v>I0060T151A</v>
          </cell>
          <cell r="B1294" t="str">
            <v>0933</v>
          </cell>
          <cell r="C1294">
            <v>1</v>
          </cell>
          <cell r="D1294">
            <v>60</v>
          </cell>
          <cell r="E1294">
            <v>60</v>
          </cell>
          <cell r="F1294">
            <v>55</v>
          </cell>
          <cell r="G1294">
            <v>55</v>
          </cell>
          <cell r="H1294">
            <v>2</v>
          </cell>
          <cell r="I1294">
            <v>1</v>
          </cell>
          <cell r="J1294">
            <v>3</v>
          </cell>
          <cell r="K1294">
            <v>0</v>
          </cell>
          <cell r="L1294">
            <v>3</v>
          </cell>
          <cell r="M1294">
            <v>1</v>
          </cell>
          <cell r="N1294">
            <v>126</v>
          </cell>
          <cell r="O1294">
            <v>933</v>
          </cell>
          <cell r="P1294" t="str">
            <v>60 x 55 x 2 x 1</v>
          </cell>
          <cell r="Q1294" t="str">
            <v>Vuông liền, không răng cưa</v>
          </cell>
          <cell r="R1294" t="str">
            <v>Vuông liền 2 tem, không răng cưa</v>
          </cell>
          <cell r="S1294" t="str">
            <v>D14</v>
          </cell>
          <cell r="T1294">
            <v>1</v>
          </cell>
          <cell r="V1294" t="str">
            <v>,,</v>
          </cell>
          <cell r="X1294">
            <v>58</v>
          </cell>
          <cell r="Y1294">
            <v>2</v>
          </cell>
          <cell r="AF1294">
            <v>0</v>
          </cell>
          <cell r="AG1294">
            <v>0</v>
          </cell>
          <cell r="AH1294">
            <v>0</v>
          </cell>
          <cell r="AI1294">
            <v>0</v>
          </cell>
          <cell r="AJ1294">
            <v>0</v>
          </cell>
          <cell r="AK1294">
            <v>0</v>
          </cell>
        </row>
        <row r="1295">
          <cell r="A1295" t="str">
            <v>T0060T392</v>
          </cell>
          <cell r="B1295" t="str">
            <v>0934</v>
          </cell>
          <cell r="C1295">
            <v>2</v>
          </cell>
          <cell r="D1295">
            <v>60</v>
          </cell>
          <cell r="E1295">
            <v>60</v>
          </cell>
          <cell r="F1295">
            <v>60</v>
          </cell>
          <cell r="G1295">
            <v>60</v>
          </cell>
          <cell r="H1295">
            <v>1</v>
          </cell>
          <cell r="I1295">
            <v>2</v>
          </cell>
          <cell r="J1295">
            <v>1.7</v>
          </cell>
          <cell r="K1295">
            <v>0</v>
          </cell>
          <cell r="L1295">
            <v>3</v>
          </cell>
          <cell r="M1295">
            <v>1</v>
          </cell>
          <cell r="N1295">
            <v>126.80000000000001</v>
          </cell>
          <cell r="O1295">
            <v>934</v>
          </cell>
          <cell r="P1295" t="str">
            <v>60 x 60 x 1 x 2</v>
          </cell>
          <cell r="Q1295" t="str">
            <v>Bo góc, răng cưa, chẻ đôi 3mm</v>
          </cell>
          <cell r="R1295" t="str">
            <v>Bo góc, răng cưa</v>
          </cell>
          <cell r="S1295" t="str">
            <v>D24</v>
          </cell>
          <cell r="T1295">
            <v>1</v>
          </cell>
          <cell r="V1295" t="str">
            <v>MVTB</v>
          </cell>
          <cell r="X1295">
            <v>126</v>
          </cell>
          <cell r="Y1295">
            <v>2</v>
          </cell>
          <cell r="AF1295">
            <v>2014.3228600000002</v>
          </cell>
          <cell r="AG1295">
            <v>2</v>
          </cell>
          <cell r="AH1295">
            <v>0</v>
          </cell>
          <cell r="AI1295">
            <v>0</v>
          </cell>
          <cell r="AJ1295">
            <v>2014.3228600000002</v>
          </cell>
          <cell r="AK1295">
            <v>2</v>
          </cell>
        </row>
        <row r="1296">
          <cell r="A1296" t="str">
            <v>I0060T411</v>
          </cell>
          <cell r="B1296" t="str">
            <v>0935</v>
          </cell>
          <cell r="C1296">
            <v>1</v>
          </cell>
          <cell r="D1296">
            <v>60</v>
          </cell>
          <cell r="E1296">
            <v>60</v>
          </cell>
          <cell r="F1296">
            <v>60</v>
          </cell>
          <cell r="G1296">
            <v>60</v>
          </cell>
          <cell r="H1296">
            <v>1</v>
          </cell>
          <cell r="I1296">
            <v>2</v>
          </cell>
          <cell r="J1296">
            <v>2</v>
          </cell>
          <cell r="K1296">
            <v>0</v>
          </cell>
          <cell r="L1296">
            <v>3</v>
          </cell>
          <cell r="M1296">
            <v>1</v>
          </cell>
          <cell r="N1296">
            <v>64</v>
          </cell>
          <cell r="O1296">
            <v>935</v>
          </cell>
          <cell r="P1296" t="str">
            <v>60 x 60 x 1 x 2</v>
          </cell>
          <cell r="Q1296" t="str">
            <v>Vuông liền, không răng cưa</v>
          </cell>
          <cell r="R1296" t="str">
            <v>Ngang 2 tem, vuông liền, không răng cưa</v>
          </cell>
          <cell r="S1296" t="str">
            <v>D23</v>
          </cell>
          <cell r="T1296">
            <v>1</v>
          </cell>
          <cell r="V1296" t="str">
            <v>Trung Nguyên</v>
          </cell>
          <cell r="X1296">
            <v>126</v>
          </cell>
          <cell r="Y1296">
            <v>2</v>
          </cell>
          <cell r="AF1296">
            <v>394.58000000000004</v>
          </cell>
          <cell r="AG1296">
            <v>2</v>
          </cell>
          <cell r="AH1296">
            <v>0</v>
          </cell>
          <cell r="AI1296">
            <v>0</v>
          </cell>
          <cell r="AJ1296">
            <v>394.58000000000004</v>
          </cell>
          <cell r="AK1296">
            <v>2</v>
          </cell>
        </row>
        <row r="1297">
          <cell r="A1297" t="str">
            <v>T0060T162</v>
          </cell>
          <cell r="B1297" t="str">
            <v>0936</v>
          </cell>
          <cell r="C1297">
            <v>2</v>
          </cell>
          <cell r="D1297">
            <v>60</v>
          </cell>
          <cell r="E1297">
            <v>60</v>
          </cell>
          <cell r="F1297">
            <v>60</v>
          </cell>
          <cell r="G1297">
            <v>60</v>
          </cell>
          <cell r="H1297">
            <v>1</v>
          </cell>
          <cell r="I1297">
            <v>2</v>
          </cell>
          <cell r="J1297">
            <v>2</v>
          </cell>
          <cell r="K1297">
            <v>0</v>
          </cell>
          <cell r="L1297">
            <v>3</v>
          </cell>
          <cell r="M1297">
            <v>1</v>
          </cell>
          <cell r="N1297">
            <v>128</v>
          </cell>
          <cell r="O1297">
            <v>936</v>
          </cell>
          <cell r="P1297" t="str">
            <v>60 x 60 x 1 x 2</v>
          </cell>
          <cell r="V1297" t="str">
            <v>ĐÔNG SƠN,,</v>
          </cell>
          <cell r="X1297">
            <v>126</v>
          </cell>
          <cell r="Y1297">
            <v>2</v>
          </cell>
          <cell r="Z1297" t="str">
            <v>Mòn</v>
          </cell>
          <cell r="AA1297">
            <v>44477</v>
          </cell>
          <cell r="AB1297" t="str">
            <v>C07</v>
          </cell>
          <cell r="AC1297" t="str">
            <v>rồi</v>
          </cell>
          <cell r="AF1297">
            <v>5845</v>
          </cell>
          <cell r="AG1297">
            <v>5</v>
          </cell>
          <cell r="AH1297">
            <v>0</v>
          </cell>
          <cell r="AI1297">
            <v>0</v>
          </cell>
          <cell r="AJ1297">
            <v>5845</v>
          </cell>
          <cell r="AK1297">
            <v>5</v>
          </cell>
        </row>
        <row r="1298">
          <cell r="A1298" t="str">
            <v>T0060T162/2</v>
          </cell>
          <cell r="B1298" t="str">
            <v>0936</v>
          </cell>
          <cell r="C1298">
            <v>2</v>
          </cell>
          <cell r="D1298">
            <v>60</v>
          </cell>
          <cell r="E1298">
            <v>60</v>
          </cell>
          <cell r="F1298">
            <v>60</v>
          </cell>
          <cell r="G1298">
            <v>60</v>
          </cell>
          <cell r="H1298">
            <v>1</v>
          </cell>
          <cell r="I1298">
            <v>2</v>
          </cell>
          <cell r="J1298">
            <v>2</v>
          </cell>
          <cell r="K1298">
            <v>0</v>
          </cell>
          <cell r="L1298">
            <v>3</v>
          </cell>
          <cell r="M1298">
            <v>1</v>
          </cell>
          <cell r="N1298">
            <v>128</v>
          </cell>
          <cell r="O1298">
            <v>936</v>
          </cell>
          <cell r="P1298" t="str">
            <v>60 x 60 x 1 x 2</v>
          </cell>
          <cell r="Q1298" t="str">
            <v>Vuông góc, răng cưa, dao chẻ đôi 03mm</v>
          </cell>
          <cell r="R1298" t="str">
            <v>Vuông góc, răng cưa</v>
          </cell>
          <cell r="S1298" t="str">
            <v>C40</v>
          </cell>
          <cell r="T1298">
            <v>1</v>
          </cell>
          <cell r="U1298">
            <v>44477</v>
          </cell>
          <cell r="V1298" t="str">
            <v>ĐÔNG SƠN,,</v>
          </cell>
          <cell r="X1298">
            <v>126</v>
          </cell>
          <cell r="Y1298">
            <v>2</v>
          </cell>
          <cell r="AC1298" t="str">
            <v>rồi</v>
          </cell>
          <cell r="AF1298">
            <v>3080</v>
          </cell>
          <cell r="AG1298">
            <v>2</v>
          </cell>
          <cell r="AH1298">
            <v>7715.5</v>
          </cell>
          <cell r="AI1298">
            <v>5</v>
          </cell>
          <cell r="AJ1298">
            <v>10795.5</v>
          </cell>
          <cell r="AK1298">
            <v>7</v>
          </cell>
        </row>
        <row r="1299">
          <cell r="A1299" t="str">
            <v>I0060T421</v>
          </cell>
          <cell r="B1299" t="str">
            <v>0937</v>
          </cell>
          <cell r="C1299">
            <v>1</v>
          </cell>
          <cell r="D1299">
            <v>60</v>
          </cell>
          <cell r="E1299">
            <v>60</v>
          </cell>
          <cell r="F1299">
            <v>64</v>
          </cell>
          <cell r="G1299">
            <v>64</v>
          </cell>
          <cell r="H1299">
            <v>2</v>
          </cell>
          <cell r="I1299">
            <v>1</v>
          </cell>
          <cell r="J1299">
            <v>3</v>
          </cell>
          <cell r="K1299">
            <v>0</v>
          </cell>
          <cell r="L1299">
            <v>3</v>
          </cell>
          <cell r="M1299">
            <v>1</v>
          </cell>
          <cell r="N1299">
            <v>126</v>
          </cell>
          <cell r="O1299">
            <v>937</v>
          </cell>
          <cell r="P1299" t="str">
            <v>60 x 64 x 2 x 1</v>
          </cell>
          <cell r="Q1299" t="str">
            <v>Vuông liền, không răng cưa</v>
          </cell>
          <cell r="R1299" t="str">
            <v>Ngang 2 tem, vuông liền, không răng cưa</v>
          </cell>
          <cell r="S1299" t="str">
            <v>D28</v>
          </cell>
          <cell r="T1299">
            <v>1</v>
          </cell>
          <cell r="U1299">
            <v>43980</v>
          </cell>
          <cell r="V1299" t="str">
            <v>MT POST</v>
          </cell>
          <cell r="X1299">
            <v>67</v>
          </cell>
          <cell r="Y1299">
            <v>2</v>
          </cell>
          <cell r="AF1299">
            <v>0</v>
          </cell>
          <cell r="AG1299">
            <v>0</v>
          </cell>
          <cell r="AH1299">
            <v>0</v>
          </cell>
          <cell r="AI1299">
            <v>0</v>
          </cell>
          <cell r="AJ1299">
            <v>0</v>
          </cell>
          <cell r="AK1299">
            <v>0</v>
          </cell>
        </row>
        <row r="1300">
          <cell r="A1300" t="str">
            <v>I0060T651/1</v>
          </cell>
          <cell r="B1300" t="str">
            <v>0938</v>
          </cell>
          <cell r="C1300">
            <v>1</v>
          </cell>
          <cell r="D1300">
            <v>60</v>
          </cell>
          <cell r="E1300">
            <v>60</v>
          </cell>
          <cell r="F1300">
            <v>65</v>
          </cell>
          <cell r="G1300">
            <v>65</v>
          </cell>
          <cell r="H1300">
            <v>3</v>
          </cell>
          <cell r="I1300">
            <v>3</v>
          </cell>
          <cell r="J1300">
            <v>3</v>
          </cell>
          <cell r="K1300">
            <v>4</v>
          </cell>
          <cell r="L1300">
            <v>4</v>
          </cell>
          <cell r="M1300">
            <v>1</v>
          </cell>
          <cell r="N1300">
            <v>194</v>
          </cell>
          <cell r="O1300">
            <v>938</v>
          </cell>
          <cell r="P1300" t="str">
            <v>60 x 65 x 3 x 3</v>
          </cell>
          <cell r="Q1300" t="str">
            <v>Vuông rời 4mm, gáp 4mm, không răng cưa</v>
          </cell>
          <cell r="R1300" t="str">
            <v>Ngang 3 tem, vuông rời 4mm, gáp 4mm, không răng cưa</v>
          </cell>
          <cell r="S1300" t="str">
            <v>E02</v>
          </cell>
          <cell r="T1300">
            <v>1</v>
          </cell>
          <cell r="U1300">
            <v>44378</v>
          </cell>
          <cell r="V1300" t="str">
            <v>Hùng Tiến Phát</v>
          </cell>
          <cell r="X1300">
            <v>207</v>
          </cell>
          <cell r="Y1300">
            <v>9</v>
          </cell>
          <cell r="AF1300">
            <v>0</v>
          </cell>
          <cell r="AG1300">
            <v>0</v>
          </cell>
          <cell r="AH1300">
            <v>0</v>
          </cell>
          <cell r="AI1300">
            <v>0</v>
          </cell>
          <cell r="AJ1300">
            <v>0</v>
          </cell>
          <cell r="AK1300">
            <v>0</v>
          </cell>
        </row>
        <row r="1301">
          <cell r="A1301" t="str">
            <v>I0060T171</v>
          </cell>
          <cell r="B1301" t="str">
            <v>0939</v>
          </cell>
          <cell r="C1301">
            <v>1</v>
          </cell>
          <cell r="D1301">
            <v>60</v>
          </cell>
          <cell r="E1301">
            <v>60</v>
          </cell>
          <cell r="F1301">
            <v>70</v>
          </cell>
          <cell r="G1301">
            <v>70</v>
          </cell>
          <cell r="H1301">
            <v>2</v>
          </cell>
          <cell r="I1301">
            <v>1</v>
          </cell>
          <cell r="J1301">
            <v>3</v>
          </cell>
          <cell r="K1301">
            <v>0</v>
          </cell>
          <cell r="L1301">
            <v>3</v>
          </cell>
          <cell r="M1301">
            <v>1</v>
          </cell>
          <cell r="N1301">
            <v>126</v>
          </cell>
          <cell r="O1301">
            <v>939</v>
          </cell>
          <cell r="P1301" t="str">
            <v>60 x 70 x 2 x 1</v>
          </cell>
          <cell r="Q1301" t="str">
            <v>Vuông liền, không răng cưa</v>
          </cell>
          <cell r="R1301" t="str">
            <v>Vuông liền 2 tem, không răng cưa</v>
          </cell>
          <cell r="S1301" t="str">
            <v>D14</v>
          </cell>
          <cell r="T1301">
            <v>1</v>
          </cell>
          <cell r="V1301" t="str">
            <v>TRUNG NGUYÊN,,</v>
          </cell>
          <cell r="W1301" t="str">
            <v>in</v>
          </cell>
          <cell r="X1301">
            <v>73</v>
          </cell>
          <cell r="Y1301">
            <v>2</v>
          </cell>
          <cell r="AF1301">
            <v>2385.4300000000003</v>
          </cell>
          <cell r="AG1301">
            <v>6</v>
          </cell>
          <cell r="AH1301">
            <v>2047.9800000000002</v>
          </cell>
          <cell r="AI1301">
            <v>8</v>
          </cell>
          <cell r="AJ1301">
            <v>4433.4100000000008</v>
          </cell>
          <cell r="AK1301">
            <v>14</v>
          </cell>
        </row>
        <row r="1302">
          <cell r="A1302" t="str">
            <v>T0060T341</v>
          </cell>
          <cell r="B1302" t="str">
            <v>0940</v>
          </cell>
          <cell r="C1302">
            <v>1</v>
          </cell>
          <cell r="D1302">
            <v>60</v>
          </cell>
          <cell r="E1302">
            <v>60</v>
          </cell>
          <cell r="F1302">
            <v>70</v>
          </cell>
          <cell r="G1302">
            <v>70</v>
          </cell>
          <cell r="H1302">
            <v>1</v>
          </cell>
          <cell r="I1302">
            <v>2</v>
          </cell>
          <cell r="J1302">
            <v>2</v>
          </cell>
          <cell r="K1302">
            <v>0</v>
          </cell>
          <cell r="L1302">
            <v>3</v>
          </cell>
          <cell r="M1302">
            <v>1</v>
          </cell>
          <cell r="N1302">
            <v>64</v>
          </cell>
          <cell r="O1302">
            <v>940</v>
          </cell>
          <cell r="P1302" t="str">
            <v>60 x 70 x 1 x 2</v>
          </cell>
          <cell r="Q1302" t="str">
            <v>Vuông góc, răng cưa</v>
          </cell>
          <cell r="R1302" t="str">
            <v>Vuông góc, răng cưa</v>
          </cell>
          <cell r="S1302" t="str">
            <v>B11</v>
          </cell>
          <cell r="T1302">
            <v>1</v>
          </cell>
          <cell r="V1302" t="str">
            <v>HPA</v>
          </cell>
          <cell r="X1302">
            <v>146</v>
          </cell>
          <cell r="Y1302">
            <v>2</v>
          </cell>
          <cell r="AC1302" t="str">
            <v>rồi</v>
          </cell>
          <cell r="AF1302">
            <v>0</v>
          </cell>
          <cell r="AG1302">
            <v>0</v>
          </cell>
          <cell r="AH1302">
            <v>0</v>
          </cell>
          <cell r="AI1302">
            <v>0</v>
          </cell>
          <cell r="AJ1302">
            <v>0</v>
          </cell>
          <cell r="AK1302">
            <v>0</v>
          </cell>
        </row>
        <row r="1303">
          <cell r="A1303" t="str">
            <v>T0060T142/1</v>
          </cell>
          <cell r="B1303" t="str">
            <v>0940</v>
          </cell>
          <cell r="C1303">
            <v>2</v>
          </cell>
          <cell r="D1303">
            <v>60</v>
          </cell>
          <cell r="E1303">
            <v>60</v>
          </cell>
          <cell r="F1303">
            <v>70</v>
          </cell>
          <cell r="G1303">
            <v>70</v>
          </cell>
          <cell r="H1303">
            <v>1</v>
          </cell>
          <cell r="I1303">
            <v>2</v>
          </cell>
          <cell r="J1303">
            <v>2</v>
          </cell>
          <cell r="K1303">
            <v>0</v>
          </cell>
          <cell r="L1303">
            <v>3</v>
          </cell>
          <cell r="M1303">
            <v>1</v>
          </cell>
          <cell r="N1303">
            <v>128</v>
          </cell>
          <cell r="O1303">
            <v>940</v>
          </cell>
          <cell r="P1303" t="str">
            <v>60 x 70 x 1 x 2</v>
          </cell>
          <cell r="Q1303" t="str">
            <v>Vuông góc, xẻ 2 line kc 4mm, răng cưa</v>
          </cell>
          <cell r="R1303" t="str">
            <v>vuông góc,răng cưa</v>
          </cell>
          <cell r="S1303" t="str">
            <v>E05</v>
          </cell>
          <cell r="T1303">
            <v>1</v>
          </cell>
          <cell r="U1303">
            <v>44655</v>
          </cell>
          <cell r="V1303" t="str">
            <v>LIÊN Á</v>
          </cell>
          <cell r="W1303" t="str">
            <v>dao tốt</v>
          </cell>
          <cell r="X1303">
            <v>146</v>
          </cell>
          <cell r="Y1303">
            <v>2</v>
          </cell>
          <cell r="AC1303" t="str">
            <v>rồi</v>
          </cell>
          <cell r="AF1303">
            <v>0</v>
          </cell>
          <cell r="AG1303">
            <v>0</v>
          </cell>
          <cell r="AH1303">
            <v>1856.38</v>
          </cell>
          <cell r="AI1303">
            <v>2</v>
          </cell>
          <cell r="AJ1303">
            <v>1856.38</v>
          </cell>
          <cell r="AK1303">
            <v>2</v>
          </cell>
        </row>
        <row r="1304">
          <cell r="A1304" t="str">
            <v>I0060T151/1</v>
          </cell>
          <cell r="B1304" t="str">
            <v>2379</v>
          </cell>
          <cell r="C1304">
            <v>1</v>
          </cell>
          <cell r="D1304">
            <v>60</v>
          </cell>
          <cell r="E1304">
            <v>60</v>
          </cell>
          <cell r="F1304">
            <v>75</v>
          </cell>
          <cell r="G1304">
            <v>75</v>
          </cell>
          <cell r="H1304">
            <v>1</v>
          </cell>
          <cell r="I1304">
            <v>1</v>
          </cell>
          <cell r="J1304">
            <v>3</v>
          </cell>
          <cell r="K1304">
            <v>0</v>
          </cell>
          <cell r="L1304">
            <v>3</v>
          </cell>
          <cell r="M1304">
            <v>1</v>
          </cell>
          <cell r="N1304">
            <v>66</v>
          </cell>
          <cell r="O1304">
            <v>2379</v>
          </cell>
          <cell r="P1304" t="str">
            <v>60 x 75 x 1 x 1</v>
          </cell>
          <cell r="Q1304" t="str">
            <v>Vuông góc, không răng cưa</v>
          </cell>
          <cell r="R1304" t="str">
            <v>Vuông góc, không răng cưa</v>
          </cell>
          <cell r="S1304" t="str">
            <v>E05</v>
          </cell>
          <cell r="T1304">
            <v>1</v>
          </cell>
          <cell r="U1304">
            <v>44666</v>
          </cell>
          <cell r="V1304" t="str">
            <v>Trung nguyên</v>
          </cell>
          <cell r="X1304">
            <v>78</v>
          </cell>
          <cell r="Y1304">
            <v>1</v>
          </cell>
          <cell r="AF1304">
            <v>0</v>
          </cell>
          <cell r="AG1304">
            <v>0</v>
          </cell>
          <cell r="AH1304">
            <v>370.68</v>
          </cell>
          <cell r="AI1304">
            <v>1</v>
          </cell>
          <cell r="AJ1304">
            <v>370.68</v>
          </cell>
          <cell r="AK1304">
            <v>1</v>
          </cell>
        </row>
        <row r="1305">
          <cell r="A1305" t="str">
            <v>I0060T181</v>
          </cell>
          <cell r="B1305" t="str">
            <v>0941</v>
          </cell>
          <cell r="C1305">
            <v>1</v>
          </cell>
          <cell r="D1305">
            <v>60</v>
          </cell>
          <cell r="E1305">
            <v>60</v>
          </cell>
          <cell r="F1305">
            <v>75</v>
          </cell>
          <cell r="G1305">
            <v>75</v>
          </cell>
          <cell r="H1305">
            <v>2</v>
          </cell>
          <cell r="I1305">
            <v>1</v>
          </cell>
          <cell r="J1305">
            <v>3</v>
          </cell>
          <cell r="K1305">
            <v>0</v>
          </cell>
          <cell r="L1305">
            <v>3</v>
          </cell>
          <cell r="M1305">
            <v>1</v>
          </cell>
          <cell r="N1305">
            <v>126</v>
          </cell>
          <cell r="O1305">
            <v>941</v>
          </cell>
          <cell r="P1305" t="str">
            <v>60 x 75 x 2 x 1</v>
          </cell>
          <cell r="Q1305" t="str">
            <v>Vuông liền, không răng cưa</v>
          </cell>
          <cell r="R1305" t="str">
            <v>Vuông liền 2 tem, không răng cưa</v>
          </cell>
          <cell r="S1305" t="str">
            <v>D15</v>
          </cell>
          <cell r="T1305">
            <v>1</v>
          </cell>
          <cell r="V1305" t="str">
            <v>TRUNG NGUYÊN,,</v>
          </cell>
          <cell r="W1305" t="str">
            <v>in</v>
          </cell>
          <cell r="X1305">
            <v>78</v>
          </cell>
          <cell r="Y1305">
            <v>2</v>
          </cell>
          <cell r="AF1305">
            <v>0</v>
          </cell>
          <cell r="AG1305">
            <v>0</v>
          </cell>
          <cell r="AH1305">
            <v>0</v>
          </cell>
          <cell r="AI1305">
            <v>0</v>
          </cell>
          <cell r="AJ1305">
            <v>0</v>
          </cell>
          <cell r="AK1305">
            <v>0</v>
          </cell>
        </row>
        <row r="1306">
          <cell r="A1306" t="str">
            <v>I0060T331</v>
          </cell>
          <cell r="B1306" t="str">
            <v>0942</v>
          </cell>
          <cell r="C1306">
            <v>1</v>
          </cell>
          <cell r="D1306">
            <v>60</v>
          </cell>
          <cell r="E1306">
            <v>60</v>
          </cell>
          <cell r="F1306">
            <v>80</v>
          </cell>
          <cell r="G1306">
            <v>80</v>
          </cell>
          <cell r="H1306">
            <v>1</v>
          </cell>
          <cell r="I1306">
            <v>1</v>
          </cell>
          <cell r="J1306">
            <v>3</v>
          </cell>
          <cell r="K1306">
            <v>0</v>
          </cell>
          <cell r="L1306">
            <v>3</v>
          </cell>
          <cell r="M1306">
            <v>1</v>
          </cell>
          <cell r="N1306">
            <v>66</v>
          </cell>
          <cell r="O1306">
            <v>942</v>
          </cell>
          <cell r="P1306" t="str">
            <v>60 x 80 x 1 x 1</v>
          </cell>
          <cell r="Q1306" t="str">
            <v>Vuông góc, không răng cưa</v>
          </cell>
          <cell r="R1306" t="str">
            <v>Vuông góc, không răng cưa</v>
          </cell>
          <cell r="S1306" t="str">
            <v>D16</v>
          </cell>
          <cell r="T1306">
            <v>1</v>
          </cell>
          <cell r="X1306">
            <v>83</v>
          </cell>
          <cell r="Y1306">
            <v>1</v>
          </cell>
          <cell r="AF1306">
            <v>0</v>
          </cell>
          <cell r="AG1306">
            <v>0</v>
          </cell>
          <cell r="AH1306">
            <v>2778.6</v>
          </cell>
          <cell r="AI1306">
            <v>2</v>
          </cell>
          <cell r="AJ1306">
            <v>2778.6</v>
          </cell>
          <cell r="AK1306">
            <v>2</v>
          </cell>
        </row>
        <row r="1307">
          <cell r="A1307" t="str">
            <v>T0060T482</v>
          </cell>
          <cell r="B1307" t="str">
            <v>0943</v>
          </cell>
          <cell r="C1307">
            <v>2</v>
          </cell>
          <cell r="D1307">
            <v>60</v>
          </cell>
          <cell r="E1307">
            <v>60</v>
          </cell>
          <cell r="F1307">
            <v>80</v>
          </cell>
          <cell r="G1307">
            <v>80</v>
          </cell>
          <cell r="H1307">
            <v>1</v>
          </cell>
          <cell r="I1307">
            <v>1</v>
          </cell>
          <cell r="J1307">
            <v>1.7</v>
          </cell>
          <cell r="K1307">
            <v>0</v>
          </cell>
          <cell r="L1307">
            <v>3</v>
          </cell>
          <cell r="M1307">
            <v>1</v>
          </cell>
          <cell r="N1307">
            <v>126.80000000000001</v>
          </cell>
          <cell r="O1307">
            <v>943</v>
          </cell>
          <cell r="P1307" t="str">
            <v>60 x 80 x 1 x 1</v>
          </cell>
          <cell r="Q1307" t="str">
            <v>Bo góc, răng cưa, chẻ đôi 3mm</v>
          </cell>
          <cell r="R1307" t="str">
            <v>Bo góc, răng cưa</v>
          </cell>
          <cell r="S1307" t="str">
            <v>C31</v>
          </cell>
          <cell r="T1307">
            <v>1</v>
          </cell>
          <cell r="U1307">
            <v>44095</v>
          </cell>
          <cell r="V1307" t="str">
            <v>SG Sao</v>
          </cell>
          <cell r="X1307">
            <v>83</v>
          </cell>
          <cell r="Y1307">
            <v>1</v>
          </cell>
          <cell r="AC1307" t="str">
            <v>rồi</v>
          </cell>
          <cell r="AF1307">
            <v>0</v>
          </cell>
          <cell r="AG1307">
            <v>0</v>
          </cell>
          <cell r="AH1307">
            <v>2895</v>
          </cell>
          <cell r="AI1307">
            <v>3</v>
          </cell>
          <cell r="AJ1307">
            <v>2895</v>
          </cell>
          <cell r="AK1307">
            <v>3</v>
          </cell>
        </row>
        <row r="1308">
          <cell r="A1308" t="str">
            <v>T0060T302</v>
          </cell>
          <cell r="B1308" t="str">
            <v>0944</v>
          </cell>
          <cell r="C1308">
            <v>2</v>
          </cell>
          <cell r="D1308">
            <v>60</v>
          </cell>
          <cell r="E1308">
            <v>60</v>
          </cell>
          <cell r="F1308">
            <v>80</v>
          </cell>
          <cell r="G1308">
            <v>80</v>
          </cell>
          <cell r="H1308">
            <v>1</v>
          </cell>
          <cell r="I1308">
            <v>1</v>
          </cell>
          <cell r="J1308">
            <v>1.7</v>
          </cell>
          <cell r="K1308">
            <v>0</v>
          </cell>
          <cell r="L1308">
            <v>3</v>
          </cell>
          <cell r="M1308">
            <v>1</v>
          </cell>
          <cell r="N1308">
            <v>126.80000000000001</v>
          </cell>
          <cell r="O1308">
            <v>944</v>
          </cell>
          <cell r="P1308" t="str">
            <v>60 x 80 x 1 x 1</v>
          </cell>
          <cell r="Q1308" t="str">
            <v>Vuông góc, răng cưa, chẻ đôi 3mm</v>
          </cell>
          <cell r="R1308" t="str">
            <v>Vuông góc, răng cưa</v>
          </cell>
          <cell r="S1308" t="str">
            <v>B10</v>
          </cell>
          <cell r="T1308">
            <v>1</v>
          </cell>
          <cell r="X1308">
            <v>83</v>
          </cell>
          <cell r="Y1308">
            <v>1</v>
          </cell>
          <cell r="AF1308">
            <v>1050</v>
          </cell>
          <cell r="AG1308">
            <v>1</v>
          </cell>
          <cell r="AH1308">
            <v>0</v>
          </cell>
          <cell r="AI1308">
            <v>0</v>
          </cell>
          <cell r="AJ1308">
            <v>1050</v>
          </cell>
          <cell r="AK1308">
            <v>1</v>
          </cell>
        </row>
        <row r="1309">
          <cell r="A1309" t="str">
            <v>T0060T271</v>
          </cell>
          <cell r="B1309" t="str">
            <v>0945</v>
          </cell>
          <cell r="C1309">
            <v>1</v>
          </cell>
          <cell r="D1309">
            <v>60</v>
          </cell>
          <cell r="E1309">
            <v>60</v>
          </cell>
          <cell r="F1309">
            <v>85</v>
          </cell>
          <cell r="G1309">
            <v>85</v>
          </cell>
          <cell r="H1309">
            <v>1</v>
          </cell>
          <cell r="I1309">
            <v>1</v>
          </cell>
          <cell r="J1309">
            <v>2</v>
          </cell>
          <cell r="K1309">
            <v>0</v>
          </cell>
          <cell r="L1309">
            <v>3</v>
          </cell>
          <cell r="M1309">
            <v>1</v>
          </cell>
          <cell r="N1309">
            <v>64</v>
          </cell>
          <cell r="O1309">
            <v>945</v>
          </cell>
          <cell r="P1309" t="str">
            <v>60 x 85 x 1 x 1</v>
          </cell>
          <cell r="Q1309" t="str">
            <v>Vuông góc, RC, dao đặc biệt có dao trong</v>
          </cell>
          <cell r="R1309" t="str">
            <v>Vuông góc, răng cưa, tem có dao trong (tem nữ trang)</v>
          </cell>
          <cell r="S1309" t="str">
            <v>B10</v>
          </cell>
          <cell r="T1309">
            <v>1</v>
          </cell>
          <cell r="V1309" t="str">
            <v>,,</v>
          </cell>
          <cell r="X1309">
            <v>88</v>
          </cell>
          <cell r="Y1309">
            <v>1</v>
          </cell>
          <cell r="AF1309">
            <v>0</v>
          </cell>
          <cell r="AG1309">
            <v>0</v>
          </cell>
          <cell r="AH1309">
            <v>0</v>
          </cell>
          <cell r="AI1309">
            <v>0</v>
          </cell>
          <cell r="AJ1309">
            <v>0</v>
          </cell>
          <cell r="AK1309">
            <v>0</v>
          </cell>
        </row>
        <row r="1310">
          <cell r="A1310" t="str">
            <v>I0060T191</v>
          </cell>
          <cell r="B1310" t="str">
            <v>0946</v>
          </cell>
          <cell r="C1310">
            <v>1</v>
          </cell>
          <cell r="D1310">
            <v>60</v>
          </cell>
          <cell r="E1310">
            <v>60</v>
          </cell>
          <cell r="F1310">
            <v>85</v>
          </cell>
          <cell r="G1310">
            <v>85</v>
          </cell>
          <cell r="H1310">
            <v>2</v>
          </cell>
          <cell r="I1310">
            <v>1</v>
          </cell>
          <cell r="J1310">
            <v>3</v>
          </cell>
          <cell r="K1310">
            <v>0</v>
          </cell>
          <cell r="L1310">
            <v>3</v>
          </cell>
          <cell r="M1310">
            <v>1</v>
          </cell>
          <cell r="N1310">
            <v>126</v>
          </cell>
          <cell r="O1310">
            <v>946</v>
          </cell>
          <cell r="P1310" t="str">
            <v>60 x 85 x 2 x 1</v>
          </cell>
          <cell r="Q1310" t="str">
            <v>Vuông liền, không răng cưa</v>
          </cell>
          <cell r="R1310" t="str">
            <v>Vuông liền 2 tem, không răng cưa</v>
          </cell>
          <cell r="S1310" t="str">
            <v>D14</v>
          </cell>
          <cell r="T1310">
            <v>1</v>
          </cell>
          <cell r="V1310" t="str">
            <v>TRUNG NGUYÊN,,</v>
          </cell>
          <cell r="W1310" t="str">
            <v>in</v>
          </cell>
          <cell r="X1310">
            <v>88</v>
          </cell>
          <cell r="Y1310">
            <v>2</v>
          </cell>
          <cell r="AF1310">
            <v>379.28</v>
          </cell>
          <cell r="AG1310">
            <v>2</v>
          </cell>
          <cell r="AH1310">
            <v>0</v>
          </cell>
          <cell r="AI1310">
            <v>0</v>
          </cell>
          <cell r="AJ1310">
            <v>379.28</v>
          </cell>
          <cell r="AK1310">
            <v>2</v>
          </cell>
        </row>
        <row r="1311">
          <cell r="A1311" t="str">
            <v>I0060T471</v>
          </cell>
          <cell r="B1311" t="str">
            <v>0947</v>
          </cell>
          <cell r="C1311">
            <v>1</v>
          </cell>
          <cell r="D1311">
            <v>60</v>
          </cell>
          <cell r="E1311">
            <v>60</v>
          </cell>
          <cell r="F1311">
            <v>90</v>
          </cell>
          <cell r="G1311">
            <v>90</v>
          </cell>
          <cell r="H1311">
            <v>2</v>
          </cell>
          <cell r="I1311">
            <v>2</v>
          </cell>
          <cell r="J1311">
            <v>3</v>
          </cell>
          <cell r="K1311">
            <v>3</v>
          </cell>
          <cell r="L1311">
            <v>3</v>
          </cell>
          <cell r="M1311">
            <v>1</v>
          </cell>
          <cell r="N1311">
            <v>129</v>
          </cell>
          <cell r="O1311">
            <v>947</v>
          </cell>
          <cell r="P1311" t="str">
            <v>60 x 90 x 2 x 2</v>
          </cell>
          <cell r="Q1311" t="str">
            <v>Dao dạng hình đặc biệt (hình cánh cửa), bo góc 7.5mm, không răng cưa</v>
          </cell>
          <cell r="R1311" t="str">
            <v>Tem hình dáng đăc biệt, ngang 2 tem, bo góc 7.5mm rời, không răng cưa</v>
          </cell>
          <cell r="S1311" t="str">
            <v>D08</v>
          </cell>
          <cell r="T1311">
            <v>1</v>
          </cell>
          <cell r="U1311">
            <v>44070</v>
          </cell>
          <cell r="V1311" t="str">
            <v>SG Thạnh Lộc</v>
          </cell>
          <cell r="X1311">
            <v>186</v>
          </cell>
          <cell r="Y1311">
            <v>4</v>
          </cell>
          <cell r="AF1311">
            <v>0</v>
          </cell>
          <cell r="AG1311">
            <v>0</v>
          </cell>
          <cell r="AH1311">
            <v>0</v>
          </cell>
          <cell r="AI1311">
            <v>0</v>
          </cell>
          <cell r="AJ1311">
            <v>0</v>
          </cell>
          <cell r="AK1311">
            <v>0</v>
          </cell>
        </row>
        <row r="1312">
          <cell r="A1312" t="str">
            <v>I0060T531</v>
          </cell>
          <cell r="B1312" t="str">
            <v>0947</v>
          </cell>
          <cell r="C1312">
            <v>1</v>
          </cell>
          <cell r="D1312">
            <v>60</v>
          </cell>
          <cell r="E1312">
            <v>60</v>
          </cell>
          <cell r="F1312">
            <v>90</v>
          </cell>
          <cell r="G1312">
            <v>90</v>
          </cell>
          <cell r="H1312">
            <v>4</v>
          </cell>
          <cell r="I1312">
            <v>2</v>
          </cell>
          <cell r="J1312">
            <v>3</v>
          </cell>
          <cell r="K1312">
            <v>3</v>
          </cell>
          <cell r="L1312">
            <v>3</v>
          </cell>
          <cell r="M1312">
            <v>1</v>
          </cell>
          <cell r="N1312">
            <v>255</v>
          </cell>
          <cell r="O1312">
            <v>947</v>
          </cell>
          <cell r="P1312" t="str">
            <v>60 x 90 x 4 x 2</v>
          </cell>
          <cell r="Q1312" t="str">
            <v>Dao dạng hình đặc biệt (hình cánh cửa), bo góc 7.5mm, không răng cưa</v>
          </cell>
          <cell r="R1312" t="str">
            <v>Tem hình dáng đăc biệt, ngang 2 tem, bo góc 7.5mm rời, không răng cưa</v>
          </cell>
          <cell r="S1312" t="str">
            <v>C23</v>
          </cell>
          <cell r="T1312">
            <v>1</v>
          </cell>
          <cell r="U1312">
            <v>44191</v>
          </cell>
          <cell r="V1312" t="str">
            <v>SG Thạnh Lộc</v>
          </cell>
          <cell r="X1312">
            <v>186</v>
          </cell>
          <cell r="Y1312">
            <v>8</v>
          </cell>
          <cell r="AF1312">
            <v>5209.8500000000004</v>
          </cell>
          <cell r="AG1312">
            <v>4</v>
          </cell>
          <cell r="AH1312">
            <v>0</v>
          </cell>
          <cell r="AI1312">
            <v>0</v>
          </cell>
          <cell r="AJ1312">
            <v>5209.8500000000004</v>
          </cell>
          <cell r="AK1312">
            <v>4</v>
          </cell>
        </row>
        <row r="1313">
          <cell r="A1313" t="str">
            <v>I0060T541</v>
          </cell>
          <cell r="B1313" t="str">
            <v>0948</v>
          </cell>
          <cell r="C1313">
            <v>1</v>
          </cell>
          <cell r="D1313">
            <v>60</v>
          </cell>
          <cell r="E1313">
            <v>60</v>
          </cell>
          <cell r="F1313">
            <v>95</v>
          </cell>
          <cell r="G1313">
            <v>95</v>
          </cell>
          <cell r="H1313">
            <v>2</v>
          </cell>
          <cell r="I1313">
            <v>1</v>
          </cell>
          <cell r="J1313">
            <v>3</v>
          </cell>
          <cell r="K1313">
            <v>0</v>
          </cell>
          <cell r="L1313">
            <v>3</v>
          </cell>
          <cell r="M1313">
            <v>1</v>
          </cell>
          <cell r="N1313">
            <v>126</v>
          </cell>
          <cell r="O1313">
            <v>948</v>
          </cell>
          <cell r="P1313" t="str">
            <v>60 x 95 x 2 x 1</v>
          </cell>
          <cell r="Q1313" t="str">
            <v>Vuông liền, không răng cưa</v>
          </cell>
          <cell r="R1313" t="str">
            <v>Ngang 2 tem, vuông liền, không răng</v>
          </cell>
          <cell r="S1313" t="str">
            <v>C31</v>
          </cell>
          <cell r="T1313">
            <v>1</v>
          </cell>
          <cell r="U1313">
            <v>44207</v>
          </cell>
          <cell r="V1313" t="str">
            <v>Trung Nguyên</v>
          </cell>
          <cell r="X1313">
            <v>98</v>
          </cell>
          <cell r="Y1313">
            <v>2</v>
          </cell>
          <cell r="AF1313">
            <v>409.88</v>
          </cell>
          <cell r="AG1313">
            <v>2</v>
          </cell>
          <cell r="AH1313">
            <v>204.94</v>
          </cell>
          <cell r="AI1313">
            <v>1</v>
          </cell>
          <cell r="AJ1313">
            <v>614.81999999999994</v>
          </cell>
          <cell r="AK1313">
            <v>3</v>
          </cell>
        </row>
        <row r="1314">
          <cell r="A1314" t="str">
            <v>T0060T662/1</v>
          </cell>
          <cell r="B1314" t="str">
            <v>0949</v>
          </cell>
          <cell r="C1314">
            <v>2</v>
          </cell>
          <cell r="D1314">
            <v>60</v>
          </cell>
          <cell r="E1314">
            <v>60</v>
          </cell>
          <cell r="F1314">
            <v>100</v>
          </cell>
          <cell r="G1314">
            <v>100</v>
          </cell>
          <cell r="H1314">
            <v>1</v>
          </cell>
          <cell r="I1314">
            <v>2</v>
          </cell>
          <cell r="J1314">
            <v>2</v>
          </cell>
          <cell r="K1314">
            <v>0</v>
          </cell>
          <cell r="L1314">
            <v>3</v>
          </cell>
          <cell r="M1314">
            <v>1</v>
          </cell>
          <cell r="N1314">
            <v>128</v>
          </cell>
          <cell r="O1314">
            <v>949</v>
          </cell>
          <cell r="P1314" t="str">
            <v>60 x 100 x 1 x 2</v>
          </cell>
          <cell r="Q1314" t="str">
            <v>Bo góc, răng cưa, chẻ đôi 4mm</v>
          </cell>
          <cell r="R1314" t="str">
            <v>Bo góc, răng cưa</v>
          </cell>
          <cell r="S1314" t="str">
            <v>C36</v>
          </cell>
          <cell r="T1314">
            <v>1</v>
          </cell>
          <cell r="U1314">
            <v>44392</v>
          </cell>
          <cell r="X1314">
            <v>206</v>
          </cell>
          <cell r="Y1314">
            <v>2</v>
          </cell>
          <cell r="AC1314" t="str">
            <v>rồi</v>
          </cell>
          <cell r="AF1314">
            <v>0</v>
          </cell>
          <cell r="AG1314">
            <v>0</v>
          </cell>
          <cell r="AH1314">
            <v>2548.8249999999998</v>
          </cell>
          <cell r="AI1314">
            <v>2</v>
          </cell>
          <cell r="AJ1314">
            <v>2548.8249999999998</v>
          </cell>
          <cell r="AK1314">
            <v>2</v>
          </cell>
        </row>
        <row r="1315">
          <cell r="A1315" t="str">
            <v>I0060T591</v>
          </cell>
          <cell r="B1315" t="str">
            <v>0950</v>
          </cell>
          <cell r="C1315">
            <v>1</v>
          </cell>
          <cell r="D1315">
            <v>60</v>
          </cell>
          <cell r="E1315">
            <v>60</v>
          </cell>
          <cell r="F1315">
            <v>100</v>
          </cell>
          <cell r="G1315">
            <v>100</v>
          </cell>
          <cell r="H1315">
            <v>2</v>
          </cell>
          <cell r="I1315">
            <v>1</v>
          </cell>
          <cell r="J1315">
            <v>3</v>
          </cell>
          <cell r="K1315">
            <v>0</v>
          </cell>
          <cell r="L1315">
            <v>3</v>
          </cell>
          <cell r="M1315">
            <v>1</v>
          </cell>
          <cell r="N1315">
            <v>126</v>
          </cell>
          <cell r="O1315">
            <v>950</v>
          </cell>
          <cell r="P1315" t="str">
            <v>60 x 100 x 2 x 1</v>
          </cell>
          <cell r="U1315">
            <v>44301</v>
          </cell>
          <cell r="V1315" t="str">
            <v>Trung Nguyên</v>
          </cell>
          <cell r="X1315">
            <v>103</v>
          </cell>
          <cell r="Y1315">
            <v>2</v>
          </cell>
          <cell r="Z1315" t="str">
            <v>Gỉ sét</v>
          </cell>
          <cell r="AA1315">
            <v>44530</v>
          </cell>
          <cell r="AB1315" t="str">
            <v>C32</v>
          </cell>
          <cell r="AF1315">
            <v>460.37</v>
          </cell>
          <cell r="AG1315">
            <v>2</v>
          </cell>
          <cell r="AH1315">
            <v>212.59</v>
          </cell>
          <cell r="AI1315">
            <v>1</v>
          </cell>
          <cell r="AJ1315">
            <v>672.96</v>
          </cell>
          <cell r="AK1315">
            <v>3</v>
          </cell>
        </row>
        <row r="1316">
          <cell r="A1316" t="str">
            <v>I0060T591/2</v>
          </cell>
          <cell r="B1316" t="str">
            <v>0950</v>
          </cell>
          <cell r="C1316">
            <v>1</v>
          </cell>
          <cell r="D1316">
            <v>60</v>
          </cell>
          <cell r="E1316">
            <v>60</v>
          </cell>
          <cell r="F1316">
            <v>100</v>
          </cell>
          <cell r="G1316">
            <v>100</v>
          </cell>
          <cell r="H1316">
            <v>2</v>
          </cell>
          <cell r="I1316">
            <v>1</v>
          </cell>
          <cell r="J1316">
            <v>3</v>
          </cell>
          <cell r="K1316">
            <v>0</v>
          </cell>
          <cell r="L1316">
            <v>3</v>
          </cell>
          <cell r="M1316">
            <v>1</v>
          </cell>
          <cell r="N1316">
            <v>126</v>
          </cell>
          <cell r="O1316">
            <v>950</v>
          </cell>
          <cell r="P1316" t="str">
            <v>60 x 100 x 2 x 1</v>
          </cell>
          <cell r="Q1316" t="str">
            <v>Vuông liền, không răng cưa</v>
          </cell>
          <cell r="R1316" t="str">
            <v>Ngang 2 tem, vuông liền, không răng</v>
          </cell>
          <cell r="S1316" t="str">
            <v>C41</v>
          </cell>
          <cell r="T1316">
            <v>1</v>
          </cell>
          <cell r="U1316">
            <v>44530</v>
          </cell>
          <cell r="V1316" t="str">
            <v>Trung Nguyên</v>
          </cell>
          <cell r="X1316">
            <v>103</v>
          </cell>
          <cell r="Y1316">
            <v>2</v>
          </cell>
          <cell r="AF1316">
            <v>0</v>
          </cell>
          <cell r="AG1316">
            <v>0</v>
          </cell>
          <cell r="AH1316">
            <v>0</v>
          </cell>
          <cell r="AI1316">
            <v>0</v>
          </cell>
          <cell r="AJ1316">
            <v>0</v>
          </cell>
          <cell r="AK1316">
            <v>0</v>
          </cell>
        </row>
        <row r="1317">
          <cell r="A1317" t="str">
            <v>I0060T561</v>
          </cell>
          <cell r="B1317" t="str">
            <v>0951</v>
          </cell>
          <cell r="C1317">
            <v>1</v>
          </cell>
          <cell r="D1317">
            <v>60</v>
          </cell>
          <cell r="E1317">
            <v>60</v>
          </cell>
          <cell r="F1317">
            <v>114</v>
          </cell>
          <cell r="G1317">
            <v>114</v>
          </cell>
          <cell r="H1317">
            <v>2</v>
          </cell>
          <cell r="I1317">
            <v>1</v>
          </cell>
          <cell r="J1317">
            <v>2</v>
          </cell>
          <cell r="K1317">
            <v>2</v>
          </cell>
          <cell r="L1317">
            <v>3</v>
          </cell>
          <cell r="M1317">
            <v>1</v>
          </cell>
          <cell r="N1317">
            <v>126</v>
          </cell>
          <cell r="O1317">
            <v>951</v>
          </cell>
          <cell r="P1317" t="str">
            <v>60 x 114 x 2 x 1</v>
          </cell>
          <cell r="Q1317" t="str">
            <v>Bo 4mm rời, răng cưa</v>
          </cell>
          <cell r="R1317" t="str">
            <v>Ngang 2 tem, bo 4mm rời, răng cưa</v>
          </cell>
          <cell r="S1317" t="str">
            <v>C27</v>
          </cell>
          <cell r="T1317">
            <v>1</v>
          </cell>
          <cell r="U1317">
            <v>44282</v>
          </cell>
          <cell r="V1317" t="str">
            <v>Minh Dương</v>
          </cell>
          <cell r="X1317">
            <v>117</v>
          </cell>
          <cell r="Y1317">
            <v>2</v>
          </cell>
          <cell r="AF1317">
            <v>6120</v>
          </cell>
          <cell r="AG1317">
            <v>3</v>
          </cell>
          <cell r="AH1317">
            <v>0</v>
          </cell>
          <cell r="AI1317">
            <v>0</v>
          </cell>
          <cell r="AJ1317">
            <v>6120</v>
          </cell>
          <cell r="AK1317">
            <v>3</v>
          </cell>
        </row>
        <row r="1318">
          <cell r="A1318" t="str">
            <v>I0060T401</v>
          </cell>
          <cell r="B1318" t="str">
            <v>0952</v>
          </cell>
          <cell r="C1318">
            <v>1</v>
          </cell>
          <cell r="D1318">
            <v>60</v>
          </cell>
          <cell r="E1318">
            <v>60</v>
          </cell>
          <cell r="F1318">
            <v>120</v>
          </cell>
          <cell r="G1318">
            <v>120</v>
          </cell>
          <cell r="H1318">
            <v>1</v>
          </cell>
          <cell r="I1318">
            <v>1</v>
          </cell>
          <cell r="J1318">
            <v>3</v>
          </cell>
          <cell r="K1318">
            <v>0</v>
          </cell>
          <cell r="L1318">
            <v>0</v>
          </cell>
          <cell r="M1318">
            <v>1</v>
          </cell>
          <cell r="N1318">
            <v>66</v>
          </cell>
          <cell r="O1318">
            <v>952</v>
          </cell>
          <cell r="P1318" t="str">
            <v>60 x 120 x 1 x 1</v>
          </cell>
          <cell r="Q1318" t="str">
            <v>Dao hình đặc biệt, 1 đầu vát góc có lỗ tròn Φ6mm, 1 đầu vuông góc, không răng cưa</v>
          </cell>
          <cell r="R1318" t="str">
            <v>Dao hình đặc biệt, 1 đầu vát góc có lỗ tròn Φ6mm, 1 đầu vuông góc, không răng cưa, bế liên tục</v>
          </cell>
          <cell r="S1318" t="str">
            <v>D28</v>
          </cell>
          <cell r="T1318">
            <v>1</v>
          </cell>
          <cell r="V1318" t="str">
            <v>Stickley</v>
          </cell>
          <cell r="X1318">
            <v>120</v>
          </cell>
          <cell r="Y1318">
            <v>1</v>
          </cell>
          <cell r="AF1318">
            <v>1027</v>
          </cell>
          <cell r="AG1318">
            <v>2</v>
          </cell>
          <cell r="AH1318">
            <v>794</v>
          </cell>
          <cell r="AI1318">
            <v>1</v>
          </cell>
          <cell r="AJ1318">
            <v>1821</v>
          </cell>
          <cell r="AK1318">
            <v>3</v>
          </cell>
        </row>
        <row r="1319">
          <cell r="A1319" t="str">
            <v>T0060T512</v>
          </cell>
          <cell r="B1319" t="str">
            <v>0953</v>
          </cell>
          <cell r="C1319">
            <v>2</v>
          </cell>
          <cell r="D1319">
            <v>60</v>
          </cell>
          <cell r="E1319">
            <v>60</v>
          </cell>
          <cell r="F1319">
            <v>120</v>
          </cell>
          <cell r="G1319">
            <v>120</v>
          </cell>
          <cell r="H1319">
            <v>1</v>
          </cell>
          <cell r="I1319">
            <v>1</v>
          </cell>
          <cell r="J1319">
            <v>2</v>
          </cell>
          <cell r="K1319">
            <v>0</v>
          </cell>
          <cell r="L1319">
            <v>3</v>
          </cell>
          <cell r="M1319">
            <v>1</v>
          </cell>
          <cell r="N1319">
            <v>128</v>
          </cell>
          <cell r="O1319">
            <v>953</v>
          </cell>
          <cell r="P1319" t="str">
            <v>60 x 120 x 1 x 1</v>
          </cell>
          <cell r="Q1319" t="str">
            <v>Vuông góc, răng cưa, chẻ đôi 4mm</v>
          </cell>
          <cell r="R1319" t="str">
            <v>Vuông góc, răng cưa</v>
          </cell>
          <cell r="S1319" t="str">
            <v>C16</v>
          </cell>
          <cell r="T1319">
            <v>1</v>
          </cell>
          <cell r="U1319">
            <v>44140</v>
          </cell>
          <cell r="V1319" t="str">
            <v>Minh An BD</v>
          </cell>
          <cell r="X1319">
            <v>123</v>
          </cell>
          <cell r="Y1319">
            <v>1</v>
          </cell>
          <cell r="AF1319">
            <v>0</v>
          </cell>
          <cell r="AG1319">
            <v>0</v>
          </cell>
          <cell r="AH1319">
            <v>0</v>
          </cell>
          <cell r="AI1319">
            <v>0</v>
          </cell>
          <cell r="AJ1319">
            <v>0</v>
          </cell>
          <cell r="AK1319">
            <v>0</v>
          </cell>
        </row>
        <row r="1320">
          <cell r="A1320" t="str">
            <v>I0060T291</v>
          </cell>
          <cell r="B1320" t="str">
            <v>0954</v>
          </cell>
          <cell r="C1320">
            <v>1</v>
          </cell>
          <cell r="D1320">
            <v>60</v>
          </cell>
          <cell r="E1320">
            <v>60</v>
          </cell>
          <cell r="F1320">
            <v>120</v>
          </cell>
          <cell r="G1320">
            <v>120</v>
          </cell>
          <cell r="H1320">
            <v>1</v>
          </cell>
          <cell r="I1320">
            <v>1</v>
          </cell>
          <cell r="J1320">
            <v>3</v>
          </cell>
          <cell r="K1320">
            <v>0</v>
          </cell>
          <cell r="L1320">
            <v>3</v>
          </cell>
          <cell r="M1320">
            <v>1</v>
          </cell>
          <cell r="N1320">
            <v>66</v>
          </cell>
          <cell r="O1320">
            <v>954</v>
          </cell>
          <cell r="P1320" t="str">
            <v>60 x 120 x 1 x 1</v>
          </cell>
          <cell r="Q1320" t="str">
            <v>Vuông góc, răng cưa</v>
          </cell>
          <cell r="R1320" t="str">
            <v>Vuông góc, răng cưa</v>
          </cell>
          <cell r="S1320" t="str">
            <v>D14</v>
          </cell>
          <cell r="T1320">
            <v>1</v>
          </cell>
          <cell r="X1320">
            <v>123</v>
          </cell>
          <cell r="Y1320">
            <v>1</v>
          </cell>
          <cell r="AF1320">
            <v>0</v>
          </cell>
          <cell r="AG1320">
            <v>0</v>
          </cell>
          <cell r="AH1320">
            <v>0</v>
          </cell>
          <cell r="AI1320">
            <v>0</v>
          </cell>
          <cell r="AJ1320">
            <v>0</v>
          </cell>
          <cell r="AK1320">
            <v>0</v>
          </cell>
        </row>
        <row r="1321">
          <cell r="A1321" t="str">
            <v>I0060T292</v>
          </cell>
          <cell r="B1321" t="str">
            <v>0954</v>
          </cell>
          <cell r="C1321">
            <v>2</v>
          </cell>
          <cell r="D1321">
            <v>60</v>
          </cell>
          <cell r="E1321">
            <v>60</v>
          </cell>
          <cell r="F1321">
            <v>120</v>
          </cell>
          <cell r="G1321">
            <v>120</v>
          </cell>
          <cell r="H1321">
            <v>1</v>
          </cell>
          <cell r="I1321">
            <v>1</v>
          </cell>
          <cell r="J1321">
            <v>3</v>
          </cell>
          <cell r="K1321">
            <v>0</v>
          </cell>
          <cell r="L1321">
            <v>3</v>
          </cell>
          <cell r="M1321">
            <v>1</v>
          </cell>
          <cell r="N1321">
            <v>132</v>
          </cell>
          <cell r="O1321">
            <v>954</v>
          </cell>
          <cell r="P1321" t="str">
            <v>60 x 120 x 1 x 1</v>
          </cell>
          <cell r="Q1321" t="str">
            <v>Vuông góc, răng cưa, chẻ đôi 6mm</v>
          </cell>
          <cell r="R1321" t="str">
            <v>Vuông góc, răng cưa</v>
          </cell>
          <cell r="S1321" t="str">
            <v>D03</v>
          </cell>
          <cell r="T1321">
            <v>1</v>
          </cell>
          <cell r="X1321">
            <v>123</v>
          </cell>
          <cell r="Y1321">
            <v>1</v>
          </cell>
          <cell r="AF1321">
            <v>0</v>
          </cell>
          <cell r="AG1321">
            <v>0</v>
          </cell>
          <cell r="AH1321">
            <v>0</v>
          </cell>
          <cell r="AI1321">
            <v>0</v>
          </cell>
          <cell r="AJ1321">
            <v>0</v>
          </cell>
          <cell r="AK1321">
            <v>0</v>
          </cell>
        </row>
        <row r="1322">
          <cell r="A1322" t="str">
            <v>T0060T202</v>
          </cell>
          <cell r="B1322" t="str">
            <v>0956</v>
          </cell>
          <cell r="C1322">
            <v>2</v>
          </cell>
          <cell r="D1322">
            <v>60</v>
          </cell>
          <cell r="E1322">
            <v>60</v>
          </cell>
          <cell r="F1322">
            <v>120</v>
          </cell>
          <cell r="G1322">
            <v>120</v>
          </cell>
          <cell r="H1322">
            <v>1</v>
          </cell>
          <cell r="I1322">
            <v>1</v>
          </cell>
          <cell r="J1322">
            <v>2</v>
          </cell>
          <cell r="K1322">
            <v>0</v>
          </cell>
          <cell r="L1322">
            <v>3</v>
          </cell>
          <cell r="M1322">
            <v>1</v>
          </cell>
          <cell r="N1322">
            <v>128</v>
          </cell>
          <cell r="O1322">
            <v>956</v>
          </cell>
          <cell r="P1322" t="str">
            <v>60 x 120 x 1 x 1</v>
          </cell>
          <cell r="Q1322" t="str">
            <v>Bo góc 2mm, răng cưa, dao chẻ đôi 03mm</v>
          </cell>
          <cell r="R1322" t="str">
            <v>Bo góc, răng cưa</v>
          </cell>
          <cell r="S1322" t="str">
            <v>B09</v>
          </cell>
          <cell r="T1322">
            <v>1</v>
          </cell>
          <cell r="V1322" t="str">
            <v>TÍN VIỆT,,</v>
          </cell>
          <cell r="X1322">
            <v>123</v>
          </cell>
          <cell r="Y1322">
            <v>1</v>
          </cell>
          <cell r="AF1322">
            <v>1365.8546000000001</v>
          </cell>
          <cell r="AG1322">
            <v>1</v>
          </cell>
          <cell r="AH1322">
            <v>0</v>
          </cell>
          <cell r="AI1322">
            <v>0</v>
          </cell>
          <cell r="AJ1322">
            <v>1365.8546000000001</v>
          </cell>
          <cell r="AK1322">
            <v>1</v>
          </cell>
        </row>
        <row r="1323">
          <cell r="A1323" t="str">
            <v>I0060T582</v>
          </cell>
          <cell r="B1323" t="str">
            <v>0958</v>
          </cell>
          <cell r="C1323">
            <v>2</v>
          </cell>
          <cell r="D1323">
            <v>60</v>
          </cell>
          <cell r="E1323">
            <v>60</v>
          </cell>
          <cell r="F1323">
            <v>130</v>
          </cell>
          <cell r="G1323">
            <v>130</v>
          </cell>
          <cell r="H1323">
            <v>1</v>
          </cell>
          <cell r="I1323">
            <v>1</v>
          </cell>
          <cell r="J1323">
            <v>2.5</v>
          </cell>
          <cell r="K1323">
            <v>0</v>
          </cell>
          <cell r="L1323">
            <v>3</v>
          </cell>
          <cell r="M1323">
            <v>1</v>
          </cell>
          <cell r="N1323">
            <v>130</v>
          </cell>
          <cell r="O1323">
            <v>958</v>
          </cell>
          <cell r="P1323" t="str">
            <v>60 x 130 x 1 x 1</v>
          </cell>
          <cell r="Q1323" t="str">
            <v>Bo góc, răng cưa, chẻ đôi 5mm</v>
          </cell>
          <cell r="R1323" t="str">
            <v>Bo góc, răng cưa</v>
          </cell>
          <cell r="S1323" t="str">
            <v>C27</v>
          </cell>
          <cell r="T1323">
            <v>1</v>
          </cell>
          <cell r="U1323">
            <v>44282</v>
          </cell>
          <cell r="V1323" t="str">
            <v>Hoàng Anh Tiến</v>
          </cell>
          <cell r="X1323">
            <v>133</v>
          </cell>
          <cell r="Y1323">
            <v>1</v>
          </cell>
          <cell r="AF1323">
            <v>3725</v>
          </cell>
          <cell r="AG1323">
            <v>1</v>
          </cell>
          <cell r="AH1323">
            <v>2550</v>
          </cell>
          <cell r="AI1323">
            <v>1</v>
          </cell>
          <cell r="AJ1323">
            <v>6275</v>
          </cell>
          <cell r="AK1323">
            <v>2</v>
          </cell>
        </row>
        <row r="1324">
          <cell r="A1324" t="str">
            <v>T0060T612/1</v>
          </cell>
          <cell r="B1324" t="str">
            <v>0960</v>
          </cell>
          <cell r="C1324">
            <v>2</v>
          </cell>
          <cell r="D1324">
            <v>60</v>
          </cell>
          <cell r="E1324">
            <v>60</v>
          </cell>
          <cell r="F1324">
            <v>130</v>
          </cell>
          <cell r="G1324">
            <v>130</v>
          </cell>
          <cell r="H1324">
            <v>2</v>
          </cell>
          <cell r="I1324">
            <v>1</v>
          </cell>
          <cell r="J1324">
            <v>2</v>
          </cell>
          <cell r="K1324">
            <v>2</v>
          </cell>
          <cell r="L1324">
            <v>3</v>
          </cell>
          <cell r="M1324">
            <v>1</v>
          </cell>
          <cell r="N1324">
            <v>252</v>
          </cell>
          <cell r="O1324">
            <v>960</v>
          </cell>
          <cell r="P1324" t="str">
            <v>60 x 130 x 2 x 1</v>
          </cell>
          <cell r="Q1324" t="str">
            <v>Vuông rời, răng cưa, chẻ đôi 4mm</v>
          </cell>
          <cell r="R1324" t="str">
            <v>Ngang 2 tem, vuông rời, răng cưa</v>
          </cell>
          <cell r="S1324" t="str">
            <v>C29</v>
          </cell>
          <cell r="T1324">
            <v>1</v>
          </cell>
          <cell r="U1324">
            <v>44331</v>
          </cell>
          <cell r="V1324" t="str">
            <v>Minh Dương</v>
          </cell>
          <cell r="X1324">
            <v>133</v>
          </cell>
          <cell r="Y1324">
            <v>2</v>
          </cell>
          <cell r="AF1324">
            <v>0</v>
          </cell>
          <cell r="AG1324">
            <v>0</v>
          </cell>
          <cell r="AH1324">
            <v>0</v>
          </cell>
          <cell r="AI1324">
            <v>0</v>
          </cell>
          <cell r="AJ1324">
            <v>0</v>
          </cell>
          <cell r="AK1324">
            <v>0</v>
          </cell>
        </row>
        <row r="1325">
          <cell r="A1325" t="str">
            <v>I0060T671/1</v>
          </cell>
          <cell r="B1325" t="str">
            <v>0962</v>
          </cell>
          <cell r="C1325">
            <v>1</v>
          </cell>
          <cell r="D1325">
            <v>60</v>
          </cell>
          <cell r="E1325">
            <v>60</v>
          </cell>
          <cell r="F1325">
            <v>135</v>
          </cell>
          <cell r="G1325">
            <v>135</v>
          </cell>
          <cell r="H1325">
            <v>2</v>
          </cell>
          <cell r="I1325">
            <v>1</v>
          </cell>
          <cell r="J1325">
            <v>3</v>
          </cell>
          <cell r="K1325">
            <v>3</v>
          </cell>
          <cell r="L1325">
            <v>3</v>
          </cell>
          <cell r="M1325">
            <v>1</v>
          </cell>
          <cell r="N1325">
            <v>129</v>
          </cell>
          <cell r="O1325">
            <v>962</v>
          </cell>
          <cell r="P1325" t="str">
            <v>60 x 135 x 2 x 1</v>
          </cell>
          <cell r="Q1325" t="str">
            <v>Bo 3mm, rời 3mm, không răng cưa</v>
          </cell>
          <cell r="R1325" t="str">
            <v>Ngan 2 tem, bo 3mm rời 3mm, không răng cưa</v>
          </cell>
          <cell r="S1325" t="str">
            <v>C35</v>
          </cell>
          <cell r="T1325">
            <v>1</v>
          </cell>
          <cell r="U1325">
            <v>44433</v>
          </cell>
          <cell r="V1325" t="str">
            <v>Mr Hiếu</v>
          </cell>
          <cell r="X1325">
            <v>138</v>
          </cell>
          <cell r="Y1325">
            <v>2</v>
          </cell>
          <cell r="AF1325">
            <v>0</v>
          </cell>
          <cell r="AG1325">
            <v>0</v>
          </cell>
          <cell r="AH1325">
            <v>0</v>
          </cell>
          <cell r="AI1325">
            <v>0</v>
          </cell>
          <cell r="AJ1325">
            <v>0</v>
          </cell>
          <cell r="AK1325">
            <v>0</v>
          </cell>
        </row>
        <row r="1326">
          <cell r="A1326" t="str">
            <v>T0060T211</v>
          </cell>
          <cell r="B1326" t="str">
            <v>0964</v>
          </cell>
          <cell r="C1326">
            <v>1</v>
          </cell>
          <cell r="D1326">
            <v>60</v>
          </cell>
          <cell r="E1326">
            <v>60</v>
          </cell>
          <cell r="F1326">
            <v>150</v>
          </cell>
          <cell r="G1326">
            <v>150</v>
          </cell>
          <cell r="H1326">
            <v>1</v>
          </cell>
          <cell r="I1326">
            <v>1</v>
          </cell>
          <cell r="J1326">
            <v>2</v>
          </cell>
          <cell r="K1326">
            <v>0</v>
          </cell>
          <cell r="L1326">
            <v>3</v>
          </cell>
          <cell r="M1326">
            <v>1</v>
          </cell>
          <cell r="N1326">
            <v>64</v>
          </cell>
          <cell r="O1326">
            <v>964</v>
          </cell>
          <cell r="P1326" t="str">
            <v>60 x 150 x 1 x 1</v>
          </cell>
          <cell r="Q1326" t="str">
            <v>Bo góc, răng cưa</v>
          </cell>
          <cell r="R1326" t="str">
            <v>Bo góc, răng cưa</v>
          </cell>
          <cell r="S1326" t="str">
            <v>B14</v>
          </cell>
          <cell r="T1326">
            <v>1</v>
          </cell>
          <cell r="V1326" t="str">
            <v>ĐẠI PHÁT,,</v>
          </cell>
          <cell r="X1326">
            <v>153</v>
          </cell>
          <cell r="Y1326">
            <v>1</v>
          </cell>
          <cell r="AF1326">
            <v>0</v>
          </cell>
          <cell r="AG1326">
            <v>0</v>
          </cell>
          <cell r="AH1326">
            <v>0</v>
          </cell>
          <cell r="AI1326">
            <v>0</v>
          </cell>
          <cell r="AJ1326">
            <v>0</v>
          </cell>
          <cell r="AK1326">
            <v>0</v>
          </cell>
        </row>
        <row r="1327">
          <cell r="A1327" t="str">
            <v>I0060T371</v>
          </cell>
          <cell r="B1327" t="str">
            <v>0966</v>
          </cell>
          <cell r="C1327">
            <v>1</v>
          </cell>
          <cell r="D1327">
            <v>60</v>
          </cell>
          <cell r="E1327">
            <v>60</v>
          </cell>
          <cell r="F1327">
            <v>205</v>
          </cell>
          <cell r="G1327">
            <v>205</v>
          </cell>
          <cell r="H1327">
            <v>1</v>
          </cell>
          <cell r="I1327">
            <v>1</v>
          </cell>
          <cell r="J1327">
            <v>5</v>
          </cell>
          <cell r="K1327">
            <v>0</v>
          </cell>
          <cell r="L1327">
            <v>3</v>
          </cell>
          <cell r="M1327">
            <v>1</v>
          </cell>
          <cell r="N1327">
            <v>70</v>
          </cell>
          <cell r="O1327">
            <v>966</v>
          </cell>
          <cell r="P1327" t="str">
            <v>60 x 205 x 1 x 1</v>
          </cell>
          <cell r="Q1327" t="str">
            <v>Dao đặc biệt, dạng hình cái chai, 2 đầu là dao răng cưa, dao đục lỗ hình chữ nhật 10x30mm</v>
          </cell>
          <cell r="R1327" t="str">
            <v>Tem đặc biệt, hình cái chai, 2 đầu bế răng cưa, tem bế liên tục, bên trong đục lỗ hình chữ nhật kích thước 10x30mm</v>
          </cell>
          <cell r="S1327" t="str">
            <v>D21</v>
          </cell>
          <cell r="T1327">
            <v>1</v>
          </cell>
          <cell r="V1327" t="str">
            <v>Formosa</v>
          </cell>
          <cell r="X1327">
            <v>208</v>
          </cell>
          <cell r="Y1327">
            <v>1</v>
          </cell>
          <cell r="AF1327">
            <v>0</v>
          </cell>
          <cell r="AG1327">
            <v>0</v>
          </cell>
          <cell r="AH1327">
            <v>0</v>
          </cell>
          <cell r="AI1327">
            <v>0</v>
          </cell>
          <cell r="AJ1327">
            <v>0</v>
          </cell>
          <cell r="AK1327">
            <v>0</v>
          </cell>
        </row>
        <row r="1328">
          <cell r="A1328" t="str">
            <v>T0060T181/1</v>
          </cell>
          <cell r="B1328" t="str">
            <v>2577</v>
          </cell>
          <cell r="C1328">
            <v>1</v>
          </cell>
          <cell r="D1328">
            <v>60</v>
          </cell>
          <cell r="E1328">
            <v>60</v>
          </cell>
          <cell r="F1328">
            <v>207.24</v>
          </cell>
          <cell r="G1328">
            <v>207.24</v>
          </cell>
          <cell r="H1328">
            <v>1</v>
          </cell>
          <cell r="I1328">
            <v>1</v>
          </cell>
          <cell r="J1328">
            <v>2</v>
          </cell>
          <cell r="K1328">
            <v>0</v>
          </cell>
          <cell r="L1328">
            <v>4</v>
          </cell>
          <cell r="M1328">
            <v>1</v>
          </cell>
          <cell r="N1328">
            <v>64</v>
          </cell>
          <cell r="O1328">
            <v>2577</v>
          </cell>
          <cell r="P1328" t="str">
            <v>60 x 207.24 x 1 x 1</v>
          </cell>
          <cell r="Q1328" t="str">
            <v>Dao vòng cung đặc biệt xem layout</v>
          </cell>
          <cell r="R1328" t="str">
            <v>Dao vòng cung đặc biệt xem layout</v>
          </cell>
          <cell r="S1328" t="str">
            <v>E15</v>
          </cell>
          <cell r="T1328">
            <v>1</v>
          </cell>
          <cell r="U1328">
            <v>44792</v>
          </cell>
          <cell r="V1328" t="str">
            <v>GOLD SUMI</v>
          </cell>
          <cell r="W1328" t="str">
            <v>dao tốt</v>
          </cell>
          <cell r="X1328">
            <v>211.24</v>
          </cell>
          <cell r="Y1328">
            <v>1</v>
          </cell>
          <cell r="AC1328" t="str">
            <v>rồi</v>
          </cell>
          <cell r="AE1328" t="str">
            <v>rồi</v>
          </cell>
          <cell r="AF1328">
            <v>0</v>
          </cell>
          <cell r="AG1328">
            <v>0</v>
          </cell>
          <cell r="AH1328">
            <v>440</v>
          </cell>
          <cell r="AI1328">
            <v>4</v>
          </cell>
          <cell r="AJ1328">
            <v>440</v>
          </cell>
          <cell r="AK1328">
            <v>4</v>
          </cell>
        </row>
        <row r="1329">
          <cell r="A1329" t="str">
            <v>T0060T221</v>
          </cell>
          <cell r="B1329" t="str">
            <v>0968</v>
          </cell>
          <cell r="C1329">
            <v>1</v>
          </cell>
          <cell r="D1329">
            <v>60</v>
          </cell>
          <cell r="E1329">
            <v>60</v>
          </cell>
          <cell r="F1329">
            <v>220</v>
          </cell>
          <cell r="G1329">
            <v>220</v>
          </cell>
          <cell r="H1329">
            <v>1</v>
          </cell>
          <cell r="I1329">
            <v>1</v>
          </cell>
          <cell r="J1329">
            <v>2</v>
          </cell>
          <cell r="K1329">
            <v>0</v>
          </cell>
          <cell r="L1329">
            <v>3</v>
          </cell>
          <cell r="M1329">
            <v>1</v>
          </cell>
          <cell r="N1329">
            <v>64</v>
          </cell>
          <cell r="O1329">
            <v>968</v>
          </cell>
          <cell r="P1329" t="str">
            <v>60 x 220 x 1 x 1</v>
          </cell>
          <cell r="Q1329" t="str">
            <v>Bo góc, răng cưa</v>
          </cell>
          <cell r="R1329" t="str">
            <v>Bo góc, răng cưa</v>
          </cell>
          <cell r="S1329" t="str">
            <v>C06</v>
          </cell>
          <cell r="T1329">
            <v>1</v>
          </cell>
          <cell r="V1329" t="str">
            <v>ĐẠI PHÁT,,</v>
          </cell>
          <cell r="X1329">
            <v>223</v>
          </cell>
          <cell r="Y1329">
            <v>1</v>
          </cell>
          <cell r="AF1329">
            <v>0</v>
          </cell>
          <cell r="AG1329">
            <v>0</v>
          </cell>
          <cell r="AH1329">
            <v>0</v>
          </cell>
          <cell r="AI1329">
            <v>0</v>
          </cell>
          <cell r="AJ1329">
            <v>0</v>
          </cell>
          <cell r="AK1329">
            <v>0</v>
          </cell>
        </row>
        <row r="1330">
          <cell r="A1330" t="str">
            <v>T0060T362</v>
          </cell>
          <cell r="B1330" t="str">
            <v>0970</v>
          </cell>
          <cell r="C1330">
            <v>2</v>
          </cell>
          <cell r="D1330">
            <v>60.45</v>
          </cell>
          <cell r="E1330">
            <v>60.45</v>
          </cell>
          <cell r="F1330">
            <v>114.3</v>
          </cell>
          <cell r="G1330">
            <v>114.3</v>
          </cell>
          <cell r="H1330">
            <v>1</v>
          </cell>
          <cell r="I1330">
            <v>1</v>
          </cell>
          <cell r="J1330">
            <v>1.7</v>
          </cell>
          <cell r="K1330">
            <v>0</v>
          </cell>
          <cell r="L1330">
            <v>3</v>
          </cell>
          <cell r="M1330">
            <v>1</v>
          </cell>
          <cell r="N1330">
            <v>127.70000000000002</v>
          </cell>
          <cell r="O1330">
            <v>970</v>
          </cell>
          <cell r="P1330" t="str">
            <v>60.45 x 114.3 x 1 x 1</v>
          </cell>
          <cell r="Q1330" t="str">
            <v>Bo góc 4mm, răng cưa, chẻ đôi 3mm</v>
          </cell>
          <cell r="R1330" t="str">
            <v>Bo góc 4mm, răng cưa</v>
          </cell>
          <cell r="S1330" t="str">
            <v>B11</v>
          </cell>
          <cell r="T1330">
            <v>1</v>
          </cell>
          <cell r="U1330">
            <v>43895</v>
          </cell>
          <cell r="X1330">
            <v>117.3</v>
          </cell>
          <cell r="Y1330">
            <v>1</v>
          </cell>
          <cell r="AF1330">
            <v>0</v>
          </cell>
          <cell r="AG1330">
            <v>0</v>
          </cell>
          <cell r="AH1330">
            <v>0</v>
          </cell>
          <cell r="AI1330">
            <v>0</v>
          </cell>
          <cell r="AJ1330">
            <v>0</v>
          </cell>
          <cell r="AK1330">
            <v>0</v>
          </cell>
        </row>
        <row r="1331">
          <cell r="A1331" t="str">
            <v>T0060T352</v>
          </cell>
          <cell r="B1331" t="str">
            <v>0970</v>
          </cell>
          <cell r="C1331">
            <v>2</v>
          </cell>
          <cell r="D1331">
            <v>60.5</v>
          </cell>
          <cell r="E1331">
            <v>60.5</v>
          </cell>
          <cell r="F1331">
            <v>114.3</v>
          </cell>
          <cell r="G1331">
            <v>114.3</v>
          </cell>
          <cell r="H1331">
            <v>1</v>
          </cell>
          <cell r="I1331">
            <v>1</v>
          </cell>
          <cell r="J1331">
            <v>1.7</v>
          </cell>
          <cell r="K1331">
            <v>0</v>
          </cell>
          <cell r="L1331">
            <v>3</v>
          </cell>
          <cell r="M1331">
            <v>1</v>
          </cell>
          <cell r="N1331">
            <v>127.80000000000001</v>
          </cell>
          <cell r="O1331">
            <v>970</v>
          </cell>
          <cell r="P1331" t="str">
            <v>60.5 x 114.3 x 1 x 1</v>
          </cell>
          <cell r="Q1331" t="str">
            <v>Bo góc 4mm, răng cưa, chẻ đôi 3mm</v>
          </cell>
          <cell r="R1331" t="str">
            <v>Bo góc 4mm, răng cưa</v>
          </cell>
          <cell r="S1331" t="str">
            <v>C03</v>
          </cell>
          <cell r="T1331">
            <v>1</v>
          </cell>
          <cell r="U1331">
            <v>44112</v>
          </cell>
          <cell r="V1331" t="str">
            <v>Hoàng Ngân</v>
          </cell>
          <cell r="X1331">
            <v>117.3</v>
          </cell>
          <cell r="Y1331">
            <v>1</v>
          </cell>
          <cell r="AF1331">
            <v>1500</v>
          </cell>
          <cell r="AG1331">
            <v>2</v>
          </cell>
          <cell r="AH1331">
            <v>0</v>
          </cell>
          <cell r="AI1331">
            <v>0</v>
          </cell>
          <cell r="AJ1331">
            <v>1500</v>
          </cell>
          <cell r="AK1331">
            <v>2</v>
          </cell>
        </row>
        <row r="1332">
          <cell r="A1332" t="str">
            <v>T0061T051</v>
          </cell>
          <cell r="B1332" t="str">
            <v>0971</v>
          </cell>
          <cell r="C1332">
            <v>1</v>
          </cell>
          <cell r="D1332">
            <v>61</v>
          </cell>
          <cell r="E1332">
            <v>61</v>
          </cell>
          <cell r="F1332">
            <v>21</v>
          </cell>
          <cell r="G1332">
            <v>21</v>
          </cell>
          <cell r="H1332">
            <v>3</v>
          </cell>
          <cell r="I1332">
            <v>10</v>
          </cell>
          <cell r="J1332">
            <v>10.5</v>
          </cell>
          <cell r="K1332">
            <v>3</v>
          </cell>
          <cell r="L1332">
            <v>3</v>
          </cell>
          <cell r="M1332">
            <v>1</v>
          </cell>
          <cell r="N1332">
            <v>210</v>
          </cell>
          <cell r="O1332">
            <v>971</v>
          </cell>
          <cell r="P1332" t="str">
            <v>61 x 21 x 3 x 10</v>
          </cell>
          <cell r="Q1332" t="str">
            <v>Vuông rời, khoảng cách 3mm, không răng cưa</v>
          </cell>
          <cell r="R1332" t="str">
            <v>Ngang 3 tem, vuông rời, không răng cưa, Cắt tờ khổ A4</v>
          </cell>
          <cell r="S1332" t="str">
            <v>C21</v>
          </cell>
          <cell r="T1332">
            <v>1</v>
          </cell>
          <cell r="U1332">
            <v>44221</v>
          </cell>
          <cell r="V1332" t="str">
            <v>Phạm Anh</v>
          </cell>
          <cell r="X1332">
            <v>297</v>
          </cell>
          <cell r="Y1332">
            <v>30</v>
          </cell>
          <cell r="AF1332">
            <v>0</v>
          </cell>
          <cell r="AG1332">
            <v>0</v>
          </cell>
          <cell r="AH1332">
            <v>0</v>
          </cell>
          <cell r="AI1332">
            <v>0</v>
          </cell>
          <cell r="AJ1332">
            <v>0</v>
          </cell>
          <cell r="AK1332">
            <v>0</v>
          </cell>
        </row>
        <row r="1333">
          <cell r="A1333" t="str">
            <v>I0061T011</v>
          </cell>
          <cell r="B1333" t="str">
            <v>0972</v>
          </cell>
          <cell r="C1333">
            <v>1</v>
          </cell>
          <cell r="D1333">
            <v>61</v>
          </cell>
          <cell r="E1333">
            <v>61</v>
          </cell>
          <cell r="F1333">
            <v>28</v>
          </cell>
          <cell r="G1333">
            <v>28</v>
          </cell>
          <cell r="H1333">
            <v>2</v>
          </cell>
          <cell r="I1333">
            <v>2</v>
          </cell>
          <cell r="J1333">
            <v>3</v>
          </cell>
          <cell r="K1333">
            <v>0</v>
          </cell>
          <cell r="L1333">
            <v>3</v>
          </cell>
          <cell r="M1333">
            <v>1</v>
          </cell>
          <cell r="N1333">
            <v>128</v>
          </cell>
          <cell r="O1333">
            <v>972</v>
          </cell>
          <cell r="P1333" t="str">
            <v>61 x 28 x 2 x 2</v>
          </cell>
          <cell r="Q1333" t="str">
            <v>Vuông liền, không răng cưa</v>
          </cell>
          <cell r="R1333" t="str">
            <v>Vuông liền 2 tem, không răng cưa</v>
          </cell>
          <cell r="S1333" t="str">
            <v>D14</v>
          </cell>
          <cell r="T1333">
            <v>1</v>
          </cell>
          <cell r="V1333" t="str">
            <v>TRUNG NGUYÊN,,</v>
          </cell>
          <cell r="X1333">
            <v>62</v>
          </cell>
          <cell r="Y1333">
            <v>4</v>
          </cell>
          <cell r="AF1333">
            <v>0</v>
          </cell>
          <cell r="AG1333">
            <v>0</v>
          </cell>
          <cell r="AH1333">
            <v>0</v>
          </cell>
          <cell r="AI1333">
            <v>0</v>
          </cell>
          <cell r="AJ1333">
            <v>0</v>
          </cell>
          <cell r="AK1333">
            <v>0</v>
          </cell>
        </row>
        <row r="1334">
          <cell r="A1334" t="str">
            <v>I0061T031</v>
          </cell>
          <cell r="B1334" t="str">
            <v>0973</v>
          </cell>
          <cell r="C1334">
            <v>1</v>
          </cell>
          <cell r="D1334">
            <v>61</v>
          </cell>
          <cell r="E1334">
            <v>61</v>
          </cell>
          <cell r="F1334">
            <v>39</v>
          </cell>
          <cell r="G1334">
            <v>39</v>
          </cell>
          <cell r="H1334">
            <v>3</v>
          </cell>
          <cell r="I1334">
            <v>3</v>
          </cell>
          <cell r="J1334">
            <v>3</v>
          </cell>
          <cell r="K1334">
            <v>0</v>
          </cell>
          <cell r="L1334">
            <v>3</v>
          </cell>
          <cell r="M1334">
            <v>1</v>
          </cell>
          <cell r="N1334">
            <v>189</v>
          </cell>
          <cell r="O1334">
            <v>973</v>
          </cell>
          <cell r="P1334" t="str">
            <v>61 x 39 x 3 x 3</v>
          </cell>
          <cell r="Q1334" t="str">
            <v>Vuông liền, không răng cưa</v>
          </cell>
          <cell r="R1334" t="str">
            <v>Ngang 3 tem, vuông liền, không răng cưa</v>
          </cell>
          <cell r="S1334" t="str">
            <v>C30</v>
          </cell>
          <cell r="T1334">
            <v>1</v>
          </cell>
          <cell r="U1334">
            <v>44140</v>
          </cell>
          <cell r="V1334" t="str">
            <v>TRUNG NGUYÊN,,</v>
          </cell>
          <cell r="X1334">
            <v>126</v>
          </cell>
          <cell r="Y1334">
            <v>9</v>
          </cell>
          <cell r="AF1334">
            <v>2572.7600000000002</v>
          </cell>
          <cell r="AG1334">
            <v>11</v>
          </cell>
          <cell r="AH1334">
            <v>2447.9399999999996</v>
          </cell>
          <cell r="AI1334">
            <v>12</v>
          </cell>
          <cell r="AJ1334">
            <v>5020.7</v>
          </cell>
          <cell r="AK1334">
            <v>23</v>
          </cell>
        </row>
        <row r="1335">
          <cell r="A1335" t="str">
            <v>I0061T072/1</v>
          </cell>
          <cell r="B1335" t="str">
            <v>2427</v>
          </cell>
          <cell r="C1335">
            <v>2</v>
          </cell>
          <cell r="D1335">
            <v>61</v>
          </cell>
          <cell r="E1335">
            <v>61</v>
          </cell>
          <cell r="F1335">
            <v>39</v>
          </cell>
          <cell r="G1335">
            <v>39</v>
          </cell>
          <cell r="H1335">
            <v>1</v>
          </cell>
          <cell r="I1335">
            <v>3</v>
          </cell>
          <cell r="J1335">
            <v>4</v>
          </cell>
          <cell r="K1335">
            <v>0</v>
          </cell>
          <cell r="L1335">
            <v>3</v>
          </cell>
          <cell r="M1335">
            <v>1</v>
          </cell>
          <cell r="N1335">
            <v>138</v>
          </cell>
          <cell r="O1335">
            <v>2427</v>
          </cell>
          <cell r="P1335" t="str">
            <v>61 x 39 x 1 x 3</v>
          </cell>
          <cell r="Q1335" t="str">
            <v>Vuông góc, không răng cưa, xẻ 2 line kc 8mm</v>
          </cell>
          <cell r="R1335" t="str">
            <v>Vuông góc, không răng cưa</v>
          </cell>
          <cell r="S1335" t="str">
            <v>E06</v>
          </cell>
          <cell r="T1335">
            <v>1</v>
          </cell>
          <cell r="U1335">
            <v>44693</v>
          </cell>
          <cell r="V1335" t="str">
            <v>Trung Nguyên</v>
          </cell>
          <cell r="W1335" t="str">
            <v>dao tốt</v>
          </cell>
          <cell r="X1335">
            <v>126</v>
          </cell>
          <cell r="Y1335">
            <v>3</v>
          </cell>
          <cell r="AF1335">
            <v>0</v>
          </cell>
          <cell r="AG1335">
            <v>0</v>
          </cell>
          <cell r="AH1335">
            <v>2173.3199999999997</v>
          </cell>
          <cell r="AI1335">
            <v>9</v>
          </cell>
          <cell r="AJ1335">
            <v>2173.3199999999997</v>
          </cell>
          <cell r="AK1335">
            <v>9</v>
          </cell>
        </row>
        <row r="1336">
          <cell r="A1336" t="str">
            <v>T0061T021</v>
          </cell>
          <cell r="B1336" t="str">
            <v>0974</v>
          </cell>
          <cell r="C1336">
            <v>1</v>
          </cell>
          <cell r="D1336">
            <v>61</v>
          </cell>
          <cell r="E1336">
            <v>61</v>
          </cell>
          <cell r="F1336">
            <v>45</v>
          </cell>
          <cell r="G1336">
            <v>45</v>
          </cell>
          <cell r="H1336">
            <v>1</v>
          </cell>
          <cell r="I1336">
            <v>2</v>
          </cell>
          <cell r="J1336">
            <v>2</v>
          </cell>
          <cell r="K1336">
            <v>0</v>
          </cell>
          <cell r="L1336">
            <v>3</v>
          </cell>
          <cell r="M1336">
            <v>1</v>
          </cell>
          <cell r="N1336">
            <v>65</v>
          </cell>
          <cell r="O1336">
            <v>974</v>
          </cell>
          <cell r="P1336" t="str">
            <v>61 x 45 x 1 x 2</v>
          </cell>
          <cell r="Q1336" t="str">
            <v>Vuông góc, răng cưa</v>
          </cell>
          <cell r="R1336" t="str">
            <v>Vuông góc, răng cưa</v>
          </cell>
          <cell r="S1336" t="str">
            <v>B06</v>
          </cell>
          <cell r="T1336">
            <v>1</v>
          </cell>
          <cell r="X1336">
            <v>96</v>
          </cell>
          <cell r="Y1336">
            <v>2</v>
          </cell>
          <cell r="AF1336">
            <v>0</v>
          </cell>
          <cell r="AG1336">
            <v>0</v>
          </cell>
          <cell r="AH1336">
            <v>0</v>
          </cell>
          <cell r="AI1336">
            <v>0</v>
          </cell>
          <cell r="AJ1336">
            <v>0</v>
          </cell>
          <cell r="AK1336">
            <v>0</v>
          </cell>
        </row>
        <row r="1337">
          <cell r="A1337" t="str">
            <v>T0061T041</v>
          </cell>
          <cell r="B1337" t="str">
            <v>0975</v>
          </cell>
          <cell r="C1337">
            <v>1</v>
          </cell>
          <cell r="D1337">
            <v>61</v>
          </cell>
          <cell r="E1337">
            <v>61</v>
          </cell>
          <cell r="F1337">
            <v>45</v>
          </cell>
          <cell r="G1337">
            <v>45</v>
          </cell>
          <cell r="H1337">
            <v>2</v>
          </cell>
          <cell r="I1337">
            <v>2</v>
          </cell>
          <cell r="J1337">
            <v>2</v>
          </cell>
          <cell r="K1337">
            <v>2</v>
          </cell>
          <cell r="L1337">
            <v>3</v>
          </cell>
          <cell r="M1337">
            <v>1</v>
          </cell>
          <cell r="N1337">
            <v>128</v>
          </cell>
          <cell r="O1337">
            <v>975</v>
          </cell>
          <cell r="P1337" t="str">
            <v>61 x 45 x 2 x 2</v>
          </cell>
          <cell r="Q1337" t="str">
            <v>Vuông rời kc2mm, răng cưa</v>
          </cell>
          <cell r="R1337" t="str">
            <v>Ngang 2 tem, vuông liền, răng cưa</v>
          </cell>
          <cell r="S1337" t="str">
            <v>B13</v>
          </cell>
          <cell r="T1337">
            <v>1</v>
          </cell>
          <cell r="U1337">
            <v>44172</v>
          </cell>
          <cell r="X1337">
            <v>96</v>
          </cell>
          <cell r="Y1337">
            <v>4</v>
          </cell>
          <cell r="AC1337" t="str">
            <v>rồi</v>
          </cell>
          <cell r="AF1337">
            <v>2150.5088000000001</v>
          </cell>
          <cell r="AG1337">
            <v>6</v>
          </cell>
          <cell r="AH1337">
            <v>2255.88</v>
          </cell>
          <cell r="AI1337">
            <v>6</v>
          </cell>
          <cell r="AJ1337">
            <v>4406.3888000000006</v>
          </cell>
          <cell r="AK1337">
            <v>12</v>
          </cell>
        </row>
        <row r="1338">
          <cell r="A1338" t="str">
            <v>I0061T061/1</v>
          </cell>
          <cell r="B1338" t="str">
            <v>0976</v>
          </cell>
          <cell r="C1338">
            <v>1</v>
          </cell>
          <cell r="D1338">
            <v>61</v>
          </cell>
          <cell r="E1338">
            <v>61</v>
          </cell>
          <cell r="F1338">
            <v>75</v>
          </cell>
          <cell r="G1338">
            <v>75</v>
          </cell>
          <cell r="H1338">
            <v>2</v>
          </cell>
          <cell r="I1338">
            <v>2</v>
          </cell>
          <cell r="J1338">
            <v>3</v>
          </cell>
          <cell r="K1338">
            <v>4</v>
          </cell>
          <cell r="L1338">
            <v>3</v>
          </cell>
          <cell r="M1338">
            <v>1</v>
          </cell>
          <cell r="N1338">
            <v>132</v>
          </cell>
          <cell r="O1338">
            <v>976</v>
          </cell>
          <cell r="P1338" t="str">
            <v>61 x 75 x 2 x 2</v>
          </cell>
          <cell r="Q1338" t="str">
            <v>Dao rời, hình đặc biệt, không răng cưa</v>
          </cell>
          <cell r="R1338" t="str">
            <v>Tem hình đặc biệt, ngang 2 tem rời, không răng cưa</v>
          </cell>
          <cell r="S1338" t="str">
            <v>C34</v>
          </cell>
          <cell r="T1338">
            <v>1</v>
          </cell>
          <cell r="U1338">
            <v>44364</v>
          </cell>
          <cell r="V1338" t="str">
            <v>Trung Nguyên</v>
          </cell>
          <cell r="X1338">
            <v>156</v>
          </cell>
          <cell r="Y1338">
            <v>4</v>
          </cell>
          <cell r="AF1338">
            <v>528.68000000000006</v>
          </cell>
          <cell r="AG1338">
            <v>1</v>
          </cell>
          <cell r="AH1338">
            <v>0</v>
          </cell>
          <cell r="AI1338">
            <v>0</v>
          </cell>
          <cell r="AJ1338">
            <v>528.68000000000006</v>
          </cell>
          <cell r="AK1338">
            <v>1</v>
          </cell>
        </row>
        <row r="1339">
          <cell r="A1339" t="str">
            <v>I0062T121</v>
          </cell>
          <cell r="B1339" t="str">
            <v>0977</v>
          </cell>
          <cell r="C1339">
            <v>1</v>
          </cell>
          <cell r="D1339">
            <v>62</v>
          </cell>
          <cell r="E1339">
            <v>62</v>
          </cell>
          <cell r="F1339">
            <v>20</v>
          </cell>
          <cell r="G1339">
            <v>20</v>
          </cell>
          <cell r="H1339">
            <v>1</v>
          </cell>
          <cell r="I1339">
            <v>4</v>
          </cell>
          <cell r="J1339">
            <v>2</v>
          </cell>
          <cell r="K1339">
            <v>0</v>
          </cell>
          <cell r="L1339">
            <v>4</v>
          </cell>
          <cell r="M1339">
            <v>1</v>
          </cell>
          <cell r="N1339">
            <v>66</v>
          </cell>
          <cell r="O1339">
            <v>977</v>
          </cell>
          <cell r="P1339" t="str">
            <v>62 x 20 x 1 x 4</v>
          </cell>
          <cell r="Q1339" t="str">
            <v>Vuông góc, răng cưa, gáp 4mm, dao đặc biệt bế đứt gáp và biên</v>
          </cell>
          <cell r="R1339" t="str">
            <v>Vuông góc, răng cưa, gáp 4mm chỉ lột biên, không lột gáp</v>
          </cell>
          <cell r="S1339" t="str">
            <v>D18</v>
          </cell>
          <cell r="T1339">
            <v>1</v>
          </cell>
          <cell r="U1339">
            <v>44156</v>
          </cell>
          <cell r="V1339" t="str">
            <v>TCL</v>
          </cell>
          <cell r="X1339">
            <v>96</v>
          </cell>
          <cell r="Y1339">
            <v>4</v>
          </cell>
          <cell r="AF1339">
            <v>0</v>
          </cell>
          <cell r="AG1339">
            <v>0</v>
          </cell>
          <cell r="AH1339">
            <v>0</v>
          </cell>
          <cell r="AI1339">
            <v>0</v>
          </cell>
          <cell r="AJ1339">
            <v>0</v>
          </cell>
          <cell r="AK1339">
            <v>0</v>
          </cell>
        </row>
        <row r="1340">
          <cell r="A1340" t="str">
            <v>T0062T051</v>
          </cell>
          <cell r="B1340" t="str">
            <v>0978</v>
          </cell>
          <cell r="C1340">
            <v>1</v>
          </cell>
          <cell r="D1340">
            <v>62</v>
          </cell>
          <cell r="E1340">
            <v>62</v>
          </cell>
          <cell r="F1340">
            <v>23</v>
          </cell>
          <cell r="G1340">
            <v>23</v>
          </cell>
          <cell r="H1340">
            <v>1</v>
          </cell>
          <cell r="I1340">
            <v>2</v>
          </cell>
          <cell r="J1340">
            <v>2</v>
          </cell>
          <cell r="K1340">
            <v>0</v>
          </cell>
          <cell r="L1340">
            <v>3</v>
          </cell>
          <cell r="M1340">
            <v>1</v>
          </cell>
          <cell r="N1340">
            <v>66</v>
          </cell>
          <cell r="O1340">
            <v>978</v>
          </cell>
          <cell r="P1340" t="str">
            <v>62 x 23 x 1 x 2</v>
          </cell>
          <cell r="Q1340" t="str">
            <v>Bo góc, răng cưa</v>
          </cell>
          <cell r="R1340" t="str">
            <v>Bo góc, răng cưa</v>
          </cell>
          <cell r="S1340" t="str">
            <v>B07</v>
          </cell>
          <cell r="T1340">
            <v>1</v>
          </cell>
          <cell r="X1340">
            <v>52</v>
          </cell>
          <cell r="Y1340">
            <v>2</v>
          </cell>
          <cell r="AF1340">
            <v>0</v>
          </cell>
          <cell r="AG1340">
            <v>0</v>
          </cell>
          <cell r="AH1340">
            <v>0</v>
          </cell>
          <cell r="AI1340">
            <v>0</v>
          </cell>
          <cell r="AJ1340">
            <v>0</v>
          </cell>
          <cell r="AK1340">
            <v>0</v>
          </cell>
        </row>
        <row r="1341">
          <cell r="A1341" t="str">
            <v>I0062T061</v>
          </cell>
          <cell r="B1341" t="str">
            <v>0979</v>
          </cell>
          <cell r="C1341">
            <v>1</v>
          </cell>
          <cell r="D1341">
            <v>62</v>
          </cell>
          <cell r="E1341">
            <v>62</v>
          </cell>
          <cell r="F1341">
            <v>26</v>
          </cell>
          <cell r="G1341">
            <v>26</v>
          </cell>
          <cell r="H1341">
            <v>1</v>
          </cell>
          <cell r="I1341">
            <v>3</v>
          </cell>
          <cell r="J1341">
            <v>3</v>
          </cell>
          <cell r="K1341">
            <v>0</v>
          </cell>
          <cell r="L1341">
            <v>3</v>
          </cell>
          <cell r="M1341">
            <v>1</v>
          </cell>
          <cell r="N1341">
            <v>68</v>
          </cell>
          <cell r="O1341">
            <v>979</v>
          </cell>
          <cell r="P1341" t="str">
            <v>62 x 26 x 1 x 3</v>
          </cell>
          <cell r="Q1341" t="str">
            <v>Bo góc 3mm, không răng cưa</v>
          </cell>
          <cell r="R1341" t="str">
            <v>Bo góc 3mm, không răng cưa</v>
          </cell>
          <cell r="S1341" t="str">
            <v>D11</v>
          </cell>
          <cell r="T1341">
            <v>1</v>
          </cell>
          <cell r="X1341">
            <v>87</v>
          </cell>
          <cell r="Y1341">
            <v>3</v>
          </cell>
          <cell r="AF1341">
            <v>1492.0666666666666</v>
          </cell>
          <cell r="AG1341">
            <v>2</v>
          </cell>
          <cell r="AH1341">
            <v>0</v>
          </cell>
          <cell r="AI1341">
            <v>0</v>
          </cell>
          <cell r="AJ1341">
            <v>1492.0666666666666</v>
          </cell>
          <cell r="AK1341">
            <v>2</v>
          </cell>
        </row>
        <row r="1342">
          <cell r="A1342" t="str">
            <v>I0062T162/1</v>
          </cell>
          <cell r="B1342" t="str">
            <v>2435</v>
          </cell>
          <cell r="C1342">
            <v>2</v>
          </cell>
          <cell r="D1342">
            <v>62</v>
          </cell>
          <cell r="E1342">
            <v>62</v>
          </cell>
          <cell r="F1342">
            <v>30</v>
          </cell>
          <cell r="G1342">
            <v>30</v>
          </cell>
          <cell r="H1342">
            <v>1</v>
          </cell>
          <cell r="I1342">
            <v>3</v>
          </cell>
          <cell r="J1342">
            <v>3</v>
          </cell>
          <cell r="K1342">
            <v>0</v>
          </cell>
          <cell r="L1342">
            <v>3</v>
          </cell>
          <cell r="M1342">
            <v>1</v>
          </cell>
          <cell r="N1342">
            <v>136</v>
          </cell>
          <cell r="O1342">
            <v>2435</v>
          </cell>
          <cell r="P1342" t="str">
            <v>62 x 30 x 1 x 3</v>
          </cell>
          <cell r="Q1342" t="str">
            <v>Vuông góc, không răng cưa, xẻ 2 line kc 6mm</v>
          </cell>
          <cell r="R1342" t="str">
            <v>Vuông góc, không răng cưa</v>
          </cell>
          <cell r="S1342" t="str">
            <v>E06</v>
          </cell>
          <cell r="T1342">
            <v>1</v>
          </cell>
          <cell r="U1342">
            <v>44694</v>
          </cell>
          <cell r="V1342" t="str">
            <v>MƯỜI PHƯƠNG</v>
          </cell>
          <cell r="W1342" t="str">
            <v>dao tốt</v>
          </cell>
          <cell r="X1342">
            <v>99</v>
          </cell>
          <cell r="Y1342">
            <v>3</v>
          </cell>
          <cell r="AF1342">
            <v>0</v>
          </cell>
          <cell r="AG1342">
            <v>0</v>
          </cell>
          <cell r="AH1342">
            <v>342.45915000000002</v>
          </cell>
          <cell r="AI1342">
            <v>1</v>
          </cell>
          <cell r="AJ1342">
            <v>342.45915000000002</v>
          </cell>
          <cell r="AK1342">
            <v>1</v>
          </cell>
        </row>
        <row r="1343">
          <cell r="A1343" t="str">
            <v>T0062T021</v>
          </cell>
          <cell r="B1343" t="str">
            <v>0980</v>
          </cell>
          <cell r="C1343">
            <v>1</v>
          </cell>
          <cell r="D1343">
            <v>62</v>
          </cell>
          <cell r="E1343">
            <v>62</v>
          </cell>
          <cell r="F1343">
            <v>37</v>
          </cell>
          <cell r="G1343">
            <v>37</v>
          </cell>
          <cell r="H1343">
            <v>1</v>
          </cell>
          <cell r="I1343">
            <v>2</v>
          </cell>
          <cell r="J1343">
            <v>2</v>
          </cell>
          <cell r="K1343">
            <v>0</v>
          </cell>
          <cell r="L1343">
            <v>3</v>
          </cell>
          <cell r="M1343">
            <v>1</v>
          </cell>
          <cell r="N1343">
            <v>66</v>
          </cell>
          <cell r="O1343">
            <v>980</v>
          </cell>
          <cell r="P1343" t="str">
            <v>62 x 37 x 1 x 2</v>
          </cell>
          <cell r="Q1343" t="str">
            <v>Vuông góc, 2 hàng tem có 1 răng cưa</v>
          </cell>
          <cell r="R1343" t="str">
            <v>Vuông góc, 2 hàng tem có 1 răng cưa</v>
          </cell>
          <cell r="S1343" t="str">
            <v>B03</v>
          </cell>
          <cell r="T1343">
            <v>2</v>
          </cell>
          <cell r="V1343" t="str">
            <v>Rico Đồng Nai</v>
          </cell>
          <cell r="X1343">
            <v>80</v>
          </cell>
          <cell r="Y1343">
            <v>2</v>
          </cell>
          <cell r="AC1343" t="str">
            <v>rồi</v>
          </cell>
          <cell r="AF1343">
            <v>4050</v>
          </cell>
          <cell r="AG1343">
            <v>2</v>
          </cell>
          <cell r="AH1343">
            <v>0</v>
          </cell>
          <cell r="AI1343">
            <v>0</v>
          </cell>
          <cell r="AJ1343">
            <v>4050</v>
          </cell>
          <cell r="AK1343">
            <v>2</v>
          </cell>
        </row>
        <row r="1344">
          <cell r="A1344" t="str">
            <v>T0062T022/3</v>
          </cell>
          <cell r="B1344" t="str">
            <v>0980</v>
          </cell>
          <cell r="C1344">
            <v>2</v>
          </cell>
          <cell r="D1344">
            <v>62</v>
          </cell>
          <cell r="E1344">
            <v>62</v>
          </cell>
          <cell r="F1344">
            <v>37</v>
          </cell>
          <cell r="G1344">
            <v>37</v>
          </cell>
          <cell r="H1344">
            <v>1</v>
          </cell>
          <cell r="I1344">
            <v>4</v>
          </cell>
          <cell r="J1344">
            <v>2</v>
          </cell>
          <cell r="K1344">
            <v>0</v>
          </cell>
          <cell r="L1344">
            <v>3</v>
          </cell>
          <cell r="M1344">
            <v>1</v>
          </cell>
          <cell r="N1344">
            <v>132</v>
          </cell>
          <cell r="O1344">
            <v>980</v>
          </cell>
          <cell r="P1344" t="str">
            <v>62 x 37 x 1 x 4</v>
          </cell>
          <cell r="Q1344" t="str">
            <v>Vuông góc, 2 hàng dao 1 răng cưa, xẻ 2 line 4mm</v>
          </cell>
          <cell r="R1344" t="str">
            <v>Vuông góc, 2 hàng tem có 1 răng cưa</v>
          </cell>
          <cell r="S1344" t="str">
            <v>C35</v>
          </cell>
          <cell r="T1344">
            <v>1</v>
          </cell>
          <cell r="U1344">
            <v>44425</v>
          </cell>
          <cell r="V1344" t="str">
            <v>Rico Đồng Nai</v>
          </cell>
          <cell r="X1344">
            <v>160</v>
          </cell>
          <cell r="Y1344">
            <v>4</v>
          </cell>
          <cell r="AC1344" t="str">
            <v>rồi</v>
          </cell>
          <cell r="AF1344">
            <v>2060</v>
          </cell>
          <cell r="AG1344">
            <v>2</v>
          </cell>
          <cell r="AH1344">
            <v>3680</v>
          </cell>
          <cell r="AI1344">
            <v>3</v>
          </cell>
          <cell r="AJ1344">
            <v>5740</v>
          </cell>
          <cell r="AK1344">
            <v>5</v>
          </cell>
        </row>
        <row r="1345">
          <cell r="A1345" t="str">
            <v>I0062T141</v>
          </cell>
          <cell r="B1345" t="str">
            <v>0981</v>
          </cell>
          <cell r="C1345">
            <v>1</v>
          </cell>
          <cell r="D1345">
            <v>62</v>
          </cell>
          <cell r="E1345">
            <v>62</v>
          </cell>
          <cell r="F1345">
            <v>50</v>
          </cell>
          <cell r="G1345">
            <v>50</v>
          </cell>
          <cell r="H1345">
            <v>2</v>
          </cell>
          <cell r="I1345">
            <v>2</v>
          </cell>
          <cell r="J1345">
            <v>3</v>
          </cell>
          <cell r="K1345">
            <v>2</v>
          </cell>
          <cell r="L1345">
            <v>3</v>
          </cell>
          <cell r="M1345">
            <v>1</v>
          </cell>
          <cell r="N1345">
            <v>132</v>
          </cell>
          <cell r="O1345">
            <v>981</v>
          </cell>
          <cell r="P1345" t="str">
            <v>62 x 50 x 2 x 2</v>
          </cell>
          <cell r="Q1345" t="str">
            <v>Vuông rời, không răng cưa</v>
          </cell>
          <cell r="R1345" t="str">
            <v>Ngang 2 tem, vuông rời, không răng cưa</v>
          </cell>
          <cell r="S1345" t="str">
            <v>D22</v>
          </cell>
          <cell r="T1345">
            <v>1</v>
          </cell>
          <cell r="U1345">
            <v>44287</v>
          </cell>
          <cell r="V1345" t="str">
            <v>Trường Thành BD</v>
          </cell>
          <cell r="X1345">
            <v>106</v>
          </cell>
          <cell r="Y1345">
            <v>4</v>
          </cell>
          <cell r="AF1345">
            <v>814.52099999999996</v>
          </cell>
          <cell r="AG1345">
            <v>1</v>
          </cell>
          <cell r="AH1345">
            <v>0</v>
          </cell>
          <cell r="AI1345">
            <v>0</v>
          </cell>
          <cell r="AJ1345">
            <v>814.52099999999996</v>
          </cell>
          <cell r="AK1345">
            <v>1</v>
          </cell>
        </row>
        <row r="1346">
          <cell r="A1346" t="str">
            <v>T0062T082</v>
          </cell>
          <cell r="B1346" t="str">
            <v>0982</v>
          </cell>
          <cell r="C1346">
            <v>2</v>
          </cell>
          <cell r="D1346">
            <v>62</v>
          </cell>
          <cell r="E1346">
            <v>62</v>
          </cell>
          <cell r="F1346">
            <v>62</v>
          </cell>
          <cell r="G1346">
            <v>62</v>
          </cell>
          <cell r="H1346">
            <v>1</v>
          </cell>
          <cell r="I1346">
            <v>1</v>
          </cell>
          <cell r="J1346">
            <v>1.7</v>
          </cell>
          <cell r="K1346">
            <v>0</v>
          </cell>
          <cell r="L1346">
            <v>3</v>
          </cell>
          <cell r="M1346">
            <v>1</v>
          </cell>
          <cell r="N1346">
            <v>130.80000000000001</v>
          </cell>
          <cell r="O1346">
            <v>982</v>
          </cell>
          <cell r="P1346" t="str">
            <v>62 x 62 x 1 x 1</v>
          </cell>
          <cell r="Q1346" t="str">
            <v>Vuông góc, răng cưa, chẻ đôi 3mm</v>
          </cell>
          <cell r="R1346" t="str">
            <v>Vuông góc, răng cưa</v>
          </cell>
          <cell r="S1346" t="str">
            <v>B14</v>
          </cell>
          <cell r="T1346">
            <v>1</v>
          </cell>
          <cell r="U1346">
            <v>43978</v>
          </cell>
          <cell r="V1346" t="str">
            <v>Minh An BD</v>
          </cell>
          <cell r="X1346">
            <v>65</v>
          </cell>
          <cell r="Y1346">
            <v>1</v>
          </cell>
          <cell r="AF1346">
            <v>0</v>
          </cell>
          <cell r="AG1346">
            <v>0</v>
          </cell>
          <cell r="AH1346">
            <v>0</v>
          </cell>
          <cell r="AI1346">
            <v>0</v>
          </cell>
          <cell r="AJ1346">
            <v>0</v>
          </cell>
          <cell r="AK1346">
            <v>0</v>
          </cell>
        </row>
        <row r="1347">
          <cell r="A1347" t="str">
            <v>T0062T031</v>
          </cell>
          <cell r="B1347" t="str">
            <v>0983</v>
          </cell>
          <cell r="C1347">
            <v>1</v>
          </cell>
          <cell r="D1347">
            <v>62</v>
          </cell>
          <cell r="E1347">
            <v>62</v>
          </cell>
          <cell r="F1347">
            <v>100</v>
          </cell>
          <cell r="G1347">
            <v>100</v>
          </cell>
          <cell r="H1347">
            <v>1</v>
          </cell>
          <cell r="I1347">
            <v>1</v>
          </cell>
          <cell r="J1347">
            <v>2</v>
          </cell>
          <cell r="K1347">
            <v>0</v>
          </cell>
          <cell r="L1347">
            <v>3</v>
          </cell>
          <cell r="M1347">
            <v>1</v>
          </cell>
          <cell r="N1347">
            <v>66</v>
          </cell>
          <cell r="O1347">
            <v>983</v>
          </cell>
          <cell r="P1347" t="str">
            <v>62 x 100 x 1 x 1</v>
          </cell>
          <cell r="Q1347" t="str">
            <v>Bo góc, răng cưa</v>
          </cell>
          <cell r="R1347" t="str">
            <v>Bo góc, răng cưa</v>
          </cell>
          <cell r="S1347" t="str">
            <v>B14</v>
          </cell>
          <cell r="T1347">
            <v>1</v>
          </cell>
          <cell r="V1347" t="str">
            <v>Nam Nguyễn</v>
          </cell>
          <cell r="X1347">
            <v>103</v>
          </cell>
          <cell r="Y1347">
            <v>1</v>
          </cell>
          <cell r="AF1347">
            <v>0</v>
          </cell>
          <cell r="AG1347">
            <v>0</v>
          </cell>
          <cell r="AH1347">
            <v>0</v>
          </cell>
          <cell r="AI1347">
            <v>0</v>
          </cell>
          <cell r="AJ1347">
            <v>0</v>
          </cell>
          <cell r="AK1347">
            <v>0</v>
          </cell>
        </row>
        <row r="1348">
          <cell r="A1348" t="str">
            <v>I0062T041</v>
          </cell>
          <cell r="B1348" t="str">
            <v>0984</v>
          </cell>
          <cell r="C1348">
            <v>1</v>
          </cell>
          <cell r="D1348">
            <v>62</v>
          </cell>
          <cell r="E1348">
            <v>62</v>
          </cell>
          <cell r="F1348">
            <v>100</v>
          </cell>
          <cell r="G1348">
            <v>100</v>
          </cell>
          <cell r="H1348">
            <v>1</v>
          </cell>
          <cell r="I1348">
            <v>1</v>
          </cell>
          <cell r="J1348">
            <v>3</v>
          </cell>
          <cell r="K1348">
            <v>0</v>
          </cell>
          <cell r="L1348">
            <v>3</v>
          </cell>
          <cell r="M1348">
            <v>1</v>
          </cell>
          <cell r="N1348">
            <v>68</v>
          </cell>
          <cell r="O1348">
            <v>984</v>
          </cell>
          <cell r="P1348" t="str">
            <v>62 x 100 x 1 x 1</v>
          </cell>
          <cell r="Q1348" t="str">
            <v>Bo góc, không răng cưa</v>
          </cell>
          <cell r="R1348" t="str">
            <v>Bo góc, không răng cưa</v>
          </cell>
          <cell r="S1348" t="str">
            <v>D16</v>
          </cell>
          <cell r="T1348">
            <v>1</v>
          </cell>
          <cell r="X1348">
            <v>103</v>
          </cell>
          <cell r="Y1348">
            <v>1</v>
          </cell>
          <cell r="AF1348">
            <v>0</v>
          </cell>
          <cell r="AG1348">
            <v>0</v>
          </cell>
          <cell r="AH1348">
            <v>0</v>
          </cell>
          <cell r="AI1348">
            <v>0</v>
          </cell>
          <cell r="AJ1348">
            <v>0</v>
          </cell>
          <cell r="AK1348">
            <v>0</v>
          </cell>
        </row>
        <row r="1349">
          <cell r="A1349" t="str">
            <v>I0062T112</v>
          </cell>
          <cell r="B1349" t="str">
            <v>0985</v>
          </cell>
          <cell r="C1349">
            <v>2</v>
          </cell>
          <cell r="D1349">
            <v>62</v>
          </cell>
          <cell r="E1349">
            <v>62</v>
          </cell>
          <cell r="F1349">
            <v>100</v>
          </cell>
          <cell r="G1349">
            <v>100</v>
          </cell>
          <cell r="H1349">
            <v>1</v>
          </cell>
          <cell r="I1349">
            <v>1</v>
          </cell>
          <cell r="J1349">
            <v>2</v>
          </cell>
          <cell r="K1349">
            <v>0</v>
          </cell>
          <cell r="L1349">
            <v>6</v>
          </cell>
          <cell r="M1349">
            <v>1</v>
          </cell>
          <cell r="N1349">
            <v>132</v>
          </cell>
          <cell r="O1349">
            <v>985</v>
          </cell>
          <cell r="P1349" t="str">
            <v>62 x 100 x 1 x 1</v>
          </cell>
          <cell r="Q1349" t="str">
            <v>Bo góc, không răng cưa, chẻ đôi 4mm</v>
          </cell>
          <cell r="R1349" t="str">
            <v>Bo góc, không răng cưa, gáp 6mm</v>
          </cell>
          <cell r="S1349" t="str">
            <v>D16</v>
          </cell>
          <cell r="T1349">
            <v>1</v>
          </cell>
          <cell r="U1349">
            <v>44000</v>
          </cell>
          <cell r="V1349" t="str">
            <v>Brother</v>
          </cell>
          <cell r="X1349">
            <v>106</v>
          </cell>
          <cell r="Y1349">
            <v>1</v>
          </cell>
          <cell r="AF1349">
            <v>0</v>
          </cell>
          <cell r="AG1349">
            <v>0</v>
          </cell>
          <cell r="AH1349">
            <v>0</v>
          </cell>
          <cell r="AI1349">
            <v>0</v>
          </cell>
          <cell r="AJ1349">
            <v>0</v>
          </cell>
          <cell r="AK1349">
            <v>0</v>
          </cell>
        </row>
        <row r="1350">
          <cell r="A1350" t="str">
            <v>I0062R114</v>
          </cell>
          <cell r="B1350" t="str">
            <v>0985</v>
          </cell>
          <cell r="C1350">
            <v>4</v>
          </cell>
          <cell r="D1350">
            <v>62</v>
          </cell>
          <cell r="E1350">
            <v>62</v>
          </cell>
          <cell r="F1350">
            <v>100</v>
          </cell>
          <cell r="G1350">
            <v>100</v>
          </cell>
          <cell r="H1350">
            <v>1</v>
          </cell>
          <cell r="I1350">
            <v>3</v>
          </cell>
          <cell r="J1350">
            <v>2</v>
          </cell>
          <cell r="K1350">
            <v>0</v>
          </cell>
          <cell r="L1350">
            <v>5.8330000000000002</v>
          </cell>
          <cell r="M1350">
            <v>1</v>
          </cell>
          <cell r="N1350">
            <v>264</v>
          </cell>
          <cell r="O1350">
            <v>985</v>
          </cell>
          <cell r="P1350" t="str">
            <v>62 x 100 x 1 x 3</v>
          </cell>
          <cell r="Q1350" t="str">
            <v>Bo góc, không răng cưa, xẻ 4 line 4mm (dao từ trục 100T Rotary)</v>
          </cell>
          <cell r="R1350" t="str">
            <v>Bo góc, không răng cưa, gáp 6mm</v>
          </cell>
          <cell r="S1350" t="str">
            <v>VP</v>
          </cell>
          <cell r="T1350">
            <v>1</v>
          </cell>
          <cell r="U1350">
            <v>44228</v>
          </cell>
          <cell r="V1350" t="str">
            <v>Brother</v>
          </cell>
          <cell r="X1350">
            <v>317.49900000000002</v>
          </cell>
          <cell r="Y1350">
            <v>3</v>
          </cell>
          <cell r="AF1350">
            <v>0</v>
          </cell>
          <cell r="AG1350">
            <v>0</v>
          </cell>
          <cell r="AH1350">
            <v>0</v>
          </cell>
          <cell r="AI1350">
            <v>0</v>
          </cell>
          <cell r="AJ1350">
            <v>0</v>
          </cell>
          <cell r="AK1350">
            <v>0</v>
          </cell>
        </row>
        <row r="1351">
          <cell r="A1351" t="str">
            <v>I0062T012</v>
          </cell>
          <cell r="B1351" t="str">
            <v>0986</v>
          </cell>
          <cell r="C1351">
            <v>2</v>
          </cell>
          <cell r="D1351">
            <v>62</v>
          </cell>
          <cell r="E1351">
            <v>62</v>
          </cell>
          <cell r="F1351">
            <v>102</v>
          </cell>
          <cell r="G1351">
            <v>102</v>
          </cell>
          <cell r="H1351">
            <v>1</v>
          </cell>
          <cell r="I1351">
            <v>1</v>
          </cell>
          <cell r="J1351">
            <v>2</v>
          </cell>
          <cell r="K1351">
            <v>0</v>
          </cell>
          <cell r="L1351">
            <v>0</v>
          </cell>
          <cell r="M1351">
            <v>1</v>
          </cell>
          <cell r="N1351">
            <v>132</v>
          </cell>
          <cell r="O1351">
            <v>986</v>
          </cell>
          <cell r="P1351" t="str">
            <v>62 x 102 x 1 x 1</v>
          </cell>
          <cell r="Q1351" t="str">
            <v>Dao bế rọc 2 bên biên, không răng cưa, bế liên tục, chẻ đôi 4mm</v>
          </cell>
          <cell r="R1351" t="str">
            <v>Rọc 2 biên, không răng cưa, liên tục không gáp</v>
          </cell>
          <cell r="S1351" t="str">
            <v>D09</v>
          </cell>
          <cell r="T1351">
            <v>1</v>
          </cell>
          <cell r="X1351">
            <v>102</v>
          </cell>
          <cell r="Y1351">
            <v>1</v>
          </cell>
          <cell r="AF1351">
            <v>29322.260000000002</v>
          </cell>
          <cell r="AG1351">
            <v>16</v>
          </cell>
          <cell r="AH1351">
            <v>5325.8099999999995</v>
          </cell>
          <cell r="AI1351">
            <v>2</v>
          </cell>
          <cell r="AJ1351">
            <v>34648.07</v>
          </cell>
          <cell r="AK1351">
            <v>18</v>
          </cell>
        </row>
        <row r="1352">
          <cell r="A1352" t="str">
            <v>I0062T012/2</v>
          </cell>
          <cell r="B1352" t="str">
            <v>0986</v>
          </cell>
          <cell r="C1352">
            <v>2</v>
          </cell>
          <cell r="D1352">
            <v>62</v>
          </cell>
          <cell r="E1352">
            <v>62</v>
          </cell>
          <cell r="F1352">
            <v>102</v>
          </cell>
          <cell r="G1352">
            <v>102</v>
          </cell>
          <cell r="H1352">
            <v>1</v>
          </cell>
          <cell r="I1352">
            <v>2</v>
          </cell>
          <cell r="J1352">
            <v>2</v>
          </cell>
          <cell r="K1352">
            <v>0</v>
          </cell>
          <cell r="L1352">
            <v>0</v>
          </cell>
          <cell r="M1352">
            <v>1</v>
          </cell>
          <cell r="N1352">
            <v>132</v>
          </cell>
          <cell r="O1352">
            <v>986</v>
          </cell>
          <cell r="P1352" t="str">
            <v>62 x 102 x 1 x 2</v>
          </cell>
          <cell r="Q1352" t="str">
            <v>Dao bế rọc 2 bên biên, không răng cưa, bế liên tục, chẻ đôi 4mm</v>
          </cell>
          <cell r="R1352" t="str">
            <v>Rọc 2 biên, không răng cưa, liên tục không gáp</v>
          </cell>
          <cell r="S1352" t="str">
            <v>E03</v>
          </cell>
          <cell r="T1352">
            <v>1</v>
          </cell>
          <cell r="U1352">
            <v>44625</v>
          </cell>
          <cell r="V1352" t="str">
            <v>Nam Nguyễn</v>
          </cell>
          <cell r="W1352" t="str">
            <v>double</v>
          </cell>
          <cell r="X1352">
            <v>204</v>
          </cell>
          <cell r="Y1352">
            <v>2</v>
          </cell>
          <cell r="AF1352">
            <v>0</v>
          </cell>
          <cell r="AG1352">
            <v>0</v>
          </cell>
          <cell r="AH1352">
            <v>12253.93</v>
          </cell>
          <cell r="AI1352">
            <v>11</v>
          </cell>
          <cell r="AJ1352">
            <v>12253.93</v>
          </cell>
          <cell r="AK1352">
            <v>11</v>
          </cell>
        </row>
        <row r="1353">
          <cell r="A1353" t="str">
            <v>I0062T011</v>
          </cell>
          <cell r="B1353" t="str">
            <v>0986</v>
          </cell>
          <cell r="C1353">
            <v>1</v>
          </cell>
          <cell r="D1353">
            <v>62</v>
          </cell>
          <cell r="E1353">
            <v>62</v>
          </cell>
          <cell r="F1353">
            <v>102</v>
          </cell>
          <cell r="G1353">
            <v>102</v>
          </cell>
          <cell r="H1353">
            <v>1</v>
          </cell>
          <cell r="I1353">
            <v>1</v>
          </cell>
          <cell r="J1353">
            <v>2</v>
          </cell>
          <cell r="K1353">
            <v>0</v>
          </cell>
          <cell r="L1353">
            <v>0</v>
          </cell>
          <cell r="M1353">
            <v>1</v>
          </cell>
          <cell r="N1353">
            <v>66</v>
          </cell>
          <cell r="O1353">
            <v>986</v>
          </cell>
          <cell r="P1353" t="str">
            <v>62 x 102 x 1 x 1</v>
          </cell>
          <cell r="Q1353" t="str">
            <v>Dao bế rọc 2 bên biên, không răng cưa, bế liên tục</v>
          </cell>
          <cell r="R1353" t="str">
            <v>Rọc 2 biên, không răng cưa, liên tục không gáp</v>
          </cell>
          <cell r="S1353" t="str">
            <v>D09</v>
          </cell>
          <cell r="T1353">
            <v>2</v>
          </cell>
          <cell r="V1353" t="str">
            <v>HOÀNG MINH NGA,,</v>
          </cell>
          <cell r="X1353">
            <v>102</v>
          </cell>
          <cell r="Y1353">
            <v>1</v>
          </cell>
          <cell r="AF1353">
            <v>0</v>
          </cell>
          <cell r="AG1353">
            <v>0</v>
          </cell>
          <cell r="AH1353">
            <v>0</v>
          </cell>
          <cell r="AI1353">
            <v>0</v>
          </cell>
          <cell r="AJ1353">
            <v>0</v>
          </cell>
          <cell r="AK1353">
            <v>0</v>
          </cell>
        </row>
        <row r="1354">
          <cell r="A1354" t="str">
            <v>I0062T072</v>
          </cell>
          <cell r="B1354" t="str">
            <v>0987</v>
          </cell>
          <cell r="C1354">
            <v>2</v>
          </cell>
          <cell r="D1354">
            <v>62</v>
          </cell>
          <cell r="E1354">
            <v>62</v>
          </cell>
          <cell r="F1354">
            <v>102</v>
          </cell>
          <cell r="G1354">
            <v>102</v>
          </cell>
          <cell r="H1354">
            <v>1</v>
          </cell>
          <cell r="I1354">
            <v>1</v>
          </cell>
          <cell r="J1354">
            <v>3</v>
          </cell>
          <cell r="K1354">
            <v>0</v>
          </cell>
          <cell r="L1354">
            <v>0</v>
          </cell>
          <cell r="M1354">
            <v>1</v>
          </cell>
          <cell r="N1354">
            <v>136</v>
          </cell>
          <cell r="O1354">
            <v>987</v>
          </cell>
          <cell r="P1354" t="str">
            <v>62 x 102 x 1 x 1</v>
          </cell>
          <cell r="Q1354" t="str">
            <v>Bế rọc 2 biên, không răng cưa, bế liên tục, chẻ đôi 6mm</v>
          </cell>
          <cell r="R1354" t="str">
            <v>Rọc 2 biên, không răng cưa, liên tục không gáp</v>
          </cell>
          <cell r="S1354" t="str">
            <v>D24</v>
          </cell>
          <cell r="T1354">
            <v>1</v>
          </cell>
          <cell r="X1354">
            <v>102</v>
          </cell>
          <cell r="Y1354">
            <v>1</v>
          </cell>
          <cell r="AF1354">
            <v>0</v>
          </cell>
          <cell r="AG1354">
            <v>0</v>
          </cell>
          <cell r="AH1354">
            <v>0</v>
          </cell>
          <cell r="AI1354">
            <v>0</v>
          </cell>
          <cell r="AJ1354">
            <v>0</v>
          </cell>
          <cell r="AK1354">
            <v>0</v>
          </cell>
        </row>
        <row r="1355">
          <cell r="A1355" t="str">
            <v>T0062T132</v>
          </cell>
          <cell r="B1355" t="str">
            <v>0988</v>
          </cell>
          <cell r="C1355">
            <v>2</v>
          </cell>
          <cell r="D1355">
            <v>62</v>
          </cell>
          <cell r="E1355">
            <v>62</v>
          </cell>
          <cell r="F1355">
            <v>125</v>
          </cell>
          <cell r="G1355">
            <v>125</v>
          </cell>
          <cell r="H1355">
            <v>1</v>
          </cell>
          <cell r="I1355">
            <v>2</v>
          </cell>
          <cell r="J1355">
            <v>2</v>
          </cell>
          <cell r="K1355">
            <v>0</v>
          </cell>
          <cell r="L1355">
            <v>3</v>
          </cell>
          <cell r="M1355">
            <v>1</v>
          </cell>
          <cell r="N1355">
            <v>132</v>
          </cell>
          <cell r="O1355">
            <v>988</v>
          </cell>
          <cell r="P1355" t="str">
            <v>62 x 125 x 1 x 2</v>
          </cell>
          <cell r="Q1355" t="str">
            <v>Vuông góc, răng cưa, chẻ đôi 4mm</v>
          </cell>
          <cell r="R1355" t="str">
            <v>Vuông góc, răng cưa</v>
          </cell>
          <cell r="S1355" t="str">
            <v>C26</v>
          </cell>
          <cell r="T1355">
            <v>1</v>
          </cell>
          <cell r="U1355">
            <v>44282</v>
          </cell>
          <cell r="V1355" t="str">
            <v>Thiên Văn</v>
          </cell>
          <cell r="X1355">
            <v>256</v>
          </cell>
          <cell r="Y1355">
            <v>2</v>
          </cell>
          <cell r="AF1355">
            <v>0</v>
          </cell>
          <cell r="AG1355">
            <v>0</v>
          </cell>
          <cell r="AH1355">
            <v>0</v>
          </cell>
          <cell r="AI1355">
            <v>0</v>
          </cell>
          <cell r="AJ1355">
            <v>0</v>
          </cell>
          <cell r="AK1355">
            <v>0</v>
          </cell>
        </row>
        <row r="1356">
          <cell r="A1356" t="str">
            <v>T0062T092</v>
          </cell>
          <cell r="B1356" t="str">
            <v>0989</v>
          </cell>
          <cell r="C1356">
            <v>2</v>
          </cell>
          <cell r="D1356">
            <v>62</v>
          </cell>
          <cell r="E1356">
            <v>62</v>
          </cell>
          <cell r="F1356">
            <v>132</v>
          </cell>
          <cell r="G1356">
            <v>132</v>
          </cell>
          <cell r="H1356">
            <v>1</v>
          </cell>
          <cell r="I1356">
            <v>1</v>
          </cell>
          <cell r="J1356">
            <v>1.7</v>
          </cell>
          <cell r="K1356">
            <v>0</v>
          </cell>
          <cell r="L1356">
            <v>3</v>
          </cell>
          <cell r="M1356">
            <v>1</v>
          </cell>
          <cell r="N1356">
            <v>130.80000000000001</v>
          </cell>
          <cell r="O1356">
            <v>989</v>
          </cell>
          <cell r="P1356" t="str">
            <v>62 x 132 x 1 x 1</v>
          </cell>
          <cell r="Q1356" t="str">
            <v>Bo góc, răng cưa, chẻ đôi 3mm</v>
          </cell>
          <cell r="R1356" t="str">
            <v>Bo góc, răng cưa</v>
          </cell>
          <cell r="S1356" t="str">
            <v>C08</v>
          </cell>
          <cell r="T1356">
            <v>1</v>
          </cell>
          <cell r="U1356">
            <v>43979</v>
          </cell>
          <cell r="V1356" t="str">
            <v>Hoàng Ngân</v>
          </cell>
          <cell r="X1356">
            <v>135</v>
          </cell>
          <cell r="Y1356">
            <v>1</v>
          </cell>
          <cell r="AF1356">
            <v>0</v>
          </cell>
          <cell r="AG1356">
            <v>0</v>
          </cell>
          <cell r="AH1356">
            <v>0</v>
          </cell>
          <cell r="AI1356">
            <v>0</v>
          </cell>
          <cell r="AJ1356">
            <v>0</v>
          </cell>
          <cell r="AK1356">
            <v>0</v>
          </cell>
        </row>
        <row r="1357">
          <cell r="A1357" t="str">
            <v>T0062T102</v>
          </cell>
          <cell r="B1357" t="str">
            <v>0990</v>
          </cell>
          <cell r="C1357">
            <v>2</v>
          </cell>
          <cell r="D1357">
            <v>62</v>
          </cell>
          <cell r="E1357">
            <v>62</v>
          </cell>
          <cell r="F1357">
            <v>132</v>
          </cell>
          <cell r="G1357">
            <v>132</v>
          </cell>
          <cell r="H1357">
            <v>1</v>
          </cell>
          <cell r="I1357">
            <v>1</v>
          </cell>
          <cell r="J1357">
            <v>1.7</v>
          </cell>
          <cell r="K1357">
            <v>0</v>
          </cell>
          <cell r="L1357">
            <v>3</v>
          </cell>
          <cell r="M1357">
            <v>1</v>
          </cell>
          <cell r="N1357">
            <v>130.80000000000001</v>
          </cell>
          <cell r="O1357">
            <v>990</v>
          </cell>
          <cell r="P1357" t="str">
            <v>62 x 132 x 1 x 1</v>
          </cell>
          <cell r="Q1357" t="str">
            <v>Bo góc, không răng cưa, chẻ đôi 3mm</v>
          </cell>
          <cell r="R1357" t="str">
            <v>Bo góc, không răng cưa</v>
          </cell>
          <cell r="S1357" t="str">
            <v>C05</v>
          </cell>
          <cell r="T1357">
            <v>1</v>
          </cell>
          <cell r="U1357">
            <v>43979</v>
          </cell>
          <cell r="X1357">
            <v>135</v>
          </cell>
          <cell r="Y1357">
            <v>1</v>
          </cell>
          <cell r="AF1357">
            <v>0</v>
          </cell>
          <cell r="AG1357">
            <v>0</v>
          </cell>
          <cell r="AH1357">
            <v>0</v>
          </cell>
          <cell r="AI1357">
            <v>0</v>
          </cell>
          <cell r="AJ1357">
            <v>0</v>
          </cell>
          <cell r="AK1357">
            <v>0</v>
          </cell>
        </row>
        <row r="1358">
          <cell r="A1358" t="str">
            <v>I0062T153/1</v>
          </cell>
          <cell r="B1358" t="str">
            <v>2392</v>
          </cell>
          <cell r="C1358">
            <v>3</v>
          </cell>
          <cell r="D1358">
            <v>62</v>
          </cell>
          <cell r="E1358">
            <v>62</v>
          </cell>
          <cell r="F1358">
            <v>160</v>
          </cell>
          <cell r="G1358">
            <v>160</v>
          </cell>
          <cell r="H1358">
            <v>1</v>
          </cell>
          <cell r="I1358">
            <v>1</v>
          </cell>
          <cell r="J1358">
            <v>2</v>
          </cell>
          <cell r="K1358">
            <v>0</v>
          </cell>
          <cell r="L1358">
            <v>3</v>
          </cell>
          <cell r="M1358">
            <v>1</v>
          </cell>
          <cell r="N1358">
            <v>198</v>
          </cell>
          <cell r="O1358">
            <v>2392</v>
          </cell>
          <cell r="P1358" t="str">
            <v>62 x 160 x 1 x 1</v>
          </cell>
          <cell r="Q1358" t="str">
            <v>Vuông góc, không răng cưa, xẻ 3line kc 4mm</v>
          </cell>
          <cell r="R1358" t="str">
            <v>Vuông góc, không răng cưa</v>
          </cell>
          <cell r="S1358" t="str">
            <v>E07</v>
          </cell>
          <cell r="T1358">
            <v>1</v>
          </cell>
          <cell r="U1358">
            <v>44674</v>
          </cell>
          <cell r="V1358" t="str">
            <v>SHINKWANG SEALING</v>
          </cell>
          <cell r="X1358">
            <v>163</v>
          </cell>
          <cell r="Y1358">
            <v>1</v>
          </cell>
          <cell r="AF1358">
            <v>0</v>
          </cell>
          <cell r="AG1358">
            <v>0</v>
          </cell>
          <cell r="AH1358">
            <v>300</v>
          </cell>
          <cell r="AI1358">
            <v>1</v>
          </cell>
          <cell r="AJ1358">
            <v>300</v>
          </cell>
          <cell r="AK1358">
            <v>1</v>
          </cell>
        </row>
        <row r="1359">
          <cell r="A1359" t="str">
            <v>I0063A051/1</v>
          </cell>
          <cell r="B1359" t="str">
            <v>2479</v>
          </cell>
          <cell r="C1359">
            <v>1</v>
          </cell>
          <cell r="D1359">
            <v>63</v>
          </cell>
          <cell r="E1359">
            <v>63</v>
          </cell>
          <cell r="F1359">
            <v>20</v>
          </cell>
          <cell r="G1359">
            <v>20</v>
          </cell>
          <cell r="H1359">
            <v>2</v>
          </cell>
          <cell r="I1359">
            <v>4</v>
          </cell>
          <cell r="J1359">
            <v>5</v>
          </cell>
          <cell r="K1359">
            <v>4</v>
          </cell>
          <cell r="L1359">
            <v>3</v>
          </cell>
          <cell r="M1359">
            <v>1</v>
          </cell>
          <cell r="N1359">
            <v>140</v>
          </cell>
          <cell r="O1359">
            <v>2479</v>
          </cell>
          <cell r="P1359" t="str">
            <v>63 x 20 x 2 x 4</v>
          </cell>
          <cell r="Q1359" t="str">
            <v>Vuông rời 2 tem 4mm, không răng cưa</v>
          </cell>
          <cell r="R1359" t="str">
            <v>Vuông rời 4mm, không răng cưa</v>
          </cell>
          <cell r="S1359" t="str">
            <v>E10</v>
          </cell>
          <cell r="T1359">
            <v>1</v>
          </cell>
          <cell r="U1359">
            <v>44722</v>
          </cell>
          <cell r="V1359" t="str">
            <v>NAN PAO</v>
          </cell>
          <cell r="W1359" t="str">
            <v>dao tốt</v>
          </cell>
          <cell r="X1359">
            <v>92</v>
          </cell>
          <cell r="Y1359">
            <v>8</v>
          </cell>
          <cell r="AF1359">
            <v>0</v>
          </cell>
          <cell r="AG1359">
            <v>0</v>
          </cell>
          <cell r="AH1359">
            <v>3624.2906800000001</v>
          </cell>
          <cell r="AI1359">
            <v>5</v>
          </cell>
          <cell r="AJ1359">
            <v>3624.2906800000001</v>
          </cell>
          <cell r="AK1359">
            <v>5</v>
          </cell>
        </row>
        <row r="1360">
          <cell r="A1360" t="str">
            <v>T0063T012</v>
          </cell>
          <cell r="B1360" t="str">
            <v>0991</v>
          </cell>
          <cell r="C1360">
            <v>2</v>
          </cell>
          <cell r="D1360">
            <v>63</v>
          </cell>
          <cell r="E1360">
            <v>63</v>
          </cell>
          <cell r="F1360">
            <v>38</v>
          </cell>
          <cell r="G1360">
            <v>38</v>
          </cell>
          <cell r="H1360">
            <v>1</v>
          </cell>
          <cell r="I1360">
            <v>3</v>
          </cell>
          <cell r="J1360">
            <v>2</v>
          </cell>
          <cell r="K1360">
            <v>0</v>
          </cell>
          <cell r="L1360">
            <v>3</v>
          </cell>
          <cell r="M1360">
            <v>1</v>
          </cell>
          <cell r="N1360">
            <v>134</v>
          </cell>
          <cell r="O1360">
            <v>991</v>
          </cell>
          <cell r="P1360" t="str">
            <v>63 x 38 x 1 x 3</v>
          </cell>
          <cell r="Q1360" t="str">
            <v>Bo góc, răng cưa, dao chẻ đôi 03mm</v>
          </cell>
          <cell r="R1360" t="str">
            <v>Bo góc, răng cưa</v>
          </cell>
          <cell r="S1360" t="str">
            <v>C07</v>
          </cell>
          <cell r="T1360">
            <v>1</v>
          </cell>
          <cell r="V1360" t="str">
            <v>HỒNG KIM PHÁT,,</v>
          </cell>
          <cell r="X1360">
            <v>123</v>
          </cell>
          <cell r="Y1360">
            <v>3</v>
          </cell>
          <cell r="AC1360" t="str">
            <v>rồi</v>
          </cell>
          <cell r="AF1360">
            <v>11835</v>
          </cell>
          <cell r="AG1360">
            <v>6</v>
          </cell>
          <cell r="AH1360">
            <v>10992</v>
          </cell>
          <cell r="AI1360">
            <v>5</v>
          </cell>
          <cell r="AJ1360">
            <v>22827</v>
          </cell>
          <cell r="AK1360">
            <v>11</v>
          </cell>
        </row>
        <row r="1361">
          <cell r="A1361" t="str">
            <v>I0063A062/1</v>
          </cell>
          <cell r="B1361" t="str">
            <v>2521</v>
          </cell>
          <cell r="C1361">
            <v>2</v>
          </cell>
          <cell r="D1361">
            <v>63</v>
          </cell>
          <cell r="E1361">
            <v>63</v>
          </cell>
          <cell r="F1361">
            <v>200</v>
          </cell>
          <cell r="G1361">
            <v>200</v>
          </cell>
          <cell r="H1361">
            <v>1</v>
          </cell>
          <cell r="I1361">
            <v>1</v>
          </cell>
          <cell r="J1361">
            <v>2</v>
          </cell>
          <cell r="K1361">
            <v>0</v>
          </cell>
          <cell r="L1361">
            <v>4</v>
          </cell>
          <cell r="M1361">
            <v>1</v>
          </cell>
          <cell r="N1361">
            <v>134</v>
          </cell>
          <cell r="O1361">
            <v>2521</v>
          </cell>
          <cell r="P1361" t="str">
            <v>63 x 200 x 1 x 1</v>
          </cell>
          <cell r="Q1361" t="str">
            <v>Vuông góc, không răng cưa, xẻ 2 line 4mm, gáp 4mm</v>
          </cell>
          <cell r="R1361" t="str">
            <v>Vuông góc, không răng cưa</v>
          </cell>
          <cell r="S1361" t="str">
            <v>E12</v>
          </cell>
          <cell r="T1361">
            <v>1</v>
          </cell>
          <cell r="U1361">
            <v>44754</v>
          </cell>
          <cell r="V1361" t="str">
            <v>THIÊN NAM</v>
          </cell>
          <cell r="W1361" t="str">
            <v>dao tốt</v>
          </cell>
          <cell r="X1361">
            <v>204</v>
          </cell>
          <cell r="Y1361">
            <v>1</v>
          </cell>
          <cell r="AF1361">
            <v>0</v>
          </cell>
          <cell r="AG1361">
            <v>0</v>
          </cell>
          <cell r="AH1361">
            <v>4204.3212000000003</v>
          </cell>
          <cell r="AI1361">
            <v>3</v>
          </cell>
          <cell r="AJ1361">
            <v>4204.3212000000003</v>
          </cell>
          <cell r="AK1361">
            <v>3</v>
          </cell>
        </row>
        <row r="1362">
          <cell r="A1362" t="str">
            <v>T0063A071/1</v>
          </cell>
          <cell r="B1362" t="str">
            <v>2596</v>
          </cell>
          <cell r="C1362">
            <v>1</v>
          </cell>
          <cell r="D1362">
            <v>63.5</v>
          </cell>
          <cell r="E1362">
            <v>63.5</v>
          </cell>
          <cell r="F1362">
            <v>246.08</v>
          </cell>
          <cell r="G1362">
            <v>246.08</v>
          </cell>
          <cell r="H1362">
            <v>3</v>
          </cell>
          <cell r="I1362">
            <v>1</v>
          </cell>
          <cell r="J1362">
            <v>3.4</v>
          </cell>
          <cell r="K1362">
            <v>6.35</v>
          </cell>
          <cell r="L1362">
            <v>50.92</v>
          </cell>
          <cell r="M1362">
            <v>1</v>
          </cell>
          <cell r="N1362">
            <v>210</v>
          </cell>
          <cell r="O1362">
            <v>2596</v>
          </cell>
          <cell r="P1362" t="str">
            <v>63.5 x 246.08 x 3 x 1</v>
          </cell>
          <cell r="Q1362" t="str">
            <v>dao đặc biệt như tạ nâng tay, ngang 3 tem kc 6.35mm, 15 hàng kc 3.97mm (kích thước thực 63.5mm x 12.7mm)</v>
          </cell>
          <cell r="R1362" t="str">
            <v>dao đặc biệt như tạ nâng tay, ngang 3 tem kc 6.35mm, 15 hàng kc 3.97mm (kích thước thực 63.5mm x 12.7mm)</v>
          </cell>
          <cell r="S1362" t="str">
            <v>E13</v>
          </cell>
          <cell r="T1362">
            <v>1</v>
          </cell>
          <cell r="U1362">
            <v>44810</v>
          </cell>
          <cell r="V1362" t="str">
            <v>BOW</v>
          </cell>
          <cell r="W1362" t="str">
            <v>dao tốt</v>
          </cell>
          <cell r="X1362">
            <v>297</v>
          </cell>
          <cell r="Y1362">
            <v>3</v>
          </cell>
          <cell r="AC1362" t="str">
            <v>rồi</v>
          </cell>
          <cell r="AE1362" t="str">
            <v>rồi</v>
          </cell>
          <cell r="AF1362">
            <v>0</v>
          </cell>
          <cell r="AG1362">
            <v>0</v>
          </cell>
          <cell r="AH1362">
            <v>268.89999999999998</v>
          </cell>
          <cell r="AI1362">
            <v>2</v>
          </cell>
          <cell r="AJ1362">
            <v>268.89999999999998</v>
          </cell>
          <cell r="AK1362">
            <v>2</v>
          </cell>
        </row>
        <row r="1363">
          <cell r="A1363" t="str">
            <v>I0063A0821/1</v>
          </cell>
          <cell r="B1363" t="str">
            <v>2597</v>
          </cell>
          <cell r="C1363">
            <v>2</v>
          </cell>
          <cell r="D1363">
            <v>63.5</v>
          </cell>
          <cell r="E1363">
            <v>63.5</v>
          </cell>
          <cell r="F1363">
            <v>25.4</v>
          </cell>
          <cell r="G1363">
            <v>25.4</v>
          </cell>
          <cell r="H1363">
            <v>1</v>
          </cell>
          <cell r="I1363">
            <v>4</v>
          </cell>
          <cell r="J1363">
            <v>3</v>
          </cell>
          <cell r="K1363">
            <v>0</v>
          </cell>
          <cell r="L1363">
            <v>3</v>
          </cell>
          <cell r="M1363">
            <v>1</v>
          </cell>
          <cell r="N1363">
            <v>139</v>
          </cell>
          <cell r="O1363">
            <v>2597</v>
          </cell>
          <cell r="P1363" t="str">
            <v>63.5 x 25.4 x 1 x 4</v>
          </cell>
          <cell r="Q1363" t="str">
            <v>Bo góc 3mm, không răng cưa, xẻ 2line kc 6mm</v>
          </cell>
          <cell r="R1363" t="str">
            <v>Bo góc, không răng cưa</v>
          </cell>
          <cell r="S1363" t="str">
            <v>E16</v>
          </cell>
          <cell r="T1363">
            <v>1</v>
          </cell>
          <cell r="U1363">
            <v>44811</v>
          </cell>
          <cell r="V1363" t="str">
            <v>ANH HOÀ</v>
          </cell>
          <cell r="W1363" t="str">
            <v>dao tốt</v>
          </cell>
          <cell r="X1363">
            <v>113.6</v>
          </cell>
          <cell r="Y1363">
            <v>4</v>
          </cell>
          <cell r="AE1363" t="str">
            <v>rồi</v>
          </cell>
          <cell r="AF1363">
            <v>0</v>
          </cell>
          <cell r="AG1363">
            <v>0</v>
          </cell>
          <cell r="AH1363">
            <v>463.89490399999994</v>
          </cell>
          <cell r="AI1363">
            <v>1</v>
          </cell>
          <cell r="AJ1363">
            <v>463.89490399999994</v>
          </cell>
          <cell r="AK1363">
            <v>1</v>
          </cell>
        </row>
        <row r="1364">
          <cell r="A1364" t="str">
            <v>T0063T031</v>
          </cell>
          <cell r="B1364" t="str">
            <v>0992</v>
          </cell>
          <cell r="C1364">
            <v>1</v>
          </cell>
          <cell r="D1364">
            <v>63.5</v>
          </cell>
          <cell r="E1364">
            <v>63.5</v>
          </cell>
          <cell r="F1364">
            <v>38</v>
          </cell>
          <cell r="G1364">
            <v>38</v>
          </cell>
          <cell r="H1364">
            <v>1</v>
          </cell>
          <cell r="I1364">
            <v>2</v>
          </cell>
          <cell r="J1364">
            <v>2</v>
          </cell>
          <cell r="K1364">
            <v>0</v>
          </cell>
          <cell r="L1364">
            <v>5</v>
          </cell>
          <cell r="M1364">
            <v>1</v>
          </cell>
          <cell r="N1364">
            <v>67.5</v>
          </cell>
          <cell r="O1364">
            <v>992</v>
          </cell>
          <cell r="P1364" t="str">
            <v>63.5 x 38 x 1 x 2</v>
          </cell>
          <cell r="Q1364" t="str">
            <v>Bo góc 3mm, răng cưa 1.1mm</v>
          </cell>
          <cell r="R1364" t="str">
            <v>Bo góc 3mm, răng cưa 1.1mm, gáp 5mm</v>
          </cell>
          <cell r="S1364" t="str">
            <v>B05</v>
          </cell>
          <cell r="T1364">
            <v>1</v>
          </cell>
          <cell r="X1364">
            <v>86</v>
          </cell>
          <cell r="Y1364">
            <v>2</v>
          </cell>
          <cell r="AF1364">
            <v>0</v>
          </cell>
          <cell r="AG1364">
            <v>0</v>
          </cell>
          <cell r="AH1364">
            <v>0</v>
          </cell>
          <cell r="AI1364">
            <v>0</v>
          </cell>
          <cell r="AJ1364">
            <v>0</v>
          </cell>
          <cell r="AK1364">
            <v>0</v>
          </cell>
        </row>
        <row r="1365">
          <cell r="A1365" t="str">
            <v>I0063A041</v>
          </cell>
          <cell r="B1365" t="str">
            <v>0993</v>
          </cell>
          <cell r="C1365">
            <v>1</v>
          </cell>
          <cell r="D1365">
            <v>63.5</v>
          </cell>
          <cell r="E1365">
            <v>63.5</v>
          </cell>
          <cell r="F1365">
            <v>50.5</v>
          </cell>
          <cell r="G1365">
            <v>50.5</v>
          </cell>
          <cell r="H1365">
            <v>2</v>
          </cell>
          <cell r="I1365">
            <v>2</v>
          </cell>
          <cell r="J1365">
            <v>3</v>
          </cell>
          <cell r="K1365">
            <v>2</v>
          </cell>
          <cell r="L1365">
            <v>5</v>
          </cell>
          <cell r="M1365">
            <v>1</v>
          </cell>
          <cell r="N1365">
            <v>135</v>
          </cell>
          <cell r="O1365">
            <v>993</v>
          </cell>
          <cell r="P1365" t="str">
            <v>63.5 x 50.5 x 2 x 2</v>
          </cell>
          <cell r="Q1365" t="str">
            <v>Dao hình dáng đặc biệt, theo bản vẽ, có dao đục lỗ, không răng cưa</v>
          </cell>
          <cell r="R1365" t="str">
            <v>Tem có hình dáng đặc biệt, theo layout, có dao đục lỗ, không răng cưa</v>
          </cell>
          <cell r="S1365" t="str">
            <v>C27</v>
          </cell>
          <cell r="T1365">
            <v>1</v>
          </cell>
          <cell r="U1365">
            <v>44222</v>
          </cell>
          <cell r="V1365" t="str">
            <v>Hùng Tiến Phát</v>
          </cell>
          <cell r="W1365" t="str">
            <v>dao tốt</v>
          </cell>
          <cell r="X1365">
            <v>111</v>
          </cell>
          <cell r="Y1365">
            <v>4</v>
          </cell>
          <cell r="AF1365">
            <v>0</v>
          </cell>
          <cell r="AG1365">
            <v>0</v>
          </cell>
          <cell r="AH1365">
            <v>0</v>
          </cell>
          <cell r="AI1365">
            <v>0</v>
          </cell>
          <cell r="AJ1365">
            <v>0</v>
          </cell>
          <cell r="AK1365">
            <v>0</v>
          </cell>
        </row>
        <row r="1366">
          <cell r="A1366" t="str">
            <v>T0063T021</v>
          </cell>
          <cell r="B1366" t="str">
            <v>0994</v>
          </cell>
          <cell r="C1366">
            <v>1</v>
          </cell>
          <cell r="D1366">
            <v>63.6</v>
          </cell>
          <cell r="E1366">
            <v>63.6</v>
          </cell>
          <cell r="F1366">
            <v>38.1</v>
          </cell>
          <cell r="G1366">
            <v>38.1</v>
          </cell>
          <cell r="H1366">
            <v>1</v>
          </cell>
          <cell r="I1366">
            <v>2</v>
          </cell>
          <cell r="J1366">
            <v>2</v>
          </cell>
          <cell r="K1366">
            <v>0</v>
          </cell>
          <cell r="L1366">
            <v>3</v>
          </cell>
          <cell r="M1366">
            <v>1</v>
          </cell>
          <cell r="N1366">
            <v>67.599999999999994</v>
          </cell>
          <cell r="O1366">
            <v>994</v>
          </cell>
          <cell r="P1366" t="str">
            <v>63.6 x 38.1 x 1 x 2</v>
          </cell>
          <cell r="Q1366" t="str">
            <v>Vuông góc, răng cưa</v>
          </cell>
          <cell r="R1366" t="str">
            <v>Vuông góc, răng cưa</v>
          </cell>
          <cell r="S1366" t="str">
            <v>B03</v>
          </cell>
          <cell r="T1366">
            <v>1</v>
          </cell>
          <cell r="V1366" t="str">
            <v>BANDO VINA,,</v>
          </cell>
          <cell r="X1366">
            <v>82.2</v>
          </cell>
          <cell r="Y1366">
            <v>2</v>
          </cell>
          <cell r="AF1366">
            <v>0</v>
          </cell>
          <cell r="AG1366">
            <v>0</v>
          </cell>
          <cell r="AH1366">
            <v>0</v>
          </cell>
          <cell r="AI1366">
            <v>0</v>
          </cell>
          <cell r="AJ1366">
            <v>0</v>
          </cell>
          <cell r="AK1366">
            <v>0</v>
          </cell>
        </row>
        <row r="1367">
          <cell r="A1367" t="str">
            <v>T0064T111</v>
          </cell>
          <cell r="B1367" t="str">
            <v>0995</v>
          </cell>
          <cell r="C1367">
            <v>1</v>
          </cell>
          <cell r="D1367">
            <v>64</v>
          </cell>
          <cell r="E1367">
            <v>64</v>
          </cell>
          <cell r="F1367">
            <v>22</v>
          </cell>
          <cell r="G1367">
            <v>22</v>
          </cell>
          <cell r="H1367">
            <v>1</v>
          </cell>
          <cell r="I1367">
            <v>3</v>
          </cell>
          <cell r="J1367">
            <v>2</v>
          </cell>
          <cell r="K1367">
            <v>0</v>
          </cell>
          <cell r="L1367">
            <v>3.1549999999999998</v>
          </cell>
          <cell r="M1367">
            <v>1</v>
          </cell>
          <cell r="N1367">
            <v>68</v>
          </cell>
          <cell r="O1367">
            <v>995</v>
          </cell>
          <cell r="P1367" t="str">
            <v>64 x 22 x 1 x 3</v>
          </cell>
          <cell r="Q1367" t="str">
            <v>Bo 1mm, răng cưa nhảy, gáp 3.155mm</v>
          </cell>
          <cell r="R1367" t="str">
            <v>Bo 1mm, răng cưa, gáp 3.155mm</v>
          </cell>
          <cell r="S1367" t="str">
            <v>C33</v>
          </cell>
          <cell r="T1367">
            <v>1</v>
          </cell>
          <cell r="U1367">
            <v>44301</v>
          </cell>
          <cell r="V1367" t="str">
            <v>Brother</v>
          </cell>
          <cell r="X1367">
            <v>75.465000000000003</v>
          </cell>
          <cell r="Y1367">
            <v>3</v>
          </cell>
          <cell r="AF1367">
            <v>0</v>
          </cell>
          <cell r="AG1367">
            <v>0</v>
          </cell>
          <cell r="AH1367">
            <v>0</v>
          </cell>
          <cell r="AI1367">
            <v>0</v>
          </cell>
          <cell r="AJ1367">
            <v>0</v>
          </cell>
          <cell r="AK1367">
            <v>0</v>
          </cell>
        </row>
        <row r="1368">
          <cell r="A1368" t="str">
            <v>T0064T071</v>
          </cell>
          <cell r="B1368" t="str">
            <v>0996</v>
          </cell>
          <cell r="C1368">
            <v>1</v>
          </cell>
          <cell r="D1368">
            <v>64</v>
          </cell>
          <cell r="E1368">
            <v>64</v>
          </cell>
          <cell r="F1368">
            <v>37</v>
          </cell>
          <cell r="G1368">
            <v>37</v>
          </cell>
          <cell r="H1368">
            <v>1</v>
          </cell>
          <cell r="I1368">
            <v>2</v>
          </cell>
          <cell r="J1368">
            <v>2</v>
          </cell>
          <cell r="K1368">
            <v>0</v>
          </cell>
          <cell r="L1368">
            <v>3</v>
          </cell>
          <cell r="M1368">
            <v>1</v>
          </cell>
          <cell r="N1368">
            <v>68</v>
          </cell>
          <cell r="O1368">
            <v>996</v>
          </cell>
          <cell r="P1368" t="str">
            <v>64 x 37 x 1 x 2</v>
          </cell>
          <cell r="Q1368" t="str">
            <v>Dao có hình đặc biệt, có răng cưa trong, không răng cưa ngoài</v>
          </cell>
          <cell r="R1368" t="str">
            <v>Tem nữ trang, có hình đặc biệt, có răng cưa trong tem, không răng cưa ngoài</v>
          </cell>
          <cell r="S1368" t="str">
            <v>B04</v>
          </cell>
          <cell r="T1368">
            <v>1</v>
          </cell>
          <cell r="U1368">
            <v>44075</v>
          </cell>
          <cell r="V1368" t="str">
            <v>Văn Hùng</v>
          </cell>
          <cell r="X1368">
            <v>80</v>
          </cell>
          <cell r="Y1368">
            <v>2</v>
          </cell>
          <cell r="AF1368">
            <v>0</v>
          </cell>
          <cell r="AG1368">
            <v>0</v>
          </cell>
          <cell r="AH1368">
            <v>0</v>
          </cell>
          <cell r="AI1368">
            <v>0</v>
          </cell>
          <cell r="AJ1368">
            <v>0</v>
          </cell>
          <cell r="AK1368">
            <v>0</v>
          </cell>
        </row>
        <row r="1369">
          <cell r="A1369" t="str">
            <v>I0064T051</v>
          </cell>
          <cell r="B1369" t="str">
            <v>0997</v>
          </cell>
          <cell r="C1369">
            <v>1</v>
          </cell>
          <cell r="D1369">
            <v>64</v>
          </cell>
          <cell r="E1369">
            <v>64</v>
          </cell>
          <cell r="F1369">
            <v>40</v>
          </cell>
          <cell r="G1369">
            <v>40</v>
          </cell>
          <cell r="H1369">
            <v>1</v>
          </cell>
          <cell r="I1369">
            <v>1</v>
          </cell>
          <cell r="J1369">
            <v>3</v>
          </cell>
          <cell r="K1369">
            <v>0</v>
          </cell>
          <cell r="L1369">
            <v>3</v>
          </cell>
          <cell r="M1369">
            <v>1</v>
          </cell>
          <cell r="N1369">
            <v>70</v>
          </cell>
          <cell r="O1369">
            <v>997</v>
          </cell>
          <cell r="P1369" t="str">
            <v>64 x 40 x 1 x 1</v>
          </cell>
          <cell r="Q1369" t="str">
            <v>Vuông góc, không răng cưa</v>
          </cell>
          <cell r="R1369" t="str">
            <v>Vuông góc, không răng cưa</v>
          </cell>
          <cell r="S1369" t="str">
            <v>D17</v>
          </cell>
          <cell r="T1369">
            <v>1</v>
          </cell>
          <cell r="X1369">
            <v>43</v>
          </cell>
          <cell r="Y1369">
            <v>1</v>
          </cell>
          <cell r="AF1369">
            <v>0</v>
          </cell>
          <cell r="AG1369">
            <v>0</v>
          </cell>
          <cell r="AH1369">
            <v>0</v>
          </cell>
          <cell r="AI1369">
            <v>0</v>
          </cell>
          <cell r="AJ1369">
            <v>0</v>
          </cell>
          <cell r="AK1369">
            <v>0</v>
          </cell>
        </row>
        <row r="1370">
          <cell r="A1370" t="str">
            <v>I0064T052</v>
          </cell>
          <cell r="B1370" t="str">
            <v>0997</v>
          </cell>
          <cell r="C1370">
            <v>2</v>
          </cell>
          <cell r="D1370">
            <v>64</v>
          </cell>
          <cell r="E1370">
            <v>64</v>
          </cell>
          <cell r="F1370">
            <v>40</v>
          </cell>
          <cell r="G1370">
            <v>40</v>
          </cell>
          <cell r="H1370">
            <v>1</v>
          </cell>
          <cell r="I1370">
            <v>2</v>
          </cell>
          <cell r="J1370">
            <v>1.7</v>
          </cell>
          <cell r="K1370">
            <v>0</v>
          </cell>
          <cell r="L1370">
            <v>3</v>
          </cell>
          <cell r="M1370">
            <v>1</v>
          </cell>
          <cell r="N1370">
            <v>134.80000000000001</v>
          </cell>
          <cell r="O1370">
            <v>997</v>
          </cell>
          <cell r="P1370" t="str">
            <v>64 x 40 x 1 x 2</v>
          </cell>
          <cell r="Q1370" t="str">
            <v>Vuông góc, không răng cưa, chẻ đôi 3mm</v>
          </cell>
          <cell r="R1370" t="str">
            <v>Vuông góc, không răng cưa</v>
          </cell>
          <cell r="S1370" t="str">
            <v>D15</v>
          </cell>
          <cell r="T1370">
            <v>1</v>
          </cell>
          <cell r="X1370">
            <v>86</v>
          </cell>
          <cell r="Y1370">
            <v>2</v>
          </cell>
          <cell r="AF1370">
            <v>3300.2557690000003</v>
          </cell>
          <cell r="AG1370">
            <v>2</v>
          </cell>
          <cell r="AH1370">
            <v>2472.2675380000001</v>
          </cell>
          <cell r="AI1370">
            <v>1</v>
          </cell>
          <cell r="AJ1370">
            <v>5772.5233070000004</v>
          </cell>
          <cell r="AK1370">
            <v>3</v>
          </cell>
        </row>
        <row r="1371">
          <cell r="A1371" t="str">
            <v>T0064T092</v>
          </cell>
          <cell r="B1371" t="str">
            <v>0998</v>
          </cell>
          <cell r="C1371">
            <v>2</v>
          </cell>
          <cell r="D1371">
            <v>64</v>
          </cell>
          <cell r="E1371">
            <v>64</v>
          </cell>
          <cell r="F1371">
            <v>40</v>
          </cell>
          <cell r="G1371">
            <v>40</v>
          </cell>
          <cell r="H1371">
            <v>1</v>
          </cell>
          <cell r="I1371">
            <v>4</v>
          </cell>
          <cell r="J1371">
            <v>2</v>
          </cell>
          <cell r="K1371">
            <v>0</v>
          </cell>
          <cell r="L1371">
            <v>3</v>
          </cell>
          <cell r="M1371">
            <v>1</v>
          </cell>
          <cell r="N1371">
            <v>136</v>
          </cell>
          <cell r="O1371">
            <v>998</v>
          </cell>
          <cell r="P1371" t="str">
            <v>64 x 40 x 1 x 4</v>
          </cell>
          <cell r="Q1371" t="str">
            <v>Bo góc, răng cưa, chẻ đôi 4mm</v>
          </cell>
          <cell r="R1371" t="str">
            <v>Bo góc, răng cưa</v>
          </cell>
          <cell r="S1371" t="str">
            <v>C30</v>
          </cell>
          <cell r="T1371">
            <v>1</v>
          </cell>
          <cell r="U1371">
            <v>44223</v>
          </cell>
          <cell r="V1371" t="str">
            <v>Leader</v>
          </cell>
          <cell r="X1371">
            <v>172</v>
          </cell>
          <cell r="Y1371">
            <v>4</v>
          </cell>
          <cell r="AF1371">
            <v>4372.1499999999996</v>
          </cell>
          <cell r="AG1371">
            <v>1</v>
          </cell>
          <cell r="AH1371">
            <v>0</v>
          </cell>
          <cell r="AI1371">
            <v>0</v>
          </cell>
          <cell r="AJ1371">
            <v>4372.1499999999996</v>
          </cell>
          <cell r="AK1371">
            <v>1</v>
          </cell>
        </row>
        <row r="1372">
          <cell r="A1372" t="str">
            <v>T0064T011</v>
          </cell>
          <cell r="B1372" t="str">
            <v>0999</v>
          </cell>
          <cell r="C1372">
            <v>1</v>
          </cell>
          <cell r="D1372">
            <v>64</v>
          </cell>
          <cell r="E1372">
            <v>64</v>
          </cell>
          <cell r="F1372">
            <v>43</v>
          </cell>
          <cell r="G1372">
            <v>43</v>
          </cell>
          <cell r="H1372">
            <v>1</v>
          </cell>
          <cell r="I1372">
            <v>2</v>
          </cell>
          <cell r="J1372">
            <v>2</v>
          </cell>
          <cell r="K1372">
            <v>0</v>
          </cell>
          <cell r="L1372">
            <v>3</v>
          </cell>
          <cell r="M1372">
            <v>1</v>
          </cell>
          <cell r="N1372">
            <v>68</v>
          </cell>
          <cell r="O1372">
            <v>999</v>
          </cell>
          <cell r="P1372" t="str">
            <v>64 x 43 x 1 x 2</v>
          </cell>
          <cell r="Q1372" t="str">
            <v>Bo góc, răng cưa</v>
          </cell>
          <cell r="R1372" t="str">
            <v>Bo góc, răng cưa</v>
          </cell>
          <cell r="S1372" t="str">
            <v>B06</v>
          </cell>
          <cell r="T1372">
            <v>1</v>
          </cell>
          <cell r="V1372" t="str">
            <v>YAZAKI,,</v>
          </cell>
          <cell r="W1372" t="str">
            <v>Thanh toán ngày 23.01.2017</v>
          </cell>
          <cell r="X1372">
            <v>92</v>
          </cell>
          <cell r="Y1372">
            <v>2</v>
          </cell>
          <cell r="AF1372">
            <v>0</v>
          </cell>
          <cell r="AG1372">
            <v>0</v>
          </cell>
          <cell r="AH1372">
            <v>0</v>
          </cell>
          <cell r="AI1372">
            <v>0</v>
          </cell>
          <cell r="AJ1372">
            <v>0</v>
          </cell>
          <cell r="AK1372">
            <v>0</v>
          </cell>
        </row>
        <row r="1373">
          <cell r="A1373" t="str">
            <v>I0064T012</v>
          </cell>
          <cell r="B1373" t="str">
            <v>0999</v>
          </cell>
          <cell r="C1373">
            <v>2</v>
          </cell>
          <cell r="D1373">
            <v>64</v>
          </cell>
          <cell r="E1373">
            <v>64</v>
          </cell>
          <cell r="F1373">
            <v>43</v>
          </cell>
          <cell r="G1373">
            <v>43</v>
          </cell>
          <cell r="H1373">
            <v>1</v>
          </cell>
          <cell r="I1373">
            <v>2</v>
          </cell>
          <cell r="J1373">
            <v>3</v>
          </cell>
          <cell r="K1373">
            <v>0</v>
          </cell>
          <cell r="L1373">
            <v>3</v>
          </cell>
          <cell r="M1373">
            <v>1</v>
          </cell>
          <cell r="N1373">
            <v>140</v>
          </cell>
          <cell r="O1373">
            <v>999</v>
          </cell>
          <cell r="P1373" t="str">
            <v>64 x 43 x 1 x 2</v>
          </cell>
          <cell r="Q1373" t="str">
            <v>Bo góc, răng cưa, dao chẻ đôi, khoảng cách 6 mm</v>
          </cell>
          <cell r="R1373" t="str">
            <v>Bo góc, răng cưa</v>
          </cell>
          <cell r="S1373" t="str">
            <v>D14</v>
          </cell>
          <cell r="T1373">
            <v>2</v>
          </cell>
          <cell r="V1373" t="str">
            <v>YAZAKI,,</v>
          </cell>
          <cell r="X1373">
            <v>92</v>
          </cell>
          <cell r="Y1373">
            <v>2</v>
          </cell>
          <cell r="AF1373">
            <v>42498.265399999997</v>
          </cell>
          <cell r="AG1373">
            <v>15</v>
          </cell>
          <cell r="AH1373">
            <v>39306.994160000002</v>
          </cell>
          <cell r="AI1373">
            <v>12</v>
          </cell>
          <cell r="AJ1373">
            <v>81805.259560000006</v>
          </cell>
          <cell r="AK1373">
            <v>27</v>
          </cell>
        </row>
        <row r="1374">
          <cell r="A1374" t="str">
            <v>T0064T012</v>
          </cell>
          <cell r="B1374" t="str">
            <v>0999</v>
          </cell>
          <cell r="C1374">
            <v>2</v>
          </cell>
          <cell r="D1374">
            <v>64</v>
          </cell>
          <cell r="E1374">
            <v>64</v>
          </cell>
          <cell r="F1374">
            <v>43</v>
          </cell>
          <cell r="G1374">
            <v>43</v>
          </cell>
          <cell r="H1374">
            <v>1</v>
          </cell>
          <cell r="I1374">
            <v>3</v>
          </cell>
          <cell r="J1374">
            <v>1.7</v>
          </cell>
          <cell r="K1374">
            <v>0</v>
          </cell>
          <cell r="L1374">
            <v>3</v>
          </cell>
          <cell r="M1374">
            <v>1</v>
          </cell>
          <cell r="N1374">
            <v>134.80000000000001</v>
          </cell>
          <cell r="O1374">
            <v>999</v>
          </cell>
          <cell r="P1374" t="str">
            <v>64 x 43 x 1 x 3</v>
          </cell>
          <cell r="Q1374" t="str">
            <v>Bo góc, răng cưa, dao chẻ đôi 3mm</v>
          </cell>
          <cell r="R1374" t="str">
            <v>Bo góc, răng cưa</v>
          </cell>
          <cell r="S1374" t="str">
            <v>B09</v>
          </cell>
          <cell r="T1374">
            <v>1</v>
          </cell>
          <cell r="V1374" t="str">
            <v>YAZAKI,,</v>
          </cell>
          <cell r="X1374">
            <v>138</v>
          </cell>
          <cell r="Y1374">
            <v>3</v>
          </cell>
          <cell r="AF1374">
            <v>35121.342000000004</v>
          </cell>
          <cell r="AG1374">
            <v>10</v>
          </cell>
          <cell r="AH1374">
            <v>10323.014000000001</v>
          </cell>
          <cell r="AI1374">
            <v>5</v>
          </cell>
          <cell r="AJ1374">
            <v>45444.356000000007</v>
          </cell>
          <cell r="AK1374">
            <v>15</v>
          </cell>
        </row>
        <row r="1375">
          <cell r="A1375" t="str">
            <v>T0064T022</v>
          </cell>
          <cell r="B1375" t="str">
            <v>1001</v>
          </cell>
          <cell r="C1375">
            <v>2</v>
          </cell>
          <cell r="D1375">
            <v>64</v>
          </cell>
          <cell r="E1375">
            <v>64</v>
          </cell>
          <cell r="F1375">
            <v>51</v>
          </cell>
          <cell r="G1375">
            <v>51</v>
          </cell>
          <cell r="H1375">
            <v>1</v>
          </cell>
          <cell r="I1375">
            <v>2</v>
          </cell>
          <cell r="J1375">
            <v>1.7</v>
          </cell>
          <cell r="K1375">
            <v>0</v>
          </cell>
          <cell r="L1375">
            <v>3</v>
          </cell>
          <cell r="M1375">
            <v>1</v>
          </cell>
          <cell r="N1375">
            <v>134.80000000000001</v>
          </cell>
          <cell r="O1375">
            <v>1001</v>
          </cell>
          <cell r="P1375" t="str">
            <v>64 x 51 x 1 x 2</v>
          </cell>
          <cell r="Q1375" t="str">
            <v>Bo góc 2mm, dao chẻ đôi 3mm, răng cưa</v>
          </cell>
          <cell r="R1375" t="str">
            <v>Bo góc, răng cưa</v>
          </cell>
          <cell r="S1375" t="str">
            <v>C07</v>
          </cell>
          <cell r="T1375">
            <v>1</v>
          </cell>
          <cell r="V1375" t="str">
            <v>DELTA GALIL,,</v>
          </cell>
          <cell r="X1375">
            <v>108</v>
          </cell>
          <cell r="Y1375">
            <v>2</v>
          </cell>
          <cell r="AF1375">
            <v>0</v>
          </cell>
          <cell r="AG1375">
            <v>0</v>
          </cell>
          <cell r="AH1375">
            <v>0</v>
          </cell>
          <cell r="AI1375">
            <v>0</v>
          </cell>
          <cell r="AJ1375">
            <v>0</v>
          </cell>
          <cell r="AK1375">
            <v>0</v>
          </cell>
        </row>
        <row r="1376">
          <cell r="A1376" t="str">
            <v>T0064T062</v>
          </cell>
          <cell r="B1376" t="str">
            <v>1002</v>
          </cell>
          <cell r="C1376">
            <v>2</v>
          </cell>
          <cell r="D1376">
            <v>64</v>
          </cell>
          <cell r="E1376">
            <v>64</v>
          </cell>
          <cell r="F1376">
            <v>51</v>
          </cell>
          <cell r="G1376">
            <v>51</v>
          </cell>
          <cell r="H1376">
            <v>1</v>
          </cell>
          <cell r="I1376">
            <v>2</v>
          </cell>
          <cell r="J1376">
            <v>1.7</v>
          </cell>
          <cell r="K1376">
            <v>0</v>
          </cell>
          <cell r="L1376">
            <v>3</v>
          </cell>
          <cell r="M1376">
            <v>1</v>
          </cell>
          <cell r="N1376">
            <v>134.80000000000001</v>
          </cell>
          <cell r="O1376">
            <v>1002</v>
          </cell>
          <cell r="P1376" t="str">
            <v>64 x 51 x 1 x 2</v>
          </cell>
          <cell r="Q1376" t="str">
            <v>Vuông góc, răng cưa, chẻ đôi 3mm</v>
          </cell>
          <cell r="R1376" t="str">
            <v>Vuông góc, răng cưa</v>
          </cell>
          <cell r="S1376" t="str">
            <v>C16</v>
          </cell>
          <cell r="T1376">
            <v>1</v>
          </cell>
          <cell r="U1376">
            <v>44039</v>
          </cell>
          <cell r="V1376" t="str">
            <v>Trung Trí Thành</v>
          </cell>
          <cell r="X1376">
            <v>108</v>
          </cell>
          <cell r="Y1376">
            <v>2</v>
          </cell>
          <cell r="AF1376">
            <v>0</v>
          </cell>
          <cell r="AG1376">
            <v>0</v>
          </cell>
          <cell r="AH1376">
            <v>0</v>
          </cell>
          <cell r="AI1376">
            <v>0</v>
          </cell>
          <cell r="AJ1376">
            <v>0</v>
          </cell>
          <cell r="AK1376">
            <v>0</v>
          </cell>
        </row>
        <row r="1377">
          <cell r="A1377" t="str">
            <v>T0064T081</v>
          </cell>
          <cell r="B1377" t="str">
            <v>1003</v>
          </cell>
          <cell r="C1377">
            <v>1</v>
          </cell>
          <cell r="D1377">
            <v>64</v>
          </cell>
          <cell r="E1377">
            <v>64</v>
          </cell>
          <cell r="F1377">
            <v>57</v>
          </cell>
          <cell r="G1377">
            <v>57</v>
          </cell>
          <cell r="H1377">
            <v>1</v>
          </cell>
          <cell r="I1377">
            <v>1</v>
          </cell>
          <cell r="J1377">
            <v>2</v>
          </cell>
          <cell r="K1377">
            <v>0</v>
          </cell>
          <cell r="L1377">
            <v>4</v>
          </cell>
          <cell r="M1377">
            <v>1</v>
          </cell>
          <cell r="N1377">
            <v>68</v>
          </cell>
          <cell r="O1377">
            <v>1003</v>
          </cell>
          <cell r="P1377" t="str">
            <v>64 x 57 x 1 x 1</v>
          </cell>
          <cell r="Q1377" t="str">
            <v>Bo góc, không răng cưa, gáp 4mm, biên 2mm. Trong có  tem 60 x 15 x 1 x 3 bo góc, hàng cách nhau 3mm</v>
          </cell>
          <cell r="R1377" t="str">
            <v>Bo góc, không răng cưa, gáp 4mm, biên 2mm. Trong có  tem 60 x 15 x 1 x 3 bo góc, hàng cách nhau 3mm</v>
          </cell>
          <cell r="S1377" t="str">
            <v>D17</v>
          </cell>
          <cell r="T1377">
            <v>1</v>
          </cell>
          <cell r="U1377">
            <v>44221</v>
          </cell>
          <cell r="V1377" t="str">
            <v>Daxi</v>
          </cell>
          <cell r="X1377">
            <v>61</v>
          </cell>
          <cell r="Y1377">
            <v>1</v>
          </cell>
          <cell r="AF1377">
            <v>410</v>
          </cell>
          <cell r="AG1377">
            <v>2</v>
          </cell>
          <cell r="AH1377">
            <v>0</v>
          </cell>
          <cell r="AI1377">
            <v>0</v>
          </cell>
          <cell r="AJ1377">
            <v>410</v>
          </cell>
          <cell r="AK1377">
            <v>2</v>
          </cell>
        </row>
        <row r="1378">
          <cell r="A1378" t="str">
            <v>T0064T031</v>
          </cell>
          <cell r="B1378" t="str">
            <v>1004</v>
          </cell>
          <cell r="C1378">
            <v>1</v>
          </cell>
          <cell r="D1378">
            <v>64</v>
          </cell>
          <cell r="E1378">
            <v>64</v>
          </cell>
          <cell r="F1378">
            <v>64</v>
          </cell>
          <cell r="G1378">
            <v>64</v>
          </cell>
          <cell r="H1378">
            <v>1</v>
          </cell>
          <cell r="I1378">
            <v>2</v>
          </cell>
          <cell r="J1378">
            <v>2</v>
          </cell>
          <cell r="K1378">
            <v>0</v>
          </cell>
          <cell r="L1378">
            <v>3</v>
          </cell>
          <cell r="M1378">
            <v>1</v>
          </cell>
          <cell r="N1378">
            <v>68</v>
          </cell>
          <cell r="O1378">
            <v>1004</v>
          </cell>
          <cell r="P1378" t="str">
            <v>64 x 64 x 1 x 2</v>
          </cell>
          <cell r="Q1378" t="str">
            <v>Bo góc, răng cưa</v>
          </cell>
          <cell r="R1378" t="str">
            <v>Bo góc, răng cưa</v>
          </cell>
          <cell r="S1378" t="str">
            <v>B06</v>
          </cell>
          <cell r="T1378">
            <v>1</v>
          </cell>
          <cell r="V1378" t="str">
            <v>YAZAKI,,</v>
          </cell>
          <cell r="W1378" t="str">
            <v>Thanh toán ngày 23.01.2017</v>
          </cell>
          <cell r="X1378">
            <v>134</v>
          </cell>
          <cell r="Y1378">
            <v>2</v>
          </cell>
          <cell r="AC1378" t="str">
            <v>rồi</v>
          </cell>
          <cell r="AF1378">
            <v>0</v>
          </cell>
          <cell r="AG1378">
            <v>0</v>
          </cell>
          <cell r="AH1378">
            <v>0</v>
          </cell>
          <cell r="AI1378">
            <v>0</v>
          </cell>
          <cell r="AJ1378">
            <v>0</v>
          </cell>
          <cell r="AK1378">
            <v>0</v>
          </cell>
        </row>
        <row r="1379">
          <cell r="A1379" t="str">
            <v>T0064T032</v>
          </cell>
          <cell r="B1379" t="str">
            <v>1004</v>
          </cell>
          <cell r="C1379">
            <v>2</v>
          </cell>
          <cell r="D1379">
            <v>64</v>
          </cell>
          <cell r="E1379">
            <v>64</v>
          </cell>
          <cell r="F1379">
            <v>64</v>
          </cell>
          <cell r="G1379">
            <v>64</v>
          </cell>
          <cell r="H1379">
            <v>1</v>
          </cell>
          <cell r="I1379">
            <v>2</v>
          </cell>
          <cell r="J1379">
            <v>1.7</v>
          </cell>
          <cell r="K1379">
            <v>0</v>
          </cell>
          <cell r="L1379">
            <v>3</v>
          </cell>
          <cell r="M1379">
            <v>1</v>
          </cell>
          <cell r="N1379">
            <v>134.80000000000001</v>
          </cell>
          <cell r="O1379">
            <v>1004</v>
          </cell>
          <cell r="P1379" t="str">
            <v>64 x 64 x 1 x 2</v>
          </cell>
          <cell r="Q1379" t="str">
            <v>Bo góc, răng cưa, dao chẻ đôi 3mm</v>
          </cell>
          <cell r="R1379" t="str">
            <v>Bo góc, răng cưa</v>
          </cell>
          <cell r="S1379" t="str">
            <v>C17</v>
          </cell>
          <cell r="T1379">
            <v>1</v>
          </cell>
          <cell r="V1379" t="str">
            <v>YAZAKI,,</v>
          </cell>
          <cell r="X1379">
            <v>134</v>
          </cell>
          <cell r="Y1379">
            <v>2</v>
          </cell>
          <cell r="AC1379" t="str">
            <v>rồi</v>
          </cell>
          <cell r="AF1379">
            <v>14812.202499999999</v>
          </cell>
          <cell r="AG1379">
            <v>10</v>
          </cell>
          <cell r="AH1379">
            <v>8354.02</v>
          </cell>
          <cell r="AI1379">
            <v>5</v>
          </cell>
          <cell r="AJ1379">
            <v>23166.2225</v>
          </cell>
          <cell r="AK1379">
            <v>15</v>
          </cell>
        </row>
        <row r="1380">
          <cell r="A1380" t="str">
            <v>T0064T101</v>
          </cell>
          <cell r="B1380" t="str">
            <v>1005</v>
          </cell>
          <cell r="C1380">
            <v>1</v>
          </cell>
          <cell r="D1380">
            <v>64</v>
          </cell>
          <cell r="E1380">
            <v>64</v>
          </cell>
          <cell r="F1380">
            <v>77</v>
          </cell>
          <cell r="G1380">
            <v>77</v>
          </cell>
          <cell r="H1380">
            <v>1</v>
          </cell>
          <cell r="I1380">
            <v>2</v>
          </cell>
          <cell r="J1380">
            <v>2</v>
          </cell>
          <cell r="K1380">
            <v>0</v>
          </cell>
          <cell r="L1380">
            <v>3.17</v>
          </cell>
          <cell r="M1380">
            <v>1</v>
          </cell>
          <cell r="N1380">
            <v>68</v>
          </cell>
          <cell r="O1380">
            <v>1005</v>
          </cell>
          <cell r="P1380" t="str">
            <v>64 x 77 x 1 x 2</v>
          </cell>
          <cell r="Q1380" t="str">
            <v>Bo góc, răng cưa</v>
          </cell>
          <cell r="R1380" t="str">
            <v>Bo góc, răng cưa, gáp 3.17mm</v>
          </cell>
          <cell r="S1380" t="str">
            <v>C33</v>
          </cell>
          <cell r="T1380">
            <v>1</v>
          </cell>
          <cell r="U1380">
            <v>44301</v>
          </cell>
          <cell r="V1380" t="str">
            <v>Brother</v>
          </cell>
          <cell r="X1380">
            <v>160.34</v>
          </cell>
          <cell r="Y1380">
            <v>2</v>
          </cell>
          <cell r="AC1380" t="str">
            <v>rồi</v>
          </cell>
          <cell r="AF1380">
            <v>0</v>
          </cell>
          <cell r="AG1380">
            <v>0</v>
          </cell>
          <cell r="AH1380">
            <v>0</v>
          </cell>
          <cell r="AI1380">
            <v>0</v>
          </cell>
          <cell r="AJ1380">
            <v>0</v>
          </cell>
          <cell r="AK1380">
            <v>0</v>
          </cell>
        </row>
        <row r="1381">
          <cell r="A1381" t="str">
            <v>T0064T041</v>
          </cell>
          <cell r="B1381" t="str">
            <v>1006</v>
          </cell>
          <cell r="C1381">
            <v>1</v>
          </cell>
          <cell r="D1381">
            <v>64</v>
          </cell>
          <cell r="E1381">
            <v>64</v>
          </cell>
          <cell r="F1381">
            <v>127</v>
          </cell>
          <cell r="G1381">
            <v>127</v>
          </cell>
          <cell r="H1381">
            <v>1</v>
          </cell>
          <cell r="I1381">
            <v>1</v>
          </cell>
          <cell r="J1381">
            <v>2</v>
          </cell>
          <cell r="K1381">
            <v>0</v>
          </cell>
          <cell r="L1381">
            <v>3</v>
          </cell>
          <cell r="M1381">
            <v>1</v>
          </cell>
          <cell r="N1381">
            <v>68</v>
          </cell>
          <cell r="O1381">
            <v>1006</v>
          </cell>
          <cell r="P1381" t="str">
            <v>64 x 127 x 1 x 1</v>
          </cell>
          <cell r="Q1381" t="str">
            <v>Bo góc, răng cưa (2.5 " x 5")</v>
          </cell>
          <cell r="R1381" t="str">
            <v>Bo góc, răng cưa</v>
          </cell>
          <cell r="S1381" t="str">
            <v>B08</v>
          </cell>
          <cell r="T1381">
            <v>1</v>
          </cell>
          <cell r="V1381" t="str">
            <v>BANDO VINA,,</v>
          </cell>
          <cell r="X1381">
            <v>130</v>
          </cell>
          <cell r="Y1381">
            <v>1</v>
          </cell>
          <cell r="AF1381">
            <v>0</v>
          </cell>
          <cell r="AG1381">
            <v>0</v>
          </cell>
          <cell r="AH1381">
            <v>0</v>
          </cell>
          <cell r="AI1381">
            <v>0</v>
          </cell>
          <cell r="AJ1381">
            <v>0</v>
          </cell>
          <cell r="AK1381">
            <v>0</v>
          </cell>
        </row>
        <row r="1382">
          <cell r="A1382" t="str">
            <v>I0064T121/1</v>
          </cell>
          <cell r="B1382" t="str">
            <v>2503</v>
          </cell>
          <cell r="C1382">
            <v>1</v>
          </cell>
          <cell r="D1382">
            <v>64</v>
          </cell>
          <cell r="E1382">
            <v>64</v>
          </cell>
          <cell r="F1382">
            <v>264</v>
          </cell>
          <cell r="G1382">
            <v>264</v>
          </cell>
          <cell r="H1382">
            <v>3</v>
          </cell>
          <cell r="I1382">
            <v>1</v>
          </cell>
          <cell r="J1382">
            <v>3</v>
          </cell>
          <cell r="K1382">
            <v>0</v>
          </cell>
          <cell r="L1382">
            <v>3</v>
          </cell>
          <cell r="M1382">
            <v>1</v>
          </cell>
          <cell r="N1382">
            <v>198</v>
          </cell>
          <cell r="O1382">
            <v>2503</v>
          </cell>
          <cell r="P1382" t="str">
            <v>64 x 264 x 3 x 1</v>
          </cell>
          <cell r="Q1382" t="str">
            <v>Vuông liền 3 tem, không răng cưa</v>
          </cell>
          <cell r="R1382" t="str">
            <v>Vuông liền 3 tem, không răng cưa</v>
          </cell>
          <cell r="S1382" t="str">
            <v>E11</v>
          </cell>
          <cell r="T1382">
            <v>1</v>
          </cell>
          <cell r="U1382">
            <v>44741</v>
          </cell>
          <cell r="V1382" t="str">
            <v>NGHIỆP KHỞI</v>
          </cell>
          <cell r="W1382" t="str">
            <v>dao tốt</v>
          </cell>
          <cell r="X1382">
            <v>267</v>
          </cell>
          <cell r="Y1382">
            <v>3</v>
          </cell>
          <cell r="AF1382">
            <v>0</v>
          </cell>
          <cell r="AG1382">
            <v>0</v>
          </cell>
          <cell r="AH1382">
            <v>7308.5</v>
          </cell>
          <cell r="AI1382">
            <v>2</v>
          </cell>
          <cell r="AJ1382">
            <v>7308.5</v>
          </cell>
          <cell r="AK1382">
            <v>2</v>
          </cell>
        </row>
        <row r="1383">
          <cell r="A1383" t="str">
            <v>I0065A391/1</v>
          </cell>
          <cell r="B1383" t="str">
            <v>1007</v>
          </cell>
          <cell r="C1383">
            <v>1</v>
          </cell>
          <cell r="D1383">
            <v>65</v>
          </cell>
          <cell r="E1383">
            <v>65</v>
          </cell>
          <cell r="F1383">
            <v>10</v>
          </cell>
          <cell r="G1383">
            <v>10</v>
          </cell>
          <cell r="H1383">
            <v>1</v>
          </cell>
          <cell r="I1383">
            <v>8</v>
          </cell>
          <cell r="J1383">
            <v>3</v>
          </cell>
          <cell r="K1383">
            <v>0</v>
          </cell>
          <cell r="L1383">
            <v>3</v>
          </cell>
          <cell r="M1383">
            <v>8</v>
          </cell>
          <cell r="N1383">
            <v>71</v>
          </cell>
          <cell r="O1383">
            <v>1007</v>
          </cell>
          <cell r="P1383" t="str">
            <v>65 x 10 x 1 x 8</v>
          </cell>
          <cell r="Q1383" t="str">
            <v>Vuông góc, vuông liền 8 hàng, không răng cưa</v>
          </cell>
          <cell r="R1383" t="str">
            <v>Vuông góc, 8 hàng tem 1 gáp, không răng cưa</v>
          </cell>
          <cell r="S1383" t="str">
            <v>C32</v>
          </cell>
          <cell r="T1383">
            <v>1</v>
          </cell>
          <cell r="U1383">
            <v>44331</v>
          </cell>
          <cell r="V1383" t="str">
            <v>Trung Nguyên</v>
          </cell>
          <cell r="X1383">
            <v>83</v>
          </cell>
          <cell r="Y1383">
            <v>8</v>
          </cell>
          <cell r="AF1383">
            <v>1333.25</v>
          </cell>
          <cell r="AG1383">
            <v>5</v>
          </cell>
          <cell r="AH1383">
            <v>742.3</v>
          </cell>
          <cell r="AI1383">
            <v>3</v>
          </cell>
          <cell r="AJ1383">
            <v>2075.5500000000002</v>
          </cell>
          <cell r="AK1383">
            <v>8</v>
          </cell>
        </row>
        <row r="1384">
          <cell r="A1384" t="str">
            <v>T0065T292</v>
          </cell>
          <cell r="B1384" t="str">
            <v>1008</v>
          </cell>
          <cell r="C1384">
            <v>2</v>
          </cell>
          <cell r="D1384">
            <v>65</v>
          </cell>
          <cell r="E1384">
            <v>65</v>
          </cell>
          <cell r="F1384">
            <v>15</v>
          </cell>
          <cell r="G1384">
            <v>15</v>
          </cell>
          <cell r="H1384">
            <v>1</v>
          </cell>
          <cell r="I1384">
            <v>4</v>
          </cell>
          <cell r="J1384">
            <v>2</v>
          </cell>
          <cell r="K1384">
            <v>0</v>
          </cell>
          <cell r="L1384">
            <v>3</v>
          </cell>
          <cell r="M1384">
            <v>1</v>
          </cell>
          <cell r="N1384">
            <v>138</v>
          </cell>
          <cell r="O1384">
            <v>1008</v>
          </cell>
          <cell r="P1384" t="str">
            <v>65 x 15 x 1 x 4</v>
          </cell>
          <cell r="Q1384" t="str">
            <v>Bo góc, răng cưa nhảy, chẻ đôi 4mm</v>
          </cell>
          <cell r="R1384" t="str">
            <v>Bo góc, răng cưa</v>
          </cell>
          <cell r="S1384" t="str">
            <v>C17</v>
          </cell>
          <cell r="T1384">
            <v>1</v>
          </cell>
          <cell r="U1384">
            <v>44155</v>
          </cell>
          <cell r="V1384" t="str">
            <v>Basic</v>
          </cell>
          <cell r="X1384">
            <v>72</v>
          </cell>
          <cell r="Y1384">
            <v>4</v>
          </cell>
          <cell r="AF1384">
            <v>0</v>
          </cell>
          <cell r="AG1384">
            <v>0</v>
          </cell>
          <cell r="AH1384">
            <v>0</v>
          </cell>
          <cell r="AI1384">
            <v>0</v>
          </cell>
          <cell r="AJ1384">
            <v>0</v>
          </cell>
          <cell r="AK1384">
            <v>0</v>
          </cell>
        </row>
        <row r="1385">
          <cell r="A1385" t="str">
            <v>I0065T321</v>
          </cell>
          <cell r="B1385" t="str">
            <v>1009</v>
          </cell>
          <cell r="C1385">
            <v>1</v>
          </cell>
          <cell r="D1385">
            <v>65</v>
          </cell>
          <cell r="E1385">
            <v>65</v>
          </cell>
          <cell r="F1385">
            <v>16</v>
          </cell>
          <cell r="G1385">
            <v>16</v>
          </cell>
          <cell r="H1385">
            <v>1</v>
          </cell>
          <cell r="I1385">
            <v>5</v>
          </cell>
          <cell r="J1385">
            <v>3</v>
          </cell>
          <cell r="K1385">
            <v>0</v>
          </cell>
          <cell r="L1385">
            <v>3</v>
          </cell>
          <cell r="M1385">
            <v>1</v>
          </cell>
          <cell r="N1385">
            <v>71</v>
          </cell>
          <cell r="O1385">
            <v>1009</v>
          </cell>
          <cell r="P1385" t="str">
            <v>65 x 16 x 1 x 5</v>
          </cell>
          <cell r="Q1385" t="str">
            <v>Vuông góc, không răng cưa</v>
          </cell>
          <cell r="R1385" t="str">
            <v>Vuông góc, không răng cưa</v>
          </cell>
          <cell r="S1385" t="str">
            <v>C27</v>
          </cell>
          <cell r="T1385">
            <v>1</v>
          </cell>
          <cell r="U1385">
            <v>44282</v>
          </cell>
          <cell r="V1385" t="str">
            <v>Hoàng Sinh</v>
          </cell>
          <cell r="X1385">
            <v>95</v>
          </cell>
          <cell r="Y1385">
            <v>5</v>
          </cell>
          <cell r="AF1385">
            <v>3068.16</v>
          </cell>
          <cell r="AG1385">
            <v>14</v>
          </cell>
          <cell r="AH1385">
            <v>2406.6999999999998</v>
          </cell>
          <cell r="AI1385">
            <v>7</v>
          </cell>
          <cell r="AJ1385">
            <v>5474.86</v>
          </cell>
          <cell r="AK1385">
            <v>21</v>
          </cell>
        </row>
        <row r="1386">
          <cell r="A1386" t="str">
            <v>I0065T351</v>
          </cell>
          <cell r="B1386" t="str">
            <v>1010</v>
          </cell>
          <cell r="C1386">
            <v>1</v>
          </cell>
          <cell r="D1386">
            <v>65</v>
          </cell>
          <cell r="E1386">
            <v>65</v>
          </cell>
          <cell r="F1386">
            <v>16</v>
          </cell>
          <cell r="G1386">
            <v>16</v>
          </cell>
          <cell r="H1386">
            <v>2</v>
          </cell>
          <cell r="I1386">
            <v>4</v>
          </cell>
          <cell r="J1386">
            <v>3</v>
          </cell>
          <cell r="K1386">
            <v>2</v>
          </cell>
          <cell r="L1386">
            <v>3</v>
          </cell>
          <cell r="M1386">
            <v>1</v>
          </cell>
          <cell r="N1386">
            <v>138</v>
          </cell>
          <cell r="O1386">
            <v>1010</v>
          </cell>
          <cell r="P1386" t="str">
            <v>65 x 16 x 2 x 4</v>
          </cell>
          <cell r="Q1386" t="str">
            <v>Vuông rời, không răng cưa</v>
          </cell>
          <cell r="R1386" t="str">
            <v>Ngang 2 tem, vuông rời, không răng cưa</v>
          </cell>
          <cell r="S1386" t="str">
            <v>C27</v>
          </cell>
          <cell r="T1386">
            <v>1</v>
          </cell>
          <cell r="U1386">
            <v>44282</v>
          </cell>
          <cell r="V1386" t="str">
            <v>Hoàng Sinh</v>
          </cell>
          <cell r="X1386">
            <v>76</v>
          </cell>
          <cell r="Y1386">
            <v>8</v>
          </cell>
          <cell r="AF1386">
            <v>0</v>
          </cell>
          <cell r="AG1386">
            <v>0</v>
          </cell>
          <cell r="AH1386">
            <v>0</v>
          </cell>
          <cell r="AI1386">
            <v>0</v>
          </cell>
          <cell r="AJ1386">
            <v>0</v>
          </cell>
          <cell r="AK1386">
            <v>0</v>
          </cell>
        </row>
        <row r="1387">
          <cell r="A1387" t="str">
            <v>T0065T011</v>
          </cell>
          <cell r="B1387" t="str">
            <v>1011</v>
          </cell>
          <cell r="C1387">
            <v>1</v>
          </cell>
          <cell r="D1387">
            <v>65</v>
          </cell>
          <cell r="E1387">
            <v>65</v>
          </cell>
          <cell r="F1387">
            <v>20</v>
          </cell>
          <cell r="G1387">
            <v>20</v>
          </cell>
          <cell r="H1387">
            <v>1</v>
          </cell>
          <cell r="I1387">
            <v>2</v>
          </cell>
          <cell r="J1387">
            <v>2</v>
          </cell>
          <cell r="K1387">
            <v>0</v>
          </cell>
          <cell r="L1387">
            <v>3</v>
          </cell>
          <cell r="M1387">
            <v>1</v>
          </cell>
          <cell r="N1387">
            <v>69</v>
          </cell>
          <cell r="O1387">
            <v>1011</v>
          </cell>
          <cell r="P1387" t="str">
            <v>65 x 20 x 1 x 2</v>
          </cell>
          <cell r="Q1387" t="str">
            <v>Vuông góc, răng cưa</v>
          </cell>
          <cell r="R1387" t="str">
            <v>Vuông góc, răng cưa</v>
          </cell>
          <cell r="S1387" t="str">
            <v>B03</v>
          </cell>
          <cell r="T1387">
            <v>1</v>
          </cell>
          <cell r="V1387" t="str">
            <v>DEAYOUNG,,</v>
          </cell>
          <cell r="X1387">
            <v>46</v>
          </cell>
          <cell r="Y1387">
            <v>2</v>
          </cell>
          <cell r="AF1387">
            <v>0</v>
          </cell>
          <cell r="AG1387">
            <v>0</v>
          </cell>
          <cell r="AH1387">
            <v>0</v>
          </cell>
          <cell r="AI1387">
            <v>0</v>
          </cell>
          <cell r="AJ1387">
            <v>0</v>
          </cell>
          <cell r="AK1387">
            <v>0</v>
          </cell>
        </row>
        <row r="1388">
          <cell r="A1388" t="str">
            <v>T0065T012/1</v>
          </cell>
          <cell r="B1388" t="str">
            <v>1011</v>
          </cell>
          <cell r="C1388">
            <v>2</v>
          </cell>
          <cell r="D1388">
            <v>65</v>
          </cell>
          <cell r="E1388">
            <v>65</v>
          </cell>
          <cell r="F1388">
            <v>20</v>
          </cell>
          <cell r="G1388">
            <v>20</v>
          </cell>
          <cell r="H1388">
            <v>1</v>
          </cell>
          <cell r="I1388">
            <v>4</v>
          </cell>
          <cell r="J1388">
            <v>2</v>
          </cell>
          <cell r="K1388">
            <v>0</v>
          </cell>
          <cell r="L1388">
            <v>3</v>
          </cell>
          <cell r="M1388">
            <v>1</v>
          </cell>
          <cell r="N1388">
            <v>138</v>
          </cell>
          <cell r="O1388">
            <v>1011</v>
          </cell>
          <cell r="P1388" t="str">
            <v>65 x 20 x 1 x 4</v>
          </cell>
          <cell r="Q1388" t="str">
            <v>Vuông góc, răng cưa nhảy, xẻ 2line kc 4mm</v>
          </cell>
          <cell r="R1388" t="str">
            <v>Vuông góc, răng cưa</v>
          </cell>
          <cell r="S1388" t="str">
            <v>E14</v>
          </cell>
          <cell r="T1388">
            <v>1</v>
          </cell>
          <cell r="U1388">
            <v>44771</v>
          </cell>
          <cell r="V1388" t="str">
            <v>Phúc Hưng</v>
          </cell>
          <cell r="W1388" t="str">
            <v>dao tốt</v>
          </cell>
          <cell r="X1388">
            <v>92</v>
          </cell>
          <cell r="Y1388">
            <v>4</v>
          </cell>
          <cell r="AC1388" t="str">
            <v>rồi</v>
          </cell>
          <cell r="AF1388">
            <v>0</v>
          </cell>
          <cell r="AG1388">
            <v>0</v>
          </cell>
          <cell r="AH1388">
            <v>1315</v>
          </cell>
          <cell r="AI1388">
            <v>1</v>
          </cell>
          <cell r="AJ1388">
            <v>1315</v>
          </cell>
          <cell r="AK1388">
            <v>1</v>
          </cell>
        </row>
        <row r="1389">
          <cell r="A1389" t="str">
            <v>I0065T021</v>
          </cell>
          <cell r="B1389" t="str">
            <v>1012</v>
          </cell>
          <cell r="C1389">
            <v>1</v>
          </cell>
          <cell r="D1389">
            <v>65</v>
          </cell>
          <cell r="E1389">
            <v>65</v>
          </cell>
          <cell r="F1389">
            <v>22</v>
          </cell>
          <cell r="G1389">
            <v>22</v>
          </cell>
          <cell r="H1389">
            <v>1</v>
          </cell>
          <cell r="I1389">
            <v>2</v>
          </cell>
          <cell r="J1389">
            <v>3</v>
          </cell>
          <cell r="K1389">
            <v>0</v>
          </cell>
          <cell r="L1389">
            <v>3</v>
          </cell>
          <cell r="M1389">
            <v>1</v>
          </cell>
          <cell r="N1389">
            <v>71</v>
          </cell>
          <cell r="O1389">
            <v>1012</v>
          </cell>
          <cell r="P1389" t="str">
            <v>65 x 22 x 1 x 2</v>
          </cell>
          <cell r="Q1389" t="str">
            <v>Bo góc 04mm, không răng cưa</v>
          </cell>
          <cell r="R1389" t="str">
            <v>Bo góc 04mm, không răng cưa</v>
          </cell>
          <cell r="S1389" t="str">
            <v>D18</v>
          </cell>
          <cell r="T1389">
            <v>1</v>
          </cell>
          <cell r="V1389" t="str">
            <v>TÂM ĐỨC TÍN,,</v>
          </cell>
          <cell r="W1389" t="str">
            <v>Dao hàng in</v>
          </cell>
          <cell r="X1389">
            <v>50</v>
          </cell>
          <cell r="Y1389">
            <v>2</v>
          </cell>
          <cell r="AF1389">
            <v>0</v>
          </cell>
          <cell r="AG1389">
            <v>0</v>
          </cell>
          <cell r="AH1389">
            <v>0</v>
          </cell>
          <cell r="AI1389">
            <v>0</v>
          </cell>
          <cell r="AJ1389">
            <v>0</v>
          </cell>
          <cell r="AK1389">
            <v>0</v>
          </cell>
        </row>
        <row r="1390">
          <cell r="A1390" t="str">
            <v>T0065T281</v>
          </cell>
          <cell r="B1390" t="str">
            <v>1013</v>
          </cell>
          <cell r="C1390">
            <v>1</v>
          </cell>
          <cell r="D1390">
            <v>65</v>
          </cell>
          <cell r="E1390">
            <v>65</v>
          </cell>
          <cell r="F1390">
            <v>23</v>
          </cell>
          <cell r="G1390">
            <v>23</v>
          </cell>
          <cell r="H1390">
            <v>1</v>
          </cell>
          <cell r="I1390">
            <v>3</v>
          </cell>
          <cell r="J1390">
            <v>2</v>
          </cell>
          <cell r="K1390">
            <v>0</v>
          </cell>
          <cell r="L1390">
            <v>3</v>
          </cell>
          <cell r="M1390">
            <v>1</v>
          </cell>
          <cell r="N1390">
            <v>69</v>
          </cell>
          <cell r="O1390">
            <v>1013</v>
          </cell>
          <cell r="P1390" t="str">
            <v>65 x 23 x 1 x 3</v>
          </cell>
          <cell r="Q1390" t="str">
            <v>Bo góc 5mm, răng cưa nhảy</v>
          </cell>
          <cell r="R1390" t="str">
            <v>Bo góc 5mm, răng cưa</v>
          </cell>
          <cell r="S1390" t="str">
            <v>C08</v>
          </cell>
          <cell r="T1390">
            <v>1</v>
          </cell>
          <cell r="U1390">
            <v>44062</v>
          </cell>
          <cell r="V1390" t="str">
            <v>BANDO VINA,,</v>
          </cell>
          <cell r="X1390">
            <v>78</v>
          </cell>
          <cell r="Y1390">
            <v>3</v>
          </cell>
          <cell r="AF1390">
            <v>0</v>
          </cell>
          <cell r="AG1390">
            <v>0</v>
          </cell>
          <cell r="AH1390">
            <v>0</v>
          </cell>
          <cell r="AI1390">
            <v>0</v>
          </cell>
          <cell r="AJ1390">
            <v>0</v>
          </cell>
          <cell r="AK1390">
            <v>0</v>
          </cell>
        </row>
        <row r="1391">
          <cell r="A1391" t="str">
            <v>I0065T031</v>
          </cell>
          <cell r="B1391" t="str">
            <v>1014</v>
          </cell>
          <cell r="C1391">
            <v>1</v>
          </cell>
          <cell r="D1391">
            <v>65</v>
          </cell>
          <cell r="E1391">
            <v>65</v>
          </cell>
          <cell r="F1391">
            <v>25</v>
          </cell>
          <cell r="G1391">
            <v>25</v>
          </cell>
          <cell r="H1391">
            <v>1</v>
          </cell>
          <cell r="I1391">
            <v>2</v>
          </cell>
          <cell r="J1391">
            <v>3</v>
          </cell>
          <cell r="K1391">
            <v>0</v>
          </cell>
          <cell r="L1391">
            <v>3</v>
          </cell>
          <cell r="M1391">
            <v>1</v>
          </cell>
          <cell r="N1391">
            <v>71</v>
          </cell>
          <cell r="O1391">
            <v>1014</v>
          </cell>
          <cell r="P1391" t="str">
            <v>65 x 25 x 1 x 2</v>
          </cell>
          <cell r="Q1391" t="str">
            <v>Bo góc 1mm, răng cưa</v>
          </cell>
          <cell r="R1391" t="str">
            <v>Bo góc 1mm, răng cưa</v>
          </cell>
          <cell r="S1391" t="str">
            <v>D18</v>
          </cell>
          <cell r="T1391">
            <v>1</v>
          </cell>
          <cell r="X1391">
            <v>56</v>
          </cell>
          <cell r="Y1391">
            <v>2</v>
          </cell>
          <cell r="AF1391">
            <v>0</v>
          </cell>
          <cell r="AG1391">
            <v>0</v>
          </cell>
          <cell r="AH1391">
            <v>0</v>
          </cell>
          <cell r="AI1391">
            <v>0</v>
          </cell>
          <cell r="AJ1391">
            <v>0</v>
          </cell>
          <cell r="AK1391">
            <v>0</v>
          </cell>
        </row>
        <row r="1392">
          <cell r="A1392" t="str">
            <v>T0065T302</v>
          </cell>
          <cell r="B1392" t="str">
            <v>1015</v>
          </cell>
          <cell r="C1392">
            <v>2</v>
          </cell>
          <cell r="D1392">
            <v>65</v>
          </cell>
          <cell r="E1392">
            <v>65</v>
          </cell>
          <cell r="F1392">
            <v>25</v>
          </cell>
          <cell r="G1392">
            <v>25</v>
          </cell>
          <cell r="H1392">
            <v>1</v>
          </cell>
          <cell r="I1392">
            <v>4</v>
          </cell>
          <cell r="J1392">
            <v>2</v>
          </cell>
          <cell r="K1392">
            <v>0</v>
          </cell>
          <cell r="L1392">
            <v>3</v>
          </cell>
          <cell r="M1392">
            <v>1</v>
          </cell>
          <cell r="N1392">
            <v>138</v>
          </cell>
          <cell r="O1392">
            <v>1015</v>
          </cell>
          <cell r="P1392" t="str">
            <v>65 x 25 x 1 x 4</v>
          </cell>
          <cell r="Q1392" t="str">
            <v>Bo góc, răng cưa, chẻ đôi 4mm</v>
          </cell>
          <cell r="R1392" t="str">
            <v>Bo góc, răng cưa</v>
          </cell>
          <cell r="S1392" t="str">
            <v>C24</v>
          </cell>
          <cell r="T1392">
            <v>1</v>
          </cell>
          <cell r="U1392">
            <v>44214</v>
          </cell>
          <cell r="V1392" t="str">
            <v>Leader</v>
          </cell>
          <cell r="X1392">
            <v>112</v>
          </cell>
          <cell r="Y1392">
            <v>4</v>
          </cell>
          <cell r="AC1392" t="str">
            <v>rồi</v>
          </cell>
          <cell r="AF1392">
            <v>0</v>
          </cell>
          <cell r="AG1392">
            <v>0</v>
          </cell>
          <cell r="AH1392">
            <v>1140.3499999999999</v>
          </cell>
          <cell r="AI1392">
            <v>1</v>
          </cell>
          <cell r="AJ1392">
            <v>1140.3499999999999</v>
          </cell>
          <cell r="AK1392">
            <v>1</v>
          </cell>
        </row>
        <row r="1393">
          <cell r="A1393" t="str">
            <v>T0065T304/1</v>
          </cell>
          <cell r="B1393" t="str">
            <v>1015</v>
          </cell>
          <cell r="C1393">
            <v>4</v>
          </cell>
          <cell r="D1393">
            <v>65</v>
          </cell>
          <cell r="E1393">
            <v>65</v>
          </cell>
          <cell r="F1393">
            <v>25</v>
          </cell>
          <cell r="G1393">
            <v>25</v>
          </cell>
          <cell r="H1393">
            <v>1</v>
          </cell>
          <cell r="I1393">
            <v>5</v>
          </cell>
          <cell r="J1393">
            <v>2</v>
          </cell>
          <cell r="K1393">
            <v>0</v>
          </cell>
          <cell r="L1393">
            <v>3</v>
          </cell>
          <cell r="M1393">
            <v>1</v>
          </cell>
          <cell r="N1393">
            <v>276</v>
          </cell>
          <cell r="O1393">
            <v>1015</v>
          </cell>
          <cell r="P1393" t="str">
            <v>65 x 25 x 1 x 5</v>
          </cell>
          <cell r="Q1393" t="str">
            <v>Bo góc, răng cưa, chẻ 4 line kc 4mm</v>
          </cell>
          <cell r="R1393" t="str">
            <v>Bo góc, răng cưa</v>
          </cell>
          <cell r="S1393" t="str">
            <v>C12</v>
          </cell>
          <cell r="T1393">
            <v>1</v>
          </cell>
          <cell r="U1393">
            <v>44366</v>
          </cell>
          <cell r="V1393" t="str">
            <v>Leader</v>
          </cell>
          <cell r="X1393">
            <v>140</v>
          </cell>
          <cell r="Y1393">
            <v>5</v>
          </cell>
          <cell r="AC1393" t="str">
            <v>rồi</v>
          </cell>
          <cell r="AF1393">
            <v>2150.6999999999998</v>
          </cell>
          <cell r="AG1393">
            <v>1</v>
          </cell>
          <cell r="AH1393">
            <v>70</v>
          </cell>
          <cell r="AI1393">
            <v>1</v>
          </cell>
          <cell r="AJ1393">
            <v>2220.6999999999998</v>
          </cell>
          <cell r="AK1393">
            <v>2</v>
          </cell>
        </row>
        <row r="1394">
          <cell r="A1394" t="str">
            <v>I0065T171</v>
          </cell>
          <cell r="B1394" t="str">
            <v>1016</v>
          </cell>
          <cell r="C1394">
            <v>1</v>
          </cell>
          <cell r="D1394">
            <v>65</v>
          </cell>
          <cell r="E1394">
            <v>65</v>
          </cell>
          <cell r="F1394">
            <v>30</v>
          </cell>
          <cell r="G1394">
            <v>30</v>
          </cell>
          <cell r="H1394">
            <v>1</v>
          </cell>
          <cell r="I1394">
            <v>1</v>
          </cell>
          <cell r="J1394">
            <v>3</v>
          </cell>
          <cell r="K1394">
            <v>0</v>
          </cell>
          <cell r="L1394">
            <v>3</v>
          </cell>
          <cell r="M1394">
            <v>1</v>
          </cell>
          <cell r="N1394">
            <v>71</v>
          </cell>
          <cell r="O1394">
            <v>1016</v>
          </cell>
          <cell r="P1394" t="str">
            <v>65 x 30 x 1 x 1</v>
          </cell>
          <cell r="Q1394" t="str">
            <v>Bo góc 04mm, không răng cưa</v>
          </cell>
          <cell r="R1394" t="str">
            <v>Bo góc 04mm, không răng cưa</v>
          </cell>
          <cell r="S1394" t="str">
            <v>D17</v>
          </cell>
          <cell r="T1394">
            <v>1</v>
          </cell>
          <cell r="X1394">
            <v>33</v>
          </cell>
          <cell r="Y1394">
            <v>1</v>
          </cell>
          <cell r="AF1394">
            <v>0</v>
          </cell>
          <cell r="AG1394">
            <v>0</v>
          </cell>
          <cell r="AH1394">
            <v>0</v>
          </cell>
          <cell r="AI1394">
            <v>0</v>
          </cell>
          <cell r="AJ1394">
            <v>0</v>
          </cell>
          <cell r="AK1394">
            <v>0</v>
          </cell>
        </row>
        <row r="1395">
          <cell r="A1395" t="str">
            <v>T0065T442/1</v>
          </cell>
          <cell r="B1395" t="str">
            <v>1017</v>
          </cell>
          <cell r="C1395">
            <v>2</v>
          </cell>
          <cell r="D1395">
            <v>65</v>
          </cell>
          <cell r="E1395">
            <v>65</v>
          </cell>
          <cell r="F1395">
            <v>30</v>
          </cell>
          <cell r="G1395">
            <v>30</v>
          </cell>
          <cell r="H1395">
            <v>1</v>
          </cell>
          <cell r="I1395">
            <v>4</v>
          </cell>
          <cell r="J1395">
            <v>2</v>
          </cell>
          <cell r="K1395">
            <v>0</v>
          </cell>
          <cell r="L1395">
            <v>3</v>
          </cell>
          <cell r="M1395">
            <v>1</v>
          </cell>
          <cell r="N1395">
            <v>138</v>
          </cell>
          <cell r="O1395">
            <v>1017</v>
          </cell>
          <cell r="P1395" t="str">
            <v>65 x 30 x 1 x 4</v>
          </cell>
          <cell r="Q1395" t="str">
            <v>Vuông góc, răng cưa, xẻ 2 line 4mm</v>
          </cell>
          <cell r="R1395" t="str">
            <v>Vuông góc, răng cưa</v>
          </cell>
          <cell r="S1395" t="str">
            <v>C35</v>
          </cell>
          <cell r="T1395">
            <v>1</v>
          </cell>
          <cell r="U1395">
            <v>44477</v>
          </cell>
          <cell r="V1395" t="str">
            <v>Đại lý Bình Định</v>
          </cell>
          <cell r="X1395">
            <v>132</v>
          </cell>
          <cell r="Y1395">
            <v>4</v>
          </cell>
          <cell r="AF1395">
            <v>0</v>
          </cell>
          <cell r="AG1395">
            <v>0</v>
          </cell>
          <cell r="AH1395">
            <v>0</v>
          </cell>
          <cell r="AI1395">
            <v>0</v>
          </cell>
          <cell r="AJ1395">
            <v>0</v>
          </cell>
          <cell r="AK1395">
            <v>0</v>
          </cell>
        </row>
        <row r="1396">
          <cell r="A1396" t="str">
            <v>I0065T201</v>
          </cell>
          <cell r="B1396" t="str">
            <v>1018</v>
          </cell>
          <cell r="C1396">
            <v>1</v>
          </cell>
          <cell r="D1396">
            <v>65</v>
          </cell>
          <cell r="E1396">
            <v>65</v>
          </cell>
          <cell r="F1396">
            <v>32</v>
          </cell>
          <cell r="G1396">
            <v>32</v>
          </cell>
          <cell r="H1396">
            <v>1</v>
          </cell>
          <cell r="I1396">
            <v>2</v>
          </cell>
          <cell r="J1396">
            <v>3</v>
          </cell>
          <cell r="K1396">
            <v>0</v>
          </cell>
          <cell r="L1396">
            <v>3</v>
          </cell>
          <cell r="M1396">
            <v>1</v>
          </cell>
          <cell r="N1396">
            <v>71</v>
          </cell>
          <cell r="O1396">
            <v>1018</v>
          </cell>
          <cell r="P1396" t="str">
            <v>65 x 32 x 1 x 2</v>
          </cell>
          <cell r="Q1396" t="str">
            <v>Bo góc, không răng cưa</v>
          </cell>
          <cell r="R1396" t="str">
            <v>Bo góc, không răng cưa</v>
          </cell>
          <cell r="S1396" t="str">
            <v>D16</v>
          </cell>
          <cell r="T1396">
            <v>1</v>
          </cell>
          <cell r="X1396">
            <v>70</v>
          </cell>
          <cell r="Y1396">
            <v>2</v>
          </cell>
          <cell r="AF1396">
            <v>500</v>
          </cell>
          <cell r="AG1396">
            <v>1</v>
          </cell>
          <cell r="AH1396">
            <v>0</v>
          </cell>
          <cell r="AI1396">
            <v>0</v>
          </cell>
          <cell r="AJ1396">
            <v>500</v>
          </cell>
          <cell r="AK1396">
            <v>1</v>
          </cell>
        </row>
        <row r="1397">
          <cell r="A1397" t="str">
            <v>T0065T252</v>
          </cell>
          <cell r="B1397" t="str">
            <v>1019</v>
          </cell>
          <cell r="C1397">
            <v>2</v>
          </cell>
          <cell r="D1397">
            <v>65</v>
          </cell>
          <cell r="E1397">
            <v>65</v>
          </cell>
          <cell r="F1397">
            <v>32</v>
          </cell>
          <cell r="G1397">
            <v>32</v>
          </cell>
          <cell r="H1397">
            <v>1</v>
          </cell>
          <cell r="I1397">
            <v>3</v>
          </cell>
          <cell r="J1397">
            <v>1.7</v>
          </cell>
          <cell r="K1397">
            <v>0</v>
          </cell>
          <cell r="L1397">
            <v>3</v>
          </cell>
          <cell r="M1397">
            <v>1</v>
          </cell>
          <cell r="N1397">
            <v>136.80000000000001</v>
          </cell>
          <cell r="O1397">
            <v>1019</v>
          </cell>
          <cell r="P1397" t="str">
            <v>65 x 32 x 1 x 3</v>
          </cell>
          <cell r="Q1397" t="str">
            <v>Bo góc, răng cưa, chẻ đôi 3mm</v>
          </cell>
          <cell r="R1397" t="str">
            <v>Bo góc, răng cưa</v>
          </cell>
          <cell r="S1397" t="str">
            <v>B03</v>
          </cell>
          <cell r="T1397">
            <v>1</v>
          </cell>
          <cell r="U1397">
            <v>44000</v>
          </cell>
          <cell r="V1397" t="str">
            <v>Delta</v>
          </cell>
          <cell r="X1397">
            <v>105</v>
          </cell>
          <cell r="Y1397">
            <v>3</v>
          </cell>
          <cell r="AC1397" t="str">
            <v>rồi</v>
          </cell>
          <cell r="AF1397">
            <v>26185.430750000003</v>
          </cell>
          <cell r="AG1397">
            <v>20</v>
          </cell>
          <cell r="AH1397">
            <v>14174.125</v>
          </cell>
          <cell r="AI1397">
            <v>7</v>
          </cell>
          <cell r="AJ1397">
            <v>40359.55575</v>
          </cell>
          <cell r="AK1397">
            <v>27</v>
          </cell>
        </row>
        <row r="1398">
          <cell r="A1398" t="str">
            <v>I0065T421/1</v>
          </cell>
          <cell r="B1398" t="str">
            <v>1020</v>
          </cell>
          <cell r="C1398">
            <v>1</v>
          </cell>
          <cell r="D1398">
            <v>65</v>
          </cell>
          <cell r="E1398">
            <v>65</v>
          </cell>
          <cell r="F1398">
            <v>34</v>
          </cell>
          <cell r="G1398">
            <v>34</v>
          </cell>
          <cell r="H1398">
            <v>1</v>
          </cell>
          <cell r="I1398">
            <v>2</v>
          </cell>
          <cell r="J1398">
            <v>3</v>
          </cell>
          <cell r="K1398">
            <v>0</v>
          </cell>
          <cell r="L1398">
            <v>3</v>
          </cell>
          <cell r="M1398">
            <v>1</v>
          </cell>
          <cell r="N1398">
            <v>71</v>
          </cell>
          <cell r="O1398">
            <v>1020</v>
          </cell>
          <cell r="P1398" t="str">
            <v>65 x 34 x 1 x 2</v>
          </cell>
          <cell r="Q1398" t="str">
            <v>Bo góc, răng cưa</v>
          </cell>
          <cell r="R1398" t="str">
            <v>Bo góc, răng cưa</v>
          </cell>
          <cell r="S1398" t="str">
            <v>C41</v>
          </cell>
          <cell r="T1398">
            <v>1</v>
          </cell>
          <cell r="U1398">
            <v>44423</v>
          </cell>
          <cell r="V1398" t="str">
            <v>BML RBS</v>
          </cell>
          <cell r="X1398">
            <v>74</v>
          </cell>
          <cell r="Y1398">
            <v>2</v>
          </cell>
          <cell r="AF1398">
            <v>0</v>
          </cell>
          <cell r="AG1398">
            <v>0</v>
          </cell>
          <cell r="AH1398">
            <v>0</v>
          </cell>
          <cell r="AI1398">
            <v>0</v>
          </cell>
          <cell r="AJ1398">
            <v>0</v>
          </cell>
          <cell r="AK1398">
            <v>0</v>
          </cell>
        </row>
        <row r="1399">
          <cell r="A1399" t="str">
            <v>I0065T121</v>
          </cell>
          <cell r="B1399" t="str">
            <v>1021</v>
          </cell>
          <cell r="C1399">
            <v>1</v>
          </cell>
          <cell r="D1399">
            <v>65</v>
          </cell>
          <cell r="E1399">
            <v>65</v>
          </cell>
          <cell r="F1399">
            <v>35</v>
          </cell>
          <cell r="G1399">
            <v>35</v>
          </cell>
          <cell r="H1399">
            <v>1</v>
          </cell>
          <cell r="I1399">
            <v>3</v>
          </cell>
          <cell r="J1399">
            <v>3</v>
          </cell>
          <cell r="K1399">
            <v>0</v>
          </cell>
          <cell r="L1399">
            <v>3</v>
          </cell>
          <cell r="M1399">
            <v>1</v>
          </cell>
          <cell r="N1399">
            <v>71</v>
          </cell>
          <cell r="O1399">
            <v>1021</v>
          </cell>
          <cell r="P1399" t="str">
            <v>65 x 35 x 1 x 3</v>
          </cell>
          <cell r="Q1399" t="str">
            <v>Bo góc, không răng cưa</v>
          </cell>
          <cell r="R1399" t="str">
            <v>Bo góc, không răng cưa</v>
          </cell>
          <cell r="S1399" t="str">
            <v>D09</v>
          </cell>
          <cell r="T1399">
            <v>1</v>
          </cell>
          <cell r="V1399" t="str">
            <v>,,</v>
          </cell>
          <cell r="X1399">
            <v>114</v>
          </cell>
          <cell r="Y1399">
            <v>3</v>
          </cell>
          <cell r="AF1399">
            <v>0</v>
          </cell>
          <cell r="AG1399">
            <v>0</v>
          </cell>
          <cell r="AH1399">
            <v>0</v>
          </cell>
          <cell r="AI1399">
            <v>0</v>
          </cell>
          <cell r="AJ1399">
            <v>0</v>
          </cell>
          <cell r="AK1399">
            <v>0</v>
          </cell>
        </row>
        <row r="1400">
          <cell r="A1400" t="str">
            <v>T0065T242</v>
          </cell>
          <cell r="B1400" t="str">
            <v>1022</v>
          </cell>
          <cell r="C1400">
            <v>2</v>
          </cell>
          <cell r="D1400">
            <v>65</v>
          </cell>
          <cell r="E1400">
            <v>65</v>
          </cell>
          <cell r="F1400">
            <v>35</v>
          </cell>
          <cell r="G1400">
            <v>35</v>
          </cell>
          <cell r="H1400">
            <v>1</v>
          </cell>
          <cell r="I1400">
            <v>3</v>
          </cell>
          <cell r="J1400">
            <v>1.7</v>
          </cell>
          <cell r="K1400">
            <v>0</v>
          </cell>
          <cell r="L1400">
            <v>3</v>
          </cell>
          <cell r="M1400">
            <v>1</v>
          </cell>
          <cell r="N1400">
            <v>136.80000000000001</v>
          </cell>
          <cell r="O1400">
            <v>1022</v>
          </cell>
          <cell r="P1400" t="str">
            <v>65 x 35 x 1 x 3</v>
          </cell>
          <cell r="U1400">
            <v>43979</v>
          </cell>
          <cell r="V1400" t="str">
            <v>Rr Thanh</v>
          </cell>
          <cell r="X1400">
            <v>114</v>
          </cell>
          <cell r="Y1400">
            <v>3</v>
          </cell>
          <cell r="Z1400" t="str">
            <v>bị phình ovan</v>
          </cell>
          <cell r="AB1400" t="str">
            <v>C06</v>
          </cell>
          <cell r="AC1400" t="str">
            <v>rồi</v>
          </cell>
          <cell r="AF1400">
            <v>14920</v>
          </cell>
          <cell r="AG1400">
            <v>2</v>
          </cell>
          <cell r="AH1400">
            <v>8960</v>
          </cell>
          <cell r="AI1400">
            <v>2</v>
          </cell>
          <cell r="AJ1400">
            <v>23880</v>
          </cell>
          <cell r="AK1400">
            <v>4</v>
          </cell>
        </row>
        <row r="1401">
          <cell r="A1401" t="str">
            <v>T0065T242/2</v>
          </cell>
          <cell r="B1401" t="str">
            <v>1022</v>
          </cell>
          <cell r="C1401">
            <v>2</v>
          </cell>
          <cell r="D1401">
            <v>65</v>
          </cell>
          <cell r="E1401">
            <v>65</v>
          </cell>
          <cell r="F1401">
            <v>35</v>
          </cell>
          <cell r="G1401">
            <v>35</v>
          </cell>
          <cell r="H1401">
            <v>1</v>
          </cell>
          <cell r="I1401">
            <v>3</v>
          </cell>
          <cell r="J1401">
            <v>2</v>
          </cell>
          <cell r="K1401">
            <v>0</v>
          </cell>
          <cell r="L1401">
            <v>3</v>
          </cell>
          <cell r="M1401">
            <v>1</v>
          </cell>
          <cell r="N1401">
            <v>138</v>
          </cell>
          <cell r="O1401">
            <v>1022</v>
          </cell>
          <cell r="P1401" t="str">
            <v>65 x 35 x 1 x 3</v>
          </cell>
          <cell r="Q1401" t="str">
            <v>Bo góc, răng cưa, xẻ 2 line khoảng cách 4mm</v>
          </cell>
          <cell r="R1401" t="str">
            <v>Bo góc, răng cưa</v>
          </cell>
          <cell r="S1401" t="str">
            <v>C42</v>
          </cell>
          <cell r="T1401">
            <v>1</v>
          </cell>
          <cell r="U1401">
            <v>44569</v>
          </cell>
          <cell r="V1401" t="str">
            <v>TC Việt Nam</v>
          </cell>
          <cell r="W1401" t="str">
            <v>Anh khải yeu cầu</v>
          </cell>
          <cell r="X1401">
            <v>114</v>
          </cell>
          <cell r="Y1401">
            <v>3</v>
          </cell>
          <cell r="AC1401" t="str">
            <v>rồi</v>
          </cell>
          <cell r="AF1401">
            <v>0</v>
          </cell>
          <cell r="AG1401">
            <v>0</v>
          </cell>
          <cell r="AH1401">
            <v>361.9</v>
          </cell>
          <cell r="AI1401">
            <v>1</v>
          </cell>
          <cell r="AJ1401">
            <v>361.9</v>
          </cell>
          <cell r="AK1401">
            <v>1</v>
          </cell>
        </row>
        <row r="1402">
          <cell r="A1402" t="str">
            <v>T0065T242/3</v>
          </cell>
          <cell r="B1402" t="str">
            <v>1022</v>
          </cell>
          <cell r="C1402">
            <v>1</v>
          </cell>
          <cell r="D1402">
            <v>65</v>
          </cell>
          <cell r="E1402">
            <v>65</v>
          </cell>
          <cell r="F1402">
            <v>35</v>
          </cell>
          <cell r="G1402">
            <v>35</v>
          </cell>
          <cell r="H1402">
            <v>1</v>
          </cell>
          <cell r="I1402">
            <v>2</v>
          </cell>
          <cell r="J1402">
            <v>2</v>
          </cell>
          <cell r="K1402">
            <v>0</v>
          </cell>
          <cell r="L1402">
            <v>3</v>
          </cell>
          <cell r="M1402">
            <v>1</v>
          </cell>
          <cell r="N1402">
            <v>69</v>
          </cell>
          <cell r="O1402">
            <v>1022</v>
          </cell>
          <cell r="P1402" t="str">
            <v>65 x 35 x 1 x 2</v>
          </cell>
          <cell r="Q1402" t="str">
            <v xml:space="preserve">Bo góc, răng cưa, </v>
          </cell>
          <cell r="R1402" t="str">
            <v>Bo góc, răng cưa</v>
          </cell>
          <cell r="S1402" t="str">
            <v>E04</v>
          </cell>
          <cell r="T1402">
            <v>1</v>
          </cell>
          <cell r="U1402">
            <v>44636</v>
          </cell>
          <cell r="V1402" t="str">
            <v>MVTB (Si bạc)</v>
          </cell>
          <cell r="X1402">
            <v>76</v>
          </cell>
          <cell r="Y1402">
            <v>2</v>
          </cell>
          <cell r="AC1402" t="str">
            <v>rồi</v>
          </cell>
          <cell r="AF1402">
            <v>0</v>
          </cell>
          <cell r="AG1402">
            <v>0</v>
          </cell>
          <cell r="AH1402">
            <v>0</v>
          </cell>
          <cell r="AI1402">
            <v>0</v>
          </cell>
          <cell r="AJ1402">
            <v>0</v>
          </cell>
          <cell r="AK1402">
            <v>0</v>
          </cell>
        </row>
        <row r="1403">
          <cell r="A1403" t="str">
            <v>T0065T362</v>
          </cell>
          <cell r="B1403" t="str">
            <v>1023</v>
          </cell>
          <cell r="C1403">
            <v>2</v>
          </cell>
          <cell r="D1403">
            <v>65</v>
          </cell>
          <cell r="E1403">
            <v>65</v>
          </cell>
          <cell r="F1403">
            <v>36</v>
          </cell>
          <cell r="G1403">
            <v>36</v>
          </cell>
          <cell r="H1403">
            <v>1</v>
          </cell>
          <cell r="I1403">
            <v>4</v>
          </cell>
          <cell r="J1403">
            <v>2</v>
          </cell>
          <cell r="K1403">
            <v>0</v>
          </cell>
          <cell r="L1403">
            <v>3</v>
          </cell>
          <cell r="M1403">
            <v>1</v>
          </cell>
          <cell r="N1403">
            <v>138</v>
          </cell>
          <cell r="O1403">
            <v>1023</v>
          </cell>
          <cell r="P1403" t="str">
            <v>65 x 36 x 1 x 4</v>
          </cell>
          <cell r="Q1403" t="str">
            <v>Bo góc, răng cưa, chẻ đôi 4mm</v>
          </cell>
          <cell r="R1403" t="str">
            <v>Bo góc, răng cưa</v>
          </cell>
          <cell r="S1403" t="str">
            <v>D29</v>
          </cell>
          <cell r="T1403">
            <v>1</v>
          </cell>
          <cell r="U1403">
            <v>44298</v>
          </cell>
          <cell r="V1403" t="str">
            <v>FM Supply Chain</v>
          </cell>
          <cell r="X1403">
            <v>156</v>
          </cell>
          <cell r="Y1403">
            <v>4</v>
          </cell>
          <cell r="AC1403" t="str">
            <v>rồi</v>
          </cell>
          <cell r="AF1403">
            <v>6640</v>
          </cell>
          <cell r="AG1403">
            <v>5</v>
          </cell>
          <cell r="AH1403">
            <v>7453</v>
          </cell>
          <cell r="AI1403">
            <v>4</v>
          </cell>
          <cell r="AJ1403">
            <v>14093</v>
          </cell>
          <cell r="AK1403">
            <v>9</v>
          </cell>
        </row>
        <row r="1404">
          <cell r="A1404" t="str">
            <v>T0065T212</v>
          </cell>
          <cell r="B1404" t="str">
            <v>1024</v>
          </cell>
          <cell r="C1404">
            <v>2</v>
          </cell>
          <cell r="D1404">
            <v>65</v>
          </cell>
          <cell r="E1404">
            <v>65</v>
          </cell>
          <cell r="F1404">
            <v>38</v>
          </cell>
          <cell r="G1404">
            <v>38</v>
          </cell>
          <cell r="H1404">
            <v>1</v>
          </cell>
          <cell r="I1404">
            <v>3</v>
          </cell>
          <cell r="J1404">
            <v>1.7</v>
          </cell>
          <cell r="K1404">
            <v>0</v>
          </cell>
          <cell r="L1404">
            <v>3</v>
          </cell>
          <cell r="M1404">
            <v>1</v>
          </cell>
          <cell r="N1404">
            <v>136.80000000000001</v>
          </cell>
          <cell r="O1404">
            <v>1024</v>
          </cell>
          <cell r="P1404" t="str">
            <v>65 x 38 x 1 x 3</v>
          </cell>
          <cell r="Q1404" t="str">
            <v>Bo góc, răng cưa, chẻ đôi 3mm</v>
          </cell>
          <cell r="R1404" t="str">
            <v>Bo góc, răng cưa</v>
          </cell>
          <cell r="S1404" t="str">
            <v>C07</v>
          </cell>
          <cell r="T1404">
            <v>1</v>
          </cell>
          <cell r="X1404">
            <v>123</v>
          </cell>
          <cell r="Y1404">
            <v>3</v>
          </cell>
          <cell r="AF1404">
            <v>0</v>
          </cell>
          <cell r="AG1404">
            <v>0</v>
          </cell>
          <cell r="AH1404">
            <v>0</v>
          </cell>
          <cell r="AI1404">
            <v>0</v>
          </cell>
          <cell r="AJ1404">
            <v>0</v>
          </cell>
          <cell r="AK1404">
            <v>0</v>
          </cell>
        </row>
        <row r="1405">
          <cell r="A1405" t="str">
            <v>T0065T151</v>
          </cell>
          <cell r="B1405" t="str">
            <v>1025</v>
          </cell>
          <cell r="C1405">
            <v>1</v>
          </cell>
          <cell r="D1405">
            <v>65</v>
          </cell>
          <cell r="E1405">
            <v>65</v>
          </cell>
          <cell r="F1405">
            <v>40</v>
          </cell>
          <cell r="G1405">
            <v>40</v>
          </cell>
          <cell r="H1405">
            <v>1</v>
          </cell>
          <cell r="I1405">
            <v>2</v>
          </cell>
          <cell r="J1405">
            <v>2</v>
          </cell>
          <cell r="K1405">
            <v>0</v>
          </cell>
          <cell r="L1405">
            <v>3</v>
          </cell>
          <cell r="M1405">
            <v>1</v>
          </cell>
          <cell r="N1405">
            <v>69</v>
          </cell>
          <cell r="O1405">
            <v>1025</v>
          </cell>
          <cell r="P1405" t="str">
            <v>65 x 40 x 1 x 2</v>
          </cell>
          <cell r="Q1405" t="str">
            <v>Vuông góc, răng cưa</v>
          </cell>
          <cell r="R1405" t="str">
            <v>Vuông góc, răng cưa</v>
          </cell>
          <cell r="S1405" t="str">
            <v>B03</v>
          </cell>
          <cell r="T1405">
            <v>1</v>
          </cell>
          <cell r="X1405">
            <v>86</v>
          </cell>
          <cell r="Y1405">
            <v>2</v>
          </cell>
          <cell r="AC1405" t="str">
            <v>rồi</v>
          </cell>
          <cell r="AF1405">
            <v>230.44</v>
          </cell>
          <cell r="AG1405">
            <v>1</v>
          </cell>
          <cell r="AH1405">
            <v>0</v>
          </cell>
          <cell r="AI1405">
            <v>0</v>
          </cell>
          <cell r="AJ1405">
            <v>230.44</v>
          </cell>
          <cell r="AK1405">
            <v>1</v>
          </cell>
        </row>
        <row r="1406">
          <cell r="A1406" t="str">
            <v>T0065T112/1</v>
          </cell>
          <cell r="B1406" t="str">
            <v>1025</v>
          </cell>
          <cell r="C1406">
            <v>2</v>
          </cell>
          <cell r="D1406">
            <v>65</v>
          </cell>
          <cell r="E1406">
            <v>65</v>
          </cell>
          <cell r="F1406">
            <v>40</v>
          </cell>
          <cell r="G1406">
            <v>40</v>
          </cell>
          <cell r="H1406">
            <v>1</v>
          </cell>
          <cell r="I1406">
            <v>3</v>
          </cell>
          <cell r="J1406">
            <v>2</v>
          </cell>
          <cell r="K1406">
            <v>0</v>
          </cell>
          <cell r="L1406">
            <v>3</v>
          </cell>
          <cell r="M1406">
            <v>1</v>
          </cell>
          <cell r="N1406">
            <v>138</v>
          </cell>
          <cell r="O1406">
            <v>1025</v>
          </cell>
          <cell r="P1406" t="str">
            <v>65 x 40 x 1 x 3</v>
          </cell>
          <cell r="Q1406" t="str">
            <v>Vuông góc, răng cưa, xẻ 2 line kc 4mm</v>
          </cell>
          <cell r="R1406" t="str">
            <v>Vuông góc, răng cưa</v>
          </cell>
          <cell r="S1406" t="str">
            <v>E10</v>
          </cell>
          <cell r="T1406">
            <v>1</v>
          </cell>
          <cell r="U1406">
            <v>44730</v>
          </cell>
          <cell r="V1406" t="str">
            <v>NANPAO</v>
          </cell>
          <cell r="W1406" t="str">
            <v>dao tốt</v>
          </cell>
          <cell r="X1406">
            <v>129</v>
          </cell>
          <cell r="Y1406">
            <v>3</v>
          </cell>
          <cell r="AC1406" t="str">
            <v>rồi</v>
          </cell>
          <cell r="AF1406">
            <v>0</v>
          </cell>
          <cell r="AG1406">
            <v>0</v>
          </cell>
          <cell r="AH1406">
            <v>3295.5</v>
          </cell>
          <cell r="AI1406">
            <v>5</v>
          </cell>
          <cell r="AJ1406">
            <v>3295.5</v>
          </cell>
          <cell r="AK1406">
            <v>5</v>
          </cell>
        </row>
        <row r="1407">
          <cell r="A1407" t="str">
            <v>T0065T482/1</v>
          </cell>
          <cell r="B1407" t="str">
            <v>2324</v>
          </cell>
          <cell r="C1407">
            <v>2</v>
          </cell>
          <cell r="D1407">
            <v>65</v>
          </cell>
          <cell r="E1407">
            <v>65</v>
          </cell>
          <cell r="F1407">
            <v>40</v>
          </cell>
          <cell r="G1407">
            <v>40</v>
          </cell>
          <cell r="H1407">
            <v>1</v>
          </cell>
          <cell r="I1407">
            <v>3</v>
          </cell>
          <cell r="J1407">
            <v>2</v>
          </cell>
          <cell r="K1407">
            <v>0</v>
          </cell>
          <cell r="L1407">
            <v>3</v>
          </cell>
          <cell r="M1407">
            <v>1</v>
          </cell>
          <cell r="N1407">
            <v>138</v>
          </cell>
          <cell r="O1407">
            <v>2324</v>
          </cell>
          <cell r="P1407" t="str">
            <v>65 x 40 x 1 x 3</v>
          </cell>
          <cell r="Q1407" t="str">
            <v>bo góc, xẻ 2line kc 4mm, răng cưa</v>
          </cell>
          <cell r="R1407" t="str">
            <v>bo góc, răng cưa</v>
          </cell>
          <cell r="S1407" t="str">
            <v>E05</v>
          </cell>
          <cell r="T1407">
            <v>1</v>
          </cell>
          <cell r="U1407">
            <v>44650</v>
          </cell>
          <cell r="V1407" t="str">
            <v>nanpao</v>
          </cell>
          <cell r="X1407">
            <v>129</v>
          </cell>
          <cell r="Y1407">
            <v>3</v>
          </cell>
          <cell r="AC1407" t="str">
            <v>rồi</v>
          </cell>
          <cell r="AF1407">
            <v>0</v>
          </cell>
          <cell r="AG1407">
            <v>0</v>
          </cell>
          <cell r="AH1407">
            <v>5522.7674999999999</v>
          </cell>
          <cell r="AI1407">
            <v>3</v>
          </cell>
          <cell r="AJ1407">
            <v>5522.7674999999999</v>
          </cell>
          <cell r="AK1407">
            <v>3</v>
          </cell>
        </row>
        <row r="1408">
          <cell r="A1408" t="str">
            <v>I0065T172-1</v>
          </cell>
          <cell r="B1408" t="str">
            <v>2639</v>
          </cell>
          <cell r="C1408">
            <v>1</v>
          </cell>
          <cell r="D1408">
            <v>65</v>
          </cell>
          <cell r="E1408">
            <v>65</v>
          </cell>
          <cell r="F1408">
            <v>40</v>
          </cell>
          <cell r="G1408">
            <v>40</v>
          </cell>
          <cell r="H1408">
            <v>1</v>
          </cell>
          <cell r="I1408">
            <v>3</v>
          </cell>
          <cell r="J1408">
            <v>3</v>
          </cell>
          <cell r="K1408">
            <v>0</v>
          </cell>
          <cell r="L1408">
            <v>3</v>
          </cell>
          <cell r="M1408">
            <v>1</v>
          </cell>
          <cell r="N1408">
            <v>71</v>
          </cell>
          <cell r="O1408">
            <v>2639</v>
          </cell>
          <cell r="P1408" t="str">
            <v>65 x 40 x 1 x 3</v>
          </cell>
          <cell r="Q1408" t="str">
            <v>Dao đặc biệt 1 đầu dài 40mm, đầu sau 30mm, không răng cưa</v>
          </cell>
          <cell r="R1408" t="str">
            <v>Dao đặc biệt 1 đầu dài 40mm, đầu sau 30mm, không răng cưa</v>
          </cell>
          <cell r="S1408" t="str">
            <v>E18</v>
          </cell>
          <cell r="T1408">
            <v>1</v>
          </cell>
          <cell r="U1408">
            <v>44841</v>
          </cell>
          <cell r="V1408" t="str">
            <v>HỘ KINH DOANH NGUYỄN VĂN HUY</v>
          </cell>
          <cell r="W1408" t="str">
            <v>dao tốt</v>
          </cell>
          <cell r="X1408">
            <v>129</v>
          </cell>
          <cell r="Y1408">
            <v>3</v>
          </cell>
          <cell r="AC1408" t="str">
            <v>rồi</v>
          </cell>
          <cell r="AE1408" t="str">
            <v>rồi</v>
          </cell>
          <cell r="AF1408">
            <v>0</v>
          </cell>
          <cell r="AG1408">
            <v>0</v>
          </cell>
          <cell r="AH1408">
            <v>3167.3754400000003</v>
          </cell>
          <cell r="AI1408">
            <v>5</v>
          </cell>
          <cell r="AJ1408">
            <v>3167.3754400000003</v>
          </cell>
          <cell r="AK1408">
            <v>5</v>
          </cell>
        </row>
        <row r="1409">
          <cell r="A1409" t="str">
            <v>I0065T162-1</v>
          </cell>
          <cell r="B1409" t="str">
            <v>2633</v>
          </cell>
          <cell r="C1409">
            <v>2</v>
          </cell>
          <cell r="D1409">
            <v>65</v>
          </cell>
          <cell r="E1409">
            <v>65</v>
          </cell>
          <cell r="F1409">
            <v>42</v>
          </cell>
          <cell r="G1409">
            <v>42</v>
          </cell>
          <cell r="H1409">
            <v>1</v>
          </cell>
          <cell r="I1409">
            <v>3</v>
          </cell>
          <cell r="J1409">
            <v>4</v>
          </cell>
          <cell r="K1409">
            <v>0</v>
          </cell>
          <cell r="L1409">
            <v>3</v>
          </cell>
          <cell r="M1409">
            <v>1</v>
          </cell>
          <cell r="N1409">
            <v>146</v>
          </cell>
          <cell r="O1409">
            <v>2633</v>
          </cell>
          <cell r="P1409" t="str">
            <v>65 x 42 x 1 x 3</v>
          </cell>
          <cell r="Q1409" t="str">
            <v>Vuông góc, không răng cưa, xẻ 2line kc 8mm</v>
          </cell>
          <cell r="R1409" t="str">
            <v>Vuông góc, không răng cưa</v>
          </cell>
          <cell r="S1409" t="str">
            <v>E17</v>
          </cell>
          <cell r="T1409">
            <v>1</v>
          </cell>
          <cell r="U1409">
            <v>44837</v>
          </cell>
          <cell r="V1409" t="str">
            <v>TRUNG NGUYÊN</v>
          </cell>
          <cell r="W1409" t="str">
            <v>dao tốt</v>
          </cell>
          <cell r="X1409">
            <v>135</v>
          </cell>
          <cell r="Y1409">
            <v>3</v>
          </cell>
          <cell r="AE1409" t="str">
            <v>rồi</v>
          </cell>
          <cell r="AF1409">
            <v>0</v>
          </cell>
          <cell r="AG1409">
            <v>0</v>
          </cell>
          <cell r="AH1409">
            <v>208.85</v>
          </cell>
          <cell r="AI1409">
            <v>1</v>
          </cell>
          <cell r="AJ1409">
            <v>208.85</v>
          </cell>
          <cell r="AK1409">
            <v>1</v>
          </cell>
        </row>
        <row r="1410">
          <cell r="A1410" t="str">
            <v>I0065T492/1</v>
          </cell>
          <cell r="B1410" t="str">
            <v>2422</v>
          </cell>
          <cell r="C1410">
            <v>2</v>
          </cell>
          <cell r="D1410">
            <v>65</v>
          </cell>
          <cell r="E1410">
            <v>65</v>
          </cell>
          <cell r="F1410">
            <v>45</v>
          </cell>
          <cell r="G1410">
            <v>45</v>
          </cell>
          <cell r="H1410">
            <v>1</v>
          </cell>
          <cell r="I1410">
            <v>2</v>
          </cell>
          <cell r="J1410">
            <v>4</v>
          </cell>
          <cell r="K1410">
            <v>0</v>
          </cell>
          <cell r="L1410">
            <v>3</v>
          </cell>
          <cell r="M1410">
            <v>1</v>
          </cell>
          <cell r="N1410">
            <v>146</v>
          </cell>
          <cell r="O1410">
            <v>2422</v>
          </cell>
          <cell r="P1410" t="str">
            <v>65 x 45 x 1 x 2</v>
          </cell>
          <cell r="Q1410" t="str">
            <v>Vuông góc, không răng cưa, xẻ 2 line kc 8mm</v>
          </cell>
          <cell r="R1410" t="str">
            <v>bo góc, răng cưa</v>
          </cell>
          <cell r="S1410" t="str">
            <v>E06</v>
          </cell>
          <cell r="T1410">
            <v>1</v>
          </cell>
          <cell r="U1410">
            <v>44693</v>
          </cell>
          <cell r="V1410" t="str">
            <v>TRUNG NGUYÊN</v>
          </cell>
          <cell r="W1410" t="str">
            <v>dao tốt</v>
          </cell>
          <cell r="X1410">
            <v>96</v>
          </cell>
          <cell r="Y1410">
            <v>2</v>
          </cell>
          <cell r="AF1410">
            <v>0</v>
          </cell>
          <cell r="AG1410">
            <v>0</v>
          </cell>
          <cell r="AH1410">
            <v>1299.7224000000001</v>
          </cell>
          <cell r="AI1410">
            <v>5</v>
          </cell>
          <cell r="AJ1410">
            <v>1299.7224000000001</v>
          </cell>
          <cell r="AK1410">
            <v>5</v>
          </cell>
        </row>
        <row r="1411">
          <cell r="A1411" t="str">
            <v>I0065T052</v>
          </cell>
          <cell r="B1411" t="str">
            <v>1026</v>
          </cell>
          <cell r="C1411">
            <v>2</v>
          </cell>
          <cell r="D1411">
            <v>65</v>
          </cell>
          <cell r="E1411">
            <v>65</v>
          </cell>
          <cell r="F1411">
            <v>45</v>
          </cell>
          <cell r="G1411">
            <v>45</v>
          </cell>
          <cell r="H1411">
            <v>1</v>
          </cell>
          <cell r="I1411">
            <v>2</v>
          </cell>
          <cell r="J1411">
            <v>3</v>
          </cell>
          <cell r="K1411">
            <v>0</v>
          </cell>
          <cell r="L1411">
            <v>3</v>
          </cell>
          <cell r="M1411">
            <v>1</v>
          </cell>
          <cell r="N1411">
            <v>142</v>
          </cell>
          <cell r="O1411">
            <v>1026</v>
          </cell>
          <cell r="P1411" t="str">
            <v>65 x 45 x 1 x 2</v>
          </cell>
          <cell r="Q1411" t="str">
            <v>Vuông góc, không răng cưa, chẻ đôi 5mm</v>
          </cell>
          <cell r="R1411" t="str">
            <v>Vuông góc, không răng cưa</v>
          </cell>
          <cell r="S1411" t="str">
            <v>D06</v>
          </cell>
          <cell r="T1411">
            <v>1</v>
          </cell>
          <cell r="V1411" t="str">
            <v>TRUNG NGUYÊN,,</v>
          </cell>
          <cell r="W1411" t="str">
            <v>Hàng in</v>
          </cell>
          <cell r="X1411">
            <v>96</v>
          </cell>
          <cell r="Y1411">
            <v>2</v>
          </cell>
          <cell r="AF1411">
            <v>0</v>
          </cell>
          <cell r="AG1411">
            <v>0</v>
          </cell>
          <cell r="AH1411">
            <v>0</v>
          </cell>
          <cell r="AI1411">
            <v>0</v>
          </cell>
          <cell r="AJ1411">
            <v>0</v>
          </cell>
          <cell r="AK1411">
            <v>0</v>
          </cell>
        </row>
        <row r="1412">
          <cell r="A1412" t="str">
            <v>T0065T042</v>
          </cell>
          <cell r="B1412" t="str">
            <v>1027</v>
          </cell>
          <cell r="C1412">
            <v>2</v>
          </cell>
          <cell r="D1412">
            <v>65</v>
          </cell>
          <cell r="E1412">
            <v>65</v>
          </cell>
          <cell r="F1412">
            <v>45</v>
          </cell>
          <cell r="G1412">
            <v>45</v>
          </cell>
          <cell r="H1412">
            <v>1</v>
          </cell>
          <cell r="I1412">
            <v>3</v>
          </cell>
          <cell r="J1412">
            <v>1.7</v>
          </cell>
          <cell r="K1412">
            <v>0</v>
          </cell>
          <cell r="L1412">
            <v>3</v>
          </cell>
          <cell r="M1412">
            <v>1</v>
          </cell>
          <cell r="N1412">
            <v>136.80000000000001</v>
          </cell>
          <cell r="O1412">
            <v>1027</v>
          </cell>
          <cell r="P1412" t="str">
            <v>65 x 45 x 1 x 3</v>
          </cell>
          <cell r="V1412" t="str">
            <v>HƯNG PHÁT,,</v>
          </cell>
          <cell r="W1412" t="str">
            <v>Hàng in</v>
          </cell>
          <cell r="X1412">
            <v>144</v>
          </cell>
          <cell r="Y1412">
            <v>3</v>
          </cell>
          <cell r="AC1412" t="str">
            <v>rồi</v>
          </cell>
          <cell r="AF1412">
            <v>550</v>
          </cell>
          <cell r="AG1412">
            <v>1</v>
          </cell>
          <cell r="AH1412">
            <v>1865</v>
          </cell>
          <cell r="AI1412">
            <v>2</v>
          </cell>
          <cell r="AJ1412">
            <v>2415</v>
          </cell>
          <cell r="AK1412">
            <v>3</v>
          </cell>
        </row>
        <row r="1413">
          <cell r="A1413" t="str">
            <v>T0065T042/2</v>
          </cell>
          <cell r="B1413" t="str">
            <v>1027</v>
          </cell>
          <cell r="C1413">
            <v>2</v>
          </cell>
          <cell r="D1413">
            <v>65</v>
          </cell>
          <cell r="E1413">
            <v>65</v>
          </cell>
          <cell r="F1413">
            <v>45</v>
          </cell>
          <cell r="G1413">
            <v>45</v>
          </cell>
          <cell r="H1413">
            <v>1</v>
          </cell>
          <cell r="I1413">
            <v>3</v>
          </cell>
          <cell r="J1413">
            <v>2</v>
          </cell>
          <cell r="K1413">
            <v>0</v>
          </cell>
          <cell r="L1413">
            <v>3</v>
          </cell>
          <cell r="M1413">
            <v>1</v>
          </cell>
          <cell r="N1413">
            <v>138</v>
          </cell>
          <cell r="O1413">
            <v>1027</v>
          </cell>
          <cell r="P1413" t="str">
            <v>65 x 45 x 1 x 3</v>
          </cell>
          <cell r="Q1413" t="str">
            <v>Bo góc, răng cưa, dao chẻ đôi 4mm</v>
          </cell>
          <cell r="R1413" t="str">
            <v>Bo góc, răng cưa</v>
          </cell>
          <cell r="S1413" t="str">
            <v>E12</v>
          </cell>
          <cell r="T1413">
            <v>1</v>
          </cell>
          <cell r="U1413">
            <v>44760</v>
          </cell>
          <cell r="V1413" t="str">
            <v>MÃ VẠCH THÁI BÌNH</v>
          </cell>
          <cell r="W1413" t="str">
            <v>dao tốt</v>
          </cell>
          <cell r="X1413">
            <v>144</v>
          </cell>
          <cell r="Y1413">
            <v>3</v>
          </cell>
          <cell r="AC1413" t="str">
            <v>rồi</v>
          </cell>
          <cell r="AF1413">
            <v>0</v>
          </cell>
          <cell r="AG1413">
            <v>0</v>
          </cell>
          <cell r="AH1413">
            <v>0</v>
          </cell>
          <cell r="AI1413">
            <v>0</v>
          </cell>
          <cell r="AJ1413">
            <v>0</v>
          </cell>
          <cell r="AK1413">
            <v>0</v>
          </cell>
        </row>
        <row r="1414">
          <cell r="A1414" t="str">
            <v>I0065T061</v>
          </cell>
          <cell r="B1414" t="str">
            <v>1028</v>
          </cell>
          <cell r="C1414">
            <v>1</v>
          </cell>
          <cell r="D1414">
            <v>65</v>
          </cell>
          <cell r="E1414">
            <v>65</v>
          </cell>
          <cell r="F1414">
            <v>45.5</v>
          </cell>
          <cell r="G1414">
            <v>45.5</v>
          </cell>
          <cell r="H1414">
            <v>1</v>
          </cell>
          <cell r="I1414">
            <v>1</v>
          </cell>
          <cell r="J1414">
            <v>3</v>
          </cell>
          <cell r="K1414">
            <v>0</v>
          </cell>
          <cell r="L1414">
            <v>3</v>
          </cell>
          <cell r="M1414">
            <v>1</v>
          </cell>
          <cell r="N1414">
            <v>71</v>
          </cell>
          <cell r="O1414">
            <v>1028</v>
          </cell>
          <cell r="P1414" t="str">
            <v>65 x 45.5 x 1 x 1</v>
          </cell>
          <cell r="Q1414" t="str">
            <v>Bo góc, không răng cưa</v>
          </cell>
          <cell r="R1414" t="str">
            <v>Bo góc, không răng cưa</v>
          </cell>
          <cell r="S1414" t="str">
            <v>D18</v>
          </cell>
          <cell r="T1414">
            <v>1</v>
          </cell>
          <cell r="V1414" t="str">
            <v>TÍN VIỆT,,</v>
          </cell>
          <cell r="W1414" t="str">
            <v>Hàng in</v>
          </cell>
          <cell r="X1414">
            <v>48.5</v>
          </cell>
          <cell r="Y1414">
            <v>1</v>
          </cell>
          <cell r="AF1414">
            <v>0</v>
          </cell>
          <cell r="AG1414">
            <v>0</v>
          </cell>
          <cell r="AH1414">
            <v>0</v>
          </cell>
          <cell r="AI1414">
            <v>0</v>
          </cell>
          <cell r="AJ1414">
            <v>0</v>
          </cell>
          <cell r="AK1414">
            <v>0</v>
          </cell>
        </row>
        <row r="1415">
          <cell r="A1415" t="str">
            <v>I0065T432/1</v>
          </cell>
          <cell r="B1415" t="str">
            <v>1029</v>
          </cell>
          <cell r="C1415">
            <v>2</v>
          </cell>
          <cell r="D1415">
            <v>65</v>
          </cell>
          <cell r="E1415">
            <v>65</v>
          </cell>
          <cell r="F1415">
            <v>47</v>
          </cell>
          <cell r="G1415">
            <v>47</v>
          </cell>
          <cell r="H1415">
            <v>1</v>
          </cell>
          <cell r="I1415">
            <v>3</v>
          </cell>
          <cell r="J1415">
            <v>3</v>
          </cell>
          <cell r="K1415">
            <v>0</v>
          </cell>
          <cell r="L1415">
            <v>3</v>
          </cell>
          <cell r="M1415">
            <v>1</v>
          </cell>
          <cell r="N1415">
            <v>142</v>
          </cell>
          <cell r="O1415">
            <v>1029</v>
          </cell>
          <cell r="P1415" t="str">
            <v>65 x 47 x 1 x 3</v>
          </cell>
          <cell r="Q1415" t="str">
            <v>Bo góc, không răng cưa</v>
          </cell>
          <cell r="R1415" t="str">
            <v>Bo góc, răng cưa</v>
          </cell>
          <cell r="S1415" t="str">
            <v>C35</v>
          </cell>
          <cell r="T1415">
            <v>1</v>
          </cell>
          <cell r="U1415">
            <v>44449</v>
          </cell>
          <cell r="V1415" t="str">
            <v>MVTB</v>
          </cell>
          <cell r="X1415">
            <v>150</v>
          </cell>
          <cell r="Y1415">
            <v>3</v>
          </cell>
          <cell r="AF1415">
            <v>0</v>
          </cell>
          <cell r="AG1415">
            <v>0</v>
          </cell>
          <cell r="AH1415">
            <v>0</v>
          </cell>
          <cell r="AI1415">
            <v>0</v>
          </cell>
          <cell r="AJ1415">
            <v>0</v>
          </cell>
          <cell r="AK1415">
            <v>0</v>
          </cell>
        </row>
        <row r="1416">
          <cell r="A1416" t="str">
            <v>T0065T432/1</v>
          </cell>
          <cell r="B1416" t="str">
            <v>1030</v>
          </cell>
          <cell r="C1416">
            <v>2</v>
          </cell>
          <cell r="D1416">
            <v>65</v>
          </cell>
          <cell r="E1416">
            <v>65</v>
          </cell>
          <cell r="F1416">
            <v>47</v>
          </cell>
          <cell r="G1416">
            <v>47</v>
          </cell>
          <cell r="H1416">
            <v>1</v>
          </cell>
          <cell r="I1416">
            <v>3</v>
          </cell>
          <cell r="J1416">
            <v>2</v>
          </cell>
          <cell r="K1416">
            <v>0</v>
          </cell>
          <cell r="L1416">
            <v>3</v>
          </cell>
          <cell r="M1416">
            <v>1</v>
          </cell>
          <cell r="N1416">
            <v>138</v>
          </cell>
          <cell r="O1416">
            <v>1030</v>
          </cell>
          <cell r="P1416" t="str">
            <v>65 x 47 x 1 x 3</v>
          </cell>
          <cell r="Q1416" t="str">
            <v>Bo góc, răng cưa, xẻ 2 line 3mm</v>
          </cell>
          <cell r="R1416" t="str">
            <v>Bo góc, răng cưa</v>
          </cell>
          <cell r="S1416" t="str">
            <v>C36</v>
          </cell>
          <cell r="T1416">
            <v>1</v>
          </cell>
          <cell r="U1416">
            <v>44454</v>
          </cell>
          <cell r="V1416" t="str">
            <v>MVTB</v>
          </cell>
          <cell r="X1416">
            <v>150</v>
          </cell>
          <cell r="Y1416">
            <v>3</v>
          </cell>
          <cell r="AF1416">
            <v>0</v>
          </cell>
          <cell r="AG1416">
            <v>0</v>
          </cell>
          <cell r="AH1416">
            <v>0</v>
          </cell>
          <cell r="AI1416">
            <v>0</v>
          </cell>
          <cell r="AJ1416">
            <v>0</v>
          </cell>
          <cell r="AK1416">
            <v>0</v>
          </cell>
        </row>
        <row r="1417">
          <cell r="A1417" t="str">
            <v>I0065T071</v>
          </cell>
          <cell r="B1417" t="str">
            <v>1031</v>
          </cell>
          <cell r="C1417">
            <v>1</v>
          </cell>
          <cell r="D1417">
            <v>65</v>
          </cell>
          <cell r="E1417">
            <v>65</v>
          </cell>
          <cell r="F1417">
            <v>47</v>
          </cell>
          <cell r="G1417">
            <v>47</v>
          </cell>
          <cell r="H1417">
            <v>2</v>
          </cell>
          <cell r="I1417">
            <v>2</v>
          </cell>
          <cell r="J1417">
            <v>3</v>
          </cell>
          <cell r="K1417">
            <v>0</v>
          </cell>
          <cell r="L1417">
            <v>3</v>
          </cell>
          <cell r="M1417">
            <v>1</v>
          </cell>
          <cell r="N1417">
            <v>136</v>
          </cell>
          <cell r="O1417">
            <v>1031</v>
          </cell>
          <cell r="P1417" t="str">
            <v>65 x 47 x 2 x 2</v>
          </cell>
          <cell r="Q1417" t="str">
            <v>Vuông liền, không răng cưa</v>
          </cell>
          <cell r="R1417" t="str">
            <v>Vuông liền 2 tem, không răng cưa</v>
          </cell>
          <cell r="S1417" t="str">
            <v>D09</v>
          </cell>
          <cell r="T1417">
            <v>1</v>
          </cell>
          <cell r="V1417" t="str">
            <v>TRUNG NGUYÊN,,</v>
          </cell>
          <cell r="X1417">
            <v>100</v>
          </cell>
          <cell r="Y1417">
            <v>4</v>
          </cell>
          <cell r="AF1417">
            <v>0</v>
          </cell>
          <cell r="AG1417">
            <v>0</v>
          </cell>
          <cell r="AH1417">
            <v>0</v>
          </cell>
          <cell r="AI1417">
            <v>0</v>
          </cell>
          <cell r="AJ1417">
            <v>0</v>
          </cell>
          <cell r="AK1417">
            <v>0</v>
          </cell>
        </row>
        <row r="1418">
          <cell r="A1418" t="str">
            <v>I0065T471/1</v>
          </cell>
          <cell r="B1418" t="str">
            <v>1032</v>
          </cell>
          <cell r="C1418">
            <v>1</v>
          </cell>
          <cell r="D1418">
            <v>65</v>
          </cell>
          <cell r="E1418">
            <v>65</v>
          </cell>
          <cell r="F1418">
            <v>55</v>
          </cell>
          <cell r="G1418">
            <v>55</v>
          </cell>
          <cell r="H1418">
            <v>2</v>
          </cell>
          <cell r="I1418">
            <v>2</v>
          </cell>
          <cell r="J1418">
            <v>3</v>
          </cell>
          <cell r="K1418">
            <v>3</v>
          </cell>
          <cell r="L1418">
            <v>3</v>
          </cell>
          <cell r="M1418">
            <v>1</v>
          </cell>
          <cell r="N1418">
            <v>139</v>
          </cell>
          <cell r="O1418">
            <v>1032</v>
          </cell>
          <cell r="P1418" t="str">
            <v>65 x 55 x 2 x 2</v>
          </cell>
          <cell r="Q1418" t="str">
            <v>Bo rời 3mm, không răng cưa</v>
          </cell>
          <cell r="R1418" t="str">
            <v>Bo góc, không răng cưa</v>
          </cell>
          <cell r="S1418" t="str">
            <v>C42</v>
          </cell>
          <cell r="T1418">
            <v>1</v>
          </cell>
          <cell r="U1418">
            <v>44497</v>
          </cell>
          <cell r="V1418" t="str">
            <v>Long Trường</v>
          </cell>
          <cell r="X1418">
            <v>116</v>
          </cell>
          <cell r="Y1418">
            <v>4</v>
          </cell>
          <cell r="AF1418">
            <v>578.06603999999993</v>
          </cell>
          <cell r="AG1418">
            <v>1</v>
          </cell>
          <cell r="AH1418">
            <v>578.06603999999993</v>
          </cell>
          <cell r="AI1418">
            <v>1</v>
          </cell>
          <cell r="AJ1418">
            <v>1156.1320799999999</v>
          </cell>
          <cell r="AK1418">
            <v>2</v>
          </cell>
        </row>
        <row r="1419">
          <cell r="A1419" t="str">
            <v>I0065T502/1</v>
          </cell>
          <cell r="B1419" t="str">
            <v>2423</v>
          </cell>
          <cell r="C1419">
            <v>2</v>
          </cell>
          <cell r="D1419">
            <v>65</v>
          </cell>
          <cell r="E1419">
            <v>65</v>
          </cell>
          <cell r="F1419">
            <v>55</v>
          </cell>
          <cell r="G1419">
            <v>55</v>
          </cell>
          <cell r="H1419">
            <v>1</v>
          </cell>
          <cell r="I1419">
            <v>2</v>
          </cell>
          <cell r="J1419">
            <v>4</v>
          </cell>
          <cell r="K1419">
            <v>0</v>
          </cell>
          <cell r="L1419">
            <v>3</v>
          </cell>
          <cell r="M1419">
            <v>1</v>
          </cell>
          <cell r="N1419">
            <v>146</v>
          </cell>
          <cell r="O1419">
            <v>2423</v>
          </cell>
          <cell r="P1419" t="str">
            <v>65 x 55 x 1 x 2</v>
          </cell>
          <cell r="Q1419" t="str">
            <v>Vuông góc, không răng cưa, xẻ 2 line kc 8mm</v>
          </cell>
          <cell r="R1419" t="str">
            <v>bo góc, răng cưa</v>
          </cell>
          <cell r="S1419" t="str">
            <v>E06</v>
          </cell>
          <cell r="T1419">
            <v>1</v>
          </cell>
          <cell r="U1419">
            <v>44693</v>
          </cell>
          <cell r="V1419" t="str">
            <v>TRUNG NGUYÊN</v>
          </cell>
          <cell r="W1419" t="str">
            <v>dao tốt</v>
          </cell>
          <cell r="X1419">
            <v>116</v>
          </cell>
          <cell r="Y1419">
            <v>2</v>
          </cell>
          <cell r="AF1419">
            <v>0</v>
          </cell>
          <cell r="AG1419">
            <v>0</v>
          </cell>
          <cell r="AH1419">
            <v>950.20873999999992</v>
          </cell>
          <cell r="AI1419">
            <v>4</v>
          </cell>
          <cell r="AJ1419">
            <v>950.20873999999992</v>
          </cell>
          <cell r="AK1419">
            <v>4</v>
          </cell>
        </row>
        <row r="1420">
          <cell r="A1420" t="str">
            <v>I0065T481/1</v>
          </cell>
          <cell r="B1420" t="str">
            <v>2325</v>
          </cell>
          <cell r="C1420">
            <v>1</v>
          </cell>
          <cell r="D1420">
            <v>65</v>
          </cell>
          <cell r="E1420">
            <v>65</v>
          </cell>
          <cell r="F1420">
            <v>1</v>
          </cell>
          <cell r="G1420">
            <v>1</v>
          </cell>
          <cell r="H1420">
            <v>1</v>
          </cell>
          <cell r="I1420">
            <v>1</v>
          </cell>
          <cell r="J1420">
            <v>0</v>
          </cell>
          <cell r="K1420">
            <v>0</v>
          </cell>
          <cell r="L1420">
            <v>0</v>
          </cell>
          <cell r="M1420">
            <v>1</v>
          </cell>
          <cell r="N1420">
            <v>65</v>
          </cell>
          <cell r="O1420">
            <v>2325</v>
          </cell>
          <cell r="P1420" t="str">
            <v>65 x 1 x 1 x 1</v>
          </cell>
          <cell r="Q1420" t="str">
            <v>răng cưa dài 3:1mm, răng cưa dài 80mm</v>
          </cell>
          <cell r="R1420" t="str">
            <v>răng cưa dài</v>
          </cell>
          <cell r="S1420" t="str">
            <v>E04</v>
          </cell>
          <cell r="T1420">
            <v>1</v>
          </cell>
          <cell r="U1420">
            <v>44643</v>
          </cell>
          <cell r="V1420" t="str">
            <v>MÃ VẠCH THÁI BÌNH, PHÚC AN</v>
          </cell>
          <cell r="X1420">
            <v>1</v>
          </cell>
          <cell r="Y1420">
            <v>1</v>
          </cell>
          <cell r="AC1420" t="str">
            <v>rồi</v>
          </cell>
          <cell r="AF1420">
            <v>0</v>
          </cell>
          <cell r="AG1420">
            <v>0</v>
          </cell>
          <cell r="AH1420">
            <v>89668.68</v>
          </cell>
          <cell r="AI1420">
            <v>10</v>
          </cell>
          <cell r="AJ1420">
            <v>89668.68</v>
          </cell>
          <cell r="AK1420">
            <v>10</v>
          </cell>
        </row>
        <row r="1421">
          <cell r="A1421" t="str">
            <v>I0065T402/1</v>
          </cell>
          <cell r="B1421" t="str">
            <v>1033</v>
          </cell>
          <cell r="C1421">
            <v>2</v>
          </cell>
          <cell r="D1421">
            <v>65</v>
          </cell>
          <cell r="E1421">
            <v>65</v>
          </cell>
          <cell r="F1421">
            <v>56</v>
          </cell>
          <cell r="G1421">
            <v>56</v>
          </cell>
          <cell r="H1421">
            <v>1</v>
          </cell>
          <cell r="I1421">
            <v>3</v>
          </cell>
          <cell r="J1421">
            <v>2</v>
          </cell>
          <cell r="K1421">
            <v>0</v>
          </cell>
          <cell r="L1421">
            <v>3</v>
          </cell>
          <cell r="M1421">
            <v>1</v>
          </cell>
          <cell r="N1421">
            <v>138</v>
          </cell>
          <cell r="O1421">
            <v>1033</v>
          </cell>
          <cell r="P1421" t="str">
            <v>65 x 56 x 1 x 3</v>
          </cell>
          <cell r="U1421">
            <v>44347</v>
          </cell>
          <cell r="V1421" t="str">
            <v>FM Supply chain</v>
          </cell>
          <cell r="X1421">
            <v>177</v>
          </cell>
          <cell r="Y1421">
            <v>3</v>
          </cell>
          <cell r="Z1421" t="str">
            <v>mòn</v>
          </cell>
          <cell r="AB1421" t="str">
            <v>C25</v>
          </cell>
          <cell r="AC1421" t="str">
            <v>rồi</v>
          </cell>
          <cell r="AF1421">
            <v>6180</v>
          </cell>
          <cell r="AG1421">
            <v>6</v>
          </cell>
          <cell r="AH1421">
            <v>1570</v>
          </cell>
          <cell r="AI1421">
            <v>2</v>
          </cell>
          <cell r="AJ1421">
            <v>7750</v>
          </cell>
          <cell r="AK1421">
            <v>8</v>
          </cell>
        </row>
        <row r="1422">
          <cell r="A1422" t="str">
            <v>I0065T402/2</v>
          </cell>
          <cell r="B1422" t="str">
            <v>1033</v>
          </cell>
          <cell r="C1422">
            <v>2</v>
          </cell>
          <cell r="D1422">
            <v>65</v>
          </cell>
          <cell r="E1422">
            <v>65</v>
          </cell>
          <cell r="F1422">
            <v>56</v>
          </cell>
          <cell r="G1422">
            <v>56</v>
          </cell>
          <cell r="H1422">
            <v>1</v>
          </cell>
          <cell r="I1422">
            <v>3</v>
          </cell>
          <cell r="J1422">
            <v>2</v>
          </cell>
          <cell r="K1422">
            <v>0</v>
          </cell>
          <cell r="L1422">
            <v>3</v>
          </cell>
          <cell r="M1422">
            <v>1</v>
          </cell>
          <cell r="N1422">
            <v>138</v>
          </cell>
          <cell r="O1422">
            <v>1033</v>
          </cell>
          <cell r="P1422" t="str">
            <v>65 x 56 x 1 x 3</v>
          </cell>
          <cell r="Q1422" t="str">
            <v>Bo góc, răng cưa, chẻ đôi 4mm</v>
          </cell>
          <cell r="R1422" t="str">
            <v>Bo góc, răng cưa</v>
          </cell>
          <cell r="S1422" t="str">
            <v>C42</v>
          </cell>
          <cell r="T1422">
            <v>1</v>
          </cell>
          <cell r="U1422">
            <v>44567</v>
          </cell>
          <cell r="V1422" t="str">
            <v>FM Supply chain</v>
          </cell>
          <cell r="W1422" t="str">
            <v>Anh khải yeu cầu</v>
          </cell>
          <cell r="X1422">
            <v>177</v>
          </cell>
          <cell r="Y1422">
            <v>3</v>
          </cell>
          <cell r="AC1422" t="str">
            <v>rồi</v>
          </cell>
          <cell r="AF1422">
            <v>0</v>
          </cell>
          <cell r="AG1422">
            <v>0</v>
          </cell>
          <cell r="AH1422">
            <v>17880</v>
          </cell>
          <cell r="AI1422">
            <v>6</v>
          </cell>
          <cell r="AJ1422">
            <v>17880</v>
          </cell>
          <cell r="AK1422">
            <v>6</v>
          </cell>
        </row>
        <row r="1423">
          <cell r="A1423" t="str">
            <v>I0065T452/1</v>
          </cell>
          <cell r="B1423" t="str">
            <v>1034</v>
          </cell>
          <cell r="C1423">
            <v>2</v>
          </cell>
          <cell r="D1423">
            <v>65</v>
          </cell>
          <cell r="E1423">
            <v>65</v>
          </cell>
          <cell r="F1423">
            <v>60</v>
          </cell>
          <cell r="G1423">
            <v>60</v>
          </cell>
          <cell r="H1423">
            <v>1</v>
          </cell>
          <cell r="I1423">
            <v>2</v>
          </cell>
          <cell r="J1423">
            <v>3</v>
          </cell>
          <cell r="K1423">
            <v>0</v>
          </cell>
          <cell r="L1423">
            <v>3</v>
          </cell>
          <cell r="M1423">
            <v>1</v>
          </cell>
          <cell r="N1423">
            <v>142</v>
          </cell>
          <cell r="O1423">
            <v>1034</v>
          </cell>
          <cell r="P1423" t="str">
            <v>65 x 60 x 1 x 2</v>
          </cell>
          <cell r="Q1423" t="str">
            <v>Bo góc, răng cưa, xẻ 2 line 6mm</v>
          </cell>
          <cell r="R1423" t="str">
            <v>Bo góc, răng cưa</v>
          </cell>
          <cell r="S1423" t="str">
            <v>C40</v>
          </cell>
          <cell r="T1423">
            <v>1</v>
          </cell>
          <cell r="U1423">
            <v>44477</v>
          </cell>
          <cell r="V1423" t="str">
            <v>MVTB</v>
          </cell>
          <cell r="X1423">
            <v>126</v>
          </cell>
          <cell r="Y1423">
            <v>2</v>
          </cell>
          <cell r="AF1423">
            <v>2063.4</v>
          </cell>
          <cell r="AG1423">
            <v>2</v>
          </cell>
          <cell r="AH1423">
            <v>5267</v>
          </cell>
          <cell r="AI1423">
            <v>5</v>
          </cell>
          <cell r="AJ1423">
            <v>7330.4</v>
          </cell>
          <cell r="AK1423">
            <v>7</v>
          </cell>
        </row>
        <row r="1424">
          <cell r="A1424" t="str">
            <v>I0065T411/1</v>
          </cell>
          <cell r="B1424" t="str">
            <v>1035</v>
          </cell>
          <cell r="C1424">
            <v>1</v>
          </cell>
          <cell r="D1424">
            <v>65</v>
          </cell>
          <cell r="E1424">
            <v>65</v>
          </cell>
          <cell r="F1424">
            <v>60</v>
          </cell>
          <cell r="G1424">
            <v>60</v>
          </cell>
          <cell r="H1424">
            <v>3</v>
          </cell>
          <cell r="I1424">
            <v>3</v>
          </cell>
          <cell r="J1424">
            <v>3</v>
          </cell>
          <cell r="K1424">
            <v>3</v>
          </cell>
          <cell r="L1424">
            <v>4</v>
          </cell>
          <cell r="M1424">
            <v>1</v>
          </cell>
          <cell r="N1424">
            <v>207</v>
          </cell>
          <cell r="O1424">
            <v>1035</v>
          </cell>
          <cell r="P1424" t="str">
            <v>65 x 60 x 3 x 3</v>
          </cell>
          <cell r="Q1424" t="str">
            <v>Vuông rời 3mm, gáp 4mm, không răng cưa</v>
          </cell>
          <cell r="R1424" t="str">
            <v>Ngang 3 tem, vuông rời 3mm, gáp 4mm, không răng cưa</v>
          </cell>
          <cell r="S1424" t="str">
            <v>C37</v>
          </cell>
          <cell r="T1424">
            <v>1</v>
          </cell>
          <cell r="U1424">
            <v>44397</v>
          </cell>
          <cell r="V1424" t="str">
            <v>Hùng Tiến Phát</v>
          </cell>
          <cell r="X1424">
            <v>192</v>
          </cell>
          <cell r="Y1424">
            <v>9</v>
          </cell>
          <cell r="AF1424">
            <v>0</v>
          </cell>
          <cell r="AG1424">
            <v>0</v>
          </cell>
          <cell r="AH1424">
            <v>0</v>
          </cell>
          <cell r="AI1424">
            <v>0</v>
          </cell>
          <cell r="AJ1424">
            <v>0</v>
          </cell>
          <cell r="AK1424">
            <v>0</v>
          </cell>
        </row>
        <row r="1425">
          <cell r="A1425" t="str">
            <v>T0065T381</v>
          </cell>
          <cell r="B1425" t="str">
            <v>1036</v>
          </cell>
          <cell r="C1425">
            <v>1</v>
          </cell>
          <cell r="D1425">
            <v>65</v>
          </cell>
          <cell r="E1425">
            <v>65</v>
          </cell>
          <cell r="F1425">
            <v>65</v>
          </cell>
          <cell r="G1425">
            <v>65</v>
          </cell>
          <cell r="H1425">
            <v>1</v>
          </cell>
          <cell r="I1425">
            <v>2</v>
          </cell>
          <cell r="J1425">
            <v>2</v>
          </cell>
          <cell r="K1425">
            <v>0</v>
          </cell>
          <cell r="L1425">
            <v>6.12</v>
          </cell>
          <cell r="M1425">
            <v>1</v>
          </cell>
          <cell r="N1425">
            <v>69</v>
          </cell>
          <cell r="O1425">
            <v>1036</v>
          </cell>
          <cell r="P1425" t="str">
            <v>65 x 65 x 1 x 2</v>
          </cell>
          <cell r="Q1425" t="str">
            <v>Bo góc, răng cưa, gáp 6.12mm</v>
          </cell>
          <cell r="R1425" t="str">
            <v>Bo góc, răng cưa, gáp 6.12mm</v>
          </cell>
          <cell r="S1425" t="str">
            <v>C33</v>
          </cell>
          <cell r="T1425">
            <v>1</v>
          </cell>
          <cell r="U1425">
            <v>44301</v>
          </cell>
          <cell r="V1425" t="str">
            <v>Brother</v>
          </cell>
          <cell r="X1425">
            <v>142.24</v>
          </cell>
          <cell r="Y1425">
            <v>2</v>
          </cell>
          <cell r="AF1425">
            <v>0</v>
          </cell>
          <cell r="AG1425">
            <v>0</v>
          </cell>
          <cell r="AH1425">
            <v>0</v>
          </cell>
          <cell r="AI1425">
            <v>0</v>
          </cell>
          <cell r="AJ1425">
            <v>0</v>
          </cell>
          <cell r="AK1425">
            <v>0</v>
          </cell>
        </row>
        <row r="1426">
          <cell r="A1426" t="str">
            <v>I0065T081</v>
          </cell>
          <cell r="B1426" t="str">
            <v>1037</v>
          </cell>
          <cell r="C1426">
            <v>1</v>
          </cell>
          <cell r="D1426">
            <v>65</v>
          </cell>
          <cell r="E1426">
            <v>65</v>
          </cell>
          <cell r="F1426">
            <v>65</v>
          </cell>
          <cell r="G1426">
            <v>65</v>
          </cell>
          <cell r="H1426">
            <v>2</v>
          </cell>
          <cell r="I1426">
            <v>1</v>
          </cell>
          <cell r="J1426">
            <v>3</v>
          </cell>
          <cell r="K1426">
            <v>2</v>
          </cell>
          <cell r="L1426">
            <v>3</v>
          </cell>
          <cell r="M1426">
            <v>1</v>
          </cell>
          <cell r="N1426">
            <v>138</v>
          </cell>
          <cell r="O1426">
            <v>1037</v>
          </cell>
          <cell r="P1426" t="str">
            <v>65 x 65 x 2 x 1</v>
          </cell>
          <cell r="Q1426" t="str">
            <v>Bo rời, không răng cưa.</v>
          </cell>
          <cell r="R1426" t="str">
            <v>Ngang 2 tem, Bo rời, không răng cưa.</v>
          </cell>
          <cell r="S1426" t="str">
            <v>D09</v>
          </cell>
          <cell r="T1426">
            <v>1</v>
          </cell>
          <cell r="V1426" t="str">
            <v>THÀNH PHÁT,,</v>
          </cell>
          <cell r="W1426" t="str">
            <v>Hàng in</v>
          </cell>
          <cell r="X1426">
            <v>68</v>
          </cell>
          <cell r="Y1426">
            <v>2</v>
          </cell>
          <cell r="AF1426">
            <v>0</v>
          </cell>
          <cell r="AG1426">
            <v>0</v>
          </cell>
          <cell r="AH1426">
            <v>0</v>
          </cell>
          <cell r="AI1426">
            <v>0</v>
          </cell>
          <cell r="AJ1426">
            <v>0</v>
          </cell>
          <cell r="AK1426">
            <v>0</v>
          </cell>
        </row>
        <row r="1427">
          <cell r="A1427" t="str">
            <v>I0065T141</v>
          </cell>
          <cell r="B1427" t="str">
            <v>1038</v>
          </cell>
          <cell r="C1427">
            <v>1</v>
          </cell>
          <cell r="D1427">
            <v>65</v>
          </cell>
          <cell r="E1427">
            <v>65</v>
          </cell>
          <cell r="F1427">
            <v>65</v>
          </cell>
          <cell r="G1427">
            <v>65</v>
          </cell>
          <cell r="H1427">
            <v>3</v>
          </cell>
          <cell r="I1427">
            <v>2</v>
          </cell>
          <cell r="J1427">
            <v>3</v>
          </cell>
          <cell r="K1427">
            <v>2</v>
          </cell>
          <cell r="L1427">
            <v>3</v>
          </cell>
          <cell r="M1427">
            <v>1</v>
          </cell>
          <cell r="N1427">
            <v>205</v>
          </cell>
          <cell r="O1427">
            <v>1038</v>
          </cell>
          <cell r="P1427" t="str">
            <v>65 x 65 x 3 x 2</v>
          </cell>
          <cell r="Q1427" t="str">
            <v>Bo rời, không răng cưa.</v>
          </cell>
          <cell r="R1427" t="str">
            <v>Ngang 3 tem, bo rời, không răng cưa</v>
          </cell>
          <cell r="S1427" t="str">
            <v>D21</v>
          </cell>
          <cell r="T1427">
            <v>1</v>
          </cell>
          <cell r="V1427" t="str">
            <v>THÀNH PHÁT,,</v>
          </cell>
          <cell r="X1427">
            <v>136</v>
          </cell>
          <cell r="Y1427">
            <v>6</v>
          </cell>
          <cell r="AF1427">
            <v>0</v>
          </cell>
          <cell r="AG1427">
            <v>0</v>
          </cell>
          <cell r="AH1427">
            <v>0</v>
          </cell>
          <cell r="AI1427">
            <v>0</v>
          </cell>
          <cell r="AJ1427">
            <v>0</v>
          </cell>
          <cell r="AK1427">
            <v>0</v>
          </cell>
        </row>
        <row r="1428">
          <cell r="A1428" t="str">
            <v>T0065T272</v>
          </cell>
          <cell r="B1428" t="str">
            <v>1039</v>
          </cell>
          <cell r="C1428">
            <v>2</v>
          </cell>
          <cell r="D1428">
            <v>65</v>
          </cell>
          <cell r="E1428">
            <v>65</v>
          </cell>
          <cell r="F1428">
            <v>65</v>
          </cell>
          <cell r="G1428">
            <v>65</v>
          </cell>
          <cell r="H1428">
            <v>1</v>
          </cell>
          <cell r="I1428">
            <v>2</v>
          </cell>
          <cell r="J1428">
            <v>1.7</v>
          </cell>
          <cell r="K1428">
            <v>0</v>
          </cell>
          <cell r="L1428">
            <v>7.39</v>
          </cell>
          <cell r="M1428">
            <v>1</v>
          </cell>
          <cell r="N1428">
            <v>136.80000000000001</v>
          </cell>
          <cell r="O1428">
            <v>1039</v>
          </cell>
          <cell r="P1428" t="str">
            <v>65 x 65 x 1 x 2</v>
          </cell>
          <cell r="Q1428" t="str">
            <v>Bo góc, không răng cưa, chẻ đôi 3mm</v>
          </cell>
          <cell r="R1428" t="str">
            <v>Bo góc, không răng cưa, gáp 7.39mm</v>
          </cell>
          <cell r="S1428" t="str">
            <v>C07</v>
          </cell>
          <cell r="T1428">
            <v>1</v>
          </cell>
          <cell r="U1428">
            <v>44015</v>
          </cell>
          <cell r="V1428" t="str">
            <v>Fujiseal</v>
          </cell>
          <cell r="X1428">
            <v>144.78</v>
          </cell>
          <cell r="Y1428">
            <v>2</v>
          </cell>
          <cell r="AF1428">
            <v>0</v>
          </cell>
          <cell r="AG1428">
            <v>0</v>
          </cell>
          <cell r="AH1428">
            <v>0</v>
          </cell>
          <cell r="AI1428">
            <v>0</v>
          </cell>
          <cell r="AJ1428">
            <v>0</v>
          </cell>
          <cell r="AK1428">
            <v>0</v>
          </cell>
        </row>
        <row r="1429">
          <cell r="A1429" t="str">
            <v>I0065T311</v>
          </cell>
          <cell r="B1429" t="str">
            <v>1040</v>
          </cell>
          <cell r="C1429">
            <v>1</v>
          </cell>
          <cell r="D1429">
            <v>65</v>
          </cell>
          <cell r="E1429">
            <v>65</v>
          </cell>
          <cell r="F1429">
            <v>65</v>
          </cell>
          <cell r="G1429">
            <v>65</v>
          </cell>
          <cell r="H1429">
            <v>2</v>
          </cell>
          <cell r="I1429">
            <v>1</v>
          </cell>
          <cell r="J1429">
            <v>3</v>
          </cell>
          <cell r="K1429">
            <v>3</v>
          </cell>
          <cell r="L1429">
            <v>3</v>
          </cell>
          <cell r="M1429">
            <v>1</v>
          </cell>
          <cell r="N1429">
            <v>139</v>
          </cell>
          <cell r="O1429">
            <v>1040</v>
          </cell>
          <cell r="P1429" t="str">
            <v>65 x 65 x 2 x 1</v>
          </cell>
          <cell r="Q1429" t="str">
            <v>Vuông rời, không răng cưa</v>
          </cell>
          <cell r="R1429" t="str">
            <v>Ngang 2 tem, vuông rời cách 3mm, không răng cưa</v>
          </cell>
          <cell r="S1429" t="str">
            <v>D03</v>
          </cell>
          <cell r="T1429">
            <v>1</v>
          </cell>
          <cell r="U1429">
            <v>44263</v>
          </cell>
          <cell r="V1429" t="str">
            <v>Hoàng Sinh</v>
          </cell>
          <cell r="X1429">
            <v>68</v>
          </cell>
          <cell r="Y1429">
            <v>2</v>
          </cell>
          <cell r="AF1429">
            <v>730.2</v>
          </cell>
          <cell r="AG1429">
            <v>2</v>
          </cell>
          <cell r="AH1429">
            <v>355.4</v>
          </cell>
          <cell r="AI1429">
            <v>1</v>
          </cell>
          <cell r="AJ1429">
            <v>1085.5999999999999</v>
          </cell>
          <cell r="AK1429">
            <v>3</v>
          </cell>
        </row>
        <row r="1430">
          <cell r="A1430" t="str">
            <v>I0065T101</v>
          </cell>
          <cell r="B1430" t="str">
            <v>1041</v>
          </cell>
          <cell r="C1430">
            <v>1</v>
          </cell>
          <cell r="D1430">
            <v>65</v>
          </cell>
          <cell r="E1430">
            <v>65</v>
          </cell>
          <cell r="F1430">
            <v>70</v>
          </cell>
          <cell r="G1430">
            <v>70</v>
          </cell>
          <cell r="H1430">
            <v>2</v>
          </cell>
          <cell r="I1430">
            <v>1</v>
          </cell>
          <cell r="J1430">
            <v>3</v>
          </cell>
          <cell r="K1430">
            <v>0</v>
          </cell>
          <cell r="L1430">
            <v>3</v>
          </cell>
          <cell r="M1430">
            <v>1</v>
          </cell>
          <cell r="N1430">
            <v>136</v>
          </cell>
          <cell r="O1430">
            <v>1041</v>
          </cell>
          <cell r="P1430" t="str">
            <v>65 x 70 x 2 x 1</v>
          </cell>
          <cell r="Q1430" t="str">
            <v>Vuông liền, không răng cưa</v>
          </cell>
          <cell r="R1430" t="str">
            <v>Vuông liền 2 tem, không răng cưa</v>
          </cell>
          <cell r="S1430" t="str">
            <v>D02</v>
          </cell>
          <cell r="T1430">
            <v>2</v>
          </cell>
          <cell r="V1430" t="str">
            <v>TRUNG NGUYÊN,,</v>
          </cell>
          <cell r="X1430">
            <v>73</v>
          </cell>
          <cell r="Y1430">
            <v>2</v>
          </cell>
          <cell r="AF1430">
            <v>2637.9700000000003</v>
          </cell>
          <cell r="AG1430">
            <v>8</v>
          </cell>
          <cell r="AH1430">
            <v>984.1400000000001</v>
          </cell>
          <cell r="AI1430">
            <v>2</v>
          </cell>
          <cell r="AJ1430">
            <v>3622.1100000000006</v>
          </cell>
          <cell r="AK1430">
            <v>10</v>
          </cell>
        </row>
        <row r="1431">
          <cell r="A1431" t="str">
            <v>I0065T122/1</v>
          </cell>
          <cell r="B1431" t="str">
            <v>2540</v>
          </cell>
          <cell r="C1431">
            <v>2</v>
          </cell>
          <cell r="D1431">
            <v>65</v>
          </cell>
          <cell r="E1431">
            <v>65</v>
          </cell>
          <cell r="F1431">
            <v>70</v>
          </cell>
          <cell r="G1431">
            <v>70</v>
          </cell>
          <cell r="H1431">
            <v>1</v>
          </cell>
          <cell r="I1431">
            <v>2</v>
          </cell>
          <cell r="J1431">
            <v>4</v>
          </cell>
          <cell r="K1431">
            <v>0</v>
          </cell>
          <cell r="L1431">
            <v>3</v>
          </cell>
          <cell r="M1431">
            <v>1</v>
          </cell>
          <cell r="N1431">
            <v>146</v>
          </cell>
          <cell r="O1431">
            <v>2540</v>
          </cell>
          <cell r="P1431" t="str">
            <v>65 x 70 x 1 x 2</v>
          </cell>
          <cell r="Q1431" t="str">
            <v>Vuông góc, không răng cưa, xẻ 2 line kc 8mm</v>
          </cell>
          <cell r="R1431" t="str">
            <v>Vuông góc, không răng cưa</v>
          </cell>
          <cell r="S1431" t="str">
            <v>E12</v>
          </cell>
          <cell r="T1431">
            <v>1</v>
          </cell>
          <cell r="U1431">
            <v>44763</v>
          </cell>
          <cell r="V1431" t="str">
            <v>TRUNG NGUYÊN</v>
          </cell>
          <cell r="W1431" t="str">
            <v>dao tốt</v>
          </cell>
          <cell r="X1431">
            <v>146</v>
          </cell>
          <cell r="Y1431">
            <v>2</v>
          </cell>
          <cell r="AF1431">
            <v>0</v>
          </cell>
          <cell r="AG1431">
            <v>0</v>
          </cell>
          <cell r="AH1431">
            <v>616.13891999999998</v>
          </cell>
          <cell r="AI1431">
            <v>1</v>
          </cell>
          <cell r="AJ1431">
            <v>616.13891999999998</v>
          </cell>
          <cell r="AK1431">
            <v>1</v>
          </cell>
        </row>
        <row r="1432">
          <cell r="A1432" t="str">
            <v>T0065T092</v>
          </cell>
          <cell r="B1432" t="str">
            <v>1042</v>
          </cell>
          <cell r="C1432">
            <v>2</v>
          </cell>
          <cell r="D1432">
            <v>65</v>
          </cell>
          <cell r="E1432">
            <v>65</v>
          </cell>
          <cell r="F1432">
            <v>70</v>
          </cell>
          <cell r="G1432">
            <v>70</v>
          </cell>
          <cell r="H1432">
            <v>1</v>
          </cell>
          <cell r="I1432">
            <v>1</v>
          </cell>
          <cell r="J1432">
            <v>2</v>
          </cell>
          <cell r="K1432">
            <v>0</v>
          </cell>
          <cell r="L1432">
            <v>3</v>
          </cell>
          <cell r="M1432">
            <v>1</v>
          </cell>
          <cell r="N1432">
            <v>138</v>
          </cell>
          <cell r="O1432">
            <v>1042</v>
          </cell>
          <cell r="P1432" t="str">
            <v>65 x 70 x 1 x 1</v>
          </cell>
          <cell r="Q1432" t="str">
            <v>Bo góc, răng cưa, dao chẻ 
đôi 03mm</v>
          </cell>
          <cell r="R1432" t="str">
            <v>Bo góc, răng cưa</v>
          </cell>
          <cell r="S1432" t="str">
            <v>B06</v>
          </cell>
          <cell r="T1432">
            <v>1</v>
          </cell>
          <cell r="V1432" t="str">
            <v>HIỀN KHẢI,,</v>
          </cell>
          <cell r="X1432">
            <v>73</v>
          </cell>
          <cell r="Y1432">
            <v>1</v>
          </cell>
          <cell r="AF1432">
            <v>0</v>
          </cell>
          <cell r="AG1432">
            <v>0</v>
          </cell>
          <cell r="AH1432">
            <v>0</v>
          </cell>
          <cell r="AI1432">
            <v>0</v>
          </cell>
          <cell r="AJ1432">
            <v>0</v>
          </cell>
          <cell r="AK1432">
            <v>0</v>
          </cell>
        </row>
        <row r="1433">
          <cell r="A1433" t="str">
            <v>I0065T341</v>
          </cell>
          <cell r="B1433" t="str">
            <v>1043</v>
          </cell>
          <cell r="C1433">
            <v>1</v>
          </cell>
          <cell r="D1433">
            <v>65</v>
          </cell>
          <cell r="E1433">
            <v>65</v>
          </cell>
          <cell r="F1433">
            <v>80</v>
          </cell>
          <cell r="G1433">
            <v>80</v>
          </cell>
          <cell r="H1433">
            <v>2</v>
          </cell>
          <cell r="I1433">
            <v>2</v>
          </cell>
          <cell r="J1433">
            <v>3</v>
          </cell>
          <cell r="K1433">
            <v>2</v>
          </cell>
          <cell r="L1433">
            <v>3</v>
          </cell>
          <cell r="M1433">
            <v>1</v>
          </cell>
          <cell r="N1433">
            <v>138</v>
          </cell>
          <cell r="O1433">
            <v>1043</v>
          </cell>
          <cell r="P1433" t="str">
            <v>65 x 80 x 2 x 2</v>
          </cell>
          <cell r="Q1433" t="str">
            <v>Vuông rời, không răng cưa</v>
          </cell>
          <cell r="R1433" t="str">
            <v>Ngang 2 tem, vuông rời, không răng cưa</v>
          </cell>
          <cell r="S1433" t="str">
            <v>D29</v>
          </cell>
          <cell r="T1433">
            <v>1</v>
          </cell>
          <cell r="U1433">
            <v>44282</v>
          </cell>
          <cell r="V1433" t="str">
            <v>Thành Phát</v>
          </cell>
          <cell r="X1433">
            <v>166</v>
          </cell>
          <cell r="Y1433">
            <v>4</v>
          </cell>
          <cell r="AF1433">
            <v>0</v>
          </cell>
          <cell r="AG1433">
            <v>0</v>
          </cell>
          <cell r="AH1433">
            <v>0</v>
          </cell>
          <cell r="AI1433">
            <v>0</v>
          </cell>
          <cell r="AJ1433">
            <v>0</v>
          </cell>
          <cell r="AK1433">
            <v>0</v>
          </cell>
        </row>
        <row r="1434">
          <cell r="A1434" t="str">
            <v>T0065T262</v>
          </cell>
          <cell r="B1434" t="str">
            <v>1044</v>
          </cell>
          <cell r="C1434">
            <v>2</v>
          </cell>
          <cell r="D1434">
            <v>65</v>
          </cell>
          <cell r="E1434">
            <v>65</v>
          </cell>
          <cell r="F1434">
            <v>83</v>
          </cell>
          <cell r="G1434">
            <v>83</v>
          </cell>
          <cell r="H1434">
            <v>1</v>
          </cell>
          <cell r="I1434">
            <v>2</v>
          </cell>
          <cell r="J1434">
            <v>1.7</v>
          </cell>
          <cell r="K1434">
            <v>0</v>
          </cell>
          <cell r="L1434">
            <v>7.48</v>
          </cell>
          <cell r="M1434">
            <v>1</v>
          </cell>
          <cell r="N1434">
            <v>136.80000000000001</v>
          </cell>
          <cell r="O1434">
            <v>1044</v>
          </cell>
          <cell r="P1434" t="str">
            <v>65 x 83 x 1 x 2</v>
          </cell>
          <cell r="Q1434" t="str">
            <v>Bo góc, không răng cưa, chẻ đôi 3mm</v>
          </cell>
          <cell r="R1434" t="str">
            <v>Bo góc, không răng cưa, gáp 7.48mm</v>
          </cell>
          <cell r="S1434" t="str">
            <v>C17</v>
          </cell>
          <cell r="T1434">
            <v>1</v>
          </cell>
          <cell r="U1434">
            <v>44015</v>
          </cell>
          <cell r="V1434" t="str">
            <v>Fujiseal</v>
          </cell>
          <cell r="X1434">
            <v>180.96</v>
          </cell>
          <cell r="Y1434">
            <v>2</v>
          </cell>
          <cell r="AF1434">
            <v>0</v>
          </cell>
          <cell r="AG1434">
            <v>0</v>
          </cell>
          <cell r="AH1434">
            <v>0</v>
          </cell>
          <cell r="AI1434">
            <v>0</v>
          </cell>
          <cell r="AJ1434">
            <v>0</v>
          </cell>
          <cell r="AK1434">
            <v>0</v>
          </cell>
        </row>
        <row r="1435">
          <cell r="A1435" t="str">
            <v>I0065T461/1</v>
          </cell>
          <cell r="B1435" t="str">
            <v>1045</v>
          </cell>
          <cell r="C1435">
            <v>1</v>
          </cell>
          <cell r="D1435">
            <v>65</v>
          </cell>
          <cell r="E1435">
            <v>65</v>
          </cell>
          <cell r="F1435">
            <v>85</v>
          </cell>
          <cell r="G1435">
            <v>85</v>
          </cell>
          <cell r="H1435">
            <v>2</v>
          </cell>
          <cell r="I1435">
            <v>1</v>
          </cell>
          <cell r="J1435">
            <v>3</v>
          </cell>
          <cell r="K1435">
            <v>0</v>
          </cell>
          <cell r="L1435">
            <v>3</v>
          </cell>
          <cell r="M1435">
            <v>1</v>
          </cell>
          <cell r="N1435">
            <v>136</v>
          </cell>
          <cell r="O1435">
            <v>1045</v>
          </cell>
          <cell r="P1435" t="str">
            <v>65 x 85 x 2 x 1</v>
          </cell>
          <cell r="Q1435" t="str">
            <v>Vuông liền, không răng cưa</v>
          </cell>
          <cell r="R1435" t="str">
            <v>Ngang 2 tem, vuông liền, không răng cưa</v>
          </cell>
          <cell r="S1435" t="str">
            <v>C40</v>
          </cell>
          <cell r="T1435">
            <v>1</v>
          </cell>
          <cell r="U1435">
            <v>44492</v>
          </cell>
          <cell r="V1435" t="str">
            <v>Trung Nguyên</v>
          </cell>
          <cell r="X1435">
            <v>88</v>
          </cell>
          <cell r="Y1435">
            <v>2</v>
          </cell>
          <cell r="AF1435">
            <v>0</v>
          </cell>
          <cell r="AG1435">
            <v>0</v>
          </cell>
          <cell r="AH1435">
            <v>234.52</v>
          </cell>
          <cell r="AI1435">
            <v>1</v>
          </cell>
          <cell r="AJ1435">
            <v>234.52</v>
          </cell>
          <cell r="AK1435">
            <v>1</v>
          </cell>
        </row>
        <row r="1436">
          <cell r="A1436" t="str">
            <v>I0065T371</v>
          </cell>
          <cell r="B1436" t="str">
            <v>1046</v>
          </cell>
          <cell r="C1436">
            <v>1</v>
          </cell>
          <cell r="D1436">
            <v>65</v>
          </cell>
          <cell r="E1436">
            <v>65</v>
          </cell>
          <cell r="F1436">
            <v>90</v>
          </cell>
          <cell r="G1436">
            <v>90</v>
          </cell>
          <cell r="H1436">
            <v>2</v>
          </cell>
          <cell r="I1436">
            <v>1</v>
          </cell>
          <cell r="J1436">
            <v>3</v>
          </cell>
          <cell r="K1436">
            <v>0</v>
          </cell>
          <cell r="L1436">
            <v>3</v>
          </cell>
          <cell r="M1436">
            <v>1</v>
          </cell>
          <cell r="N1436">
            <v>136</v>
          </cell>
          <cell r="O1436">
            <v>1046</v>
          </cell>
          <cell r="P1436" t="str">
            <v>65 x 90 x 2 x 1</v>
          </cell>
          <cell r="U1436">
            <v>44301</v>
          </cell>
          <cell r="V1436" t="str">
            <v>Trung Nguyên</v>
          </cell>
          <cell r="X1436">
            <v>93</v>
          </cell>
          <cell r="Y1436">
            <v>2</v>
          </cell>
          <cell r="Z1436" t="str">
            <v>Mẻ</v>
          </cell>
          <cell r="AA1436">
            <v>44509</v>
          </cell>
          <cell r="AB1436" t="str">
            <v>Hư</v>
          </cell>
          <cell r="AF1436">
            <v>1498.18</v>
          </cell>
          <cell r="AG1436">
            <v>3</v>
          </cell>
          <cell r="AH1436">
            <v>0</v>
          </cell>
          <cell r="AI1436">
            <v>0</v>
          </cell>
          <cell r="AJ1436">
            <v>1498.18</v>
          </cell>
          <cell r="AK1436">
            <v>3</v>
          </cell>
        </row>
        <row r="1437">
          <cell r="A1437" t="str">
            <v>I0065T371/2</v>
          </cell>
          <cell r="B1437" t="str">
            <v>1046</v>
          </cell>
          <cell r="C1437">
            <v>1</v>
          </cell>
          <cell r="D1437">
            <v>65</v>
          </cell>
          <cell r="E1437">
            <v>65</v>
          </cell>
          <cell r="F1437">
            <v>90</v>
          </cell>
          <cell r="G1437">
            <v>90</v>
          </cell>
          <cell r="H1437">
            <v>2</v>
          </cell>
          <cell r="I1437">
            <v>1</v>
          </cell>
          <cell r="J1437">
            <v>3</v>
          </cell>
          <cell r="K1437">
            <v>0</v>
          </cell>
          <cell r="L1437">
            <v>3</v>
          </cell>
          <cell r="M1437">
            <v>1</v>
          </cell>
          <cell r="N1437">
            <v>136</v>
          </cell>
          <cell r="O1437">
            <v>1046</v>
          </cell>
          <cell r="P1437" t="str">
            <v>65 x 90 x 2 x 1</v>
          </cell>
          <cell r="Q1437" t="str">
            <v>Vuông liền, không răng cưa</v>
          </cell>
          <cell r="R1437" t="str">
            <v>Ngang 2 tem, vuồng liền, không răng cưa</v>
          </cell>
          <cell r="S1437" t="str">
            <v>C41</v>
          </cell>
          <cell r="T1437">
            <v>1</v>
          </cell>
          <cell r="U1437">
            <v>44509</v>
          </cell>
          <cell r="V1437" t="str">
            <v>Trung Nguyên</v>
          </cell>
          <cell r="X1437">
            <v>93</v>
          </cell>
          <cell r="Y1437">
            <v>2</v>
          </cell>
          <cell r="AF1437">
            <v>0</v>
          </cell>
          <cell r="AG1437">
            <v>0</v>
          </cell>
          <cell r="AH1437">
            <v>1684.1799999999998</v>
          </cell>
          <cell r="AI1437">
            <v>4</v>
          </cell>
          <cell r="AJ1437">
            <v>1684.1799999999998</v>
          </cell>
          <cell r="AK1437">
            <v>4</v>
          </cell>
        </row>
        <row r="1438">
          <cell r="A1438" t="str">
            <v>I0065T181</v>
          </cell>
          <cell r="B1438" t="str">
            <v>1047</v>
          </cell>
          <cell r="C1438">
            <v>1</v>
          </cell>
          <cell r="D1438">
            <v>65</v>
          </cell>
          <cell r="E1438">
            <v>65</v>
          </cell>
          <cell r="F1438">
            <v>95</v>
          </cell>
          <cell r="G1438">
            <v>95</v>
          </cell>
          <cell r="H1438">
            <v>2</v>
          </cell>
          <cell r="I1438">
            <v>1</v>
          </cell>
          <cell r="J1438">
            <v>3</v>
          </cell>
          <cell r="K1438">
            <v>0</v>
          </cell>
          <cell r="L1438">
            <v>3</v>
          </cell>
          <cell r="M1438">
            <v>1</v>
          </cell>
          <cell r="N1438">
            <v>136</v>
          </cell>
          <cell r="O1438">
            <v>1047</v>
          </cell>
          <cell r="P1438" t="str">
            <v>65 x 95 x 2 x 1</v>
          </cell>
          <cell r="Q1438" t="str">
            <v>Vuông liền, không răng cưa</v>
          </cell>
          <cell r="R1438" t="str">
            <v>Vuông liền 2 tem, không răng cưa</v>
          </cell>
          <cell r="S1438" t="str">
            <v>D06</v>
          </cell>
          <cell r="T1438">
            <v>1</v>
          </cell>
          <cell r="X1438">
            <v>98</v>
          </cell>
          <cell r="Y1438">
            <v>2</v>
          </cell>
          <cell r="AF1438">
            <v>1369.54</v>
          </cell>
          <cell r="AG1438">
            <v>4</v>
          </cell>
          <cell r="AH1438">
            <v>99</v>
          </cell>
          <cell r="AI1438">
            <v>1</v>
          </cell>
          <cell r="AJ1438">
            <v>1468.54</v>
          </cell>
          <cell r="AK1438">
            <v>5</v>
          </cell>
        </row>
        <row r="1439">
          <cell r="A1439" t="str">
            <v>T0065T222</v>
          </cell>
          <cell r="B1439" t="str">
            <v>1048</v>
          </cell>
          <cell r="C1439">
            <v>2</v>
          </cell>
          <cell r="D1439">
            <v>65</v>
          </cell>
          <cell r="E1439">
            <v>65</v>
          </cell>
          <cell r="F1439">
            <v>95</v>
          </cell>
          <cell r="G1439">
            <v>95</v>
          </cell>
          <cell r="H1439">
            <v>1</v>
          </cell>
          <cell r="I1439">
            <v>1</v>
          </cell>
          <cell r="J1439">
            <v>1.7</v>
          </cell>
          <cell r="K1439">
            <v>0</v>
          </cell>
          <cell r="L1439">
            <v>3</v>
          </cell>
          <cell r="M1439">
            <v>1</v>
          </cell>
          <cell r="N1439">
            <v>136.80000000000001</v>
          </cell>
          <cell r="O1439">
            <v>1048</v>
          </cell>
          <cell r="P1439" t="str">
            <v>65 x 95 x 1 x 1</v>
          </cell>
          <cell r="Q1439" t="str">
            <v>Bo góc, không răng cưa, chẻ đôi 3mm</v>
          </cell>
          <cell r="R1439" t="str">
            <v>Bo góc, không răng cưa</v>
          </cell>
          <cell r="S1439" t="str">
            <v>C16</v>
          </cell>
          <cell r="T1439">
            <v>1</v>
          </cell>
          <cell r="U1439">
            <v>43910</v>
          </cell>
          <cell r="X1439">
            <v>98</v>
          </cell>
          <cell r="Y1439">
            <v>1</v>
          </cell>
          <cell r="AF1439">
            <v>0</v>
          </cell>
          <cell r="AG1439">
            <v>0</v>
          </cell>
          <cell r="AH1439">
            <v>0</v>
          </cell>
          <cell r="AI1439">
            <v>0</v>
          </cell>
          <cell r="AJ1439">
            <v>0</v>
          </cell>
          <cell r="AK1439">
            <v>0</v>
          </cell>
        </row>
        <row r="1440">
          <cell r="A1440" t="str">
            <v>T0065T232</v>
          </cell>
          <cell r="B1440" t="str">
            <v>1049</v>
          </cell>
          <cell r="C1440">
            <v>2</v>
          </cell>
          <cell r="D1440">
            <v>65</v>
          </cell>
          <cell r="E1440">
            <v>65</v>
          </cell>
          <cell r="F1440">
            <v>95</v>
          </cell>
          <cell r="G1440">
            <v>95</v>
          </cell>
          <cell r="H1440">
            <v>1</v>
          </cell>
          <cell r="I1440">
            <v>1</v>
          </cell>
          <cell r="J1440">
            <v>1.7</v>
          </cell>
          <cell r="K1440">
            <v>0</v>
          </cell>
          <cell r="L1440">
            <v>3</v>
          </cell>
          <cell r="M1440">
            <v>1</v>
          </cell>
          <cell r="N1440">
            <v>136.80000000000001</v>
          </cell>
          <cell r="O1440">
            <v>1049</v>
          </cell>
          <cell r="P1440" t="str">
            <v>65 x 95 x 1 x 1</v>
          </cell>
          <cell r="Q1440" t="str">
            <v>Bo góc, răng cưa, chẻ đôi 3mm</v>
          </cell>
          <cell r="R1440" t="str">
            <v>Bo góc, răng cưa</v>
          </cell>
          <cell r="S1440" t="str">
            <v>C08</v>
          </cell>
          <cell r="T1440">
            <v>1</v>
          </cell>
          <cell r="X1440">
            <v>98</v>
          </cell>
          <cell r="Y1440">
            <v>1</v>
          </cell>
          <cell r="AF1440">
            <v>246</v>
          </cell>
          <cell r="AG1440">
            <v>1</v>
          </cell>
          <cell r="AH1440">
            <v>0</v>
          </cell>
          <cell r="AI1440">
            <v>0</v>
          </cell>
          <cell r="AJ1440">
            <v>246</v>
          </cell>
          <cell r="AK1440">
            <v>1</v>
          </cell>
        </row>
        <row r="1441">
          <cell r="A1441" t="str">
            <v>I0065T102/1</v>
          </cell>
          <cell r="B1441" t="str">
            <v>2457</v>
          </cell>
          <cell r="C1441">
            <v>2</v>
          </cell>
          <cell r="D1441">
            <v>65</v>
          </cell>
          <cell r="E1441">
            <v>65</v>
          </cell>
          <cell r="F1441">
            <v>100</v>
          </cell>
          <cell r="G1441">
            <v>100</v>
          </cell>
          <cell r="H1441">
            <v>1</v>
          </cell>
          <cell r="I1441">
            <v>1</v>
          </cell>
          <cell r="J1441">
            <v>4</v>
          </cell>
          <cell r="K1441">
            <v>0</v>
          </cell>
          <cell r="L1441">
            <v>3</v>
          </cell>
          <cell r="M1441">
            <v>1</v>
          </cell>
          <cell r="N1441">
            <v>146</v>
          </cell>
          <cell r="O1441">
            <v>2457</v>
          </cell>
          <cell r="P1441" t="str">
            <v>65 x 100 x 1 x 1</v>
          </cell>
          <cell r="Q1441" t="str">
            <v>Vuông góc, không răng cưa, xẻ 2 line kc 8mm</v>
          </cell>
          <cell r="R1441" t="str">
            <v>bo góc, răng cưa</v>
          </cell>
          <cell r="S1441" t="str">
            <v>E09</v>
          </cell>
          <cell r="T1441">
            <v>1</v>
          </cell>
          <cell r="U1441">
            <v>44708</v>
          </cell>
          <cell r="V1441" t="str">
            <v>TRUNG NGUYÊN</v>
          </cell>
          <cell r="W1441" t="str">
            <v>dao tốt</v>
          </cell>
          <cell r="X1441">
            <v>103</v>
          </cell>
          <cell r="Y1441">
            <v>1</v>
          </cell>
          <cell r="AF1441">
            <v>0</v>
          </cell>
          <cell r="AG1441">
            <v>0</v>
          </cell>
          <cell r="AH1441">
            <v>969.95</v>
          </cell>
          <cell r="AI1441">
            <v>1</v>
          </cell>
          <cell r="AJ1441">
            <v>969.95</v>
          </cell>
          <cell r="AK1441">
            <v>1</v>
          </cell>
        </row>
        <row r="1442">
          <cell r="A1442" t="str">
            <v>T0065T142/1</v>
          </cell>
          <cell r="B1442" t="str">
            <v>2557</v>
          </cell>
          <cell r="C1442">
            <v>2</v>
          </cell>
          <cell r="D1442">
            <v>65</v>
          </cell>
          <cell r="E1442">
            <v>65</v>
          </cell>
          <cell r="F1442">
            <v>105</v>
          </cell>
          <cell r="G1442">
            <v>105</v>
          </cell>
          <cell r="H1442">
            <v>1</v>
          </cell>
          <cell r="I1442">
            <v>1</v>
          </cell>
          <cell r="J1442">
            <v>2</v>
          </cell>
          <cell r="K1442">
            <v>0</v>
          </cell>
          <cell r="L1442">
            <v>3</v>
          </cell>
          <cell r="M1442">
            <v>1</v>
          </cell>
          <cell r="N1442">
            <v>138</v>
          </cell>
          <cell r="O1442">
            <v>2557</v>
          </cell>
          <cell r="P1442" t="str">
            <v>65 x 105 x 1 x 1</v>
          </cell>
          <cell r="Q1442" t="str">
            <v>Bo góc, không răng cưa, xẻ 2line kc 4mm</v>
          </cell>
          <cell r="R1442" t="str">
            <v>Bo góc, không răng cưa</v>
          </cell>
          <cell r="S1442" t="str">
            <v>E14</v>
          </cell>
          <cell r="T1442">
            <v>1</v>
          </cell>
          <cell r="U1442">
            <v>44776</v>
          </cell>
          <cell r="V1442" t="str">
            <v>NANPAO</v>
          </cell>
          <cell r="W1442" t="str">
            <v>dao tốt</v>
          </cell>
          <cell r="X1442">
            <v>108</v>
          </cell>
          <cell r="Y1442">
            <v>1</v>
          </cell>
          <cell r="AC1442" t="str">
            <v>rồi</v>
          </cell>
          <cell r="AE1442" t="str">
            <v>rồi</v>
          </cell>
          <cell r="AF1442">
            <v>0</v>
          </cell>
          <cell r="AG1442">
            <v>0</v>
          </cell>
          <cell r="AH1442">
            <v>4523.24</v>
          </cell>
          <cell r="AI1442">
            <v>2</v>
          </cell>
          <cell r="AJ1442">
            <v>4523.24</v>
          </cell>
          <cell r="AK1442">
            <v>2</v>
          </cell>
        </row>
        <row r="1443">
          <cell r="A1443" t="str">
            <v>I0065T151/1</v>
          </cell>
          <cell r="B1443" t="str">
            <v>2580</v>
          </cell>
          <cell r="C1443">
            <v>1</v>
          </cell>
          <cell r="D1443">
            <v>65</v>
          </cell>
          <cell r="E1443">
            <v>65</v>
          </cell>
          <cell r="F1443">
            <v>120</v>
          </cell>
          <cell r="G1443">
            <v>120</v>
          </cell>
          <cell r="H1443">
            <v>3</v>
          </cell>
          <cell r="I1443">
            <v>1</v>
          </cell>
          <cell r="J1443">
            <v>3</v>
          </cell>
          <cell r="K1443">
            <v>3</v>
          </cell>
          <cell r="L1443">
            <v>3</v>
          </cell>
          <cell r="M1443">
            <v>1</v>
          </cell>
          <cell r="N1443">
            <v>207</v>
          </cell>
          <cell r="O1443">
            <v>2580</v>
          </cell>
          <cell r="P1443" t="str">
            <v>65 x 120 x 3 x 1</v>
          </cell>
          <cell r="Q1443" t="str">
            <v>Bo góc 5mm rời kc3mm, không răng cưa</v>
          </cell>
          <cell r="R1443" t="str">
            <v>Bo góc, không răng cưa</v>
          </cell>
          <cell r="S1443" t="str">
            <v>E15</v>
          </cell>
          <cell r="T1443">
            <v>1</v>
          </cell>
          <cell r="U1443">
            <v>44795</v>
          </cell>
          <cell r="V1443" t="str">
            <v>CJ VINA</v>
          </cell>
          <cell r="W1443" t="str">
            <v>dao tốt</v>
          </cell>
          <cell r="X1443">
            <v>123</v>
          </cell>
          <cell r="Y1443">
            <v>3</v>
          </cell>
          <cell r="AC1443" t="str">
            <v>rồi</v>
          </cell>
          <cell r="AE1443" t="str">
            <v>rồi</v>
          </cell>
          <cell r="AF1443">
            <v>0</v>
          </cell>
          <cell r="AG1443">
            <v>0</v>
          </cell>
          <cell r="AH1443">
            <v>14274.906000000001</v>
          </cell>
          <cell r="AI1443">
            <v>4</v>
          </cell>
          <cell r="AJ1443">
            <v>14274.906000000001</v>
          </cell>
          <cell r="AK1443">
            <v>4</v>
          </cell>
        </row>
        <row r="1444">
          <cell r="A1444" t="str">
            <v>T0065T192</v>
          </cell>
          <cell r="B1444" t="str">
            <v>1050</v>
          </cell>
          <cell r="C1444">
            <v>2</v>
          </cell>
          <cell r="D1444">
            <v>65</v>
          </cell>
          <cell r="E1444">
            <v>65</v>
          </cell>
          <cell r="F1444">
            <v>127</v>
          </cell>
          <cell r="G1444">
            <v>127</v>
          </cell>
          <cell r="H1444">
            <v>1</v>
          </cell>
          <cell r="I1444">
            <v>1</v>
          </cell>
          <cell r="J1444">
            <v>1.7</v>
          </cell>
          <cell r="K1444">
            <v>0</v>
          </cell>
          <cell r="L1444">
            <v>3</v>
          </cell>
          <cell r="M1444">
            <v>1</v>
          </cell>
          <cell r="N1444">
            <v>136.80000000000001</v>
          </cell>
          <cell r="O1444">
            <v>1050</v>
          </cell>
          <cell r="P1444" t="str">
            <v>65 x 127 x 1 x 1</v>
          </cell>
          <cell r="Q1444" t="str">
            <v>Bo góc, răng cưa, chẻ đôi 3mm</v>
          </cell>
          <cell r="R1444" t="str">
            <v>Bo góc, răng cưa</v>
          </cell>
          <cell r="S1444" t="str">
            <v>B09</v>
          </cell>
          <cell r="T1444">
            <v>1</v>
          </cell>
          <cell r="X1444">
            <v>130</v>
          </cell>
          <cell r="Y1444">
            <v>1</v>
          </cell>
          <cell r="AF1444">
            <v>3050</v>
          </cell>
          <cell r="AG1444">
            <v>2</v>
          </cell>
          <cell r="AH1444">
            <v>0</v>
          </cell>
          <cell r="AI1444">
            <v>0</v>
          </cell>
          <cell r="AJ1444">
            <v>3050</v>
          </cell>
          <cell r="AK1444">
            <v>2</v>
          </cell>
        </row>
        <row r="1445">
          <cell r="A1445" t="str">
            <v>T0065T132</v>
          </cell>
          <cell r="B1445" t="str">
            <v>1051</v>
          </cell>
          <cell r="C1445">
            <v>2</v>
          </cell>
          <cell r="D1445">
            <v>65</v>
          </cell>
          <cell r="E1445">
            <v>65</v>
          </cell>
          <cell r="F1445">
            <v>140</v>
          </cell>
          <cell r="G1445">
            <v>140</v>
          </cell>
          <cell r="H1445">
            <v>1</v>
          </cell>
          <cell r="I1445">
            <v>1</v>
          </cell>
          <cell r="J1445">
            <v>1.7</v>
          </cell>
          <cell r="K1445">
            <v>0</v>
          </cell>
          <cell r="L1445">
            <v>3</v>
          </cell>
          <cell r="M1445">
            <v>1</v>
          </cell>
          <cell r="N1445">
            <v>136.80000000000001</v>
          </cell>
          <cell r="O1445">
            <v>1051</v>
          </cell>
          <cell r="P1445" t="str">
            <v>65 x 140 x 1 x 1</v>
          </cell>
          <cell r="V1445" t="str">
            <v>ALKANA,,</v>
          </cell>
          <cell r="X1445">
            <v>143</v>
          </cell>
          <cell r="Y1445">
            <v>1</v>
          </cell>
          <cell r="Z1445" t="str">
            <v>Mòn</v>
          </cell>
          <cell r="AA1445">
            <v>44536</v>
          </cell>
          <cell r="AB1445" t="str">
            <v>C07</v>
          </cell>
          <cell r="AC1445" t="str">
            <v>rồi</v>
          </cell>
          <cell r="AF1445">
            <v>9189.6500000000015</v>
          </cell>
          <cell r="AG1445">
            <v>7</v>
          </cell>
          <cell r="AH1445">
            <v>0</v>
          </cell>
          <cell r="AI1445">
            <v>0</v>
          </cell>
          <cell r="AJ1445">
            <v>9189.6500000000015</v>
          </cell>
          <cell r="AK1445">
            <v>7</v>
          </cell>
        </row>
        <row r="1446">
          <cell r="A1446" t="str">
            <v>T0065T132/2</v>
          </cell>
          <cell r="B1446" t="str">
            <v>1051</v>
          </cell>
          <cell r="C1446">
            <v>2</v>
          </cell>
          <cell r="D1446">
            <v>65</v>
          </cell>
          <cell r="E1446">
            <v>65</v>
          </cell>
          <cell r="F1446">
            <v>140</v>
          </cell>
          <cell r="G1446">
            <v>140</v>
          </cell>
          <cell r="H1446">
            <v>1</v>
          </cell>
          <cell r="I1446">
            <v>1</v>
          </cell>
          <cell r="J1446">
            <v>2</v>
          </cell>
          <cell r="K1446">
            <v>0</v>
          </cell>
          <cell r="L1446">
            <v>3</v>
          </cell>
          <cell r="M1446">
            <v>1</v>
          </cell>
          <cell r="N1446">
            <v>138</v>
          </cell>
          <cell r="O1446">
            <v>1051</v>
          </cell>
          <cell r="P1446" t="str">
            <v>65 x 140 x 1 x 1</v>
          </cell>
          <cell r="Q1446" t="str">
            <v>Vuông góc, răng cưa, xẻ 2 line 4mm</v>
          </cell>
          <cell r="R1446" t="str">
            <v>Vuông góc, răng cưa</v>
          </cell>
          <cell r="S1446" t="str">
            <v>C39</v>
          </cell>
          <cell r="T1446">
            <v>1</v>
          </cell>
          <cell r="U1446">
            <v>44536</v>
          </cell>
          <cell r="V1446" t="str">
            <v>Solutions</v>
          </cell>
          <cell r="X1446">
            <v>143</v>
          </cell>
          <cell r="Y1446">
            <v>1</v>
          </cell>
          <cell r="AC1446" t="str">
            <v>rồi</v>
          </cell>
          <cell r="AF1446">
            <v>1040</v>
          </cell>
          <cell r="AG1446">
            <v>1</v>
          </cell>
          <cell r="AH1446">
            <v>12168.580000000002</v>
          </cell>
          <cell r="AI1446">
            <v>9</v>
          </cell>
          <cell r="AJ1446">
            <v>13208.580000000002</v>
          </cell>
          <cell r="AK1446">
            <v>10</v>
          </cell>
        </row>
        <row r="1447">
          <cell r="A1447" t="str">
            <v>T0065T131/1</v>
          </cell>
          <cell r="B1447" t="str">
            <v>2554</v>
          </cell>
          <cell r="C1447">
            <v>1</v>
          </cell>
          <cell r="D1447">
            <v>65</v>
          </cell>
          <cell r="E1447">
            <v>65</v>
          </cell>
          <cell r="F1447">
            <v>195</v>
          </cell>
          <cell r="G1447">
            <v>195</v>
          </cell>
          <cell r="H1447">
            <v>2</v>
          </cell>
          <cell r="I1447">
            <v>1</v>
          </cell>
          <cell r="J1447">
            <v>2</v>
          </cell>
          <cell r="K1447">
            <v>2</v>
          </cell>
          <cell r="L1447">
            <v>3</v>
          </cell>
          <cell r="M1447">
            <v>1</v>
          </cell>
          <cell r="N1447">
            <v>136</v>
          </cell>
          <cell r="O1447">
            <v>2554</v>
          </cell>
          <cell r="P1447" t="str">
            <v>65 x 195 x 2 x 1</v>
          </cell>
          <cell r="Q1447" t="str">
            <v>Bo góc 1mm rời 2 tem kc 2mm, răng cưa</v>
          </cell>
          <cell r="R1447" t="str">
            <v>Bo góc, răng cưa</v>
          </cell>
          <cell r="S1447" t="str">
            <v>E14</v>
          </cell>
          <cell r="T1447">
            <v>1</v>
          </cell>
          <cell r="U1447">
            <v>44769</v>
          </cell>
          <cell r="V1447" t="str">
            <v>KIỆT HƯNG</v>
          </cell>
          <cell r="W1447" t="str">
            <v>dao tốt</v>
          </cell>
          <cell r="X1447">
            <v>198</v>
          </cell>
          <cell r="Y1447">
            <v>2</v>
          </cell>
          <cell r="AC1447" t="str">
            <v>rồi</v>
          </cell>
          <cell r="AF1447">
            <v>0</v>
          </cell>
          <cell r="AG1447">
            <v>0</v>
          </cell>
          <cell r="AH1447">
            <v>3080</v>
          </cell>
          <cell r="AI1447">
            <v>1</v>
          </cell>
          <cell r="AJ1447">
            <v>3080</v>
          </cell>
          <cell r="AK1447">
            <v>1</v>
          </cell>
        </row>
        <row r="1448">
          <cell r="A1448" t="str">
            <v>T0065T112</v>
          </cell>
          <cell r="B1448" t="str">
            <v>1052</v>
          </cell>
          <cell r="C1448">
            <v>2</v>
          </cell>
          <cell r="D1448">
            <v>65</v>
          </cell>
          <cell r="E1448">
            <v>65</v>
          </cell>
          <cell r="F1448">
            <v>220</v>
          </cell>
          <cell r="G1448">
            <v>220</v>
          </cell>
          <cell r="H1448">
            <v>1</v>
          </cell>
          <cell r="I1448">
            <v>1</v>
          </cell>
          <cell r="J1448">
            <v>2</v>
          </cell>
          <cell r="K1448">
            <v>0</v>
          </cell>
          <cell r="L1448">
            <v>3</v>
          </cell>
          <cell r="M1448">
            <v>1</v>
          </cell>
          <cell r="N1448">
            <v>138</v>
          </cell>
          <cell r="O1448">
            <v>1052</v>
          </cell>
          <cell r="P1448" t="str">
            <v>65 x 220 x 1 x 1</v>
          </cell>
          <cell r="Q1448" t="str">
            <v>Bo góc, răng cưa, dao chẻ đôi 03mm</v>
          </cell>
          <cell r="R1448" t="str">
            <v>Bo góc 1mm, răng cưa</v>
          </cell>
          <cell r="S1448" t="str">
            <v>C10</v>
          </cell>
          <cell r="T1448">
            <v>1</v>
          </cell>
          <cell r="V1448" t="str">
            <v>TÍN VIỆT,,</v>
          </cell>
          <cell r="X1448">
            <v>223</v>
          </cell>
          <cell r="Y1448">
            <v>1</v>
          </cell>
          <cell r="AF1448">
            <v>0</v>
          </cell>
          <cell r="AG1448">
            <v>0</v>
          </cell>
          <cell r="AH1448">
            <v>0</v>
          </cell>
          <cell r="AI1448">
            <v>0</v>
          </cell>
          <cell r="AJ1448">
            <v>0</v>
          </cell>
          <cell r="AK1448">
            <v>0</v>
          </cell>
        </row>
        <row r="1449">
          <cell r="A1449" t="str">
            <v>T0065T162</v>
          </cell>
          <cell r="B1449" t="str">
            <v>1053</v>
          </cell>
          <cell r="C1449">
            <v>2</v>
          </cell>
          <cell r="D1449">
            <v>65</v>
          </cell>
          <cell r="E1449">
            <v>65</v>
          </cell>
          <cell r="F1449">
            <v>230</v>
          </cell>
          <cell r="G1449">
            <v>230</v>
          </cell>
          <cell r="H1449">
            <v>1</v>
          </cell>
          <cell r="I1449">
            <v>1</v>
          </cell>
          <cell r="J1449">
            <v>1.7</v>
          </cell>
          <cell r="K1449">
            <v>0</v>
          </cell>
          <cell r="L1449">
            <v>3</v>
          </cell>
          <cell r="M1449">
            <v>1</v>
          </cell>
          <cell r="N1449">
            <v>136.80000000000001</v>
          </cell>
          <cell r="O1449">
            <v>1053</v>
          </cell>
          <cell r="P1449" t="str">
            <v>65 x 230 x 1 x 1</v>
          </cell>
          <cell r="Q1449" t="str">
            <v>Bo góc, răng cưa, chẻ đôi 3mm</v>
          </cell>
          <cell r="R1449" t="str">
            <v>Bo góc, răng cưa</v>
          </cell>
          <cell r="S1449" t="str">
            <v>C26</v>
          </cell>
          <cell r="T1449">
            <v>1</v>
          </cell>
          <cell r="V1449" t="str">
            <v>Mã Vạch Thái Bình</v>
          </cell>
          <cell r="X1449">
            <v>233</v>
          </cell>
          <cell r="Y1449">
            <v>1</v>
          </cell>
          <cell r="AF1449">
            <v>0</v>
          </cell>
          <cell r="AG1449">
            <v>0</v>
          </cell>
          <cell r="AH1449">
            <v>0</v>
          </cell>
          <cell r="AI1449">
            <v>0</v>
          </cell>
          <cell r="AJ1449">
            <v>0</v>
          </cell>
          <cell r="AK1449">
            <v>0</v>
          </cell>
        </row>
        <row r="1450">
          <cell r="A1450" t="str">
            <v>I0065T331</v>
          </cell>
          <cell r="B1450" t="str">
            <v>1054</v>
          </cell>
          <cell r="C1450">
            <v>1</v>
          </cell>
          <cell r="D1450">
            <v>65</v>
          </cell>
          <cell r="E1450">
            <v>65</v>
          </cell>
          <cell r="F1450">
            <v>250</v>
          </cell>
          <cell r="G1450">
            <v>250</v>
          </cell>
          <cell r="H1450">
            <v>2</v>
          </cell>
          <cell r="I1450">
            <v>1</v>
          </cell>
          <cell r="J1450">
            <v>3</v>
          </cell>
          <cell r="K1450">
            <v>2</v>
          </cell>
          <cell r="L1450">
            <v>3</v>
          </cell>
          <cell r="M1450">
            <v>1</v>
          </cell>
          <cell r="N1450">
            <v>138</v>
          </cell>
          <cell r="O1450">
            <v>1054</v>
          </cell>
          <cell r="P1450" t="str">
            <v>65 x 250 x 2 x 1</v>
          </cell>
          <cell r="Q1450" t="str">
            <v>Vuông rời, không răng cưa</v>
          </cell>
          <cell r="R1450" t="str">
            <v>Ngang 2 tem, vuông rời,  không răng cưa</v>
          </cell>
          <cell r="S1450" t="str">
            <v>C26</v>
          </cell>
          <cell r="T1450">
            <v>1</v>
          </cell>
          <cell r="U1450">
            <v>44282</v>
          </cell>
          <cell r="V1450" t="str">
            <v>Minh Dương</v>
          </cell>
          <cell r="X1450">
            <v>253</v>
          </cell>
          <cell r="Y1450">
            <v>2</v>
          </cell>
          <cell r="AF1450">
            <v>1023.88</v>
          </cell>
          <cell r="AG1450">
            <v>1</v>
          </cell>
          <cell r="AH1450">
            <v>0</v>
          </cell>
          <cell r="AI1450">
            <v>0</v>
          </cell>
          <cell r="AJ1450">
            <v>1023.88</v>
          </cell>
          <cell r="AK1450">
            <v>1</v>
          </cell>
        </row>
        <row r="1451">
          <cell r="A1451" t="str">
            <v>T0066T012</v>
          </cell>
          <cell r="B1451" t="str">
            <v>1055</v>
          </cell>
          <cell r="C1451">
            <v>2</v>
          </cell>
          <cell r="D1451">
            <v>66</v>
          </cell>
          <cell r="E1451">
            <v>66</v>
          </cell>
          <cell r="F1451">
            <v>17</v>
          </cell>
          <cell r="G1451">
            <v>17</v>
          </cell>
          <cell r="H1451">
            <v>1</v>
          </cell>
          <cell r="I1451">
            <v>3</v>
          </cell>
          <cell r="J1451">
            <v>1.7</v>
          </cell>
          <cell r="K1451">
            <v>0</v>
          </cell>
          <cell r="L1451">
            <v>3</v>
          </cell>
          <cell r="M1451">
            <v>1</v>
          </cell>
          <cell r="N1451">
            <v>138.80000000000001</v>
          </cell>
          <cell r="O1451">
            <v>1055</v>
          </cell>
          <cell r="P1451" t="str">
            <v>66 x 17 x 1 x 3</v>
          </cell>
          <cell r="Q1451" t="str">
            <v>Vuông góc, răng cưa, dao chẻ đôi 3mm</v>
          </cell>
          <cell r="R1451" t="str">
            <v>Vuông góc, răng cưa</v>
          </cell>
          <cell r="S1451" t="str">
            <v>B06</v>
          </cell>
          <cell r="T1451">
            <v>1</v>
          </cell>
          <cell r="V1451" t="str">
            <v>THIÊN PHÚC,,</v>
          </cell>
          <cell r="X1451">
            <v>60</v>
          </cell>
          <cell r="Y1451">
            <v>3</v>
          </cell>
          <cell r="AF1451">
            <v>0</v>
          </cell>
          <cell r="AG1451">
            <v>0</v>
          </cell>
          <cell r="AH1451">
            <v>0</v>
          </cell>
          <cell r="AI1451">
            <v>0</v>
          </cell>
          <cell r="AJ1451">
            <v>0</v>
          </cell>
          <cell r="AK1451">
            <v>0</v>
          </cell>
        </row>
        <row r="1452">
          <cell r="A1452" t="str">
            <v>T0066T061</v>
          </cell>
          <cell r="B1452" t="str">
            <v>1056</v>
          </cell>
          <cell r="C1452">
            <v>1</v>
          </cell>
          <cell r="D1452">
            <v>66</v>
          </cell>
          <cell r="E1452">
            <v>66</v>
          </cell>
          <cell r="F1452">
            <v>34</v>
          </cell>
          <cell r="G1452">
            <v>34</v>
          </cell>
          <cell r="H1452">
            <v>1</v>
          </cell>
          <cell r="I1452">
            <v>1</v>
          </cell>
          <cell r="J1452">
            <v>2</v>
          </cell>
          <cell r="K1452">
            <v>0</v>
          </cell>
          <cell r="L1452">
            <v>2</v>
          </cell>
          <cell r="M1452">
            <v>1</v>
          </cell>
          <cell r="N1452">
            <v>70</v>
          </cell>
          <cell r="O1452">
            <v>1056</v>
          </cell>
          <cell r="P1452" t="str">
            <v>66 x 34 x 1 x 1</v>
          </cell>
          <cell r="Q1452" t="str">
            <v>Bo góc, không răng cưa, có 2 dao Φ30mm</v>
          </cell>
          <cell r="R1452" t="str">
            <v>Bo góc, không răng cưa, gáp 2mm, trong có 2 tem Φ30mm</v>
          </cell>
          <cell r="S1452" t="str">
            <v>D17</v>
          </cell>
          <cell r="T1452">
            <v>1</v>
          </cell>
          <cell r="U1452">
            <v>44259</v>
          </cell>
          <cell r="V1452" t="str">
            <v>Daxi</v>
          </cell>
          <cell r="X1452">
            <v>36</v>
          </cell>
          <cell r="Y1452">
            <v>1</v>
          </cell>
          <cell r="AF1452">
            <v>4994.6880000000001</v>
          </cell>
          <cell r="AG1452">
            <v>2</v>
          </cell>
          <cell r="AH1452">
            <v>0</v>
          </cell>
          <cell r="AI1452">
            <v>0</v>
          </cell>
          <cell r="AJ1452">
            <v>4994.6880000000001</v>
          </cell>
          <cell r="AK1452">
            <v>2</v>
          </cell>
        </row>
        <row r="1453">
          <cell r="A1453" t="str">
            <v>T0066T081/1</v>
          </cell>
          <cell r="B1453" t="str">
            <v>1057</v>
          </cell>
          <cell r="C1453">
            <v>1</v>
          </cell>
          <cell r="D1453">
            <v>66</v>
          </cell>
          <cell r="E1453">
            <v>66</v>
          </cell>
          <cell r="F1453">
            <v>34</v>
          </cell>
          <cell r="G1453">
            <v>34</v>
          </cell>
          <cell r="H1453">
            <v>1</v>
          </cell>
          <cell r="I1453">
            <v>4</v>
          </cell>
          <cell r="J1453">
            <v>2</v>
          </cell>
          <cell r="K1453">
            <v>0</v>
          </cell>
          <cell r="L1453">
            <v>3</v>
          </cell>
          <cell r="M1453">
            <v>1</v>
          </cell>
          <cell r="N1453">
            <v>70</v>
          </cell>
          <cell r="O1453">
            <v>1057</v>
          </cell>
          <cell r="P1453" t="str">
            <v>66 x 34 x 1 x 4</v>
          </cell>
          <cell r="Q1453" t="str">
            <v>Bo góc, không răng cưa, có 2 dao Φ30mm</v>
          </cell>
          <cell r="R1453" t="str">
            <v>Bo góc, không răng cưa, gáp 2mm, trong có 2 tem Φ30mm</v>
          </cell>
          <cell r="S1453" t="str">
            <v>C42</v>
          </cell>
          <cell r="T1453">
            <v>1</v>
          </cell>
          <cell r="U1453">
            <v>44537</v>
          </cell>
          <cell r="V1453" t="str">
            <v>Daxi</v>
          </cell>
          <cell r="X1453">
            <v>148</v>
          </cell>
          <cell r="Y1453">
            <v>4</v>
          </cell>
          <cell r="AF1453">
            <v>0</v>
          </cell>
          <cell r="AG1453">
            <v>0</v>
          </cell>
          <cell r="AH1453">
            <v>0</v>
          </cell>
          <cell r="AI1453">
            <v>0</v>
          </cell>
          <cell r="AJ1453">
            <v>0</v>
          </cell>
          <cell r="AK1453">
            <v>0</v>
          </cell>
        </row>
        <row r="1454">
          <cell r="A1454" t="str">
            <v>T0066T111/1</v>
          </cell>
          <cell r="B1454" t="str">
            <v>2326</v>
          </cell>
          <cell r="C1454">
            <v>1</v>
          </cell>
          <cell r="D1454">
            <v>66</v>
          </cell>
          <cell r="E1454">
            <v>66</v>
          </cell>
          <cell r="F1454">
            <v>36</v>
          </cell>
          <cell r="G1454">
            <v>36</v>
          </cell>
          <cell r="H1454">
            <v>1</v>
          </cell>
          <cell r="I1454">
            <v>3</v>
          </cell>
          <cell r="J1454">
            <v>3</v>
          </cell>
          <cell r="K1454">
            <v>0</v>
          </cell>
          <cell r="L1454">
            <v>3</v>
          </cell>
          <cell r="M1454">
            <v>1</v>
          </cell>
          <cell r="N1454">
            <v>72</v>
          </cell>
          <cell r="O1454">
            <v>2326</v>
          </cell>
          <cell r="P1454" t="str">
            <v>66 x 36 x 1 x 3</v>
          </cell>
          <cell r="Q1454" t="str">
            <v>Dao đặc biệt như cây đinh, bo góc mỗi đầu, bên trong có răng cưa cách đèu 18mm, răng cưa</v>
          </cell>
          <cell r="R1454" t="str">
            <v>Dao đặc biệt như cây đinh, bo góc mỗi đầu, bên trong có răng cưa cách đèu 18mm, răng cưa</v>
          </cell>
          <cell r="S1454" t="str">
            <v>E04</v>
          </cell>
          <cell r="T1454">
            <v>1</v>
          </cell>
          <cell r="U1454">
            <v>44631</v>
          </cell>
          <cell r="V1454" t="str">
            <v>MVTB</v>
          </cell>
          <cell r="X1454">
            <v>117</v>
          </cell>
          <cell r="Y1454">
            <v>3</v>
          </cell>
          <cell r="AC1454" t="str">
            <v>rồi</v>
          </cell>
          <cell r="AF1454">
            <v>0</v>
          </cell>
          <cell r="AG1454">
            <v>0</v>
          </cell>
          <cell r="AH1454">
            <v>2890</v>
          </cell>
          <cell r="AI1454">
            <v>2</v>
          </cell>
          <cell r="AJ1454">
            <v>2890</v>
          </cell>
          <cell r="AK1454">
            <v>2</v>
          </cell>
        </row>
        <row r="1455">
          <cell r="A1455" t="str">
            <v>T0066T021</v>
          </cell>
          <cell r="B1455" t="str">
            <v>1058</v>
          </cell>
          <cell r="C1455">
            <v>1</v>
          </cell>
          <cell r="D1455">
            <v>66</v>
          </cell>
          <cell r="E1455">
            <v>66</v>
          </cell>
          <cell r="F1455">
            <v>40</v>
          </cell>
          <cell r="G1455">
            <v>40</v>
          </cell>
          <cell r="H1455">
            <v>1</v>
          </cell>
          <cell r="I1455">
            <v>2</v>
          </cell>
          <cell r="J1455">
            <v>2</v>
          </cell>
          <cell r="K1455">
            <v>0</v>
          </cell>
          <cell r="L1455">
            <v>3</v>
          </cell>
          <cell r="M1455">
            <v>1</v>
          </cell>
          <cell r="N1455">
            <v>70</v>
          </cell>
          <cell r="O1455">
            <v>1058</v>
          </cell>
          <cell r="P1455" t="str">
            <v>66 x 40 x 1 x 2</v>
          </cell>
          <cell r="Q1455" t="str">
            <v>Bo góc, răng cưa</v>
          </cell>
          <cell r="R1455" t="str">
            <v>Bo góc, răng cưa</v>
          </cell>
          <cell r="S1455" t="str">
            <v>B05</v>
          </cell>
          <cell r="T1455">
            <v>1</v>
          </cell>
          <cell r="X1455">
            <v>86</v>
          </cell>
          <cell r="Y1455">
            <v>2</v>
          </cell>
          <cell r="AC1455" t="str">
            <v>rồi</v>
          </cell>
          <cell r="AF1455">
            <v>0</v>
          </cell>
          <cell r="AG1455">
            <v>0</v>
          </cell>
          <cell r="AH1455">
            <v>0</v>
          </cell>
          <cell r="AI1455">
            <v>0</v>
          </cell>
          <cell r="AJ1455">
            <v>0</v>
          </cell>
          <cell r="AK1455">
            <v>0</v>
          </cell>
        </row>
        <row r="1456">
          <cell r="A1456" t="str">
            <v>T0066T022-2</v>
          </cell>
          <cell r="B1456" t="str">
            <v>1058</v>
          </cell>
          <cell r="C1456">
            <v>2</v>
          </cell>
          <cell r="D1456">
            <v>66</v>
          </cell>
          <cell r="E1456">
            <v>66</v>
          </cell>
          <cell r="F1456">
            <v>40</v>
          </cell>
          <cell r="G1456">
            <v>40</v>
          </cell>
          <cell r="H1456">
            <v>1</v>
          </cell>
          <cell r="I1456">
            <v>4</v>
          </cell>
          <cell r="J1456">
            <v>2</v>
          </cell>
          <cell r="K1456">
            <v>0</v>
          </cell>
          <cell r="L1456">
            <v>3</v>
          </cell>
          <cell r="M1456">
            <v>1</v>
          </cell>
          <cell r="N1456">
            <v>140</v>
          </cell>
          <cell r="O1456">
            <v>1058</v>
          </cell>
          <cell r="P1456" t="str">
            <v>66 x 40 x 1 x 4</v>
          </cell>
          <cell r="Q1456" t="str">
            <v>Bo góc, răng cưa, xẻ 2line 4mm</v>
          </cell>
          <cell r="R1456" t="str">
            <v>Bo góc, răng cưa</v>
          </cell>
          <cell r="S1456" t="str">
            <v>E18</v>
          </cell>
          <cell r="T1456">
            <v>1</v>
          </cell>
          <cell r="U1456">
            <v>44851</v>
          </cell>
          <cell r="V1456" t="str">
            <v>KERRY</v>
          </cell>
          <cell r="W1456" t="str">
            <v>dao tốt</v>
          </cell>
          <cell r="X1456">
            <v>172</v>
          </cell>
          <cell r="Y1456">
            <v>4</v>
          </cell>
          <cell r="AC1456" t="str">
            <v>rồi</v>
          </cell>
          <cell r="AE1456" t="str">
            <v>rồi</v>
          </cell>
          <cell r="AF1456">
            <v>0</v>
          </cell>
          <cell r="AG1456">
            <v>0</v>
          </cell>
          <cell r="AH1456">
            <v>330</v>
          </cell>
          <cell r="AI1456">
            <v>1</v>
          </cell>
          <cell r="AJ1456">
            <v>330</v>
          </cell>
          <cell r="AK1456">
            <v>1</v>
          </cell>
        </row>
        <row r="1457">
          <cell r="A1457" t="str">
            <v>I0066A071</v>
          </cell>
          <cell r="B1457" t="str">
            <v>1059</v>
          </cell>
          <cell r="C1457">
            <v>1</v>
          </cell>
          <cell r="D1457">
            <v>66</v>
          </cell>
          <cell r="E1457">
            <v>66</v>
          </cell>
          <cell r="F1457">
            <v>46</v>
          </cell>
          <cell r="G1457">
            <v>46</v>
          </cell>
          <cell r="H1457">
            <v>1</v>
          </cell>
          <cell r="I1457">
            <v>2</v>
          </cell>
          <cell r="J1457">
            <v>3</v>
          </cell>
          <cell r="K1457">
            <v>0</v>
          </cell>
          <cell r="L1457">
            <v>3</v>
          </cell>
          <cell r="M1457">
            <v>1</v>
          </cell>
          <cell r="N1457">
            <v>72</v>
          </cell>
          <cell r="O1457">
            <v>1059</v>
          </cell>
          <cell r="P1457" t="str">
            <v>66 x 46 x 1 x 2</v>
          </cell>
          <cell r="Q1457" t="str">
            <v>Bo góc, 2 hàng dao có 1 răng cưa</v>
          </cell>
          <cell r="R1457" t="str">
            <v>Bo góc, 2 hàng tem 1 răng cưa</v>
          </cell>
          <cell r="S1457" t="str">
            <v>C27</v>
          </cell>
          <cell r="T1457">
            <v>1</v>
          </cell>
          <cell r="V1457" t="str">
            <v>Hùng Tiến Phát</v>
          </cell>
          <cell r="X1457">
            <v>98</v>
          </cell>
          <cell r="Y1457">
            <v>2</v>
          </cell>
          <cell r="AF1457">
            <v>0</v>
          </cell>
          <cell r="AG1457">
            <v>0</v>
          </cell>
          <cell r="AH1457">
            <v>0</v>
          </cell>
          <cell r="AI1457">
            <v>0</v>
          </cell>
          <cell r="AJ1457">
            <v>0</v>
          </cell>
          <cell r="AK1457">
            <v>0</v>
          </cell>
        </row>
        <row r="1458">
          <cell r="A1458" t="str">
            <v>I0066T052</v>
          </cell>
          <cell r="B1458" t="str">
            <v>1060</v>
          </cell>
          <cell r="C1458">
            <v>2</v>
          </cell>
          <cell r="D1458">
            <v>66</v>
          </cell>
          <cell r="E1458">
            <v>66</v>
          </cell>
          <cell r="F1458">
            <v>100</v>
          </cell>
          <cell r="G1458">
            <v>100</v>
          </cell>
          <cell r="H1458">
            <v>1</v>
          </cell>
          <cell r="I1458">
            <v>1</v>
          </cell>
          <cell r="J1458">
            <v>3</v>
          </cell>
          <cell r="K1458">
            <v>0</v>
          </cell>
          <cell r="L1458">
            <v>3</v>
          </cell>
          <cell r="M1458">
            <v>1</v>
          </cell>
          <cell r="N1458">
            <v>144</v>
          </cell>
          <cell r="O1458">
            <v>1060</v>
          </cell>
          <cell r="P1458" t="str">
            <v>66 x 100 x 1 x 1</v>
          </cell>
          <cell r="Q1458" t="str">
            <v>Vuông góc, không răng cưa, chẻ đôi 6mm</v>
          </cell>
          <cell r="R1458" t="str">
            <v>Vuông góc, không răng cưa</v>
          </cell>
          <cell r="S1458" t="str">
            <v>D20</v>
          </cell>
          <cell r="T1458">
            <v>1</v>
          </cell>
          <cell r="U1458">
            <v>44055</v>
          </cell>
          <cell r="V1458" t="str">
            <v>Nam Đông Á</v>
          </cell>
          <cell r="X1458">
            <v>103</v>
          </cell>
          <cell r="Y1458">
            <v>1</v>
          </cell>
          <cell r="AF1458">
            <v>0</v>
          </cell>
          <cell r="AG1458">
            <v>0</v>
          </cell>
          <cell r="AH1458">
            <v>0</v>
          </cell>
          <cell r="AI1458">
            <v>0</v>
          </cell>
          <cell r="AJ1458">
            <v>0</v>
          </cell>
          <cell r="AK1458">
            <v>0</v>
          </cell>
        </row>
        <row r="1459">
          <cell r="A1459" t="str">
            <v>I0066T041</v>
          </cell>
          <cell r="B1459" t="str">
            <v>1061</v>
          </cell>
          <cell r="C1459">
            <v>1</v>
          </cell>
          <cell r="D1459">
            <v>66</v>
          </cell>
          <cell r="E1459">
            <v>66</v>
          </cell>
          <cell r="F1459">
            <v>121</v>
          </cell>
          <cell r="G1459">
            <v>121</v>
          </cell>
          <cell r="H1459">
            <v>1</v>
          </cell>
          <cell r="I1459">
            <v>1</v>
          </cell>
          <cell r="J1459">
            <v>3</v>
          </cell>
          <cell r="K1459">
            <v>0</v>
          </cell>
          <cell r="L1459">
            <v>0</v>
          </cell>
          <cell r="M1459">
            <v>1</v>
          </cell>
          <cell r="N1459">
            <v>72</v>
          </cell>
          <cell r="O1459">
            <v>1061</v>
          </cell>
          <cell r="P1459" t="str">
            <v>66 x 121 x 1 x 1</v>
          </cell>
          <cell r="U1459">
            <v>44117</v>
          </cell>
          <cell r="V1459" t="str">
            <v>Jakob</v>
          </cell>
          <cell r="X1459">
            <v>121</v>
          </cell>
          <cell r="Y1459">
            <v>1</v>
          </cell>
          <cell r="Z1459" t="str">
            <v>hư</v>
          </cell>
          <cell r="AA1459">
            <v>44053</v>
          </cell>
          <cell r="AB1459" t="str">
            <v>C31</v>
          </cell>
          <cell r="AC1459" t="str">
            <v>rồi</v>
          </cell>
          <cell r="AF1459">
            <v>0</v>
          </cell>
          <cell r="AG1459">
            <v>0</v>
          </cell>
          <cell r="AH1459">
            <v>6670.9017599999997</v>
          </cell>
          <cell r="AI1459">
            <v>2</v>
          </cell>
          <cell r="AJ1459">
            <v>6670.9017599999997</v>
          </cell>
          <cell r="AK1459">
            <v>2</v>
          </cell>
        </row>
        <row r="1460">
          <cell r="A1460" t="str">
            <v>I0066T041/2</v>
          </cell>
          <cell r="B1460" t="str">
            <v>1061</v>
          </cell>
          <cell r="C1460">
            <v>1</v>
          </cell>
          <cell r="D1460">
            <v>66</v>
          </cell>
          <cell r="E1460">
            <v>66</v>
          </cell>
          <cell r="F1460">
            <v>121</v>
          </cell>
          <cell r="G1460">
            <v>121</v>
          </cell>
          <cell r="H1460">
            <v>1</v>
          </cell>
          <cell r="I1460">
            <v>1</v>
          </cell>
          <cell r="J1460">
            <v>3</v>
          </cell>
          <cell r="K1460">
            <v>0</v>
          </cell>
          <cell r="L1460">
            <v>0</v>
          </cell>
          <cell r="M1460">
            <v>1</v>
          </cell>
          <cell r="N1460">
            <v>72</v>
          </cell>
          <cell r="O1460">
            <v>1061</v>
          </cell>
          <cell r="P1460" t="str">
            <v>66 x 121 x 1 x 1</v>
          </cell>
          <cell r="U1460">
            <v>44625</v>
          </cell>
          <cell r="V1460" t="str">
            <v>Jakob</v>
          </cell>
          <cell r="X1460">
            <v>121</v>
          </cell>
          <cell r="Y1460">
            <v>1</v>
          </cell>
          <cell r="Z1460" t="str">
            <v>hụt dao</v>
          </cell>
          <cell r="AA1460">
            <v>44625</v>
          </cell>
          <cell r="AB1460" t="str">
            <v>E03</v>
          </cell>
          <cell r="AC1460" t="str">
            <v>rồi</v>
          </cell>
          <cell r="AF1460">
            <v>0</v>
          </cell>
          <cell r="AG1460">
            <v>0</v>
          </cell>
          <cell r="AH1460">
            <v>0</v>
          </cell>
          <cell r="AI1460">
            <v>0</v>
          </cell>
          <cell r="AJ1460">
            <v>0</v>
          </cell>
          <cell r="AK1460">
            <v>0</v>
          </cell>
        </row>
        <row r="1461">
          <cell r="A1461" t="str">
            <v>I0066T041/3</v>
          </cell>
          <cell r="B1461" t="str">
            <v>1061</v>
          </cell>
          <cell r="C1461">
            <v>1</v>
          </cell>
          <cell r="D1461">
            <v>66</v>
          </cell>
          <cell r="E1461">
            <v>66</v>
          </cell>
          <cell r="F1461">
            <v>121</v>
          </cell>
          <cell r="G1461">
            <v>121</v>
          </cell>
          <cell r="H1461">
            <v>1</v>
          </cell>
          <cell r="I1461">
            <v>1</v>
          </cell>
          <cell r="J1461">
            <v>3</v>
          </cell>
          <cell r="K1461">
            <v>0</v>
          </cell>
          <cell r="L1461">
            <v>0</v>
          </cell>
          <cell r="M1461">
            <v>1</v>
          </cell>
          <cell r="N1461">
            <v>72</v>
          </cell>
          <cell r="O1461">
            <v>1061</v>
          </cell>
          <cell r="P1461" t="str">
            <v>66 x 121 x 1 x 1</v>
          </cell>
          <cell r="Q1461" t="str">
            <v>Bo góc 3mm, có 2 dao nhỏ 89x66 &amp; 32x66mm đường răng cưa giữa các dao, 1 lỗ 3x6mm và 2 lỗ Φ4.5mm, không răng cưa ngoài</v>
          </cell>
          <cell r="R1461" t="str">
            <v>Bo góc 3mm, có 2 tem nhỏ 89x66 &amp; lỗ Φ4.5mm và 32x66 &amp; lỗ Φ4.5mm &amp; 1 lỗ 3x6mm, các tem nối với nhau bằng đường răng cưa, bế liên tục.</v>
          </cell>
          <cell r="S1461" t="str">
            <v>E04</v>
          </cell>
          <cell r="T1461">
            <v>1</v>
          </cell>
          <cell r="U1461">
            <v>44628</v>
          </cell>
          <cell r="V1461" t="str">
            <v>Jakob</v>
          </cell>
          <cell r="X1461">
            <v>121</v>
          </cell>
          <cell r="Y1461">
            <v>1</v>
          </cell>
          <cell r="AC1461" t="str">
            <v>rồi</v>
          </cell>
          <cell r="AF1461">
            <v>0</v>
          </cell>
          <cell r="AG1461">
            <v>0</v>
          </cell>
          <cell r="AH1461">
            <v>4033.5960000000005</v>
          </cell>
          <cell r="AI1461">
            <v>2</v>
          </cell>
          <cell r="AJ1461">
            <v>4033.5960000000005</v>
          </cell>
          <cell r="AK1461">
            <v>2</v>
          </cell>
        </row>
        <row r="1462">
          <cell r="A1462" t="str">
            <v>T0066T091/1</v>
          </cell>
          <cell r="B1462" t="str">
            <v>2327</v>
          </cell>
          <cell r="C1462">
            <v>1</v>
          </cell>
          <cell r="D1462">
            <v>66</v>
          </cell>
          <cell r="E1462">
            <v>66</v>
          </cell>
          <cell r="F1462">
            <v>186</v>
          </cell>
          <cell r="G1462">
            <v>186</v>
          </cell>
          <cell r="H1462">
            <v>2</v>
          </cell>
          <cell r="I1462">
            <v>1</v>
          </cell>
          <cell r="J1462">
            <v>3</v>
          </cell>
          <cell r="K1462">
            <v>4</v>
          </cell>
          <cell r="L1462">
            <v>3</v>
          </cell>
          <cell r="M1462">
            <v>1</v>
          </cell>
          <cell r="N1462">
            <v>142</v>
          </cell>
          <cell r="O1462">
            <v>2327</v>
          </cell>
          <cell r="P1462" t="str">
            <v>66 x 186 x 2 x 1</v>
          </cell>
          <cell r="Q1462" t="str">
            <v>Vuông góc, ngang 2 tem rời kc 4mm, không răng cưa</v>
          </cell>
          <cell r="R1462" t="str">
            <v>Vuông góc, không răng cưa</v>
          </cell>
          <cell r="S1462" t="str">
            <v>E03</v>
          </cell>
          <cell r="T1462">
            <v>1</v>
          </cell>
          <cell r="U1462">
            <v>44615</v>
          </cell>
          <cell r="V1462" t="str">
            <v>LƯU ANH</v>
          </cell>
          <cell r="X1462">
            <v>189</v>
          </cell>
          <cell r="Y1462">
            <v>2</v>
          </cell>
          <cell r="AF1462">
            <v>0</v>
          </cell>
          <cell r="AG1462">
            <v>0</v>
          </cell>
          <cell r="AH1462">
            <v>5511.2389999999996</v>
          </cell>
          <cell r="AI1462">
            <v>9</v>
          </cell>
          <cell r="AJ1462">
            <v>5511.2389999999996</v>
          </cell>
          <cell r="AK1462">
            <v>9</v>
          </cell>
        </row>
        <row r="1463">
          <cell r="A1463" t="str">
            <v>T0066T101/1</v>
          </cell>
          <cell r="B1463" t="str">
            <v>2328</v>
          </cell>
          <cell r="C1463">
            <v>1</v>
          </cell>
          <cell r="D1463">
            <v>66</v>
          </cell>
          <cell r="E1463">
            <v>66</v>
          </cell>
          <cell r="F1463">
            <v>351</v>
          </cell>
          <cell r="G1463">
            <v>351</v>
          </cell>
          <cell r="H1463">
            <v>2</v>
          </cell>
          <cell r="I1463">
            <v>1</v>
          </cell>
          <cell r="J1463">
            <v>3</v>
          </cell>
          <cell r="K1463">
            <v>4</v>
          </cell>
          <cell r="L1463">
            <v>3</v>
          </cell>
          <cell r="M1463">
            <v>1</v>
          </cell>
          <cell r="N1463">
            <v>142</v>
          </cell>
          <cell r="O1463">
            <v>2328</v>
          </cell>
          <cell r="P1463" t="str">
            <v>66 x 351 x 2 x 1</v>
          </cell>
          <cell r="Q1463" t="str">
            <v>Vuông góc, ngang 2 tem rời kc 4mm, không răng cưa</v>
          </cell>
          <cell r="R1463" t="str">
            <v>Vuông góc, không răng cưa</v>
          </cell>
          <cell r="S1463" t="str">
            <v>E03</v>
          </cell>
          <cell r="T1463">
            <v>1</v>
          </cell>
          <cell r="U1463">
            <v>44615</v>
          </cell>
          <cell r="V1463" t="str">
            <v>LƯU ANH</v>
          </cell>
          <cell r="X1463">
            <v>354</v>
          </cell>
          <cell r="Y1463">
            <v>2</v>
          </cell>
          <cell r="AF1463">
            <v>0</v>
          </cell>
          <cell r="AG1463">
            <v>0</v>
          </cell>
          <cell r="AH1463">
            <v>8468.3439999999991</v>
          </cell>
          <cell r="AI1463">
            <v>9</v>
          </cell>
          <cell r="AJ1463">
            <v>8468.3439999999991</v>
          </cell>
          <cell r="AK1463">
            <v>9</v>
          </cell>
        </row>
        <row r="1464">
          <cell r="A1464" t="str">
            <v>I0066T031</v>
          </cell>
          <cell r="B1464" t="str">
            <v>1062</v>
          </cell>
          <cell r="C1464">
            <v>1</v>
          </cell>
          <cell r="D1464">
            <v>66.5</v>
          </cell>
          <cell r="E1464">
            <v>66.5</v>
          </cell>
          <cell r="F1464">
            <v>22</v>
          </cell>
          <cell r="G1464">
            <v>22</v>
          </cell>
          <cell r="H1464">
            <v>1</v>
          </cell>
          <cell r="I1464">
            <v>4</v>
          </cell>
          <cell r="J1464">
            <v>3</v>
          </cell>
          <cell r="K1464">
            <v>0</v>
          </cell>
          <cell r="L1464">
            <v>3</v>
          </cell>
          <cell r="M1464">
            <v>1</v>
          </cell>
          <cell r="N1464">
            <v>72.5</v>
          </cell>
          <cell r="O1464">
            <v>1062</v>
          </cell>
          <cell r="P1464" t="str">
            <v>66.5 x 22 x 1 x 4</v>
          </cell>
          <cell r="Q1464" t="str">
            <v>Bo góc, răng cưa</v>
          </cell>
          <cell r="R1464" t="str">
            <v>Bo góc, răng cưa</v>
          </cell>
          <cell r="S1464" t="str">
            <v>D11</v>
          </cell>
          <cell r="T1464">
            <v>1</v>
          </cell>
          <cell r="U1464">
            <v>43926</v>
          </cell>
          <cell r="V1464" t="str">
            <v>Sudima</v>
          </cell>
          <cell r="X1464">
            <v>100</v>
          </cell>
          <cell r="Y1464">
            <v>4</v>
          </cell>
          <cell r="AF1464">
            <v>0</v>
          </cell>
          <cell r="AG1464">
            <v>0</v>
          </cell>
          <cell r="AH1464">
            <v>0</v>
          </cell>
          <cell r="AI1464">
            <v>0</v>
          </cell>
          <cell r="AJ1464">
            <v>0</v>
          </cell>
          <cell r="AK1464">
            <v>0</v>
          </cell>
        </row>
        <row r="1465">
          <cell r="A1465" t="str">
            <v>I0067T021</v>
          </cell>
          <cell r="B1465" t="str">
            <v>1063</v>
          </cell>
          <cell r="C1465">
            <v>1</v>
          </cell>
          <cell r="D1465">
            <v>67</v>
          </cell>
          <cell r="E1465">
            <v>67</v>
          </cell>
          <cell r="F1465">
            <v>22</v>
          </cell>
          <cell r="G1465">
            <v>22</v>
          </cell>
          <cell r="H1465">
            <v>1</v>
          </cell>
          <cell r="I1465">
            <v>4</v>
          </cell>
          <cell r="J1465">
            <v>3</v>
          </cell>
          <cell r="K1465">
            <v>0</v>
          </cell>
          <cell r="L1465">
            <v>3</v>
          </cell>
          <cell r="M1465">
            <v>1</v>
          </cell>
          <cell r="N1465">
            <v>73</v>
          </cell>
          <cell r="O1465">
            <v>1063</v>
          </cell>
          <cell r="P1465" t="str">
            <v>67 x 22 x 1 x 4</v>
          </cell>
          <cell r="Q1465" t="str">
            <v>Bo góc, răng cưa</v>
          </cell>
          <cell r="R1465" t="str">
            <v>Bo góc, răng cưa</v>
          </cell>
          <cell r="S1465" t="str">
            <v>D28</v>
          </cell>
          <cell r="T1465">
            <v>1</v>
          </cell>
          <cell r="U1465">
            <v>43949</v>
          </cell>
          <cell r="V1465" t="str">
            <v>Trường Thành BD</v>
          </cell>
          <cell r="X1465">
            <v>100</v>
          </cell>
          <cell r="Y1465">
            <v>4</v>
          </cell>
          <cell r="AF1465">
            <v>0</v>
          </cell>
          <cell r="AG1465">
            <v>0</v>
          </cell>
          <cell r="AH1465">
            <v>0</v>
          </cell>
          <cell r="AI1465">
            <v>0</v>
          </cell>
          <cell r="AJ1465">
            <v>0</v>
          </cell>
          <cell r="AK1465">
            <v>0</v>
          </cell>
        </row>
        <row r="1466">
          <cell r="A1466" t="str">
            <v>I0067T051/1</v>
          </cell>
          <cell r="B1466" t="str">
            <v>1064</v>
          </cell>
          <cell r="C1466">
            <v>1</v>
          </cell>
          <cell r="D1466">
            <v>67</v>
          </cell>
          <cell r="E1466">
            <v>67</v>
          </cell>
          <cell r="F1466">
            <v>27</v>
          </cell>
          <cell r="G1466">
            <v>27</v>
          </cell>
          <cell r="H1466">
            <v>2</v>
          </cell>
          <cell r="I1466">
            <v>5</v>
          </cell>
          <cell r="J1466">
            <v>2</v>
          </cell>
          <cell r="K1466">
            <v>3</v>
          </cell>
          <cell r="L1466">
            <v>3</v>
          </cell>
          <cell r="M1466">
            <v>1</v>
          </cell>
          <cell r="N1466">
            <v>141</v>
          </cell>
          <cell r="O1466">
            <v>1064</v>
          </cell>
          <cell r="P1466" t="str">
            <v>67 x 27 x 2 x 5</v>
          </cell>
          <cell r="Q1466" t="str">
            <v>Bo rời 3mm, không răng cưa</v>
          </cell>
          <cell r="R1466" t="str">
            <v>Ngang 2 tem, bo rời 3mm, không răng cưa</v>
          </cell>
          <cell r="S1466" t="str">
            <v>C39</v>
          </cell>
          <cell r="T1466">
            <v>1</v>
          </cell>
          <cell r="U1466">
            <v>44496</v>
          </cell>
          <cell r="V1466" t="str">
            <v>Thái - Phú Nhuận</v>
          </cell>
          <cell r="X1466">
            <v>150</v>
          </cell>
          <cell r="Y1466">
            <v>10</v>
          </cell>
          <cell r="AF1466">
            <v>0</v>
          </cell>
          <cell r="AG1466">
            <v>0</v>
          </cell>
          <cell r="AH1466">
            <v>0</v>
          </cell>
          <cell r="AI1466">
            <v>0</v>
          </cell>
          <cell r="AJ1466">
            <v>0</v>
          </cell>
          <cell r="AK1466">
            <v>0</v>
          </cell>
        </row>
        <row r="1467">
          <cell r="A1467" t="str">
            <v>I0067T031/1</v>
          </cell>
          <cell r="B1467" t="str">
            <v>1065</v>
          </cell>
          <cell r="C1467">
            <v>1</v>
          </cell>
          <cell r="D1467">
            <v>67</v>
          </cell>
          <cell r="E1467">
            <v>67</v>
          </cell>
          <cell r="F1467">
            <v>29</v>
          </cell>
          <cell r="G1467">
            <v>29</v>
          </cell>
          <cell r="H1467">
            <v>2</v>
          </cell>
          <cell r="I1467">
            <v>4</v>
          </cell>
          <cell r="J1467">
            <v>3</v>
          </cell>
          <cell r="K1467">
            <v>0</v>
          </cell>
          <cell r="L1467">
            <v>3</v>
          </cell>
          <cell r="M1467">
            <v>1</v>
          </cell>
          <cell r="N1467">
            <v>140</v>
          </cell>
          <cell r="O1467">
            <v>1065</v>
          </cell>
          <cell r="P1467" t="str">
            <v>67 x 29 x 2 x 4</v>
          </cell>
          <cell r="Q1467" t="str">
            <v>Vuông liền, không răng cưa</v>
          </cell>
          <cell r="R1467" t="str">
            <v>Vuông liền, không răng cưa</v>
          </cell>
          <cell r="S1467" t="str">
            <v>E02</v>
          </cell>
          <cell r="T1467">
            <v>1</v>
          </cell>
          <cell r="U1467">
            <v>44363</v>
          </cell>
          <cell r="V1467" t="str">
            <v>Trung Nguyên</v>
          </cell>
          <cell r="X1467">
            <v>128</v>
          </cell>
          <cell r="Y1467">
            <v>8</v>
          </cell>
          <cell r="AF1467">
            <v>0</v>
          </cell>
          <cell r="AG1467">
            <v>0</v>
          </cell>
          <cell r="AH1467">
            <v>0</v>
          </cell>
          <cell r="AI1467">
            <v>0</v>
          </cell>
          <cell r="AJ1467">
            <v>0</v>
          </cell>
          <cell r="AK1467">
            <v>0</v>
          </cell>
        </row>
        <row r="1468">
          <cell r="A1468" t="str">
            <v>I0067T062/1</v>
          </cell>
          <cell r="B1468" t="str">
            <v>2595</v>
          </cell>
          <cell r="C1468">
            <v>2</v>
          </cell>
          <cell r="D1468">
            <v>67</v>
          </cell>
          <cell r="E1468">
            <v>67</v>
          </cell>
          <cell r="F1468">
            <v>36</v>
          </cell>
          <cell r="G1468">
            <v>36</v>
          </cell>
          <cell r="H1468">
            <v>1</v>
          </cell>
          <cell r="I1468">
            <v>3</v>
          </cell>
          <cell r="J1468">
            <v>4</v>
          </cell>
          <cell r="K1468">
            <v>0</v>
          </cell>
          <cell r="L1468">
            <v>3</v>
          </cell>
          <cell r="M1468">
            <v>1</v>
          </cell>
          <cell r="N1468">
            <v>150</v>
          </cell>
          <cell r="O1468">
            <v>2595</v>
          </cell>
          <cell r="P1468" t="str">
            <v>67 x 36 x 1 x 3</v>
          </cell>
          <cell r="Q1468" t="str">
            <v>Vuông góc, không răng cưa, xẻ 2line kc 8mm</v>
          </cell>
          <cell r="R1468" t="str">
            <v>Vuông góc, không răng cưa, xẻ 2line kc 8mm</v>
          </cell>
          <cell r="S1468" t="str">
            <v>E16</v>
          </cell>
          <cell r="T1468">
            <v>1</v>
          </cell>
          <cell r="U1468">
            <v>44809</v>
          </cell>
          <cell r="V1468" t="str">
            <v>TRUNG NGUYÊN</v>
          </cell>
          <cell r="W1468" t="str">
            <v>dao tốt</v>
          </cell>
          <cell r="X1468">
            <v>117</v>
          </cell>
          <cell r="Y1468">
            <v>3</v>
          </cell>
          <cell r="AE1468" t="str">
            <v>rồi</v>
          </cell>
          <cell r="AF1468">
            <v>0</v>
          </cell>
          <cell r="AG1468">
            <v>0</v>
          </cell>
          <cell r="AH1468">
            <v>1752.6299999999999</v>
          </cell>
          <cell r="AI1468">
            <v>3</v>
          </cell>
          <cell r="AJ1468">
            <v>1752.6299999999999</v>
          </cell>
          <cell r="AK1468">
            <v>3</v>
          </cell>
        </row>
        <row r="1469">
          <cell r="A1469" t="str">
            <v>T0067T042/1</v>
          </cell>
          <cell r="B1469" t="str">
            <v>1066</v>
          </cell>
          <cell r="C1469">
            <v>2</v>
          </cell>
          <cell r="D1469">
            <v>67</v>
          </cell>
          <cell r="E1469">
            <v>67</v>
          </cell>
          <cell r="F1469">
            <v>37</v>
          </cell>
          <cell r="G1469">
            <v>37</v>
          </cell>
          <cell r="H1469">
            <v>1</v>
          </cell>
          <cell r="I1469">
            <v>4</v>
          </cell>
          <cell r="J1469">
            <v>2</v>
          </cell>
          <cell r="K1469">
            <v>0</v>
          </cell>
          <cell r="L1469">
            <v>3</v>
          </cell>
          <cell r="M1469">
            <v>1</v>
          </cell>
          <cell r="N1469">
            <v>142</v>
          </cell>
          <cell r="O1469">
            <v>1066</v>
          </cell>
          <cell r="P1469" t="str">
            <v>67 x 37 x 1 x 4</v>
          </cell>
          <cell r="Q1469" t="str">
            <v>Bo góc, răng cưa, xẻ 2 line 4mm</v>
          </cell>
          <cell r="R1469" t="str">
            <v>Bo góc, răng cưa</v>
          </cell>
          <cell r="S1469" t="str">
            <v xml:space="preserve">C35 </v>
          </cell>
          <cell r="T1469">
            <v>1</v>
          </cell>
          <cell r="U1469">
            <v>44454</v>
          </cell>
          <cell r="V1469" t="str">
            <v>Delta</v>
          </cell>
          <cell r="X1469">
            <v>160</v>
          </cell>
          <cell r="Y1469">
            <v>4</v>
          </cell>
          <cell r="AF1469">
            <v>90</v>
          </cell>
          <cell r="AG1469">
            <v>1</v>
          </cell>
          <cell r="AH1469">
            <v>0</v>
          </cell>
          <cell r="AI1469">
            <v>0</v>
          </cell>
          <cell r="AJ1469">
            <v>90</v>
          </cell>
          <cell r="AK1469">
            <v>1</v>
          </cell>
        </row>
        <row r="1470">
          <cell r="A1470" t="str">
            <v>I0067T011</v>
          </cell>
          <cell r="B1470" t="str">
            <v>1067</v>
          </cell>
          <cell r="C1470">
            <v>1</v>
          </cell>
          <cell r="D1470">
            <v>67</v>
          </cell>
          <cell r="E1470">
            <v>67</v>
          </cell>
          <cell r="F1470">
            <v>69</v>
          </cell>
          <cell r="G1470">
            <v>69</v>
          </cell>
          <cell r="H1470">
            <v>2</v>
          </cell>
          <cell r="I1470">
            <v>1</v>
          </cell>
          <cell r="J1470">
            <v>3</v>
          </cell>
          <cell r="K1470">
            <v>0</v>
          </cell>
          <cell r="L1470">
            <v>3</v>
          </cell>
          <cell r="M1470">
            <v>1</v>
          </cell>
          <cell r="N1470">
            <v>140</v>
          </cell>
          <cell r="O1470">
            <v>1067</v>
          </cell>
          <cell r="P1470" t="str">
            <v>67 x 69 x 2 x 1</v>
          </cell>
          <cell r="Q1470" t="str">
            <v>Vuông liền, không răng cưa</v>
          </cell>
          <cell r="R1470" t="str">
            <v>Vuông liền 2 tem, không răng cưa</v>
          </cell>
          <cell r="S1470" t="str">
            <v>D09</v>
          </cell>
          <cell r="T1470">
            <v>1</v>
          </cell>
          <cell r="V1470" t="str">
            <v>TRUNG NGUYÊN,,</v>
          </cell>
          <cell r="X1470">
            <v>72</v>
          </cell>
          <cell r="Y1470">
            <v>2</v>
          </cell>
          <cell r="AF1470">
            <v>0</v>
          </cell>
          <cell r="AG1470">
            <v>0</v>
          </cell>
          <cell r="AH1470">
            <v>0</v>
          </cell>
          <cell r="AI1470">
            <v>0</v>
          </cell>
          <cell r="AJ1470">
            <v>0</v>
          </cell>
          <cell r="AK1470">
            <v>0</v>
          </cell>
        </row>
        <row r="1471">
          <cell r="A1471" t="str">
            <v>I0068T011</v>
          </cell>
          <cell r="B1471" t="str">
            <v>1068</v>
          </cell>
          <cell r="C1471">
            <v>1</v>
          </cell>
          <cell r="D1471">
            <v>68</v>
          </cell>
          <cell r="E1471">
            <v>68</v>
          </cell>
          <cell r="F1471">
            <v>22</v>
          </cell>
          <cell r="G1471">
            <v>22</v>
          </cell>
          <cell r="H1471">
            <v>1</v>
          </cell>
          <cell r="I1471">
            <v>1</v>
          </cell>
          <cell r="J1471">
            <v>3</v>
          </cell>
          <cell r="K1471">
            <v>0</v>
          </cell>
          <cell r="L1471">
            <v>3</v>
          </cell>
          <cell r="M1471">
            <v>1</v>
          </cell>
          <cell r="N1471">
            <v>74</v>
          </cell>
          <cell r="O1471">
            <v>1068</v>
          </cell>
          <cell r="P1471" t="str">
            <v>68 x 22 x 1 x 1</v>
          </cell>
          <cell r="Q1471" t="str">
            <v>Vuông góc, không răng cưa, chạy mẫu</v>
          </cell>
          <cell r="R1471" t="str">
            <v>Vuông góc, không răng cưa</v>
          </cell>
          <cell r="S1471" t="str">
            <v>D17</v>
          </cell>
          <cell r="T1471">
            <v>1</v>
          </cell>
          <cell r="V1471" t="str">
            <v>DU HẬU DU,,</v>
          </cell>
          <cell r="W1471" t="str">
            <v>Hàng in</v>
          </cell>
          <cell r="X1471">
            <v>25</v>
          </cell>
          <cell r="Y1471">
            <v>1</v>
          </cell>
          <cell r="AF1471">
            <v>0</v>
          </cell>
          <cell r="AG1471">
            <v>0</v>
          </cell>
          <cell r="AH1471">
            <v>0</v>
          </cell>
          <cell r="AI1471">
            <v>0</v>
          </cell>
          <cell r="AJ1471">
            <v>0</v>
          </cell>
          <cell r="AK1471">
            <v>0</v>
          </cell>
        </row>
        <row r="1472">
          <cell r="A1472" t="str">
            <v>T0068T022</v>
          </cell>
          <cell r="B1472" t="str">
            <v>1069</v>
          </cell>
          <cell r="C1472">
            <v>2</v>
          </cell>
          <cell r="D1472">
            <v>68</v>
          </cell>
          <cell r="E1472">
            <v>68</v>
          </cell>
          <cell r="F1472">
            <v>36</v>
          </cell>
          <cell r="G1472">
            <v>36</v>
          </cell>
          <cell r="H1472">
            <v>1</v>
          </cell>
          <cell r="I1472">
            <v>3</v>
          </cell>
          <cell r="J1472">
            <v>2</v>
          </cell>
          <cell r="K1472">
            <v>0</v>
          </cell>
          <cell r="L1472">
            <v>3</v>
          </cell>
          <cell r="M1472">
            <v>1</v>
          </cell>
          <cell r="N1472">
            <v>144</v>
          </cell>
          <cell r="O1472">
            <v>1069</v>
          </cell>
          <cell r="P1472" t="str">
            <v>68 x 36 x 1 x 3</v>
          </cell>
          <cell r="Q1472" t="str">
            <v>Bo góc, răng cưa, dao chẻ đôi 03mm</v>
          </cell>
          <cell r="R1472" t="str">
            <v>Bo góc, răng cưa</v>
          </cell>
          <cell r="S1472" t="str">
            <v>C07</v>
          </cell>
          <cell r="T1472">
            <v>1</v>
          </cell>
          <cell r="V1472" t="str">
            <v>MÃ VẠCH
 ĐỒNG NAI,,</v>
          </cell>
          <cell r="X1472">
            <v>117</v>
          </cell>
          <cell r="Y1472">
            <v>3</v>
          </cell>
          <cell r="AF1472">
            <v>0</v>
          </cell>
          <cell r="AG1472">
            <v>0</v>
          </cell>
          <cell r="AH1472">
            <v>0</v>
          </cell>
          <cell r="AI1472">
            <v>0</v>
          </cell>
          <cell r="AJ1472">
            <v>0</v>
          </cell>
          <cell r="AK1472">
            <v>0</v>
          </cell>
        </row>
        <row r="1473">
          <cell r="A1473" t="str">
            <v>T0068T062-1</v>
          </cell>
          <cell r="B1473" t="str">
            <v>2646</v>
          </cell>
          <cell r="C1473">
            <v>2</v>
          </cell>
          <cell r="D1473">
            <v>68</v>
          </cell>
          <cell r="E1473">
            <v>68</v>
          </cell>
          <cell r="F1473">
            <v>47</v>
          </cell>
          <cell r="G1473">
            <v>47</v>
          </cell>
          <cell r="H1473">
            <v>1</v>
          </cell>
          <cell r="I1473">
            <v>3</v>
          </cell>
          <cell r="J1473">
            <v>2</v>
          </cell>
          <cell r="K1473">
            <v>0</v>
          </cell>
          <cell r="L1473">
            <v>3</v>
          </cell>
          <cell r="M1473">
            <v>1</v>
          </cell>
          <cell r="N1473">
            <v>144</v>
          </cell>
          <cell r="O1473">
            <v>2646</v>
          </cell>
          <cell r="P1473" t="str">
            <v>68 x 47 x 1 x 3</v>
          </cell>
          <cell r="Q1473" t="str">
            <v>Bo góc, răng cưa, xẻ 2line kc 4mm</v>
          </cell>
          <cell r="R1473" t="str">
            <v>Bo góc, răng cưa</v>
          </cell>
          <cell r="S1473" t="str">
            <v>E18</v>
          </cell>
          <cell r="T1473">
            <v>1</v>
          </cell>
          <cell r="U1473">
            <v>44851</v>
          </cell>
          <cell r="V1473" t="str">
            <v>KERRY</v>
          </cell>
          <cell r="W1473" t="str">
            <v>dao tốt</v>
          </cell>
          <cell r="X1473">
            <v>150</v>
          </cell>
          <cell r="Y1473">
            <v>3</v>
          </cell>
          <cell r="AC1473" t="str">
            <v>rồi</v>
          </cell>
          <cell r="AE1473" t="str">
            <v>rồi</v>
          </cell>
          <cell r="AF1473">
            <v>0</v>
          </cell>
          <cell r="AG1473">
            <v>0</v>
          </cell>
          <cell r="AH1473">
            <v>330</v>
          </cell>
          <cell r="AI1473">
            <v>1</v>
          </cell>
          <cell r="AJ1473">
            <v>330</v>
          </cell>
          <cell r="AK1473">
            <v>1</v>
          </cell>
        </row>
        <row r="1474">
          <cell r="A1474" t="str">
            <v>I0068T041/1</v>
          </cell>
          <cell r="B1474" t="str">
            <v>2329</v>
          </cell>
          <cell r="C1474">
            <v>1</v>
          </cell>
          <cell r="D1474">
            <v>68</v>
          </cell>
          <cell r="E1474">
            <v>68</v>
          </cell>
          <cell r="F1474">
            <v>80</v>
          </cell>
          <cell r="G1474">
            <v>80</v>
          </cell>
          <cell r="H1474">
            <v>2</v>
          </cell>
          <cell r="I1474">
            <v>2</v>
          </cell>
          <cell r="J1474">
            <v>4</v>
          </cell>
          <cell r="K1474">
            <v>2</v>
          </cell>
          <cell r="L1474">
            <v>3</v>
          </cell>
          <cell r="M1474">
            <v>1</v>
          </cell>
          <cell r="N1474">
            <v>146</v>
          </cell>
          <cell r="O1474">
            <v>2329</v>
          </cell>
          <cell r="P1474" t="str">
            <v>68 x 80 x 2 x 2</v>
          </cell>
          <cell r="Q1474" t="str">
            <v>Vuông góc, ngang 2 tem kc 2mm, không răng cưa</v>
          </cell>
          <cell r="R1474" t="str">
            <v>vuông góc, không răng cưa</v>
          </cell>
          <cell r="S1474" t="str">
            <v>E04</v>
          </cell>
          <cell r="T1474">
            <v>1</v>
          </cell>
          <cell r="U1474">
            <v>44622</v>
          </cell>
          <cell r="V1474" t="str">
            <v>Trung Nguyên</v>
          </cell>
          <cell r="X1474">
            <v>166</v>
          </cell>
          <cell r="Y1474">
            <v>4</v>
          </cell>
          <cell r="AF1474">
            <v>0</v>
          </cell>
          <cell r="AG1474">
            <v>0</v>
          </cell>
          <cell r="AH1474">
            <v>385.98</v>
          </cell>
          <cell r="AI1474">
            <v>1</v>
          </cell>
          <cell r="AJ1474">
            <v>385.98</v>
          </cell>
          <cell r="AK1474">
            <v>1</v>
          </cell>
        </row>
        <row r="1475">
          <cell r="A1475" t="str">
            <v>I0068T031</v>
          </cell>
          <cell r="B1475" t="str">
            <v>1070</v>
          </cell>
          <cell r="C1475">
            <v>1</v>
          </cell>
          <cell r="D1475">
            <v>68</v>
          </cell>
          <cell r="E1475">
            <v>68</v>
          </cell>
          <cell r="F1475">
            <v>88</v>
          </cell>
          <cell r="G1475">
            <v>88</v>
          </cell>
          <cell r="H1475">
            <v>2</v>
          </cell>
          <cell r="I1475">
            <v>1</v>
          </cell>
          <cell r="J1475">
            <v>3</v>
          </cell>
          <cell r="K1475">
            <v>0</v>
          </cell>
          <cell r="L1475">
            <v>3</v>
          </cell>
          <cell r="M1475">
            <v>1</v>
          </cell>
          <cell r="N1475">
            <v>142</v>
          </cell>
          <cell r="O1475">
            <v>1070</v>
          </cell>
          <cell r="P1475" t="str">
            <v>68 x 88 x 2 x 1</v>
          </cell>
          <cell r="Q1475" t="str">
            <v>Vuông liền, không răng cưa</v>
          </cell>
          <cell r="R1475" t="str">
            <v>Ngang 2 tem, vuông liền, không răng cưa</v>
          </cell>
          <cell r="S1475" t="str">
            <v>D06</v>
          </cell>
          <cell r="T1475">
            <v>1</v>
          </cell>
          <cell r="V1475" t="str">
            <v>Trung Nguyên</v>
          </cell>
          <cell r="X1475">
            <v>91</v>
          </cell>
          <cell r="Y1475">
            <v>2</v>
          </cell>
          <cell r="AF1475">
            <v>0</v>
          </cell>
          <cell r="AG1475">
            <v>0</v>
          </cell>
          <cell r="AH1475">
            <v>0</v>
          </cell>
          <cell r="AI1475">
            <v>0</v>
          </cell>
          <cell r="AJ1475">
            <v>0</v>
          </cell>
          <cell r="AK1475">
            <v>0</v>
          </cell>
        </row>
        <row r="1476">
          <cell r="A1476" t="str">
            <v>T0068T053/1</v>
          </cell>
          <cell r="B1476" t="str">
            <v>2444</v>
          </cell>
          <cell r="C1476">
            <v>3</v>
          </cell>
          <cell r="D1476">
            <v>68</v>
          </cell>
          <cell r="E1476">
            <v>68</v>
          </cell>
          <cell r="F1476">
            <v>90</v>
          </cell>
          <cell r="G1476">
            <v>90</v>
          </cell>
          <cell r="H1476">
            <v>1</v>
          </cell>
          <cell r="I1476">
            <v>2</v>
          </cell>
          <cell r="J1476">
            <v>2</v>
          </cell>
          <cell r="K1476">
            <v>0</v>
          </cell>
          <cell r="L1476">
            <v>3</v>
          </cell>
          <cell r="M1476">
            <v>1</v>
          </cell>
          <cell r="N1476">
            <v>216</v>
          </cell>
          <cell r="O1476">
            <v>2444</v>
          </cell>
          <cell r="P1476" t="str">
            <v>68 x 90 x 1 x 2</v>
          </cell>
          <cell r="Q1476" t="str">
            <v>Bo góc, răng cưa, xẻ 3 line kc 4mm</v>
          </cell>
          <cell r="R1476" t="str">
            <v>Bo góc, răng cưa</v>
          </cell>
          <cell r="S1476" t="str">
            <v>E07</v>
          </cell>
          <cell r="T1476">
            <v>1</v>
          </cell>
          <cell r="U1476">
            <v>44699</v>
          </cell>
          <cell r="V1476" t="str">
            <v>THUẬN LONG</v>
          </cell>
          <cell r="W1476" t="str">
            <v>dao tốt</v>
          </cell>
          <cell r="X1476">
            <v>186</v>
          </cell>
          <cell r="Y1476">
            <v>2</v>
          </cell>
          <cell r="AF1476">
            <v>0</v>
          </cell>
          <cell r="AG1476">
            <v>0</v>
          </cell>
          <cell r="AH1476">
            <v>10103.333333333334</v>
          </cell>
          <cell r="AI1476">
            <v>1</v>
          </cell>
          <cell r="AJ1476">
            <v>10103.333333333334</v>
          </cell>
          <cell r="AK1476">
            <v>1</v>
          </cell>
        </row>
        <row r="1477">
          <cell r="A1477" t="str">
            <v>T0069T011</v>
          </cell>
          <cell r="B1477" t="str">
            <v>1071</v>
          </cell>
          <cell r="C1477">
            <v>1</v>
          </cell>
          <cell r="D1477">
            <v>69</v>
          </cell>
          <cell r="E1477">
            <v>69</v>
          </cell>
          <cell r="F1477">
            <v>30</v>
          </cell>
          <cell r="G1477">
            <v>30</v>
          </cell>
          <cell r="H1477">
            <v>1</v>
          </cell>
          <cell r="I1477">
            <v>2</v>
          </cell>
          <cell r="J1477">
            <v>2</v>
          </cell>
          <cell r="K1477">
            <v>0</v>
          </cell>
          <cell r="L1477">
            <v>3</v>
          </cell>
          <cell r="M1477">
            <v>1</v>
          </cell>
          <cell r="N1477">
            <v>73</v>
          </cell>
          <cell r="O1477">
            <v>1071</v>
          </cell>
          <cell r="P1477" t="str">
            <v>69 x 30 x 1 x 2</v>
          </cell>
          <cell r="Q1477" t="str">
            <v>Bo góc, răng cưa</v>
          </cell>
          <cell r="R1477" t="str">
            <v>Bo góc, răng cưa</v>
          </cell>
          <cell r="S1477" t="str">
            <v>B06</v>
          </cell>
          <cell r="T1477">
            <v>1</v>
          </cell>
          <cell r="V1477" t="str">
            <v>SPECIFIC GRAVITY</v>
          </cell>
          <cell r="X1477">
            <v>66</v>
          </cell>
          <cell r="Y1477">
            <v>2</v>
          </cell>
          <cell r="Z1477" t="str">
            <v>dao mòn</v>
          </cell>
          <cell r="AC1477" t="str">
            <v>rồi</v>
          </cell>
          <cell r="AF1477">
            <v>3582.66</v>
          </cell>
          <cell r="AG1477">
            <v>4</v>
          </cell>
          <cell r="AH1477">
            <v>3082.28</v>
          </cell>
          <cell r="AI1477">
            <v>2</v>
          </cell>
          <cell r="AJ1477">
            <v>6664.9400000000005</v>
          </cell>
          <cell r="AK1477">
            <v>6</v>
          </cell>
        </row>
        <row r="1478">
          <cell r="A1478" t="str">
            <v>T0069T011-2</v>
          </cell>
          <cell r="B1478" t="str">
            <v>1071</v>
          </cell>
          <cell r="C1478">
            <v>1</v>
          </cell>
          <cell r="D1478">
            <v>69</v>
          </cell>
          <cell r="E1478">
            <v>69</v>
          </cell>
          <cell r="F1478">
            <v>30</v>
          </cell>
          <cell r="G1478">
            <v>30</v>
          </cell>
          <cell r="H1478">
            <v>1</v>
          </cell>
          <cell r="I1478">
            <v>2</v>
          </cell>
          <cell r="J1478">
            <v>2</v>
          </cell>
          <cell r="K1478">
            <v>0</v>
          </cell>
          <cell r="L1478">
            <v>3</v>
          </cell>
          <cell r="M1478">
            <v>1</v>
          </cell>
          <cell r="N1478">
            <v>73</v>
          </cell>
          <cell r="O1478">
            <v>1071</v>
          </cell>
          <cell r="P1478" t="str">
            <v>69 x 30 x 1 x 2</v>
          </cell>
          <cell r="Q1478" t="str">
            <v>Bo góc, răng cưa</v>
          </cell>
          <cell r="R1478" t="str">
            <v>Bo góc, răng cưa</v>
          </cell>
          <cell r="S1478" t="str">
            <v>E17</v>
          </cell>
          <cell r="T1478">
            <v>1</v>
          </cell>
          <cell r="U1478">
            <v>44832</v>
          </cell>
          <cell r="V1478" t="str">
            <v>SPECIFIC GRAVITY</v>
          </cell>
          <cell r="W1478" t="str">
            <v>dao tốt</v>
          </cell>
          <cell r="X1478">
            <v>66</v>
          </cell>
          <cell r="Y1478">
            <v>2</v>
          </cell>
          <cell r="AC1478" t="str">
            <v>rồi</v>
          </cell>
          <cell r="AE1478" t="str">
            <v>rồi</v>
          </cell>
          <cell r="AF1478">
            <v>3582.66</v>
          </cell>
          <cell r="AG1478">
            <v>4</v>
          </cell>
          <cell r="AH1478">
            <v>0</v>
          </cell>
          <cell r="AI1478">
            <v>0</v>
          </cell>
          <cell r="AJ1478">
            <v>3582.66</v>
          </cell>
          <cell r="AK1478">
            <v>4</v>
          </cell>
        </row>
        <row r="1479">
          <cell r="A1479" t="str">
            <v>I0069T031/1</v>
          </cell>
          <cell r="B1479" t="str">
            <v>1072</v>
          </cell>
          <cell r="C1479">
            <v>1</v>
          </cell>
          <cell r="D1479">
            <v>69.400000000000006</v>
          </cell>
          <cell r="E1479">
            <v>69.400000000000006</v>
          </cell>
          <cell r="F1479">
            <v>105.2</v>
          </cell>
          <cell r="G1479">
            <v>105.2</v>
          </cell>
          <cell r="H1479">
            <v>1</v>
          </cell>
          <cell r="I1479">
            <v>1</v>
          </cell>
          <cell r="J1479">
            <v>3.2</v>
          </cell>
          <cell r="K1479">
            <v>0</v>
          </cell>
          <cell r="L1479">
            <v>3</v>
          </cell>
          <cell r="M1479">
            <v>1</v>
          </cell>
          <cell r="N1479">
            <v>75.800000000000011</v>
          </cell>
          <cell r="O1479">
            <v>1072</v>
          </cell>
          <cell r="P1479" t="str">
            <v>69.4 x 105.2 x 1 x 1</v>
          </cell>
          <cell r="Q1479" t="str">
            <v>Dao hình dạng chữ D có cung phi 104mm, không răng cưa</v>
          </cell>
          <cell r="R1479" t="str">
            <v>Dao hình dạng chữ D có cung phi 104mm, không răng cưa</v>
          </cell>
          <cell r="S1479" t="str">
            <v>C41</v>
          </cell>
          <cell r="T1479">
            <v>1</v>
          </cell>
          <cell r="U1479">
            <v>44530</v>
          </cell>
          <cell r="V1479" t="str">
            <v>IRIS</v>
          </cell>
          <cell r="X1479">
            <v>108.2</v>
          </cell>
          <cell r="Y1479">
            <v>1</v>
          </cell>
          <cell r="AF1479">
            <v>0</v>
          </cell>
          <cell r="AG1479">
            <v>0</v>
          </cell>
          <cell r="AH1479">
            <v>0</v>
          </cell>
          <cell r="AI1479">
            <v>0</v>
          </cell>
          <cell r="AJ1479">
            <v>0</v>
          </cell>
          <cell r="AK1479">
            <v>0</v>
          </cell>
        </row>
        <row r="1480">
          <cell r="A1480" t="str">
            <v>T0069T022</v>
          </cell>
          <cell r="B1480" t="str">
            <v>1073</v>
          </cell>
          <cell r="C1480">
            <v>2</v>
          </cell>
          <cell r="D1480">
            <v>69.900000000000006</v>
          </cell>
          <cell r="E1480">
            <v>69.900000000000006</v>
          </cell>
          <cell r="F1480">
            <v>114.3</v>
          </cell>
          <cell r="G1480">
            <v>114.3</v>
          </cell>
          <cell r="H1480">
            <v>1</v>
          </cell>
          <cell r="I1480">
            <v>1</v>
          </cell>
          <cell r="J1480">
            <v>1.7</v>
          </cell>
          <cell r="K1480">
            <v>0</v>
          </cell>
          <cell r="L1480">
            <v>3</v>
          </cell>
          <cell r="M1480">
            <v>1</v>
          </cell>
          <cell r="N1480">
            <v>146.60000000000002</v>
          </cell>
          <cell r="O1480">
            <v>1073</v>
          </cell>
          <cell r="P1480" t="str">
            <v>69.9 x 114.3 x 1 x 1</v>
          </cell>
          <cell r="Q1480" t="str">
            <v>Bo góc, răng cưa, dao chẻ đôi 3mm</v>
          </cell>
          <cell r="R1480" t="str">
            <v>Bo góc, răng cưa</v>
          </cell>
          <cell r="S1480" t="str">
            <v>C07</v>
          </cell>
          <cell r="T1480">
            <v>1</v>
          </cell>
          <cell r="X1480">
            <v>117.3</v>
          </cell>
          <cell r="Y1480">
            <v>1</v>
          </cell>
          <cell r="AF1480">
            <v>0</v>
          </cell>
          <cell r="AG1480">
            <v>0</v>
          </cell>
          <cell r="AH1480">
            <v>0</v>
          </cell>
          <cell r="AI1480">
            <v>0</v>
          </cell>
          <cell r="AJ1480">
            <v>0</v>
          </cell>
          <cell r="AK1480">
            <v>0</v>
          </cell>
        </row>
        <row r="1481">
          <cell r="A1481" t="str">
            <v>I0070T301</v>
          </cell>
          <cell r="B1481" t="str">
            <v>1074</v>
          </cell>
          <cell r="C1481">
            <v>1</v>
          </cell>
          <cell r="D1481">
            <v>70</v>
          </cell>
          <cell r="E1481">
            <v>70</v>
          </cell>
          <cell r="F1481">
            <v>7</v>
          </cell>
          <cell r="G1481">
            <v>7</v>
          </cell>
          <cell r="H1481">
            <v>1</v>
          </cell>
          <cell r="I1481">
            <v>8</v>
          </cell>
          <cell r="J1481">
            <v>3</v>
          </cell>
          <cell r="K1481">
            <v>0</v>
          </cell>
          <cell r="L1481">
            <v>3</v>
          </cell>
          <cell r="M1481">
            <v>8</v>
          </cell>
          <cell r="N1481">
            <v>76</v>
          </cell>
          <cell r="O1481">
            <v>1074</v>
          </cell>
          <cell r="P1481" t="str">
            <v>70 x 7 x 1 x 8</v>
          </cell>
          <cell r="Q1481" t="str">
            <v>Vuông góc, không răng cưa, dao nhảy</v>
          </cell>
          <cell r="R1481" t="str">
            <v>Vuông góc, không răng cưa, 8 hàng tem có 1 gáp</v>
          </cell>
          <cell r="S1481" t="str">
            <v>D09</v>
          </cell>
          <cell r="T1481">
            <v>1</v>
          </cell>
          <cell r="V1481" t="str">
            <v>Trung Nguyên</v>
          </cell>
          <cell r="X1481">
            <v>59</v>
          </cell>
          <cell r="Y1481">
            <v>8</v>
          </cell>
          <cell r="AF1481">
            <v>2462</v>
          </cell>
          <cell r="AG1481">
            <v>6</v>
          </cell>
          <cell r="AH1481">
            <v>0</v>
          </cell>
          <cell r="AI1481">
            <v>0</v>
          </cell>
          <cell r="AJ1481">
            <v>2462</v>
          </cell>
          <cell r="AK1481">
            <v>6</v>
          </cell>
        </row>
        <row r="1482">
          <cell r="A1482" t="str">
            <v>T0070T021</v>
          </cell>
          <cell r="B1482" t="str">
            <v>1075</v>
          </cell>
          <cell r="C1482">
            <v>1</v>
          </cell>
          <cell r="D1482">
            <v>70</v>
          </cell>
          <cell r="E1482">
            <v>70</v>
          </cell>
          <cell r="F1482">
            <v>15</v>
          </cell>
          <cell r="G1482">
            <v>15</v>
          </cell>
          <cell r="H1482">
            <v>1</v>
          </cell>
          <cell r="I1482">
            <v>4</v>
          </cell>
          <cell r="J1482">
            <v>2</v>
          </cell>
          <cell r="K1482">
            <v>0</v>
          </cell>
          <cell r="L1482">
            <v>3</v>
          </cell>
          <cell r="M1482">
            <v>1</v>
          </cell>
          <cell r="N1482">
            <v>74</v>
          </cell>
          <cell r="O1482">
            <v>1075</v>
          </cell>
          <cell r="P1482" t="str">
            <v>70 x 15 x 1 x 4</v>
          </cell>
          <cell r="Q1482" t="str">
            <v>Bo góc 1mm, 2 hàng 1 răng cưa</v>
          </cell>
          <cell r="R1482" t="str">
            <v>Bo góc 1mm, 2 hàng tem có 1 răng cưa</v>
          </cell>
          <cell r="S1482" t="str">
            <v>B05</v>
          </cell>
          <cell r="T1482">
            <v>1</v>
          </cell>
          <cell r="V1482" t="str">
            <v>DAEYOUNG,,</v>
          </cell>
          <cell r="X1482">
            <v>72</v>
          </cell>
          <cell r="Y1482">
            <v>4</v>
          </cell>
          <cell r="AC1482" t="str">
            <v>rồi</v>
          </cell>
          <cell r="AF1482">
            <v>0</v>
          </cell>
          <cell r="AG1482">
            <v>0</v>
          </cell>
          <cell r="AH1482">
            <v>0</v>
          </cell>
          <cell r="AI1482">
            <v>0</v>
          </cell>
          <cell r="AJ1482">
            <v>0</v>
          </cell>
          <cell r="AK1482">
            <v>0</v>
          </cell>
        </row>
        <row r="1483">
          <cell r="A1483" t="str">
            <v>T0070T022</v>
          </cell>
          <cell r="B1483" t="str">
            <v>1075</v>
          </cell>
          <cell r="C1483">
            <v>2</v>
          </cell>
          <cell r="D1483">
            <v>70</v>
          </cell>
          <cell r="E1483">
            <v>70</v>
          </cell>
          <cell r="F1483">
            <v>15</v>
          </cell>
          <cell r="G1483">
            <v>15</v>
          </cell>
          <cell r="H1483">
            <v>1</v>
          </cell>
          <cell r="I1483">
            <v>4</v>
          </cell>
          <cell r="J1483">
            <v>1.7</v>
          </cell>
          <cell r="K1483">
            <v>0</v>
          </cell>
          <cell r="L1483">
            <v>3</v>
          </cell>
          <cell r="M1483">
            <v>1</v>
          </cell>
          <cell r="N1483">
            <v>146.80000000000001</v>
          </cell>
          <cell r="O1483">
            <v>1075</v>
          </cell>
          <cell r="P1483" t="str">
            <v>70 x 15 x 1 x 4</v>
          </cell>
          <cell r="Q1483" t="str">
            <v>Bo góc 1mm, 02 hàng 1 răng cưa, xẻ 2 line 3mm</v>
          </cell>
          <cell r="R1483" t="str">
            <v>Bo góc 1mm, 2 hàng tem có 1 răng cưa</v>
          </cell>
          <cell r="S1483" t="str">
            <v>C25</v>
          </cell>
          <cell r="T1483">
            <v>1</v>
          </cell>
          <cell r="U1483">
            <v>44247</v>
          </cell>
          <cell r="V1483" t="str">
            <v>DAEYOUNG,,</v>
          </cell>
          <cell r="X1483">
            <v>72</v>
          </cell>
          <cell r="Y1483">
            <v>4</v>
          </cell>
          <cell r="AC1483" t="str">
            <v>rồi</v>
          </cell>
          <cell r="AF1483">
            <v>6502.5199999999995</v>
          </cell>
          <cell r="AG1483">
            <v>6</v>
          </cell>
          <cell r="AH1483">
            <v>2791.0439999999999</v>
          </cell>
          <cell r="AI1483">
            <v>3</v>
          </cell>
          <cell r="AJ1483">
            <v>9293.5639999999985</v>
          </cell>
          <cell r="AK1483">
            <v>9</v>
          </cell>
        </row>
        <row r="1484">
          <cell r="A1484" t="str">
            <v>I0070T031</v>
          </cell>
          <cell r="B1484" t="str">
            <v>1076</v>
          </cell>
          <cell r="C1484">
            <v>1</v>
          </cell>
          <cell r="D1484">
            <v>70</v>
          </cell>
          <cell r="E1484">
            <v>70</v>
          </cell>
          <cell r="F1484">
            <v>15</v>
          </cell>
          <cell r="G1484">
            <v>15</v>
          </cell>
          <cell r="H1484">
            <v>1</v>
          </cell>
          <cell r="I1484">
            <v>4</v>
          </cell>
          <cell r="J1484">
            <v>3</v>
          </cell>
          <cell r="K1484">
            <v>0</v>
          </cell>
          <cell r="L1484">
            <v>3</v>
          </cell>
          <cell r="M1484">
            <v>4</v>
          </cell>
          <cell r="N1484">
            <v>76</v>
          </cell>
          <cell r="O1484">
            <v>1076</v>
          </cell>
          <cell r="P1484" t="str">
            <v>70 x 15 x 1 x 4</v>
          </cell>
          <cell r="Q1484" t="str">
            <v>Vuông góc, 4 hàng vuông liền, không khoảng cách, không răng cưa</v>
          </cell>
          <cell r="R1484" t="str">
            <v>Vuông góc, 4 hàng tem có 1 gáp</v>
          </cell>
          <cell r="S1484" t="str">
            <v>D01</v>
          </cell>
          <cell r="T1484">
            <v>1</v>
          </cell>
          <cell r="V1484" t="str">
            <v>TRUNG NGUYÊN,,</v>
          </cell>
          <cell r="W1484" t="str">
            <v>Hàng in</v>
          </cell>
          <cell r="X1484">
            <v>63</v>
          </cell>
          <cell r="Y1484">
            <v>4</v>
          </cell>
          <cell r="AF1484">
            <v>0</v>
          </cell>
          <cell r="AG1484">
            <v>0</v>
          </cell>
          <cell r="AH1484">
            <v>0</v>
          </cell>
          <cell r="AI1484">
            <v>0</v>
          </cell>
          <cell r="AJ1484">
            <v>0</v>
          </cell>
          <cell r="AK1484">
            <v>0</v>
          </cell>
        </row>
        <row r="1485">
          <cell r="A1485" t="str">
            <v>T0070T041</v>
          </cell>
          <cell r="B1485" t="str">
            <v>1077</v>
          </cell>
          <cell r="C1485">
            <v>1</v>
          </cell>
          <cell r="D1485">
            <v>70</v>
          </cell>
          <cell r="E1485">
            <v>70</v>
          </cell>
          <cell r="F1485">
            <v>20</v>
          </cell>
          <cell r="G1485">
            <v>20</v>
          </cell>
          <cell r="H1485">
            <v>1</v>
          </cell>
          <cell r="I1485">
            <v>3</v>
          </cell>
          <cell r="J1485">
            <v>2</v>
          </cell>
          <cell r="K1485">
            <v>0</v>
          </cell>
          <cell r="L1485">
            <v>3</v>
          </cell>
          <cell r="M1485">
            <v>1</v>
          </cell>
          <cell r="N1485">
            <v>74</v>
          </cell>
          <cell r="O1485">
            <v>1077</v>
          </cell>
          <cell r="P1485" t="str">
            <v>70 x 20 x 1 x 3</v>
          </cell>
          <cell r="Q1485" t="str">
            <v>Bo góc, răng cưa</v>
          </cell>
          <cell r="R1485" t="str">
            <v>Bo góc, răng cưa</v>
          </cell>
          <cell r="S1485" t="str">
            <v>B05</v>
          </cell>
          <cell r="T1485">
            <v>1</v>
          </cell>
          <cell r="V1485" t="str">
            <v>DAEYOUNG,,</v>
          </cell>
          <cell r="W1485" t="str">
            <v>1 dao RC nhảy</v>
          </cell>
          <cell r="X1485">
            <v>69</v>
          </cell>
          <cell r="Y1485">
            <v>3</v>
          </cell>
          <cell r="AF1485">
            <v>0</v>
          </cell>
          <cell r="AG1485">
            <v>0</v>
          </cell>
          <cell r="AH1485">
            <v>0</v>
          </cell>
          <cell r="AI1485">
            <v>0</v>
          </cell>
          <cell r="AJ1485">
            <v>0</v>
          </cell>
          <cell r="AK1485">
            <v>0</v>
          </cell>
        </row>
        <row r="1486">
          <cell r="A1486" t="str">
            <v>T0070B041</v>
          </cell>
          <cell r="B1486" t="str">
            <v>1078</v>
          </cell>
          <cell r="C1486">
            <v>1</v>
          </cell>
          <cell r="D1486">
            <v>70</v>
          </cell>
          <cell r="E1486">
            <v>70</v>
          </cell>
          <cell r="F1486">
            <v>20</v>
          </cell>
          <cell r="G1486">
            <v>20</v>
          </cell>
          <cell r="H1486">
            <v>1</v>
          </cell>
          <cell r="I1486">
            <v>3</v>
          </cell>
          <cell r="J1486">
            <v>2</v>
          </cell>
          <cell r="K1486">
            <v>0</v>
          </cell>
          <cell r="L1486">
            <v>3</v>
          </cell>
          <cell r="M1486">
            <v>1</v>
          </cell>
          <cell r="N1486">
            <v>74</v>
          </cell>
          <cell r="O1486">
            <v>1078</v>
          </cell>
          <cell r="P1486" t="str">
            <v>70 x 20 x 1 x 3</v>
          </cell>
          <cell r="Q1486" t="str">
            <v>Bo góc, răng cưa nhảy</v>
          </cell>
          <cell r="R1486" t="str">
            <v>Bo góc, răng cưa</v>
          </cell>
          <cell r="S1486" t="str">
            <v>C12</v>
          </cell>
          <cell r="T1486">
            <v>1</v>
          </cell>
          <cell r="V1486" t="str">
            <v>MVTB</v>
          </cell>
          <cell r="X1486">
            <v>69</v>
          </cell>
          <cell r="Y1486">
            <v>3</v>
          </cell>
          <cell r="AC1486" t="str">
            <v>rồi</v>
          </cell>
          <cell r="AF1486">
            <v>0</v>
          </cell>
          <cell r="AG1486">
            <v>0</v>
          </cell>
          <cell r="AH1486">
            <v>0</v>
          </cell>
          <cell r="AI1486">
            <v>0</v>
          </cell>
          <cell r="AJ1486">
            <v>0</v>
          </cell>
          <cell r="AK1486">
            <v>0</v>
          </cell>
        </row>
        <row r="1487">
          <cell r="A1487" t="str">
            <v>T0070B042</v>
          </cell>
          <cell r="B1487" t="str">
            <v>1078</v>
          </cell>
          <cell r="C1487">
            <v>2</v>
          </cell>
          <cell r="D1487">
            <v>70</v>
          </cell>
          <cell r="E1487">
            <v>70</v>
          </cell>
          <cell r="F1487">
            <v>20</v>
          </cell>
          <cell r="G1487">
            <v>20</v>
          </cell>
          <cell r="H1487">
            <v>1</v>
          </cell>
          <cell r="I1487">
            <v>3</v>
          </cell>
          <cell r="J1487">
            <v>1.7</v>
          </cell>
          <cell r="K1487">
            <v>0</v>
          </cell>
          <cell r="L1487">
            <v>3</v>
          </cell>
          <cell r="M1487">
            <v>1</v>
          </cell>
          <cell r="N1487">
            <v>146.80000000000001</v>
          </cell>
          <cell r="O1487">
            <v>1078</v>
          </cell>
          <cell r="P1487" t="str">
            <v>70 x 20 x 1 x 3</v>
          </cell>
          <cell r="Q1487" t="str">
            <v>Bo góc, răng cưa nhảy, chẻ đôi 3mm</v>
          </cell>
          <cell r="R1487" t="str">
            <v>Bo góc, răng cưa</v>
          </cell>
          <cell r="S1487" t="str">
            <v>D29</v>
          </cell>
          <cell r="T1487">
            <v>1</v>
          </cell>
          <cell r="U1487">
            <v>44002</v>
          </cell>
          <cell r="V1487" t="str">
            <v>MVTB</v>
          </cell>
          <cell r="X1487">
            <v>69</v>
          </cell>
          <cell r="Y1487">
            <v>3</v>
          </cell>
          <cell r="AC1487" t="str">
            <v>rồi</v>
          </cell>
          <cell r="AF1487">
            <v>295</v>
          </cell>
          <cell r="AG1487">
            <v>1</v>
          </cell>
          <cell r="AH1487">
            <v>2648.5</v>
          </cell>
          <cell r="AI1487">
            <v>2</v>
          </cell>
          <cell r="AJ1487">
            <v>2943.5</v>
          </cell>
          <cell r="AK1487">
            <v>3</v>
          </cell>
        </row>
        <row r="1488">
          <cell r="A1488" t="str">
            <v>I0070T591/1</v>
          </cell>
          <cell r="B1488" t="str">
            <v>1079</v>
          </cell>
          <cell r="C1488">
            <v>1</v>
          </cell>
          <cell r="D1488">
            <v>70</v>
          </cell>
          <cell r="E1488">
            <v>70</v>
          </cell>
          <cell r="F1488">
            <v>20</v>
          </cell>
          <cell r="G1488">
            <v>20</v>
          </cell>
          <cell r="H1488">
            <v>2</v>
          </cell>
          <cell r="I1488">
            <v>4</v>
          </cell>
          <cell r="J1488">
            <v>3</v>
          </cell>
          <cell r="K1488">
            <v>0</v>
          </cell>
          <cell r="L1488">
            <v>3</v>
          </cell>
          <cell r="M1488">
            <v>1</v>
          </cell>
          <cell r="N1488">
            <v>146</v>
          </cell>
          <cell r="O1488">
            <v>1079</v>
          </cell>
          <cell r="P1488" t="str">
            <v>70 x 20 x 2 x 4</v>
          </cell>
          <cell r="Q1488" t="str">
            <v>Vuông liền, không răng cưa</v>
          </cell>
          <cell r="R1488" t="str">
            <v>Ngang 2 tem, vuông liền, không răng cưa</v>
          </cell>
          <cell r="S1488" t="str">
            <v>C39</v>
          </cell>
          <cell r="T1488">
            <v>1</v>
          </cell>
          <cell r="U1488">
            <v>44509</v>
          </cell>
          <cell r="V1488" t="str">
            <v>Trung Nguyên</v>
          </cell>
          <cell r="X1488">
            <v>92</v>
          </cell>
          <cell r="Y1488">
            <v>8</v>
          </cell>
          <cell r="AF1488">
            <v>0</v>
          </cell>
          <cell r="AG1488">
            <v>0</v>
          </cell>
          <cell r="AH1488">
            <v>0</v>
          </cell>
          <cell r="AI1488">
            <v>0</v>
          </cell>
          <cell r="AJ1488">
            <v>0</v>
          </cell>
          <cell r="AK1488">
            <v>0</v>
          </cell>
        </row>
        <row r="1489">
          <cell r="A1489" t="str">
            <v>T0070T281</v>
          </cell>
          <cell r="B1489" t="str">
            <v>1080</v>
          </cell>
          <cell r="C1489">
            <v>1</v>
          </cell>
          <cell r="D1489">
            <v>70</v>
          </cell>
          <cell r="E1489">
            <v>70</v>
          </cell>
          <cell r="F1489">
            <v>25</v>
          </cell>
          <cell r="G1489">
            <v>25</v>
          </cell>
          <cell r="H1489">
            <v>1</v>
          </cell>
          <cell r="I1489">
            <v>3</v>
          </cell>
          <cell r="J1489">
            <v>2</v>
          </cell>
          <cell r="K1489">
            <v>0</v>
          </cell>
          <cell r="L1489">
            <v>3</v>
          </cell>
          <cell r="M1489">
            <v>1</v>
          </cell>
          <cell r="N1489">
            <v>74</v>
          </cell>
          <cell r="O1489">
            <v>1080</v>
          </cell>
          <cell r="P1489" t="str">
            <v>70 x 25 x 1 x 3</v>
          </cell>
          <cell r="Q1489" t="str">
            <v>Bo góc, răng cưa</v>
          </cell>
          <cell r="R1489" t="str">
            <v>Bo góc, răng cưa</v>
          </cell>
          <cell r="S1489" t="str">
            <v>B06</v>
          </cell>
          <cell r="T1489">
            <v>1</v>
          </cell>
          <cell r="V1489" t="str">
            <v>Cap Banks Vina</v>
          </cell>
          <cell r="X1489">
            <v>84</v>
          </cell>
          <cell r="Y1489">
            <v>3</v>
          </cell>
          <cell r="AF1489">
            <v>1050</v>
          </cell>
          <cell r="AG1489">
            <v>1</v>
          </cell>
          <cell r="AH1489">
            <v>470.58800000000002</v>
          </cell>
          <cell r="AI1489">
            <v>1</v>
          </cell>
          <cell r="AJ1489">
            <v>1520.588</v>
          </cell>
          <cell r="AK1489">
            <v>2</v>
          </cell>
        </row>
        <row r="1490">
          <cell r="A1490" t="str">
            <v>I0070T461</v>
          </cell>
          <cell r="B1490" t="str">
            <v>1081</v>
          </cell>
          <cell r="C1490">
            <v>1</v>
          </cell>
          <cell r="D1490">
            <v>70</v>
          </cell>
          <cell r="E1490">
            <v>70</v>
          </cell>
          <cell r="F1490">
            <v>25</v>
          </cell>
          <cell r="G1490">
            <v>25</v>
          </cell>
          <cell r="H1490">
            <v>2</v>
          </cell>
          <cell r="I1490">
            <v>3</v>
          </cell>
          <cell r="J1490">
            <v>2</v>
          </cell>
          <cell r="K1490">
            <v>2</v>
          </cell>
          <cell r="L1490">
            <v>3</v>
          </cell>
          <cell r="M1490">
            <v>1</v>
          </cell>
          <cell r="N1490">
            <v>146</v>
          </cell>
          <cell r="O1490">
            <v>1081</v>
          </cell>
          <cell r="P1490" t="str">
            <v>70 x 25 x 2 x 3</v>
          </cell>
          <cell r="Q1490" t="str">
            <v>Vuông rời, không răng cưa</v>
          </cell>
          <cell r="R1490" t="str">
            <v>Ngang 2 tem, vuông rời, không răng cưa</v>
          </cell>
          <cell r="S1490" t="str">
            <v>C27</v>
          </cell>
          <cell r="T1490">
            <v>1</v>
          </cell>
          <cell r="U1490">
            <v>44282</v>
          </cell>
          <cell r="V1490" t="str">
            <v>Hoàng Sinh</v>
          </cell>
          <cell r="X1490">
            <v>84</v>
          </cell>
          <cell r="Y1490">
            <v>6</v>
          </cell>
          <cell r="AF1490">
            <v>1127.56</v>
          </cell>
          <cell r="AG1490">
            <v>7</v>
          </cell>
          <cell r="AH1490">
            <v>956.40000000000009</v>
          </cell>
          <cell r="AI1490">
            <v>4</v>
          </cell>
          <cell r="AJ1490">
            <v>2083.96</v>
          </cell>
          <cell r="AK1490">
            <v>11</v>
          </cell>
        </row>
        <row r="1491">
          <cell r="A1491" t="str">
            <v>I0070T501</v>
          </cell>
          <cell r="B1491" t="str">
            <v>1082</v>
          </cell>
          <cell r="C1491">
            <v>1</v>
          </cell>
          <cell r="D1491">
            <v>70</v>
          </cell>
          <cell r="E1491">
            <v>70</v>
          </cell>
          <cell r="F1491">
            <v>28</v>
          </cell>
          <cell r="G1491">
            <v>28</v>
          </cell>
          <cell r="H1491">
            <v>1</v>
          </cell>
          <cell r="I1491">
            <v>2</v>
          </cell>
          <cell r="J1491">
            <v>3</v>
          </cell>
          <cell r="K1491">
            <v>0</v>
          </cell>
          <cell r="L1491">
            <v>3</v>
          </cell>
          <cell r="M1491">
            <v>1</v>
          </cell>
          <cell r="N1491">
            <v>76</v>
          </cell>
          <cell r="O1491">
            <v>1082</v>
          </cell>
          <cell r="P1491" t="str">
            <v>70 x 28 x 1 x 2</v>
          </cell>
          <cell r="U1491">
            <v>44301</v>
          </cell>
          <cell r="V1491" t="str">
            <v>Hory</v>
          </cell>
          <cell r="X1491">
            <v>62</v>
          </cell>
          <cell r="Y1491">
            <v>2</v>
          </cell>
          <cell r="Z1491" t="str">
            <v>Mòn</v>
          </cell>
          <cell r="AA1491">
            <v>44467</v>
          </cell>
          <cell r="AB1491" t="str">
            <v>C32</v>
          </cell>
          <cell r="AF1491">
            <v>811.16399999999999</v>
          </cell>
          <cell r="AG1491">
            <v>4</v>
          </cell>
          <cell r="AH1491">
            <v>0</v>
          </cell>
          <cell r="AI1491">
            <v>0</v>
          </cell>
          <cell r="AJ1491">
            <v>811.16399999999999</v>
          </cell>
          <cell r="AK1491">
            <v>4</v>
          </cell>
        </row>
        <row r="1492">
          <cell r="A1492" t="str">
            <v>I0070T501/2</v>
          </cell>
          <cell r="B1492" t="str">
            <v>1082</v>
          </cell>
          <cell r="C1492">
            <v>1</v>
          </cell>
          <cell r="D1492">
            <v>70</v>
          </cell>
          <cell r="E1492">
            <v>70</v>
          </cell>
          <cell r="F1492">
            <v>28</v>
          </cell>
          <cell r="G1492">
            <v>28</v>
          </cell>
          <cell r="H1492">
            <v>1</v>
          </cell>
          <cell r="I1492">
            <v>2</v>
          </cell>
          <cell r="J1492">
            <v>3</v>
          </cell>
          <cell r="K1492">
            <v>0</v>
          </cell>
          <cell r="L1492">
            <v>3</v>
          </cell>
          <cell r="M1492">
            <v>1</v>
          </cell>
          <cell r="N1492">
            <v>76</v>
          </cell>
          <cell r="O1492">
            <v>1082</v>
          </cell>
          <cell r="P1492" t="str">
            <v>70 x 28 x 1 x 2</v>
          </cell>
          <cell r="Q1492" t="str">
            <v>Bo góc, không răng cưa - bế trên, bế dưới dao demi dài 63mm</v>
          </cell>
          <cell r="R1492" t="str">
            <v>Bo góc, không răng cưa, bế demi 1 đường dao dọc dưới đế giữa tem</v>
          </cell>
          <cell r="T1492">
            <v>1</v>
          </cell>
          <cell r="U1492">
            <v>44467</v>
          </cell>
          <cell r="V1492" t="str">
            <v>Hory</v>
          </cell>
          <cell r="X1492">
            <v>62</v>
          </cell>
          <cell r="Y1492">
            <v>2</v>
          </cell>
          <cell r="AF1492">
            <v>0</v>
          </cell>
          <cell r="AG1492">
            <v>0</v>
          </cell>
          <cell r="AH1492">
            <v>615.17200000000003</v>
          </cell>
          <cell r="AI1492">
            <v>2</v>
          </cell>
          <cell r="AJ1492">
            <v>615.17200000000003</v>
          </cell>
          <cell r="AK1492">
            <v>2</v>
          </cell>
        </row>
        <row r="1493">
          <cell r="A1493" t="str">
            <v>T0070T342</v>
          </cell>
          <cell r="B1493" t="str">
            <v>1083</v>
          </cell>
          <cell r="C1493">
            <v>2</v>
          </cell>
          <cell r="D1493">
            <v>70</v>
          </cell>
          <cell r="E1493">
            <v>70</v>
          </cell>
          <cell r="F1493">
            <v>30</v>
          </cell>
          <cell r="G1493">
            <v>30</v>
          </cell>
          <cell r="H1493">
            <v>1</v>
          </cell>
          <cell r="I1493">
            <v>2</v>
          </cell>
          <cell r="J1493">
            <v>1.7</v>
          </cell>
          <cell r="K1493">
            <v>0</v>
          </cell>
          <cell r="L1493">
            <v>3</v>
          </cell>
          <cell r="M1493">
            <v>1</v>
          </cell>
          <cell r="N1493">
            <v>146.80000000000001</v>
          </cell>
          <cell r="O1493">
            <v>1083</v>
          </cell>
          <cell r="P1493" t="str">
            <v>70 x 30 x 1 x 2</v>
          </cell>
          <cell r="Q1493" t="str">
            <v>Bo góc, răng cưa, chẻ đôi 3mm</v>
          </cell>
          <cell r="R1493" t="str">
            <v>Bo góc, răng cưa</v>
          </cell>
          <cell r="S1493" t="str">
            <v>B14</v>
          </cell>
          <cell r="T1493">
            <v>1</v>
          </cell>
          <cell r="X1493">
            <v>66</v>
          </cell>
          <cell r="Y1493">
            <v>2</v>
          </cell>
          <cell r="AC1493" t="str">
            <v>rồi</v>
          </cell>
          <cell r="AF1493">
            <v>5947.5</v>
          </cell>
          <cell r="AG1493">
            <v>9</v>
          </cell>
          <cell r="AH1493">
            <v>5162.5</v>
          </cell>
          <cell r="AI1493">
            <v>5</v>
          </cell>
          <cell r="AJ1493">
            <v>11110</v>
          </cell>
          <cell r="AK1493">
            <v>14</v>
          </cell>
        </row>
        <row r="1494">
          <cell r="A1494" t="str">
            <v>T0070T641/1</v>
          </cell>
          <cell r="B1494" t="str">
            <v>1083</v>
          </cell>
          <cell r="C1494">
            <v>1</v>
          </cell>
          <cell r="D1494">
            <v>70</v>
          </cell>
          <cell r="E1494">
            <v>70</v>
          </cell>
          <cell r="F1494">
            <v>30</v>
          </cell>
          <cell r="G1494">
            <v>30</v>
          </cell>
          <cell r="H1494">
            <v>1</v>
          </cell>
          <cell r="I1494">
            <v>4</v>
          </cell>
          <cell r="J1494">
            <v>2</v>
          </cell>
          <cell r="K1494">
            <v>0</v>
          </cell>
          <cell r="L1494">
            <v>3</v>
          </cell>
          <cell r="M1494">
            <v>1</v>
          </cell>
          <cell r="N1494">
            <v>74</v>
          </cell>
          <cell r="O1494">
            <v>1083</v>
          </cell>
          <cell r="P1494" t="str">
            <v>70 x 30 x 1 x 4</v>
          </cell>
          <cell r="Q1494" t="str">
            <v>Bo góc, răng cưa chạy pvc</v>
          </cell>
          <cell r="R1494" t="str">
            <v>Bo góc răng cưa</v>
          </cell>
          <cell r="S1494" t="str">
            <v>E04</v>
          </cell>
          <cell r="T1494">
            <v>1</v>
          </cell>
          <cell r="U1494">
            <v>44639</v>
          </cell>
          <cell r="V1494" t="str">
            <v>Mã Vạch Thái Bình</v>
          </cell>
          <cell r="X1494">
            <v>132</v>
          </cell>
          <cell r="Y1494">
            <v>4</v>
          </cell>
          <cell r="AC1494" t="str">
            <v>rồi</v>
          </cell>
          <cell r="AF1494">
            <v>0</v>
          </cell>
          <cell r="AG1494">
            <v>0</v>
          </cell>
          <cell r="AH1494">
            <v>650</v>
          </cell>
          <cell r="AI1494">
            <v>1</v>
          </cell>
          <cell r="AJ1494">
            <v>650</v>
          </cell>
          <cell r="AK1494">
            <v>1</v>
          </cell>
        </row>
        <row r="1495">
          <cell r="A1495" t="str">
            <v>I0070T471</v>
          </cell>
          <cell r="B1495" t="str">
            <v>1084</v>
          </cell>
          <cell r="C1495">
            <v>1</v>
          </cell>
          <cell r="D1495">
            <v>70</v>
          </cell>
          <cell r="E1495">
            <v>70</v>
          </cell>
          <cell r="F1495">
            <v>30</v>
          </cell>
          <cell r="G1495">
            <v>30</v>
          </cell>
          <cell r="H1495">
            <v>2</v>
          </cell>
          <cell r="I1495">
            <v>3</v>
          </cell>
          <cell r="J1495">
            <v>3</v>
          </cell>
          <cell r="K1495">
            <v>2</v>
          </cell>
          <cell r="L1495">
            <v>3</v>
          </cell>
          <cell r="M1495">
            <v>1</v>
          </cell>
          <cell r="N1495">
            <v>148</v>
          </cell>
          <cell r="O1495">
            <v>1084</v>
          </cell>
          <cell r="P1495" t="str">
            <v>70 x 30 x 2 x 3</v>
          </cell>
          <cell r="Q1495" t="str">
            <v>Vuông rời, không răng cưa</v>
          </cell>
          <cell r="R1495" t="str">
            <v>Ngang 2 tem, vuông rời, không răng cưa</v>
          </cell>
          <cell r="S1495" t="str">
            <v>D22</v>
          </cell>
          <cell r="T1495">
            <v>1</v>
          </cell>
          <cell r="U1495">
            <v>44289</v>
          </cell>
          <cell r="V1495" t="str">
            <v>Hoàng Sinh</v>
          </cell>
          <cell r="X1495">
            <v>99</v>
          </cell>
          <cell r="Y1495">
            <v>6</v>
          </cell>
          <cell r="AF1495">
            <v>1331.165</v>
          </cell>
          <cell r="AG1495">
            <v>3</v>
          </cell>
          <cell r="AH1495">
            <v>0</v>
          </cell>
          <cell r="AI1495">
            <v>0</v>
          </cell>
          <cell r="AJ1495">
            <v>1331.165</v>
          </cell>
          <cell r="AK1495">
            <v>3</v>
          </cell>
        </row>
        <row r="1496">
          <cell r="A1496" t="str">
            <v>I0070T602/1</v>
          </cell>
          <cell r="B1496" t="str">
            <v>1085</v>
          </cell>
          <cell r="C1496">
            <v>2</v>
          </cell>
          <cell r="D1496">
            <v>70</v>
          </cell>
          <cell r="E1496">
            <v>70</v>
          </cell>
          <cell r="F1496">
            <v>30</v>
          </cell>
          <cell r="G1496">
            <v>30</v>
          </cell>
          <cell r="H1496">
            <v>1</v>
          </cell>
          <cell r="I1496">
            <v>3</v>
          </cell>
          <cell r="J1496">
            <v>2</v>
          </cell>
          <cell r="K1496">
            <v>0</v>
          </cell>
          <cell r="L1496">
            <v>3</v>
          </cell>
          <cell r="M1496">
            <v>1</v>
          </cell>
          <cell r="N1496">
            <v>148</v>
          </cell>
          <cell r="O1496">
            <v>1085</v>
          </cell>
          <cell r="P1496" t="str">
            <v>70 x 30 x 1 x 3</v>
          </cell>
          <cell r="Q1496" t="str">
            <v>Vuông góc, răng cưa, xẻ 2 line 4mm</v>
          </cell>
          <cell r="R1496" t="str">
            <v>Vuông góc, răng cưa</v>
          </cell>
          <cell r="S1496" t="str">
            <v>C39</v>
          </cell>
          <cell r="T1496">
            <v>1</v>
          </cell>
          <cell r="U1496">
            <v>44530</v>
          </cell>
          <cell r="V1496" t="str">
            <v>Việt Hồng Hà</v>
          </cell>
          <cell r="X1496">
            <v>99</v>
          </cell>
          <cell r="Y1496">
            <v>3</v>
          </cell>
          <cell r="AF1496">
            <v>0</v>
          </cell>
          <cell r="AG1496">
            <v>0</v>
          </cell>
          <cell r="AH1496">
            <v>0</v>
          </cell>
          <cell r="AI1496">
            <v>0</v>
          </cell>
          <cell r="AJ1496">
            <v>0</v>
          </cell>
          <cell r="AK1496">
            <v>0</v>
          </cell>
        </row>
        <row r="1497">
          <cell r="A1497" t="str">
            <v>I0070T052</v>
          </cell>
          <cell r="B1497" t="str">
            <v>1086</v>
          </cell>
          <cell r="C1497">
            <v>2</v>
          </cell>
          <cell r="D1497">
            <v>70</v>
          </cell>
          <cell r="E1497">
            <v>70</v>
          </cell>
          <cell r="F1497">
            <v>32</v>
          </cell>
          <cell r="G1497">
            <v>32</v>
          </cell>
          <cell r="H1497">
            <v>1</v>
          </cell>
          <cell r="I1497">
            <v>3</v>
          </cell>
          <cell r="J1497">
            <v>2.5</v>
          </cell>
          <cell r="K1497">
            <v>0</v>
          </cell>
          <cell r="L1497">
            <v>3</v>
          </cell>
          <cell r="M1497">
            <v>1</v>
          </cell>
          <cell r="N1497">
            <v>150</v>
          </cell>
          <cell r="O1497">
            <v>1086</v>
          </cell>
          <cell r="P1497" t="str">
            <v>70 x 32 x 1 x 3</v>
          </cell>
          <cell r="Q1497" t="str">
            <v>Bo góc, không răng cưa, dao chẻ đôi 05mm</v>
          </cell>
          <cell r="R1497" t="str">
            <v>Bo góc, không răng cưa</v>
          </cell>
          <cell r="S1497" t="str">
            <v>D06</v>
          </cell>
          <cell r="T1497">
            <v>1</v>
          </cell>
          <cell r="V1497" t="str">
            <v>ADILA,,</v>
          </cell>
          <cell r="W1497" t="str">
            <v>Hàng in</v>
          </cell>
          <cell r="X1497">
            <v>105</v>
          </cell>
          <cell r="Y1497">
            <v>3</v>
          </cell>
          <cell r="AC1497" t="str">
            <v>rồi</v>
          </cell>
          <cell r="AF1497">
            <v>2743.5710000000004</v>
          </cell>
          <cell r="AG1497">
            <v>1</v>
          </cell>
          <cell r="AH1497">
            <v>8527.7130000000016</v>
          </cell>
          <cell r="AI1497">
            <v>3</v>
          </cell>
          <cell r="AJ1497">
            <v>11271.284000000001</v>
          </cell>
          <cell r="AK1497">
            <v>4</v>
          </cell>
        </row>
        <row r="1498">
          <cell r="A1498" t="str">
            <v>T0070T521</v>
          </cell>
          <cell r="B1498" t="str">
            <v>1087</v>
          </cell>
          <cell r="C1498">
            <v>1</v>
          </cell>
          <cell r="D1498">
            <v>70</v>
          </cell>
          <cell r="E1498">
            <v>70</v>
          </cell>
          <cell r="F1498">
            <v>34</v>
          </cell>
          <cell r="G1498">
            <v>34</v>
          </cell>
          <cell r="H1498">
            <v>1</v>
          </cell>
          <cell r="I1498">
            <v>2</v>
          </cell>
          <cell r="J1498">
            <v>2</v>
          </cell>
          <cell r="K1498">
            <v>0</v>
          </cell>
          <cell r="L1498">
            <v>2.74</v>
          </cell>
          <cell r="M1498">
            <v>1</v>
          </cell>
          <cell r="N1498">
            <v>74</v>
          </cell>
          <cell r="O1498">
            <v>1087</v>
          </cell>
          <cell r="P1498" t="str">
            <v>70 x 34 x 1 x 2</v>
          </cell>
          <cell r="Q1498" t="str">
            <v>Bo 1mm, răng cưa nhảy, gáp 2.74mm</v>
          </cell>
          <cell r="R1498" t="str">
            <v>Bo 1mm, răng cưa, gáp 2.74mm</v>
          </cell>
          <cell r="S1498" t="str">
            <v>C33</v>
          </cell>
          <cell r="T1498">
            <v>1</v>
          </cell>
          <cell r="U1498">
            <v>44301</v>
          </cell>
          <cell r="V1498" t="str">
            <v>Brother</v>
          </cell>
          <cell r="X1498">
            <v>73.48</v>
          </cell>
          <cell r="Y1498">
            <v>2</v>
          </cell>
          <cell r="AF1498">
            <v>0</v>
          </cell>
          <cell r="AG1498">
            <v>0</v>
          </cell>
          <cell r="AH1498">
            <v>0</v>
          </cell>
          <cell r="AI1498">
            <v>0</v>
          </cell>
          <cell r="AJ1498">
            <v>0</v>
          </cell>
          <cell r="AK1498">
            <v>0</v>
          </cell>
        </row>
        <row r="1499">
          <cell r="A1499" t="str">
            <v>I0070T651/1</v>
          </cell>
          <cell r="B1499" t="str">
            <v>2331</v>
          </cell>
          <cell r="C1499">
            <v>1</v>
          </cell>
          <cell r="D1499">
            <v>70</v>
          </cell>
          <cell r="E1499">
            <v>70</v>
          </cell>
          <cell r="F1499">
            <v>34</v>
          </cell>
          <cell r="G1499">
            <v>34</v>
          </cell>
          <cell r="H1499">
            <v>1</v>
          </cell>
          <cell r="I1499">
            <v>2</v>
          </cell>
          <cell r="J1499">
            <v>3</v>
          </cell>
          <cell r="K1499">
            <v>0</v>
          </cell>
          <cell r="L1499">
            <v>3</v>
          </cell>
          <cell r="M1499">
            <v>1</v>
          </cell>
          <cell r="N1499">
            <v>76</v>
          </cell>
          <cell r="O1499">
            <v>2331</v>
          </cell>
          <cell r="P1499" t="str">
            <v>70 x 34 x 1 x 2</v>
          </cell>
          <cell r="Q1499" t="str">
            <v>Vuông góc, không răng cưa</v>
          </cell>
          <cell r="R1499" t="str">
            <v>Vuông góc, không răng cưa</v>
          </cell>
          <cell r="S1499" t="str">
            <v>E05</v>
          </cell>
          <cell r="T1499">
            <v>1</v>
          </cell>
          <cell r="U1499">
            <v>44649</v>
          </cell>
          <cell r="V1499" t="str">
            <v>Daily Nuts</v>
          </cell>
          <cell r="X1499">
            <v>74</v>
          </cell>
          <cell r="Y1499">
            <v>2</v>
          </cell>
          <cell r="AF1499">
            <v>0</v>
          </cell>
          <cell r="AG1499">
            <v>0</v>
          </cell>
          <cell r="AH1499">
            <v>1074.04096</v>
          </cell>
          <cell r="AI1499">
            <v>2</v>
          </cell>
          <cell r="AJ1499">
            <v>1074.04096</v>
          </cell>
          <cell r="AK1499">
            <v>2</v>
          </cell>
        </row>
        <row r="1500">
          <cell r="A1500" t="str">
            <v>T0070T062</v>
          </cell>
          <cell r="B1500" t="str">
            <v>1088</v>
          </cell>
          <cell r="C1500">
            <v>2</v>
          </cell>
          <cell r="D1500">
            <v>70</v>
          </cell>
          <cell r="E1500">
            <v>70</v>
          </cell>
          <cell r="F1500">
            <v>35</v>
          </cell>
          <cell r="G1500">
            <v>35</v>
          </cell>
          <cell r="H1500">
            <v>1</v>
          </cell>
          <cell r="I1500">
            <v>2</v>
          </cell>
          <cell r="J1500">
            <v>1.7</v>
          </cell>
          <cell r="K1500">
            <v>0</v>
          </cell>
          <cell r="L1500">
            <v>3</v>
          </cell>
          <cell r="M1500">
            <v>1</v>
          </cell>
          <cell r="N1500">
            <v>146.80000000000001</v>
          </cell>
          <cell r="O1500">
            <v>1088</v>
          </cell>
          <cell r="P1500" t="str">
            <v>70 x 35 x 1 x 2</v>
          </cell>
          <cell r="Q1500" t="str">
            <v>Bo góc, răng cưa, dao chẻ đôi 3mm</v>
          </cell>
          <cell r="R1500" t="str">
            <v>Bo góc, răng cưa</v>
          </cell>
          <cell r="S1500" t="str">
            <v>C16</v>
          </cell>
          <cell r="T1500">
            <v>1</v>
          </cell>
          <cell r="U1500">
            <v>44155</v>
          </cell>
          <cell r="V1500" t="str">
            <v>PHẢN XẠ,THIÊN PHÚC,</v>
          </cell>
          <cell r="X1500">
            <v>76</v>
          </cell>
          <cell r="Y1500">
            <v>2</v>
          </cell>
          <cell r="AC1500" t="str">
            <v>rồi</v>
          </cell>
          <cell r="AF1500">
            <v>2680</v>
          </cell>
          <cell r="AG1500">
            <v>4</v>
          </cell>
          <cell r="AH1500">
            <v>2969.6</v>
          </cell>
          <cell r="AI1500">
            <v>4</v>
          </cell>
          <cell r="AJ1500">
            <v>5649.6</v>
          </cell>
          <cell r="AK1500">
            <v>8</v>
          </cell>
        </row>
        <row r="1501">
          <cell r="A1501" t="str">
            <v>T0070T063</v>
          </cell>
          <cell r="B1501" t="str">
            <v>1088</v>
          </cell>
          <cell r="C1501">
            <v>3</v>
          </cell>
          <cell r="D1501">
            <v>70</v>
          </cell>
          <cell r="E1501">
            <v>70</v>
          </cell>
          <cell r="F1501">
            <v>35</v>
          </cell>
          <cell r="G1501">
            <v>35</v>
          </cell>
          <cell r="H1501">
            <v>1</v>
          </cell>
          <cell r="I1501">
            <v>3</v>
          </cell>
          <cell r="J1501">
            <v>2</v>
          </cell>
          <cell r="K1501">
            <v>0</v>
          </cell>
          <cell r="L1501">
            <v>3</v>
          </cell>
          <cell r="M1501">
            <v>1</v>
          </cell>
          <cell r="N1501">
            <v>222</v>
          </cell>
          <cell r="O1501">
            <v>1088</v>
          </cell>
          <cell r="P1501" t="str">
            <v>70 x 35 x 1 x 3</v>
          </cell>
          <cell r="Q1501" t="str">
            <v>Bo góc, răng cưa, xẻ 3 line khoảng cách 3mm</v>
          </cell>
          <cell r="R1501" t="str">
            <v>Bo góc, răng cưa</v>
          </cell>
          <cell r="S1501" t="str">
            <v>C19</v>
          </cell>
          <cell r="T1501">
            <v>1</v>
          </cell>
          <cell r="U1501">
            <v>44056</v>
          </cell>
          <cell r="V1501" t="str">
            <v>Basic</v>
          </cell>
          <cell r="X1501">
            <v>114</v>
          </cell>
          <cell r="Y1501">
            <v>3</v>
          </cell>
          <cell r="AC1501" t="str">
            <v>rồi</v>
          </cell>
          <cell r="AF1501">
            <v>0</v>
          </cell>
          <cell r="AG1501">
            <v>0</v>
          </cell>
          <cell r="AH1501">
            <v>0</v>
          </cell>
          <cell r="AI1501">
            <v>0</v>
          </cell>
          <cell r="AJ1501">
            <v>0</v>
          </cell>
          <cell r="AK1501">
            <v>0</v>
          </cell>
        </row>
        <row r="1502">
          <cell r="A1502" t="str">
            <v>T0070T064/3</v>
          </cell>
          <cell r="B1502" t="str">
            <v>1088</v>
          </cell>
          <cell r="C1502">
            <v>4</v>
          </cell>
          <cell r="D1502">
            <v>70</v>
          </cell>
          <cell r="E1502">
            <v>70</v>
          </cell>
          <cell r="F1502">
            <v>35</v>
          </cell>
          <cell r="G1502">
            <v>35</v>
          </cell>
          <cell r="H1502">
            <v>1</v>
          </cell>
          <cell r="I1502">
            <v>4</v>
          </cell>
          <cell r="J1502">
            <v>2</v>
          </cell>
          <cell r="K1502">
            <v>0</v>
          </cell>
          <cell r="L1502">
            <v>3</v>
          </cell>
          <cell r="M1502">
            <v>1</v>
          </cell>
          <cell r="N1502">
            <v>296</v>
          </cell>
          <cell r="O1502">
            <v>1088</v>
          </cell>
          <cell r="P1502" t="str">
            <v>70 x 35 x 1 x 4</v>
          </cell>
          <cell r="U1502">
            <v>44477</v>
          </cell>
          <cell r="V1502" t="str">
            <v>MV Phúc An</v>
          </cell>
          <cell r="X1502">
            <v>152</v>
          </cell>
          <cell r="Y1502">
            <v>4</v>
          </cell>
          <cell r="Z1502" t="str">
            <v>mon</v>
          </cell>
          <cell r="AB1502" t="str">
            <v>C38</v>
          </cell>
          <cell r="AC1502" t="str">
            <v>rồi</v>
          </cell>
          <cell r="AF1502">
            <v>44082.067999999999</v>
          </cell>
          <cell r="AG1502">
            <v>4</v>
          </cell>
          <cell r="AH1502">
            <v>10390.182500000001</v>
          </cell>
          <cell r="AI1502">
            <v>1</v>
          </cell>
          <cell r="AJ1502">
            <v>54472.250500000002</v>
          </cell>
          <cell r="AK1502">
            <v>5</v>
          </cell>
        </row>
        <row r="1503">
          <cell r="A1503" t="str">
            <v>T0070T064/4</v>
          </cell>
          <cell r="B1503" t="str">
            <v>1088</v>
          </cell>
          <cell r="C1503">
            <v>4</v>
          </cell>
          <cell r="D1503">
            <v>70</v>
          </cell>
          <cell r="E1503">
            <v>70</v>
          </cell>
          <cell r="F1503">
            <v>35</v>
          </cell>
          <cell r="G1503">
            <v>35</v>
          </cell>
          <cell r="H1503">
            <v>1</v>
          </cell>
          <cell r="I1503">
            <v>4</v>
          </cell>
          <cell r="J1503">
            <v>2</v>
          </cell>
          <cell r="K1503">
            <v>0</v>
          </cell>
          <cell r="L1503">
            <v>3</v>
          </cell>
          <cell r="M1503">
            <v>1</v>
          </cell>
          <cell r="N1503">
            <v>296</v>
          </cell>
          <cell r="O1503">
            <v>1088</v>
          </cell>
          <cell r="P1503" t="str">
            <v>70 x 35 x 1 x 4</v>
          </cell>
          <cell r="Q1503" t="str">
            <v>Bo góc, răng cưa, xẻ 4 line khoảng cách 4mm</v>
          </cell>
          <cell r="R1503" t="str">
            <v>Bo góc, răng cưa</v>
          </cell>
          <cell r="S1503" t="str">
            <v>C38</v>
          </cell>
          <cell r="T1503">
            <v>1</v>
          </cell>
          <cell r="U1503">
            <v>44561</v>
          </cell>
          <cell r="V1503" t="str">
            <v>MV Phúc An</v>
          </cell>
          <cell r="W1503" t="str">
            <v>chỉnh mã dao</v>
          </cell>
          <cell r="X1503">
            <v>152</v>
          </cell>
          <cell r="Y1503">
            <v>4</v>
          </cell>
          <cell r="AB1503" t="str">
            <v>Anh khải yeu cầu</v>
          </cell>
          <cell r="AC1503" t="str">
            <v>rồi</v>
          </cell>
          <cell r="AF1503">
            <v>0</v>
          </cell>
          <cell r="AG1503">
            <v>0</v>
          </cell>
          <cell r="AH1503">
            <v>2987.5</v>
          </cell>
          <cell r="AI1503">
            <v>5</v>
          </cell>
          <cell r="AJ1503">
            <v>2987.5</v>
          </cell>
          <cell r="AK1503">
            <v>5</v>
          </cell>
        </row>
        <row r="1504">
          <cell r="A1504" t="str">
            <v>I0070T411</v>
          </cell>
          <cell r="B1504" t="str">
            <v>1089</v>
          </cell>
          <cell r="C1504">
            <v>1</v>
          </cell>
          <cell r="D1504">
            <v>70</v>
          </cell>
          <cell r="E1504">
            <v>70</v>
          </cell>
          <cell r="F1504">
            <v>35</v>
          </cell>
          <cell r="G1504">
            <v>35</v>
          </cell>
          <cell r="H1504">
            <v>1</v>
          </cell>
          <cell r="I1504">
            <v>2</v>
          </cell>
          <cell r="J1504">
            <v>3</v>
          </cell>
          <cell r="K1504">
            <v>0</v>
          </cell>
          <cell r="L1504">
            <v>3</v>
          </cell>
          <cell r="M1504">
            <v>1</v>
          </cell>
          <cell r="N1504">
            <v>76</v>
          </cell>
          <cell r="O1504">
            <v>1089</v>
          </cell>
          <cell r="P1504" t="str">
            <v>70 x 35 x 1 x 2</v>
          </cell>
          <cell r="Q1504" t="str">
            <v>Vuông góc, không răng cưa</v>
          </cell>
          <cell r="R1504" t="str">
            <v>Vuông góc, không răng cưa</v>
          </cell>
          <cell r="S1504" t="str">
            <v>B16</v>
          </cell>
          <cell r="T1504">
            <v>1</v>
          </cell>
          <cell r="U1504">
            <v>44040</v>
          </cell>
          <cell r="V1504" t="str">
            <v>TTP</v>
          </cell>
          <cell r="X1504">
            <v>76</v>
          </cell>
          <cell r="Y1504">
            <v>2</v>
          </cell>
          <cell r="AF1504">
            <v>475.07999999999993</v>
          </cell>
          <cell r="AG1504">
            <v>3</v>
          </cell>
          <cell r="AH1504">
            <v>0</v>
          </cell>
          <cell r="AI1504">
            <v>0</v>
          </cell>
          <cell r="AJ1504">
            <v>475.07999999999993</v>
          </cell>
          <cell r="AK1504">
            <v>3</v>
          </cell>
        </row>
        <row r="1505">
          <cell r="A1505" t="str">
            <v>T0070T071</v>
          </cell>
          <cell r="B1505" t="str">
            <v>1090</v>
          </cell>
          <cell r="C1505">
            <v>1</v>
          </cell>
          <cell r="D1505">
            <v>70</v>
          </cell>
          <cell r="E1505">
            <v>70</v>
          </cell>
          <cell r="F1505">
            <v>40</v>
          </cell>
          <cell r="G1505">
            <v>40</v>
          </cell>
          <cell r="H1505">
            <v>1</v>
          </cell>
          <cell r="I1505">
            <v>2</v>
          </cell>
          <cell r="J1505">
            <v>2</v>
          </cell>
          <cell r="K1505">
            <v>0</v>
          </cell>
          <cell r="L1505">
            <v>3</v>
          </cell>
          <cell r="M1505">
            <v>1</v>
          </cell>
          <cell r="N1505">
            <v>74</v>
          </cell>
          <cell r="O1505">
            <v>1090</v>
          </cell>
          <cell r="P1505" t="str">
            <v>70 x 40 x 1 x 2</v>
          </cell>
          <cell r="Q1505" t="str">
            <v>Bo góc, răng cưa</v>
          </cell>
          <cell r="R1505" t="str">
            <v>Bo góc, răng cưa</v>
          </cell>
          <cell r="S1505" t="str">
            <v>B03</v>
          </cell>
          <cell r="T1505">
            <v>1</v>
          </cell>
          <cell r="V1505" t="str">
            <v>TÍN VIỆT,,</v>
          </cell>
          <cell r="X1505">
            <v>86</v>
          </cell>
          <cell r="Y1505">
            <v>2</v>
          </cell>
          <cell r="AC1505" t="str">
            <v>rồi</v>
          </cell>
          <cell r="AF1505">
            <v>0</v>
          </cell>
          <cell r="AG1505">
            <v>0</v>
          </cell>
          <cell r="AH1505">
            <v>0</v>
          </cell>
          <cell r="AI1505">
            <v>0</v>
          </cell>
          <cell r="AJ1505">
            <v>0</v>
          </cell>
          <cell r="AK1505">
            <v>0</v>
          </cell>
        </row>
        <row r="1506">
          <cell r="A1506" t="str">
            <v>T0070T072</v>
          </cell>
          <cell r="B1506" t="str">
            <v>1090</v>
          </cell>
          <cell r="C1506">
            <v>2</v>
          </cell>
          <cell r="D1506">
            <v>70</v>
          </cell>
          <cell r="E1506">
            <v>70</v>
          </cell>
          <cell r="F1506">
            <v>40</v>
          </cell>
          <cell r="G1506">
            <v>40</v>
          </cell>
          <cell r="H1506">
            <v>1</v>
          </cell>
          <cell r="I1506">
            <v>2</v>
          </cell>
          <cell r="J1506">
            <v>2</v>
          </cell>
          <cell r="K1506">
            <v>0</v>
          </cell>
          <cell r="L1506">
            <v>3</v>
          </cell>
          <cell r="M1506">
            <v>1</v>
          </cell>
          <cell r="N1506">
            <v>148</v>
          </cell>
          <cell r="O1506">
            <v>1090</v>
          </cell>
          <cell r="P1506" t="str">
            <v>70 x 40 x 1 x 2</v>
          </cell>
          <cell r="Q1506" t="str">
            <v>Bo góc, răng cưa nhảy, dao chẻ đôi 4mm</v>
          </cell>
          <cell r="R1506" t="str">
            <v>Bo góc, răng cưa</v>
          </cell>
          <cell r="S1506" t="str">
            <v>C02</v>
          </cell>
          <cell r="T1506">
            <v>1</v>
          </cell>
          <cell r="U1506">
            <v>44191</v>
          </cell>
          <cell r="V1506" t="str">
            <v>MVTB</v>
          </cell>
          <cell r="X1506">
            <v>86</v>
          </cell>
          <cell r="Y1506">
            <v>2</v>
          </cell>
          <cell r="AC1506" t="str">
            <v>rồi</v>
          </cell>
          <cell r="AF1506">
            <v>49395</v>
          </cell>
          <cell r="AG1506">
            <v>18</v>
          </cell>
          <cell r="AH1506">
            <v>17368.86</v>
          </cell>
          <cell r="AI1506">
            <v>10</v>
          </cell>
          <cell r="AJ1506">
            <v>66763.86</v>
          </cell>
          <cell r="AK1506">
            <v>28</v>
          </cell>
        </row>
        <row r="1507">
          <cell r="A1507" t="str">
            <v>T0070T073/1</v>
          </cell>
          <cell r="B1507" t="str">
            <v>1090</v>
          </cell>
          <cell r="C1507">
            <v>3</v>
          </cell>
          <cell r="D1507">
            <v>70</v>
          </cell>
          <cell r="E1507">
            <v>70</v>
          </cell>
          <cell r="F1507">
            <v>40</v>
          </cell>
          <cell r="G1507">
            <v>40</v>
          </cell>
          <cell r="H1507">
            <v>1</v>
          </cell>
          <cell r="I1507">
            <v>4</v>
          </cell>
          <cell r="J1507">
            <v>2</v>
          </cell>
          <cell r="K1507">
            <v>0</v>
          </cell>
          <cell r="L1507">
            <v>3</v>
          </cell>
          <cell r="M1507">
            <v>1</v>
          </cell>
          <cell r="N1507">
            <v>222</v>
          </cell>
          <cell r="O1507">
            <v>1090</v>
          </cell>
          <cell r="P1507" t="str">
            <v>70 x 40 x 1 x 4</v>
          </cell>
          <cell r="U1507">
            <v>44322</v>
          </cell>
          <cell r="V1507" t="str">
            <v>Kerry</v>
          </cell>
          <cell r="X1507">
            <v>172</v>
          </cell>
          <cell r="Y1507">
            <v>4</v>
          </cell>
          <cell r="Z1507" t="str">
            <v>phình góc</v>
          </cell>
          <cell r="AA1507">
            <v>44776</v>
          </cell>
          <cell r="AC1507" t="str">
            <v>rồi</v>
          </cell>
          <cell r="AF1507">
            <v>46203.333333333336</v>
          </cell>
          <cell r="AG1507">
            <v>7</v>
          </cell>
          <cell r="AH1507">
            <v>9947.6666666666661</v>
          </cell>
          <cell r="AI1507">
            <v>5</v>
          </cell>
          <cell r="AJ1507">
            <v>56151</v>
          </cell>
          <cell r="AK1507">
            <v>12</v>
          </cell>
        </row>
        <row r="1508">
          <cell r="A1508" t="str">
            <v>T0070T073/2</v>
          </cell>
          <cell r="B1508" t="str">
            <v>1090</v>
          </cell>
          <cell r="C1508">
            <v>3</v>
          </cell>
          <cell r="D1508">
            <v>70</v>
          </cell>
          <cell r="E1508">
            <v>70</v>
          </cell>
          <cell r="F1508">
            <v>40</v>
          </cell>
          <cell r="G1508">
            <v>40</v>
          </cell>
          <cell r="H1508">
            <v>1</v>
          </cell>
          <cell r="I1508">
            <v>4</v>
          </cell>
          <cell r="J1508">
            <v>2</v>
          </cell>
          <cell r="K1508">
            <v>0</v>
          </cell>
          <cell r="L1508">
            <v>3</v>
          </cell>
          <cell r="M1508">
            <v>1</v>
          </cell>
          <cell r="N1508">
            <v>222</v>
          </cell>
          <cell r="O1508">
            <v>1090</v>
          </cell>
          <cell r="P1508" t="str">
            <v>70 x 40 x 1 x 4</v>
          </cell>
          <cell r="Q1508" t="str">
            <v>Bo góc, răng cưa, xẻ 3 line 4mm</v>
          </cell>
          <cell r="R1508" t="str">
            <v>Bo góc, răng cưa</v>
          </cell>
          <cell r="S1508" t="str">
            <v>E14</v>
          </cell>
          <cell r="T1508">
            <v>1</v>
          </cell>
          <cell r="U1508">
            <v>44776</v>
          </cell>
          <cell r="V1508" t="str">
            <v>Kerry</v>
          </cell>
          <cell r="W1508" t="str">
            <v>dao tốt</v>
          </cell>
          <cell r="X1508">
            <v>172</v>
          </cell>
          <cell r="Y1508">
            <v>4</v>
          </cell>
          <cell r="AC1508" t="str">
            <v>rồi</v>
          </cell>
          <cell r="AF1508">
            <v>0</v>
          </cell>
          <cell r="AG1508">
            <v>0</v>
          </cell>
          <cell r="AH1508">
            <v>5120</v>
          </cell>
          <cell r="AI1508">
            <v>1</v>
          </cell>
          <cell r="AJ1508">
            <v>5120</v>
          </cell>
          <cell r="AK1508">
            <v>1</v>
          </cell>
        </row>
        <row r="1509">
          <cell r="A1509" t="str">
            <v>I0070T191</v>
          </cell>
          <cell r="B1509" t="str">
            <v>1091</v>
          </cell>
          <cell r="C1509">
            <v>1</v>
          </cell>
          <cell r="D1509">
            <v>70</v>
          </cell>
          <cell r="E1509">
            <v>70</v>
          </cell>
          <cell r="F1509">
            <v>43</v>
          </cell>
          <cell r="G1509">
            <v>43</v>
          </cell>
          <cell r="H1509">
            <v>1</v>
          </cell>
          <cell r="I1509">
            <v>2</v>
          </cell>
          <cell r="J1509">
            <v>3</v>
          </cell>
          <cell r="K1509">
            <v>0</v>
          </cell>
          <cell r="L1509">
            <v>3</v>
          </cell>
          <cell r="M1509">
            <v>1</v>
          </cell>
          <cell r="N1509">
            <v>76</v>
          </cell>
          <cell r="O1509">
            <v>1091</v>
          </cell>
          <cell r="P1509" t="str">
            <v>70 x 43 x 1 x 2</v>
          </cell>
          <cell r="Q1509" t="str">
            <v>Vuông góc, không răng cưa</v>
          </cell>
          <cell r="R1509" t="str">
            <v>Vuông góc, không răng cưa</v>
          </cell>
          <cell r="S1509" t="str">
            <v>D16</v>
          </cell>
          <cell r="T1509">
            <v>1</v>
          </cell>
          <cell r="V1509" t="str">
            <v>,,</v>
          </cell>
          <cell r="X1509">
            <v>92</v>
          </cell>
          <cell r="Y1509">
            <v>2</v>
          </cell>
          <cell r="AF1509">
            <v>2579.56</v>
          </cell>
          <cell r="AG1509">
            <v>7</v>
          </cell>
          <cell r="AH1509">
            <v>937.04</v>
          </cell>
          <cell r="AI1509">
            <v>4</v>
          </cell>
          <cell r="AJ1509">
            <v>3516.6</v>
          </cell>
          <cell r="AK1509">
            <v>11</v>
          </cell>
        </row>
        <row r="1510">
          <cell r="A1510" t="str">
            <v>T0070T572/1</v>
          </cell>
          <cell r="B1510" t="str">
            <v>1092</v>
          </cell>
          <cell r="C1510">
            <v>2</v>
          </cell>
          <cell r="D1510">
            <v>70</v>
          </cell>
          <cell r="E1510">
            <v>70</v>
          </cell>
          <cell r="F1510">
            <v>45</v>
          </cell>
          <cell r="G1510">
            <v>45</v>
          </cell>
          <cell r="H1510">
            <v>1</v>
          </cell>
          <cell r="I1510">
            <v>3</v>
          </cell>
          <cell r="J1510">
            <v>2</v>
          </cell>
          <cell r="K1510">
            <v>0</v>
          </cell>
          <cell r="L1510">
            <v>3</v>
          </cell>
          <cell r="M1510">
            <v>1</v>
          </cell>
          <cell r="N1510">
            <v>148</v>
          </cell>
          <cell r="O1510">
            <v>1092</v>
          </cell>
          <cell r="P1510" t="str">
            <v>70 x 45 x 1 x 3</v>
          </cell>
          <cell r="Q1510" t="str">
            <v>Bo góc, răng cưa, xẻ 2 line 4mm</v>
          </cell>
          <cell r="R1510" t="str">
            <v>Bo góc, răng cưa</v>
          </cell>
          <cell r="S1510" t="str">
            <v>C35</v>
          </cell>
          <cell r="T1510">
            <v>1</v>
          </cell>
          <cell r="U1510">
            <v>44425</v>
          </cell>
          <cell r="V1510" t="str">
            <v>Phúc Thịnh Hoàng</v>
          </cell>
          <cell r="W1510" t="str">
            <v>PVC</v>
          </cell>
          <cell r="X1510">
            <v>144</v>
          </cell>
          <cell r="Y1510">
            <v>3</v>
          </cell>
          <cell r="AF1510">
            <v>0</v>
          </cell>
          <cell r="AG1510">
            <v>0</v>
          </cell>
          <cell r="AH1510">
            <v>0</v>
          </cell>
          <cell r="AI1510">
            <v>0</v>
          </cell>
          <cell r="AJ1510">
            <v>0</v>
          </cell>
          <cell r="AK1510">
            <v>0</v>
          </cell>
        </row>
        <row r="1511">
          <cell r="A1511" t="str">
            <v>I0070T531/1</v>
          </cell>
          <cell r="B1511" t="str">
            <v>1093</v>
          </cell>
          <cell r="C1511">
            <v>1</v>
          </cell>
          <cell r="D1511">
            <v>70</v>
          </cell>
          <cell r="E1511">
            <v>70</v>
          </cell>
          <cell r="F1511">
            <v>45</v>
          </cell>
          <cell r="G1511">
            <v>45</v>
          </cell>
          <cell r="H1511">
            <v>2</v>
          </cell>
          <cell r="I1511">
            <v>3</v>
          </cell>
          <cell r="J1511">
            <v>3</v>
          </cell>
          <cell r="K1511">
            <v>2</v>
          </cell>
          <cell r="L1511">
            <v>3</v>
          </cell>
          <cell r="M1511">
            <v>1</v>
          </cell>
          <cell r="N1511">
            <v>148</v>
          </cell>
          <cell r="O1511">
            <v>1093</v>
          </cell>
          <cell r="P1511" t="str">
            <v>70 x 45 x 2 x 3</v>
          </cell>
          <cell r="Q1511" t="str">
            <v>Bo rời, không răng cưa</v>
          </cell>
          <cell r="R1511" t="str">
            <v>Ngang 2 tem, bo rời, không răng cưa</v>
          </cell>
          <cell r="S1511" t="str">
            <v>C18</v>
          </cell>
          <cell r="T1511">
            <v>1</v>
          </cell>
          <cell r="U1511">
            <v>44328</v>
          </cell>
          <cell r="V1511" t="str">
            <v>Lưu Anh</v>
          </cell>
          <cell r="X1511">
            <v>144</v>
          </cell>
          <cell r="Y1511">
            <v>6</v>
          </cell>
          <cell r="AF1511">
            <v>0</v>
          </cell>
          <cell r="AG1511">
            <v>0</v>
          </cell>
          <cell r="AH1511">
            <v>0</v>
          </cell>
          <cell r="AI1511">
            <v>0</v>
          </cell>
          <cell r="AJ1511">
            <v>0</v>
          </cell>
          <cell r="AK1511">
            <v>0</v>
          </cell>
        </row>
        <row r="1512">
          <cell r="A1512" t="str">
            <v>I0070T433</v>
          </cell>
          <cell r="B1512" t="str">
            <v>1094</v>
          </cell>
          <cell r="C1512">
            <v>3</v>
          </cell>
          <cell r="D1512">
            <v>70</v>
          </cell>
          <cell r="E1512">
            <v>70</v>
          </cell>
          <cell r="F1512">
            <v>46</v>
          </cell>
          <cell r="G1512">
            <v>46</v>
          </cell>
          <cell r="H1512">
            <v>1</v>
          </cell>
          <cell r="I1512">
            <v>3</v>
          </cell>
          <cell r="J1512">
            <v>3</v>
          </cell>
          <cell r="K1512">
            <v>0</v>
          </cell>
          <cell r="L1512">
            <v>3</v>
          </cell>
          <cell r="M1512">
            <v>1</v>
          </cell>
          <cell r="N1512">
            <v>228</v>
          </cell>
          <cell r="O1512">
            <v>1094</v>
          </cell>
          <cell r="P1512" t="str">
            <v>70 x 46 x 1 x 3</v>
          </cell>
          <cell r="Q1512" t="str">
            <v>Bo 5mm, không răng cưa, xẻ 3 line, khoảng cách 6mm</v>
          </cell>
          <cell r="R1512" t="str">
            <v>Bo 5mm, không răng cưa</v>
          </cell>
          <cell r="S1512" t="str">
            <v>C23</v>
          </cell>
          <cell r="T1512">
            <v>1</v>
          </cell>
          <cell r="U1512">
            <v>44140</v>
          </cell>
          <cell r="V1512" t="str">
            <v>Thiên Văn</v>
          </cell>
          <cell r="X1512">
            <v>147</v>
          </cell>
          <cell r="Y1512">
            <v>3</v>
          </cell>
          <cell r="AF1512">
            <v>0</v>
          </cell>
          <cell r="AG1512">
            <v>0</v>
          </cell>
          <cell r="AH1512">
            <v>0</v>
          </cell>
          <cell r="AI1512">
            <v>0</v>
          </cell>
          <cell r="AJ1512">
            <v>0</v>
          </cell>
          <cell r="AK1512">
            <v>0</v>
          </cell>
        </row>
        <row r="1513">
          <cell r="A1513" t="str">
            <v>T0070T082</v>
          </cell>
          <cell r="B1513" t="str">
            <v>1095</v>
          </cell>
          <cell r="C1513">
            <v>2</v>
          </cell>
          <cell r="D1513">
            <v>70</v>
          </cell>
          <cell r="E1513">
            <v>70</v>
          </cell>
          <cell r="F1513">
            <v>50</v>
          </cell>
          <cell r="G1513">
            <v>50</v>
          </cell>
          <cell r="H1513">
            <v>1</v>
          </cell>
          <cell r="I1513">
            <v>2</v>
          </cell>
          <cell r="J1513">
            <v>1.7</v>
          </cell>
          <cell r="K1513">
            <v>0</v>
          </cell>
          <cell r="L1513">
            <v>3</v>
          </cell>
          <cell r="M1513">
            <v>1</v>
          </cell>
          <cell r="N1513">
            <v>146.80000000000001</v>
          </cell>
          <cell r="O1513">
            <v>1095</v>
          </cell>
          <cell r="P1513" t="str">
            <v>70 x 50 x 1 x 2</v>
          </cell>
          <cell r="Q1513" t="str">
            <v>Bo góc, răng cưa, chẻ đôi 3mm</v>
          </cell>
          <cell r="R1513" t="str">
            <v>Bo góc, răng cưa</v>
          </cell>
          <cell r="S1513" t="str">
            <v>C05</v>
          </cell>
          <cell r="T1513">
            <v>1</v>
          </cell>
          <cell r="U1513">
            <v>43946</v>
          </cell>
          <cell r="X1513">
            <v>106</v>
          </cell>
          <cell r="Y1513">
            <v>2</v>
          </cell>
          <cell r="AC1513" t="str">
            <v>rồi</v>
          </cell>
          <cell r="AF1513">
            <v>5680</v>
          </cell>
          <cell r="AG1513">
            <v>5</v>
          </cell>
          <cell r="AH1513">
            <v>2690</v>
          </cell>
          <cell r="AI1513">
            <v>3</v>
          </cell>
          <cell r="AJ1513">
            <v>8370</v>
          </cell>
          <cell r="AK1513">
            <v>8</v>
          </cell>
        </row>
        <row r="1514">
          <cell r="A1514" t="str">
            <v>I0070T081</v>
          </cell>
          <cell r="B1514" t="str">
            <v>1095</v>
          </cell>
          <cell r="C1514">
            <v>1</v>
          </cell>
          <cell r="D1514">
            <v>70</v>
          </cell>
          <cell r="E1514">
            <v>70</v>
          </cell>
          <cell r="F1514">
            <v>50</v>
          </cell>
          <cell r="G1514">
            <v>50</v>
          </cell>
          <cell r="H1514">
            <v>1</v>
          </cell>
          <cell r="I1514">
            <v>1</v>
          </cell>
          <cell r="J1514">
            <v>3</v>
          </cell>
          <cell r="K1514">
            <v>0</v>
          </cell>
          <cell r="L1514">
            <v>3</v>
          </cell>
          <cell r="M1514">
            <v>1</v>
          </cell>
          <cell r="N1514">
            <v>76</v>
          </cell>
          <cell r="O1514">
            <v>1095</v>
          </cell>
          <cell r="P1514" t="str">
            <v>70 x 50 x 1 x 1</v>
          </cell>
          <cell r="Q1514" t="str">
            <v>Bo góc, răng cưa.</v>
          </cell>
          <cell r="R1514" t="str">
            <v>Bo góc, răng cưa</v>
          </cell>
          <cell r="S1514" t="str">
            <v>D01</v>
          </cell>
          <cell r="T1514">
            <v>1</v>
          </cell>
          <cell r="V1514" t="str">
            <v>XUÂN PHÁT ĐẠT,,</v>
          </cell>
          <cell r="X1514">
            <v>53</v>
          </cell>
          <cell r="Y1514">
            <v>1</v>
          </cell>
          <cell r="AC1514" t="str">
            <v>rồi</v>
          </cell>
          <cell r="AF1514">
            <v>0</v>
          </cell>
          <cell r="AG1514">
            <v>0</v>
          </cell>
          <cell r="AH1514">
            <v>0</v>
          </cell>
          <cell r="AI1514">
            <v>0</v>
          </cell>
          <cell r="AJ1514">
            <v>0</v>
          </cell>
          <cell r="AK1514">
            <v>0</v>
          </cell>
        </row>
        <row r="1515">
          <cell r="A1515" t="str">
            <v>T0070T083</v>
          </cell>
          <cell r="B1515" t="str">
            <v>1095</v>
          </cell>
          <cell r="C1515">
            <v>3</v>
          </cell>
          <cell r="D1515">
            <v>70</v>
          </cell>
          <cell r="E1515">
            <v>70</v>
          </cell>
          <cell r="F1515">
            <v>50</v>
          </cell>
          <cell r="G1515">
            <v>50</v>
          </cell>
          <cell r="H1515">
            <v>1</v>
          </cell>
          <cell r="I1515">
            <v>3</v>
          </cell>
          <cell r="J1515">
            <v>2</v>
          </cell>
          <cell r="K1515">
            <v>0</v>
          </cell>
          <cell r="L1515">
            <v>3</v>
          </cell>
          <cell r="M1515">
            <v>1</v>
          </cell>
          <cell r="N1515">
            <v>222</v>
          </cell>
          <cell r="O1515">
            <v>1095</v>
          </cell>
          <cell r="P1515" t="str">
            <v>70 x 50 x 1 x 3</v>
          </cell>
          <cell r="Q1515" t="str">
            <v>Bo góc, răng cưa nhảy, xẻ 3 line, khoảng cách 4mm</v>
          </cell>
          <cell r="R1515" t="str">
            <v>Bo góc, răng cưa</v>
          </cell>
          <cell r="S1515" t="str">
            <v>C21</v>
          </cell>
          <cell r="T1515">
            <v>2</v>
          </cell>
          <cell r="U1515">
            <v>44172</v>
          </cell>
          <cell r="V1515" t="str">
            <v>Carta</v>
          </cell>
          <cell r="X1515">
            <v>159</v>
          </cell>
          <cell r="Y1515">
            <v>3</v>
          </cell>
          <cell r="AC1515" t="str">
            <v>rồi</v>
          </cell>
          <cell r="AF1515">
            <v>12789.666666666668</v>
          </cell>
          <cell r="AG1515">
            <v>3</v>
          </cell>
          <cell r="AH1515">
            <v>0</v>
          </cell>
          <cell r="AI1515">
            <v>0</v>
          </cell>
          <cell r="AJ1515">
            <v>12789.666666666668</v>
          </cell>
          <cell r="AK1515">
            <v>3</v>
          </cell>
        </row>
        <row r="1516">
          <cell r="A1516" t="str">
            <v>T0070R083</v>
          </cell>
          <cell r="B1516" t="str">
            <v>1095</v>
          </cell>
          <cell r="C1516">
            <v>3</v>
          </cell>
          <cell r="D1516">
            <v>70</v>
          </cell>
          <cell r="E1516">
            <v>70</v>
          </cell>
          <cell r="F1516">
            <v>50</v>
          </cell>
          <cell r="G1516">
            <v>50</v>
          </cell>
          <cell r="H1516">
            <v>1</v>
          </cell>
          <cell r="I1516">
            <v>6</v>
          </cell>
          <cell r="J1516">
            <v>2</v>
          </cell>
          <cell r="K1516">
            <v>0</v>
          </cell>
          <cell r="L1516">
            <v>2.9750000000000001</v>
          </cell>
          <cell r="M1516">
            <v>1</v>
          </cell>
          <cell r="N1516">
            <v>222</v>
          </cell>
          <cell r="O1516">
            <v>1095</v>
          </cell>
          <cell r="P1516" t="str">
            <v>70 x 50 x 1 x 6</v>
          </cell>
          <cell r="Q1516" t="str">
            <v>Bo góc, răng cưa, xẻ 3 line 4mm (dao từ trục 100T rotary)</v>
          </cell>
          <cell r="R1516" t="str">
            <v>Bo góc, răng cưa</v>
          </cell>
          <cell r="S1516" t="str">
            <v>VP</v>
          </cell>
          <cell r="T1516">
            <v>1</v>
          </cell>
          <cell r="U1516">
            <v>44179</v>
          </cell>
          <cell r="V1516" t="str">
            <v>Carta</v>
          </cell>
          <cell r="X1516">
            <v>317.85000000000002</v>
          </cell>
          <cell r="Y1516">
            <v>6</v>
          </cell>
          <cell r="AC1516" t="str">
            <v>rồi</v>
          </cell>
          <cell r="AF1516">
            <v>172003.49002083333</v>
          </cell>
          <cell r="AG1516">
            <v>11</v>
          </cell>
          <cell r="AH1516">
            <v>5430</v>
          </cell>
          <cell r="AI1516">
            <v>2</v>
          </cell>
          <cell r="AJ1516">
            <v>177433.49002083333</v>
          </cell>
          <cell r="AK1516">
            <v>13</v>
          </cell>
        </row>
        <row r="1517">
          <cell r="A1517" t="str">
            <v>I0070T612/1</v>
          </cell>
          <cell r="B1517" t="str">
            <v>1096</v>
          </cell>
          <cell r="C1517">
            <v>2</v>
          </cell>
          <cell r="D1517">
            <v>70</v>
          </cell>
          <cell r="E1517">
            <v>70</v>
          </cell>
          <cell r="F1517">
            <v>50</v>
          </cell>
          <cell r="G1517">
            <v>50</v>
          </cell>
          <cell r="H1517">
            <v>1</v>
          </cell>
          <cell r="I1517">
            <v>2</v>
          </cell>
          <cell r="J1517">
            <v>3</v>
          </cell>
          <cell r="K1517">
            <v>0</v>
          </cell>
          <cell r="L1517">
            <v>3</v>
          </cell>
          <cell r="M1517">
            <v>1</v>
          </cell>
          <cell r="N1517">
            <v>152</v>
          </cell>
          <cell r="O1517">
            <v>1096</v>
          </cell>
          <cell r="P1517" t="str">
            <v>70 x 50 x 1 x 2</v>
          </cell>
          <cell r="Q1517" t="str">
            <v>Bo góc, răng cưa, xẻ 2 line 6mm</v>
          </cell>
          <cell r="R1517" t="str">
            <v>Bo góc, răng cưa</v>
          </cell>
          <cell r="S1517" t="str">
            <v>C40</v>
          </cell>
          <cell r="T1517">
            <v>1</v>
          </cell>
          <cell r="U1517">
            <v>44536</v>
          </cell>
          <cell r="V1517" t="str">
            <v>OTO Bình An</v>
          </cell>
          <cell r="X1517">
            <v>106</v>
          </cell>
          <cell r="Y1517">
            <v>2</v>
          </cell>
          <cell r="AF1517">
            <v>0</v>
          </cell>
          <cell r="AG1517">
            <v>0</v>
          </cell>
          <cell r="AH1517">
            <v>0</v>
          </cell>
          <cell r="AI1517">
            <v>0</v>
          </cell>
          <cell r="AJ1517">
            <v>0</v>
          </cell>
          <cell r="AK1517">
            <v>0</v>
          </cell>
        </row>
        <row r="1518">
          <cell r="A1518" t="str">
            <v>I0070T311</v>
          </cell>
          <cell r="B1518" t="str">
            <v>1097</v>
          </cell>
          <cell r="C1518">
            <v>1</v>
          </cell>
          <cell r="D1518">
            <v>70</v>
          </cell>
          <cell r="E1518">
            <v>70</v>
          </cell>
          <cell r="F1518">
            <v>50</v>
          </cell>
          <cell r="G1518">
            <v>50</v>
          </cell>
          <cell r="H1518">
            <v>1</v>
          </cell>
          <cell r="I1518">
            <v>1</v>
          </cell>
          <cell r="J1518">
            <v>3</v>
          </cell>
          <cell r="K1518">
            <v>0</v>
          </cell>
          <cell r="L1518">
            <v>3</v>
          </cell>
          <cell r="M1518">
            <v>1</v>
          </cell>
          <cell r="N1518">
            <v>76</v>
          </cell>
          <cell r="O1518">
            <v>1097</v>
          </cell>
          <cell r="P1518" t="str">
            <v>70 x 50 x 1 x 1</v>
          </cell>
          <cell r="Q1518" t="str">
            <v>Vuông góc, không răng cưa</v>
          </cell>
          <cell r="R1518" t="str">
            <v>Vuông góc, không răng cưa</v>
          </cell>
          <cell r="S1518" t="str">
            <v>D01</v>
          </cell>
          <cell r="T1518">
            <v>1</v>
          </cell>
          <cell r="V1518" t="str">
            <v>Thành Phát</v>
          </cell>
          <cell r="X1518">
            <v>53</v>
          </cell>
          <cell r="Y1518">
            <v>1</v>
          </cell>
          <cell r="AF1518">
            <v>0</v>
          </cell>
          <cell r="AG1518">
            <v>0</v>
          </cell>
          <cell r="AH1518">
            <v>0</v>
          </cell>
          <cell r="AI1518">
            <v>0</v>
          </cell>
          <cell r="AJ1518">
            <v>0</v>
          </cell>
          <cell r="AK1518">
            <v>0</v>
          </cell>
        </row>
        <row r="1519">
          <cell r="A1519" t="str">
            <v>T0070T201</v>
          </cell>
          <cell r="B1519" t="str">
            <v>1098</v>
          </cell>
          <cell r="C1519">
            <v>1</v>
          </cell>
          <cell r="D1519">
            <v>70</v>
          </cell>
          <cell r="E1519">
            <v>70</v>
          </cell>
          <cell r="F1519">
            <v>50</v>
          </cell>
          <cell r="G1519">
            <v>50</v>
          </cell>
          <cell r="H1519">
            <v>1</v>
          </cell>
          <cell r="I1519">
            <v>2</v>
          </cell>
          <cell r="J1519">
            <v>2</v>
          </cell>
          <cell r="K1519">
            <v>0</v>
          </cell>
          <cell r="L1519">
            <v>3</v>
          </cell>
          <cell r="M1519">
            <v>1</v>
          </cell>
          <cell r="N1519">
            <v>74</v>
          </cell>
          <cell r="O1519">
            <v>1098</v>
          </cell>
          <cell r="P1519" t="str">
            <v>70 x 50 x 1 x 2</v>
          </cell>
          <cell r="Q1519" t="str">
            <v xml:space="preserve">Vuông góc, RC, </v>
          </cell>
          <cell r="R1519" t="str">
            <v>Vuông góc, răng cưa</v>
          </cell>
          <cell r="S1519" t="str">
            <v>B06</v>
          </cell>
          <cell r="T1519">
            <v>1</v>
          </cell>
          <cell r="V1519" t="str">
            <v>,,</v>
          </cell>
          <cell r="X1519">
            <v>106</v>
          </cell>
          <cell r="Y1519">
            <v>2</v>
          </cell>
          <cell r="AF1519">
            <v>0</v>
          </cell>
          <cell r="AG1519">
            <v>0</v>
          </cell>
          <cell r="AH1519">
            <v>0</v>
          </cell>
          <cell r="AI1519">
            <v>0</v>
          </cell>
          <cell r="AJ1519">
            <v>0</v>
          </cell>
          <cell r="AK1519">
            <v>0</v>
          </cell>
        </row>
        <row r="1520">
          <cell r="A1520" t="str">
            <v>I0070T181</v>
          </cell>
          <cell r="B1520" t="str">
            <v>1099</v>
          </cell>
          <cell r="C1520">
            <v>1</v>
          </cell>
          <cell r="D1520">
            <v>70</v>
          </cell>
          <cell r="E1520">
            <v>70</v>
          </cell>
          <cell r="F1520">
            <v>50.8</v>
          </cell>
          <cell r="G1520">
            <v>50.8</v>
          </cell>
          <cell r="H1520">
            <v>1</v>
          </cell>
          <cell r="I1520">
            <v>1</v>
          </cell>
          <cell r="J1520">
            <v>3</v>
          </cell>
          <cell r="K1520">
            <v>0</v>
          </cell>
          <cell r="L1520">
            <v>3</v>
          </cell>
          <cell r="M1520">
            <v>1</v>
          </cell>
          <cell r="N1520">
            <v>76</v>
          </cell>
          <cell r="O1520">
            <v>1099</v>
          </cell>
          <cell r="P1520" t="str">
            <v>70 x 50.8 x 1 x 1</v>
          </cell>
          <cell r="Q1520" t="str">
            <v>Vuông góc, không răng cưa</v>
          </cell>
          <cell r="R1520" t="str">
            <v>Vuông góc, không răng cưa</v>
          </cell>
          <cell r="S1520" t="str">
            <v>D18</v>
          </cell>
          <cell r="T1520">
            <v>1</v>
          </cell>
          <cell r="V1520" t="str">
            <v>,,</v>
          </cell>
          <cell r="X1520">
            <v>53.8</v>
          </cell>
          <cell r="Y1520">
            <v>1</v>
          </cell>
          <cell r="AF1520">
            <v>0</v>
          </cell>
          <cell r="AG1520">
            <v>0</v>
          </cell>
          <cell r="AH1520">
            <v>0</v>
          </cell>
          <cell r="AI1520">
            <v>0</v>
          </cell>
          <cell r="AJ1520">
            <v>0</v>
          </cell>
          <cell r="AK1520">
            <v>0</v>
          </cell>
        </row>
        <row r="1521">
          <cell r="A1521" t="str">
            <v>T0070T462</v>
          </cell>
          <cell r="B1521" t="str">
            <v>1100</v>
          </cell>
          <cell r="C1521">
            <v>2</v>
          </cell>
          <cell r="D1521">
            <v>70</v>
          </cell>
          <cell r="E1521">
            <v>70</v>
          </cell>
          <cell r="F1521">
            <v>55</v>
          </cell>
          <cell r="G1521">
            <v>55</v>
          </cell>
          <cell r="H1521">
            <v>1</v>
          </cell>
          <cell r="I1521">
            <v>3</v>
          </cell>
          <cell r="J1521">
            <v>2</v>
          </cell>
          <cell r="K1521">
            <v>0</v>
          </cell>
          <cell r="L1521">
            <v>3</v>
          </cell>
          <cell r="M1521">
            <v>1</v>
          </cell>
          <cell r="N1521">
            <v>148</v>
          </cell>
          <cell r="O1521">
            <v>1100</v>
          </cell>
          <cell r="P1521" t="str">
            <v>70 x 55 x 1 x 3</v>
          </cell>
          <cell r="Q1521" t="str">
            <v>Bo góc, răng cưa, chẻ đôi 4mm</v>
          </cell>
          <cell r="R1521" t="str">
            <v>Bo góc, răng cưa</v>
          </cell>
          <cell r="S1521" t="str">
            <v>C24</v>
          </cell>
          <cell r="T1521">
            <v>1</v>
          </cell>
          <cell r="U1521">
            <v>44191</v>
          </cell>
          <cell r="V1521" t="str">
            <v>Carta</v>
          </cell>
          <cell r="X1521">
            <v>174</v>
          </cell>
          <cell r="Y1521">
            <v>3</v>
          </cell>
          <cell r="AF1521">
            <v>32669.5</v>
          </cell>
          <cell r="AG1521">
            <v>6</v>
          </cell>
          <cell r="AH1521">
            <v>0</v>
          </cell>
          <cell r="AI1521">
            <v>0</v>
          </cell>
          <cell r="AJ1521">
            <v>32669.5</v>
          </cell>
          <cell r="AK1521">
            <v>6</v>
          </cell>
        </row>
        <row r="1522">
          <cell r="A1522" t="str">
            <v>I0070T661/1</v>
          </cell>
          <cell r="B1522" t="str">
            <v>2380</v>
          </cell>
          <cell r="C1522">
            <v>1</v>
          </cell>
          <cell r="D1522">
            <v>70</v>
          </cell>
          <cell r="E1522">
            <v>70</v>
          </cell>
          <cell r="F1522">
            <v>55</v>
          </cell>
          <cell r="G1522">
            <v>55</v>
          </cell>
          <cell r="H1522">
            <v>1</v>
          </cell>
          <cell r="I1522">
            <v>2</v>
          </cell>
          <cell r="J1522">
            <v>3</v>
          </cell>
          <cell r="K1522">
            <v>0</v>
          </cell>
          <cell r="L1522">
            <v>3</v>
          </cell>
          <cell r="M1522">
            <v>1</v>
          </cell>
          <cell r="N1522">
            <v>76</v>
          </cell>
          <cell r="O1522">
            <v>2380</v>
          </cell>
          <cell r="P1522" t="str">
            <v>70 x 55 x 1 x 2</v>
          </cell>
          <cell r="Q1522" t="str">
            <v>Vuông góc, không răng cưa</v>
          </cell>
          <cell r="R1522" t="str">
            <v>Vuông góc, không răng cưa</v>
          </cell>
          <cell r="S1522" t="str">
            <v>E05</v>
          </cell>
          <cell r="T1522">
            <v>1</v>
          </cell>
          <cell r="U1522">
            <v>44666</v>
          </cell>
          <cell r="V1522" t="str">
            <v>Trung nguyên</v>
          </cell>
          <cell r="X1522">
            <v>116</v>
          </cell>
          <cell r="Y1522">
            <v>2</v>
          </cell>
          <cell r="AF1522">
            <v>0</v>
          </cell>
          <cell r="AG1522">
            <v>0</v>
          </cell>
          <cell r="AH1522">
            <v>3428.5166399999998</v>
          </cell>
          <cell r="AI1522">
            <v>11</v>
          </cell>
          <cell r="AJ1522">
            <v>3428.5166399999998</v>
          </cell>
          <cell r="AK1522">
            <v>11</v>
          </cell>
        </row>
        <row r="1523">
          <cell r="A1523" t="str">
            <v>T0070T221</v>
          </cell>
          <cell r="B1523" t="str">
            <v>1101</v>
          </cell>
          <cell r="C1523">
            <v>1</v>
          </cell>
          <cell r="D1523">
            <v>70</v>
          </cell>
          <cell r="E1523">
            <v>70</v>
          </cell>
          <cell r="F1523">
            <v>60</v>
          </cell>
          <cell r="G1523">
            <v>60</v>
          </cell>
          <cell r="H1523">
            <v>1</v>
          </cell>
          <cell r="I1523">
            <v>2</v>
          </cell>
          <cell r="J1523">
            <v>2</v>
          </cell>
          <cell r="K1523">
            <v>0</v>
          </cell>
          <cell r="L1523">
            <v>3</v>
          </cell>
          <cell r="M1523">
            <v>1</v>
          </cell>
          <cell r="N1523">
            <v>74</v>
          </cell>
          <cell r="O1523">
            <v>1101</v>
          </cell>
          <cell r="P1523" t="str">
            <v>70 x 60 x 1 x 2</v>
          </cell>
          <cell r="Q1523" t="str">
            <v>Bo góc, răng cưa</v>
          </cell>
          <cell r="R1523" t="str">
            <v>Bo góc, răng cưa</v>
          </cell>
          <cell r="S1523" t="str">
            <v>B06</v>
          </cell>
          <cell r="T1523">
            <v>1</v>
          </cell>
          <cell r="X1523">
            <v>126</v>
          </cell>
          <cell r="Y1523">
            <v>2</v>
          </cell>
          <cell r="AC1523" t="str">
            <v>rồi</v>
          </cell>
          <cell r="AF1523">
            <v>0</v>
          </cell>
          <cell r="AG1523">
            <v>0</v>
          </cell>
          <cell r="AH1523">
            <v>0</v>
          </cell>
          <cell r="AI1523">
            <v>0</v>
          </cell>
          <cell r="AJ1523">
            <v>0</v>
          </cell>
          <cell r="AK1523">
            <v>0</v>
          </cell>
        </row>
        <row r="1524">
          <cell r="A1524" t="str">
            <v>T0070T222</v>
          </cell>
          <cell r="B1524" t="str">
            <v>1101</v>
          </cell>
          <cell r="C1524">
            <v>2</v>
          </cell>
          <cell r="D1524">
            <v>70</v>
          </cell>
          <cell r="E1524">
            <v>70</v>
          </cell>
          <cell r="F1524">
            <v>60</v>
          </cell>
          <cell r="G1524">
            <v>60</v>
          </cell>
          <cell r="H1524">
            <v>1</v>
          </cell>
          <cell r="I1524">
            <v>2</v>
          </cell>
          <cell r="J1524">
            <v>1.7</v>
          </cell>
          <cell r="K1524">
            <v>0</v>
          </cell>
          <cell r="L1524">
            <v>3</v>
          </cell>
          <cell r="M1524">
            <v>1</v>
          </cell>
          <cell r="N1524">
            <v>146.80000000000001</v>
          </cell>
          <cell r="O1524">
            <v>1101</v>
          </cell>
          <cell r="P1524" t="str">
            <v>70 x 60 x 1 x 2</v>
          </cell>
          <cell r="Q1524" t="str">
            <v>Bo góc, răng cưa, chẻ đôi 3mm</v>
          </cell>
          <cell r="R1524" t="str">
            <v>Bo góc, răng cưa</v>
          </cell>
          <cell r="S1524" t="str">
            <v>B09</v>
          </cell>
          <cell r="T1524">
            <v>1</v>
          </cell>
          <cell r="X1524">
            <v>126</v>
          </cell>
          <cell r="Y1524">
            <v>2</v>
          </cell>
          <cell r="AC1524" t="str">
            <v>rồi</v>
          </cell>
          <cell r="AF1524">
            <v>18043.5</v>
          </cell>
          <cell r="AG1524">
            <v>8</v>
          </cell>
          <cell r="AH1524">
            <v>0</v>
          </cell>
          <cell r="AI1524">
            <v>0</v>
          </cell>
          <cell r="AJ1524">
            <v>18043.5</v>
          </cell>
          <cell r="AK1524">
            <v>8</v>
          </cell>
        </row>
        <row r="1525">
          <cell r="A1525" t="str">
            <v>T0070T223/1</v>
          </cell>
          <cell r="B1525" t="str">
            <v>1101</v>
          </cell>
          <cell r="C1525">
            <v>3</v>
          </cell>
          <cell r="D1525">
            <v>70</v>
          </cell>
          <cell r="E1525">
            <v>70</v>
          </cell>
          <cell r="F1525">
            <v>60</v>
          </cell>
          <cell r="G1525">
            <v>60</v>
          </cell>
          <cell r="H1525">
            <v>1</v>
          </cell>
          <cell r="I1525">
            <v>4</v>
          </cell>
          <cell r="J1525">
            <v>2</v>
          </cell>
          <cell r="K1525">
            <v>0</v>
          </cell>
          <cell r="L1525">
            <v>3</v>
          </cell>
          <cell r="M1525">
            <v>1</v>
          </cell>
          <cell r="N1525">
            <v>222</v>
          </cell>
          <cell r="O1525">
            <v>1101</v>
          </cell>
          <cell r="P1525" t="str">
            <v>70 x 60 x 1 x 4</v>
          </cell>
          <cell r="T1525">
            <v>1</v>
          </cell>
          <cell r="U1525">
            <v>44349</v>
          </cell>
          <cell r="V1525" t="str">
            <v>Yusung</v>
          </cell>
          <cell r="X1525">
            <v>252</v>
          </cell>
          <cell r="Y1525">
            <v>4</v>
          </cell>
          <cell r="Z1525" t="str">
            <v>dao mòn</v>
          </cell>
          <cell r="AC1525" t="str">
            <v>rồi</v>
          </cell>
          <cell r="AF1525">
            <v>16593.333333333332</v>
          </cell>
          <cell r="AG1525">
            <v>4</v>
          </cell>
          <cell r="AH1525">
            <v>56571.8</v>
          </cell>
          <cell r="AI1525">
            <v>14</v>
          </cell>
          <cell r="AJ1525">
            <v>73165.133333333331</v>
          </cell>
          <cell r="AK1525">
            <v>18</v>
          </cell>
        </row>
        <row r="1526">
          <cell r="A1526" t="str">
            <v>T0070T223-2</v>
          </cell>
          <cell r="B1526" t="str">
            <v>1101</v>
          </cell>
          <cell r="C1526">
            <v>3</v>
          </cell>
          <cell r="D1526">
            <v>70</v>
          </cell>
          <cell r="E1526">
            <v>70</v>
          </cell>
          <cell r="F1526">
            <v>60</v>
          </cell>
          <cell r="G1526">
            <v>60</v>
          </cell>
          <cell r="H1526">
            <v>1</v>
          </cell>
          <cell r="I1526">
            <v>4</v>
          </cell>
          <cell r="J1526">
            <v>2</v>
          </cell>
          <cell r="K1526">
            <v>0</v>
          </cell>
          <cell r="L1526">
            <v>3</v>
          </cell>
          <cell r="M1526">
            <v>1</v>
          </cell>
          <cell r="N1526">
            <v>222</v>
          </cell>
          <cell r="O1526">
            <v>1101</v>
          </cell>
          <cell r="P1526" t="str">
            <v>70 x 60 x 1 x 4</v>
          </cell>
          <cell r="Q1526" t="str">
            <v>Bo góc, răng cưa, xẻ 3 lines 4mm</v>
          </cell>
          <cell r="R1526" t="str">
            <v>Bo góc, răng cưa</v>
          </cell>
          <cell r="S1526" t="str">
            <v>E13</v>
          </cell>
          <cell r="T1526">
            <v>1</v>
          </cell>
          <cell r="U1526">
            <v>44849</v>
          </cell>
          <cell r="V1526" t="str">
            <v>Yusung</v>
          </cell>
          <cell r="W1526" t="str">
            <v>dao tốt</v>
          </cell>
          <cell r="X1526">
            <v>252</v>
          </cell>
          <cell r="Y1526">
            <v>4</v>
          </cell>
          <cell r="AC1526" t="str">
            <v>rồi</v>
          </cell>
          <cell r="AE1526" t="str">
            <v>rồi</v>
          </cell>
          <cell r="AF1526">
            <v>16593.333333333332</v>
          </cell>
          <cell r="AG1526">
            <v>4</v>
          </cell>
          <cell r="AH1526">
            <v>0</v>
          </cell>
          <cell r="AI1526">
            <v>0</v>
          </cell>
          <cell r="AJ1526">
            <v>16593.333333333332</v>
          </cell>
          <cell r="AK1526">
            <v>4</v>
          </cell>
        </row>
        <row r="1527">
          <cell r="A1527" t="str">
            <v>I0070T092</v>
          </cell>
          <cell r="B1527" t="str">
            <v>1102</v>
          </cell>
          <cell r="C1527">
            <v>2</v>
          </cell>
          <cell r="D1527">
            <v>70</v>
          </cell>
          <cell r="E1527">
            <v>70</v>
          </cell>
          <cell r="F1527">
            <v>60</v>
          </cell>
          <cell r="G1527">
            <v>60</v>
          </cell>
          <cell r="H1527">
            <v>1</v>
          </cell>
          <cell r="I1527">
            <v>1</v>
          </cell>
          <cell r="J1527">
            <v>3</v>
          </cell>
          <cell r="K1527">
            <v>0</v>
          </cell>
          <cell r="L1527">
            <v>3</v>
          </cell>
          <cell r="M1527">
            <v>1</v>
          </cell>
          <cell r="N1527">
            <v>152</v>
          </cell>
          <cell r="O1527">
            <v>1102</v>
          </cell>
          <cell r="P1527" t="str">
            <v>70 x 60 x 1 x 1</v>
          </cell>
          <cell r="Q1527" t="str">
            <v>Vuông góc, chẻ đôi 5mm, không răng cưa</v>
          </cell>
          <cell r="R1527" t="str">
            <v>Vuông góc, không răng cưa</v>
          </cell>
          <cell r="S1527" t="str">
            <v>D09</v>
          </cell>
          <cell r="T1527">
            <v>1</v>
          </cell>
          <cell r="V1527" t="str">
            <v>TRUNG NGUYÊN,,</v>
          </cell>
          <cell r="W1527" t="str">
            <v>Hàng in</v>
          </cell>
          <cell r="X1527">
            <v>63</v>
          </cell>
          <cell r="Y1527">
            <v>1</v>
          </cell>
          <cell r="AF1527">
            <v>0</v>
          </cell>
          <cell r="AG1527">
            <v>0</v>
          </cell>
          <cell r="AH1527">
            <v>0</v>
          </cell>
          <cell r="AI1527">
            <v>0</v>
          </cell>
          <cell r="AJ1527">
            <v>0</v>
          </cell>
          <cell r="AK1527">
            <v>0</v>
          </cell>
        </row>
        <row r="1528">
          <cell r="A1528" t="str">
            <v>T0070T272</v>
          </cell>
          <cell r="B1528" t="str">
            <v>1103</v>
          </cell>
          <cell r="C1528">
            <v>2</v>
          </cell>
          <cell r="D1528">
            <v>70</v>
          </cell>
          <cell r="E1528">
            <v>70</v>
          </cell>
          <cell r="F1528">
            <v>62</v>
          </cell>
          <cell r="G1528">
            <v>62</v>
          </cell>
          <cell r="H1528">
            <v>1</v>
          </cell>
          <cell r="I1528">
            <v>2</v>
          </cell>
          <cell r="J1528">
            <v>1.7</v>
          </cell>
          <cell r="K1528">
            <v>0</v>
          </cell>
          <cell r="L1528">
            <v>3</v>
          </cell>
          <cell r="M1528">
            <v>1</v>
          </cell>
          <cell r="N1528">
            <v>146.80000000000001</v>
          </cell>
          <cell r="O1528">
            <v>1103</v>
          </cell>
          <cell r="P1528" t="str">
            <v>70 x 62 x 1 x 2</v>
          </cell>
          <cell r="Q1528" t="str">
            <v>Bo góc, răng cưa, dao chẻ đôi 3mm</v>
          </cell>
          <cell r="R1528" t="str">
            <v>Bo góc, răng cưa</v>
          </cell>
          <cell r="S1528" t="str">
            <v>C07</v>
          </cell>
          <cell r="T1528">
            <v>1</v>
          </cell>
          <cell r="V1528" t="str">
            <v>IRIS</v>
          </cell>
          <cell r="X1528">
            <v>130</v>
          </cell>
          <cell r="Y1528">
            <v>2</v>
          </cell>
          <cell r="AF1528">
            <v>0</v>
          </cell>
          <cell r="AG1528">
            <v>0</v>
          </cell>
          <cell r="AH1528">
            <v>0</v>
          </cell>
          <cell r="AI1528">
            <v>0</v>
          </cell>
          <cell r="AJ1528">
            <v>0</v>
          </cell>
          <cell r="AK1528">
            <v>0</v>
          </cell>
        </row>
        <row r="1529">
          <cell r="A1529" t="str">
            <v>T0070T542/1</v>
          </cell>
          <cell r="B1529" t="str">
            <v>1104</v>
          </cell>
          <cell r="C1529">
            <v>2</v>
          </cell>
          <cell r="D1529">
            <v>70</v>
          </cell>
          <cell r="E1529">
            <v>70</v>
          </cell>
          <cell r="F1529">
            <v>68</v>
          </cell>
          <cell r="G1529">
            <v>68</v>
          </cell>
          <cell r="H1529">
            <v>1</v>
          </cell>
          <cell r="I1529">
            <v>2</v>
          </cell>
          <cell r="J1529">
            <v>2</v>
          </cell>
          <cell r="K1529">
            <v>0</v>
          </cell>
          <cell r="L1529">
            <v>3</v>
          </cell>
          <cell r="M1529">
            <v>1</v>
          </cell>
          <cell r="N1529">
            <v>148</v>
          </cell>
          <cell r="O1529">
            <v>1104</v>
          </cell>
          <cell r="P1529" t="str">
            <v>70 x 68 x 1 x 2</v>
          </cell>
          <cell r="Q1529" t="str">
            <v>Bo góc, răng cưa, xẻ 2 line 4mm</v>
          </cell>
          <cell r="R1529" t="str">
            <v>Bo góc, răng cưa</v>
          </cell>
          <cell r="S1529" t="str">
            <v>C25</v>
          </cell>
          <cell r="T1529">
            <v>1</v>
          </cell>
          <cell r="U1529">
            <v>44349</v>
          </cell>
          <cell r="V1529" t="str">
            <v>Thiên Văn</v>
          </cell>
          <cell r="X1529">
            <v>142</v>
          </cell>
          <cell r="Y1529">
            <v>2</v>
          </cell>
          <cell r="AF1529">
            <v>0</v>
          </cell>
          <cell r="AG1529">
            <v>0</v>
          </cell>
          <cell r="AH1529">
            <v>0</v>
          </cell>
          <cell r="AI1529">
            <v>0</v>
          </cell>
          <cell r="AJ1529">
            <v>0</v>
          </cell>
          <cell r="AK1529">
            <v>0</v>
          </cell>
        </row>
        <row r="1530">
          <cell r="A1530" t="str">
            <v>T0070T211</v>
          </cell>
          <cell r="B1530" t="str">
            <v>1105</v>
          </cell>
          <cell r="C1530">
            <v>1</v>
          </cell>
          <cell r="D1530">
            <v>70</v>
          </cell>
          <cell r="E1530">
            <v>70</v>
          </cell>
          <cell r="F1530">
            <v>70</v>
          </cell>
          <cell r="G1530">
            <v>70</v>
          </cell>
          <cell r="H1530">
            <v>1</v>
          </cell>
          <cell r="I1530">
            <v>2</v>
          </cell>
          <cell r="J1530">
            <v>2</v>
          </cell>
          <cell r="K1530">
            <v>0</v>
          </cell>
          <cell r="L1530">
            <v>3</v>
          </cell>
          <cell r="M1530">
            <v>1</v>
          </cell>
          <cell r="N1530">
            <v>74</v>
          </cell>
          <cell r="O1530">
            <v>1105</v>
          </cell>
          <cell r="P1530" t="str">
            <v>70 x 70 x 1 x 2</v>
          </cell>
          <cell r="Q1530" t="str">
            <v>Bo góc, RC</v>
          </cell>
          <cell r="R1530" t="str">
            <v>Bo góc, răng cưa</v>
          </cell>
          <cell r="S1530" t="str">
            <v>B06</v>
          </cell>
          <cell r="T1530">
            <v>1</v>
          </cell>
          <cell r="V1530" t="str">
            <v>,,</v>
          </cell>
          <cell r="X1530">
            <v>146</v>
          </cell>
          <cell r="Y1530">
            <v>2</v>
          </cell>
          <cell r="AF1530">
            <v>0</v>
          </cell>
          <cell r="AG1530">
            <v>0</v>
          </cell>
          <cell r="AH1530">
            <v>0</v>
          </cell>
          <cell r="AI1530">
            <v>0</v>
          </cell>
          <cell r="AJ1530">
            <v>0</v>
          </cell>
          <cell r="AK1530">
            <v>0</v>
          </cell>
        </row>
        <row r="1531">
          <cell r="A1531" t="str">
            <v>T0070T212</v>
          </cell>
          <cell r="B1531" t="str">
            <v>1105</v>
          </cell>
          <cell r="C1531">
            <v>2</v>
          </cell>
          <cell r="D1531">
            <v>70</v>
          </cell>
          <cell r="E1531">
            <v>70</v>
          </cell>
          <cell r="F1531">
            <v>70</v>
          </cell>
          <cell r="G1531">
            <v>70</v>
          </cell>
          <cell r="H1531">
            <v>1</v>
          </cell>
          <cell r="I1531">
            <v>2</v>
          </cell>
          <cell r="J1531">
            <v>2</v>
          </cell>
          <cell r="K1531">
            <v>0</v>
          </cell>
          <cell r="L1531">
            <v>3</v>
          </cell>
          <cell r="M1531">
            <v>1</v>
          </cell>
          <cell r="N1531">
            <v>148</v>
          </cell>
          <cell r="O1531">
            <v>1105</v>
          </cell>
          <cell r="P1531" t="str">
            <v>70 x 70 x 1 x 2</v>
          </cell>
          <cell r="Q1531" t="str">
            <v>Bo góc, răng cưa, chẻ đôi 4mm</v>
          </cell>
          <cell r="R1531" t="str">
            <v>Bo góc, răng cưa</v>
          </cell>
          <cell r="S1531" t="str">
            <v>C17</v>
          </cell>
          <cell r="T1531">
            <v>1</v>
          </cell>
          <cell r="U1531">
            <v>44142</v>
          </cell>
          <cell r="V1531" t="str">
            <v>Minh An BD</v>
          </cell>
          <cell r="X1531">
            <v>146</v>
          </cell>
          <cell r="Y1531">
            <v>2</v>
          </cell>
          <cell r="AF1531">
            <v>0</v>
          </cell>
          <cell r="AG1531">
            <v>0</v>
          </cell>
          <cell r="AH1531">
            <v>0</v>
          </cell>
          <cell r="AI1531">
            <v>0</v>
          </cell>
          <cell r="AJ1531">
            <v>0</v>
          </cell>
          <cell r="AK1531">
            <v>0</v>
          </cell>
        </row>
        <row r="1532">
          <cell r="A1532" t="str">
            <v>I0070T101</v>
          </cell>
          <cell r="B1532" t="str">
            <v>1106</v>
          </cell>
          <cell r="C1532">
            <v>1</v>
          </cell>
          <cell r="D1532">
            <v>70</v>
          </cell>
          <cell r="E1532">
            <v>70</v>
          </cell>
          <cell r="F1532">
            <v>70</v>
          </cell>
          <cell r="G1532">
            <v>70</v>
          </cell>
          <cell r="H1532">
            <v>1</v>
          </cell>
          <cell r="I1532">
            <v>1</v>
          </cell>
          <cell r="J1532">
            <v>3</v>
          </cell>
          <cell r="K1532">
            <v>0</v>
          </cell>
          <cell r="L1532">
            <v>3</v>
          </cell>
          <cell r="M1532">
            <v>1</v>
          </cell>
          <cell r="N1532">
            <v>76</v>
          </cell>
          <cell r="O1532">
            <v>1106</v>
          </cell>
          <cell r="P1532" t="str">
            <v>70 x 70 x 1 x 1</v>
          </cell>
          <cell r="Q1532" t="str">
            <v>Vuông góc, không răng cưa</v>
          </cell>
          <cell r="R1532" t="str">
            <v>Vuông góc, không răng cưa</v>
          </cell>
          <cell r="S1532" t="str">
            <v>D12</v>
          </cell>
          <cell r="T1532">
            <v>1</v>
          </cell>
          <cell r="V1532" t="str">
            <v>DARBY,DELTA GALIL,</v>
          </cell>
          <cell r="W1532" t="str">
            <v>Hàng in nhổ bỏ răng cưa</v>
          </cell>
          <cell r="X1532">
            <v>73</v>
          </cell>
          <cell r="Y1532">
            <v>1</v>
          </cell>
          <cell r="AF1532">
            <v>841.29759999999999</v>
          </cell>
          <cell r="AG1532">
            <v>1</v>
          </cell>
          <cell r="AH1532">
            <v>0</v>
          </cell>
          <cell r="AI1532">
            <v>0</v>
          </cell>
          <cell r="AJ1532">
            <v>841.29759999999999</v>
          </cell>
          <cell r="AK1532">
            <v>1</v>
          </cell>
        </row>
        <row r="1533">
          <cell r="A1533" t="str">
            <v>I0070T111</v>
          </cell>
          <cell r="B1533" t="str">
            <v>1107</v>
          </cell>
          <cell r="C1533">
            <v>1</v>
          </cell>
          <cell r="D1533">
            <v>70</v>
          </cell>
          <cell r="E1533">
            <v>70</v>
          </cell>
          <cell r="F1533">
            <v>70</v>
          </cell>
          <cell r="G1533">
            <v>70</v>
          </cell>
          <cell r="H1533">
            <v>2</v>
          </cell>
          <cell r="I1533">
            <v>1</v>
          </cell>
          <cell r="J1533">
            <v>3</v>
          </cell>
          <cell r="K1533">
            <v>0</v>
          </cell>
          <cell r="L1533">
            <v>3</v>
          </cell>
          <cell r="M1533">
            <v>1</v>
          </cell>
          <cell r="N1533">
            <v>146</v>
          </cell>
          <cell r="O1533">
            <v>1107</v>
          </cell>
          <cell r="P1533" t="str">
            <v>70 x 70 x 2 x 1</v>
          </cell>
          <cell r="Q1533" t="str">
            <v>Vuông liền, không răng cưa</v>
          </cell>
          <cell r="R1533" t="str">
            <v>Vuông liền, không răng cưa</v>
          </cell>
          <cell r="S1533" t="str">
            <v>D09</v>
          </cell>
          <cell r="T1533">
            <v>1</v>
          </cell>
          <cell r="V1533" t="str">
            <v>THÀNH PHÁT,DELTA GALIL,</v>
          </cell>
          <cell r="W1533" t="str">
            <v>Hàng in</v>
          </cell>
          <cell r="X1533">
            <v>73</v>
          </cell>
          <cell r="Y1533">
            <v>2</v>
          </cell>
          <cell r="AF1533">
            <v>1326.9</v>
          </cell>
          <cell r="AG1533">
            <v>2</v>
          </cell>
          <cell r="AH1533">
            <v>4346.92</v>
          </cell>
          <cell r="AI1533">
            <v>3</v>
          </cell>
          <cell r="AJ1533">
            <v>5673.82</v>
          </cell>
          <cell r="AK1533">
            <v>5</v>
          </cell>
        </row>
        <row r="1534">
          <cell r="A1534" t="str">
            <v>T0070T242</v>
          </cell>
          <cell r="B1534" t="str">
            <v>1108</v>
          </cell>
          <cell r="C1534">
            <v>2</v>
          </cell>
          <cell r="D1534">
            <v>70</v>
          </cell>
          <cell r="E1534">
            <v>70</v>
          </cell>
          <cell r="F1534">
            <v>70</v>
          </cell>
          <cell r="G1534">
            <v>70</v>
          </cell>
          <cell r="H1534">
            <v>1</v>
          </cell>
          <cell r="I1534">
            <v>1</v>
          </cell>
          <cell r="J1534">
            <v>1.7</v>
          </cell>
          <cell r="K1534">
            <v>0</v>
          </cell>
          <cell r="L1534">
            <v>3</v>
          </cell>
          <cell r="M1534">
            <v>1</v>
          </cell>
          <cell r="N1534">
            <v>146.80000000000001</v>
          </cell>
          <cell r="O1534">
            <v>1108</v>
          </cell>
          <cell r="P1534" t="str">
            <v>70 x 70 x 1 x 1</v>
          </cell>
          <cell r="Q1534" t="str">
            <v>Vuông góc, răng cưa, dao chẻ đôi 3mm</v>
          </cell>
          <cell r="R1534" t="str">
            <v>Vuông góc, răng cưa</v>
          </cell>
          <cell r="S1534" t="str">
            <v>B11</v>
          </cell>
          <cell r="T1534">
            <v>1</v>
          </cell>
          <cell r="V1534" t="str">
            <v>Đại lý Bình Định</v>
          </cell>
          <cell r="X1534">
            <v>73</v>
          </cell>
          <cell r="Y1534">
            <v>1</v>
          </cell>
          <cell r="AF1534">
            <v>0</v>
          </cell>
          <cell r="AG1534">
            <v>0</v>
          </cell>
          <cell r="AH1534">
            <v>0</v>
          </cell>
          <cell r="AI1534">
            <v>0</v>
          </cell>
          <cell r="AJ1534">
            <v>0</v>
          </cell>
          <cell r="AK1534">
            <v>0</v>
          </cell>
        </row>
        <row r="1535">
          <cell r="A1535" t="str">
            <v>I0070T552/1</v>
          </cell>
          <cell r="B1535" t="str">
            <v>1109</v>
          </cell>
          <cell r="C1535">
            <v>2</v>
          </cell>
          <cell r="D1535">
            <v>70</v>
          </cell>
          <cell r="E1535">
            <v>70</v>
          </cell>
          <cell r="F1535">
            <v>70</v>
          </cell>
          <cell r="G1535">
            <v>70</v>
          </cell>
          <cell r="H1535">
            <v>1</v>
          </cell>
          <cell r="I1535">
            <v>2</v>
          </cell>
          <cell r="J1535">
            <v>3</v>
          </cell>
          <cell r="K1535">
            <v>0</v>
          </cell>
          <cell r="L1535">
            <v>3</v>
          </cell>
          <cell r="M1535">
            <v>1</v>
          </cell>
          <cell r="N1535">
            <v>152</v>
          </cell>
          <cell r="O1535">
            <v>1109</v>
          </cell>
          <cell r="P1535" t="str">
            <v>70 x 70 x 1 x 2</v>
          </cell>
          <cell r="Q1535" t="str">
            <v>Vuông góc, răng cưa, xẻ 2 line 6mm</v>
          </cell>
          <cell r="R1535" t="str">
            <v>Vuông góc, răng cưa</v>
          </cell>
          <cell r="S1535" t="str">
            <v>E01</v>
          </cell>
          <cell r="T1535">
            <v>1</v>
          </cell>
          <cell r="U1535">
            <v>44363</v>
          </cell>
          <cell r="V1535" t="str">
            <v>MV Phúc An</v>
          </cell>
          <cell r="X1535">
            <v>146</v>
          </cell>
          <cell r="Y1535">
            <v>2</v>
          </cell>
          <cell r="AF1535">
            <v>0</v>
          </cell>
          <cell r="AG1535">
            <v>0</v>
          </cell>
          <cell r="AH1535">
            <v>0</v>
          </cell>
          <cell r="AI1535">
            <v>0</v>
          </cell>
          <cell r="AJ1535">
            <v>0</v>
          </cell>
          <cell r="AK1535">
            <v>0</v>
          </cell>
        </row>
        <row r="1536">
          <cell r="A1536" t="str">
            <v>T0070T121</v>
          </cell>
          <cell r="B1536" t="str">
            <v>1110</v>
          </cell>
          <cell r="C1536">
            <v>1</v>
          </cell>
          <cell r="D1536">
            <v>70</v>
          </cell>
          <cell r="E1536">
            <v>70</v>
          </cell>
          <cell r="F1536">
            <v>80</v>
          </cell>
          <cell r="G1536">
            <v>80</v>
          </cell>
          <cell r="H1536">
            <v>1</v>
          </cell>
          <cell r="I1536">
            <v>1</v>
          </cell>
          <cell r="J1536">
            <v>2</v>
          </cell>
          <cell r="K1536">
            <v>0</v>
          </cell>
          <cell r="L1536">
            <v>3</v>
          </cell>
          <cell r="M1536">
            <v>1</v>
          </cell>
          <cell r="N1536">
            <v>74</v>
          </cell>
          <cell r="O1536">
            <v>1110</v>
          </cell>
          <cell r="P1536" t="str">
            <v>70 x 80 x 1 x 1</v>
          </cell>
          <cell r="Q1536" t="str">
            <v>Bo góc, răng cưa</v>
          </cell>
          <cell r="R1536" t="str">
            <v>Bo góc, răng cưa</v>
          </cell>
          <cell r="S1536" t="str">
            <v>B06</v>
          </cell>
          <cell r="T1536">
            <v>1</v>
          </cell>
          <cell r="V1536" t="str">
            <v>SEJIN SILICONE VINA,,</v>
          </cell>
          <cell r="X1536">
            <v>83</v>
          </cell>
          <cell r="Y1536">
            <v>1</v>
          </cell>
          <cell r="AF1536">
            <v>0</v>
          </cell>
          <cell r="AG1536">
            <v>0</v>
          </cell>
          <cell r="AH1536">
            <v>0</v>
          </cell>
          <cell r="AI1536">
            <v>0</v>
          </cell>
          <cell r="AJ1536">
            <v>0</v>
          </cell>
          <cell r="AK1536">
            <v>0</v>
          </cell>
        </row>
        <row r="1537">
          <cell r="A1537" t="str">
            <v>T0070T122</v>
          </cell>
          <cell r="B1537" t="str">
            <v>1110</v>
          </cell>
          <cell r="C1537">
            <v>2</v>
          </cell>
          <cell r="D1537">
            <v>70</v>
          </cell>
          <cell r="E1537">
            <v>70</v>
          </cell>
          <cell r="F1537">
            <v>80</v>
          </cell>
          <cell r="G1537">
            <v>80</v>
          </cell>
          <cell r="H1537">
            <v>1</v>
          </cell>
          <cell r="I1537">
            <v>2</v>
          </cell>
          <cell r="J1537">
            <v>2</v>
          </cell>
          <cell r="K1537">
            <v>0</v>
          </cell>
          <cell r="L1537">
            <v>3</v>
          </cell>
          <cell r="M1537">
            <v>1</v>
          </cell>
          <cell r="N1537">
            <v>148</v>
          </cell>
          <cell r="O1537">
            <v>1110</v>
          </cell>
          <cell r="P1537" t="str">
            <v>70 x 80 x 1 x 2</v>
          </cell>
          <cell r="Q1537" t="str">
            <v>Bo góc, răng cưa, chẻ đôi 4mm</v>
          </cell>
          <cell r="R1537" t="str">
            <v>Bo góc, răng cưa</v>
          </cell>
          <cell r="S1537" t="str">
            <v>C30</v>
          </cell>
          <cell r="T1537">
            <v>1</v>
          </cell>
          <cell r="U1537">
            <v>44282</v>
          </cell>
          <cell r="V1537" t="str">
            <v>SEJIN SILICONE VINA,,</v>
          </cell>
          <cell r="X1537">
            <v>166</v>
          </cell>
          <cell r="Y1537">
            <v>2</v>
          </cell>
          <cell r="AF1537">
            <v>0</v>
          </cell>
          <cell r="AG1537">
            <v>0</v>
          </cell>
          <cell r="AH1537">
            <v>0</v>
          </cell>
          <cell r="AI1537">
            <v>0</v>
          </cell>
          <cell r="AJ1537">
            <v>0</v>
          </cell>
          <cell r="AK1537">
            <v>0</v>
          </cell>
        </row>
        <row r="1538">
          <cell r="A1538" t="str">
            <v>I0070T481</v>
          </cell>
          <cell r="B1538" t="str">
            <v>1111</v>
          </cell>
          <cell r="C1538">
            <v>1</v>
          </cell>
          <cell r="D1538">
            <v>70</v>
          </cell>
          <cell r="E1538">
            <v>70</v>
          </cell>
          <cell r="F1538">
            <v>80</v>
          </cell>
          <cell r="G1538">
            <v>80</v>
          </cell>
          <cell r="H1538">
            <v>2</v>
          </cell>
          <cell r="I1538">
            <v>2</v>
          </cell>
          <cell r="J1538">
            <v>2</v>
          </cell>
          <cell r="K1538">
            <v>0</v>
          </cell>
          <cell r="L1538">
            <v>3</v>
          </cell>
          <cell r="M1538">
            <v>1</v>
          </cell>
          <cell r="N1538">
            <v>144</v>
          </cell>
          <cell r="O1538">
            <v>1111</v>
          </cell>
          <cell r="P1538" t="str">
            <v>70 x 80 x 2 x 2</v>
          </cell>
          <cell r="Q1538" t="str">
            <v>Vuông liền, không răng cưa</v>
          </cell>
          <cell r="R1538" t="str">
            <v>Ngang 2 tem, vuông liền không răng cưa</v>
          </cell>
          <cell r="S1538" t="str">
            <v>C17</v>
          </cell>
          <cell r="T1538">
            <v>1</v>
          </cell>
          <cell r="U1538">
            <v>44299</v>
          </cell>
          <cell r="V1538" t="str">
            <v>Trung Nguyên</v>
          </cell>
          <cell r="X1538">
            <v>166</v>
          </cell>
          <cell r="Y1538">
            <v>4</v>
          </cell>
          <cell r="AF1538">
            <v>266.64999999999998</v>
          </cell>
          <cell r="AG1538">
            <v>1</v>
          </cell>
          <cell r="AH1538">
            <v>2325.86</v>
          </cell>
          <cell r="AI1538">
            <v>4</v>
          </cell>
          <cell r="AJ1538">
            <v>2592.5100000000002</v>
          </cell>
          <cell r="AK1538">
            <v>5</v>
          </cell>
        </row>
        <row r="1539">
          <cell r="A1539" t="str">
            <v>I0070T561/1</v>
          </cell>
          <cell r="B1539" t="str">
            <v>1112</v>
          </cell>
          <cell r="C1539">
            <v>1</v>
          </cell>
          <cell r="D1539">
            <v>70</v>
          </cell>
          <cell r="E1539">
            <v>70</v>
          </cell>
          <cell r="F1539">
            <v>89</v>
          </cell>
          <cell r="G1539">
            <v>89</v>
          </cell>
          <cell r="H1539">
            <v>2</v>
          </cell>
          <cell r="I1539">
            <v>1</v>
          </cell>
          <cell r="J1539">
            <v>3</v>
          </cell>
          <cell r="K1539">
            <v>3</v>
          </cell>
          <cell r="L1539">
            <v>3</v>
          </cell>
          <cell r="M1539">
            <v>1</v>
          </cell>
          <cell r="N1539">
            <v>149</v>
          </cell>
          <cell r="O1539">
            <v>1112</v>
          </cell>
          <cell r="P1539" t="str">
            <v>70 x 89 x 2 x 1</v>
          </cell>
          <cell r="Q1539" t="str">
            <v>Vuông rời 3mm, không răng cưa</v>
          </cell>
          <cell r="R1539" t="str">
            <v>Ngang 2 tem, vuông rời 3mm, không răng cưa</v>
          </cell>
          <cell r="S1539" t="str">
            <v>D06</v>
          </cell>
          <cell r="T1539">
            <v>1</v>
          </cell>
          <cell r="U1539">
            <v>44382</v>
          </cell>
          <cell r="V1539" t="str">
            <v>Hùng Tiến Phát</v>
          </cell>
          <cell r="X1539">
            <v>92</v>
          </cell>
          <cell r="Y1539">
            <v>2</v>
          </cell>
          <cell r="AF1539">
            <v>0</v>
          </cell>
          <cell r="AG1539">
            <v>0</v>
          </cell>
          <cell r="AH1539">
            <v>705.74800000000005</v>
          </cell>
          <cell r="AI1539">
            <v>1</v>
          </cell>
          <cell r="AJ1539">
            <v>705.74800000000005</v>
          </cell>
          <cell r="AK1539">
            <v>1</v>
          </cell>
        </row>
        <row r="1540">
          <cell r="A1540" t="str">
            <v>T0070T132</v>
          </cell>
          <cell r="B1540" t="str">
            <v>1113</v>
          </cell>
          <cell r="C1540">
            <v>2</v>
          </cell>
          <cell r="D1540">
            <v>70</v>
          </cell>
          <cell r="E1540">
            <v>70</v>
          </cell>
          <cell r="F1540">
            <v>90</v>
          </cell>
          <cell r="G1540">
            <v>90</v>
          </cell>
          <cell r="H1540">
            <v>1</v>
          </cell>
          <cell r="I1540">
            <v>1</v>
          </cell>
          <cell r="J1540">
            <v>1.7</v>
          </cell>
          <cell r="K1540">
            <v>0</v>
          </cell>
          <cell r="L1540">
            <v>3</v>
          </cell>
          <cell r="M1540">
            <v>1</v>
          </cell>
          <cell r="N1540">
            <v>146.80000000000001</v>
          </cell>
          <cell r="O1540">
            <v>1113</v>
          </cell>
          <cell r="P1540" t="str">
            <v>70 x 90 x 1 x 1</v>
          </cell>
          <cell r="Q1540" t="str">
            <v>Bo góc, răng cưa, dao chẻ đôi 3mm</v>
          </cell>
          <cell r="R1540" t="str">
            <v>Bo góc, răng cưa</v>
          </cell>
          <cell r="S1540" t="str">
            <v>C07</v>
          </cell>
          <cell r="T1540">
            <v>1</v>
          </cell>
          <cell r="V1540" t="str">
            <v>POL SHENG,,</v>
          </cell>
          <cell r="X1540">
            <v>93</v>
          </cell>
          <cell r="Y1540">
            <v>1</v>
          </cell>
          <cell r="AF1540">
            <v>0</v>
          </cell>
          <cell r="AG1540">
            <v>0</v>
          </cell>
          <cell r="AH1540">
            <v>196.07300000000001</v>
          </cell>
          <cell r="AI1540">
            <v>1</v>
          </cell>
          <cell r="AJ1540">
            <v>196.07300000000001</v>
          </cell>
          <cell r="AK1540">
            <v>1</v>
          </cell>
        </row>
        <row r="1541">
          <cell r="A1541" t="str">
            <v>T0070T692/1</v>
          </cell>
          <cell r="B1541" t="str">
            <v>2523</v>
          </cell>
          <cell r="C1541">
            <v>2</v>
          </cell>
          <cell r="D1541">
            <v>70</v>
          </cell>
          <cell r="E1541">
            <v>70</v>
          </cell>
          <cell r="F1541">
            <v>90</v>
          </cell>
          <cell r="G1541">
            <v>90</v>
          </cell>
          <cell r="H1541">
            <v>1</v>
          </cell>
          <cell r="I1541">
            <v>2</v>
          </cell>
          <cell r="J1541">
            <v>2</v>
          </cell>
          <cell r="K1541">
            <v>0</v>
          </cell>
          <cell r="L1541">
            <v>3</v>
          </cell>
          <cell r="M1541">
            <v>1</v>
          </cell>
          <cell r="N1541">
            <v>148</v>
          </cell>
          <cell r="O1541">
            <v>2523</v>
          </cell>
          <cell r="P1541" t="str">
            <v>70 x 90 x 1 x 2</v>
          </cell>
          <cell r="Q1541" t="str">
            <v>Bo góc, không răng cưa, xẻ 2line kc 4mm</v>
          </cell>
          <cell r="R1541" t="str">
            <v>Bo góc, không răng cưa</v>
          </cell>
          <cell r="S1541" t="str">
            <v>E12</v>
          </cell>
          <cell r="T1541">
            <v>1</v>
          </cell>
          <cell r="U1541">
            <v>44755</v>
          </cell>
          <cell r="V1541" t="str">
            <v>NHỰA CÂY TRUNG BỘ</v>
          </cell>
          <cell r="W1541" t="str">
            <v>Dao tốt</v>
          </cell>
          <cell r="X1541">
            <v>186</v>
          </cell>
          <cell r="Y1541">
            <v>2</v>
          </cell>
          <cell r="AC1541" t="str">
            <v>rồi</v>
          </cell>
          <cell r="AF1541">
            <v>0</v>
          </cell>
          <cell r="AG1541">
            <v>0</v>
          </cell>
          <cell r="AH1541">
            <v>545.23250000000007</v>
          </cell>
          <cell r="AI1541">
            <v>1</v>
          </cell>
          <cell r="AJ1541">
            <v>545.23250000000007</v>
          </cell>
          <cell r="AK1541">
            <v>1</v>
          </cell>
        </row>
        <row r="1542">
          <cell r="A1542" t="str">
            <v>I0070T702-1</v>
          </cell>
          <cell r="B1542" t="str">
            <v>2638</v>
          </cell>
          <cell r="C1542">
            <v>2</v>
          </cell>
          <cell r="D1542">
            <v>70</v>
          </cell>
          <cell r="E1542">
            <v>70</v>
          </cell>
          <cell r="F1542">
            <v>90</v>
          </cell>
          <cell r="G1542">
            <v>90</v>
          </cell>
          <cell r="H1542">
            <v>1</v>
          </cell>
          <cell r="I1542">
            <v>2</v>
          </cell>
          <cell r="J1542">
            <v>4</v>
          </cell>
          <cell r="K1542">
            <v>0</v>
          </cell>
          <cell r="L1542">
            <v>3</v>
          </cell>
          <cell r="M1542">
            <v>1</v>
          </cell>
          <cell r="N1542">
            <v>156</v>
          </cell>
          <cell r="O1542">
            <v>2638</v>
          </cell>
          <cell r="P1542" t="str">
            <v>70 x 90 x 1 x 2</v>
          </cell>
          <cell r="Q1542" t="str">
            <v>Vuông góc, không răng cưa, xẻ 2line kc 8mm</v>
          </cell>
          <cell r="R1542" t="str">
            <v>Vuông góc, không răng cưa</v>
          </cell>
          <cell r="S1542" t="str">
            <v>E18</v>
          </cell>
          <cell r="T1542">
            <v>1</v>
          </cell>
          <cell r="U1542">
            <v>44840</v>
          </cell>
          <cell r="V1542" t="str">
            <v>TRUNG NGUYÊN</v>
          </cell>
          <cell r="W1542" t="str">
            <v>Dao tốt</v>
          </cell>
          <cell r="X1542">
            <v>186</v>
          </cell>
          <cell r="Y1542">
            <v>2</v>
          </cell>
          <cell r="AE1542" t="str">
            <v>rồi</v>
          </cell>
          <cell r="AF1542">
            <v>0</v>
          </cell>
          <cell r="AG1542">
            <v>0</v>
          </cell>
          <cell r="AH1542">
            <v>1129.1600000000001</v>
          </cell>
          <cell r="AI1542">
            <v>4</v>
          </cell>
          <cell r="AJ1542">
            <v>1129.1600000000001</v>
          </cell>
          <cell r="AK1542">
            <v>4</v>
          </cell>
        </row>
        <row r="1543">
          <cell r="A1543" t="str">
            <v>I0070T351</v>
          </cell>
          <cell r="B1543" t="str">
            <v>1114</v>
          </cell>
          <cell r="C1543">
            <v>1</v>
          </cell>
          <cell r="D1543">
            <v>70</v>
          </cell>
          <cell r="E1543">
            <v>70</v>
          </cell>
          <cell r="F1543">
            <v>90</v>
          </cell>
          <cell r="G1543">
            <v>90</v>
          </cell>
          <cell r="H1543">
            <v>2</v>
          </cell>
          <cell r="I1543">
            <v>1</v>
          </cell>
          <cell r="J1543">
            <v>3</v>
          </cell>
          <cell r="K1543">
            <v>0</v>
          </cell>
          <cell r="L1543">
            <v>3</v>
          </cell>
          <cell r="M1543">
            <v>1</v>
          </cell>
          <cell r="N1543">
            <v>146</v>
          </cell>
          <cell r="O1543">
            <v>1114</v>
          </cell>
          <cell r="P1543" t="str">
            <v>70 x 90 x 2 x 1</v>
          </cell>
          <cell r="Q1543" t="str">
            <v>Vuông liên, không răng cưa</v>
          </cell>
          <cell r="R1543" t="str">
            <v>Ngang 2 tem, vuông liền, không răng cưa</v>
          </cell>
          <cell r="S1543" t="str">
            <v>D06</v>
          </cell>
          <cell r="T1543">
            <v>1</v>
          </cell>
          <cell r="X1543">
            <v>93</v>
          </cell>
          <cell r="Y1543">
            <v>2</v>
          </cell>
          <cell r="AF1543">
            <v>15900.150000000001</v>
          </cell>
          <cell r="AG1543">
            <v>11</v>
          </cell>
          <cell r="AH1543">
            <v>6548.72</v>
          </cell>
          <cell r="AI1543">
            <v>12</v>
          </cell>
          <cell r="AJ1543">
            <v>22448.870000000003</v>
          </cell>
          <cell r="AK1543">
            <v>23</v>
          </cell>
        </row>
        <row r="1544">
          <cell r="A1544" t="str">
            <v>T0070T392</v>
          </cell>
          <cell r="B1544" t="str">
            <v>1115</v>
          </cell>
          <cell r="C1544">
            <v>2</v>
          </cell>
          <cell r="D1544">
            <v>70</v>
          </cell>
          <cell r="E1544">
            <v>70</v>
          </cell>
          <cell r="F1544">
            <v>99</v>
          </cell>
          <cell r="G1544">
            <v>99</v>
          </cell>
          <cell r="H1544">
            <v>1</v>
          </cell>
          <cell r="I1544">
            <v>2</v>
          </cell>
          <cell r="J1544">
            <v>1.7</v>
          </cell>
          <cell r="K1544">
            <v>0</v>
          </cell>
          <cell r="L1544">
            <v>3</v>
          </cell>
          <cell r="M1544">
            <v>1</v>
          </cell>
          <cell r="N1544">
            <v>146.80000000000001</v>
          </cell>
          <cell r="O1544">
            <v>1115</v>
          </cell>
          <cell r="P1544" t="str">
            <v>70 x 99 x 1 x 2</v>
          </cell>
          <cell r="Q1544" t="str">
            <v>Bo góc, răng cưa, chẻ đôi 3mm</v>
          </cell>
          <cell r="R1544" t="str">
            <v>Bo góc, răng cưa</v>
          </cell>
          <cell r="S1544" t="str">
            <v>C01</v>
          </cell>
          <cell r="T1544">
            <v>1</v>
          </cell>
          <cell r="U1544">
            <v>43910</v>
          </cell>
          <cell r="X1544">
            <v>204</v>
          </cell>
          <cell r="Y1544">
            <v>2</v>
          </cell>
          <cell r="AF1544">
            <v>0</v>
          </cell>
          <cell r="AG1544">
            <v>0</v>
          </cell>
          <cell r="AH1544">
            <v>0</v>
          </cell>
          <cell r="AI1544">
            <v>0</v>
          </cell>
          <cell r="AJ1544">
            <v>0</v>
          </cell>
          <cell r="AK1544">
            <v>0</v>
          </cell>
        </row>
        <row r="1545">
          <cell r="A1545" t="str">
            <v>T0070T141</v>
          </cell>
          <cell r="B1545" t="str">
            <v>1116</v>
          </cell>
          <cell r="C1545">
            <v>1</v>
          </cell>
          <cell r="D1545">
            <v>70</v>
          </cell>
          <cell r="E1545">
            <v>70</v>
          </cell>
          <cell r="F1545">
            <v>100</v>
          </cell>
          <cell r="G1545">
            <v>100</v>
          </cell>
          <cell r="H1545">
            <v>1</v>
          </cell>
          <cell r="I1545">
            <v>1</v>
          </cell>
          <cell r="J1545">
            <v>2</v>
          </cell>
          <cell r="K1545">
            <v>0</v>
          </cell>
          <cell r="L1545">
            <v>3</v>
          </cell>
          <cell r="M1545">
            <v>1</v>
          </cell>
          <cell r="N1545">
            <v>74</v>
          </cell>
          <cell r="O1545">
            <v>1116</v>
          </cell>
          <cell r="P1545" t="str">
            <v>70 x 100 x 1 x 1</v>
          </cell>
          <cell r="Q1545" t="str">
            <v>Bo góc, răng cưa, có thêm 1 răng cưa trong, khoảng cách 10mm</v>
          </cell>
          <cell r="R1545" t="str">
            <v>Bo góc, răng cưa, tem có 1 răng cưa trong khoảng cách 10mm</v>
          </cell>
          <cell r="S1545" t="str">
            <v>B06</v>
          </cell>
          <cell r="T1545">
            <v>1</v>
          </cell>
          <cell r="V1545" t="str">
            <v>POL SHENG,,</v>
          </cell>
          <cell r="X1545">
            <v>103</v>
          </cell>
          <cell r="Y1545">
            <v>1</v>
          </cell>
          <cell r="AF1545">
            <v>0</v>
          </cell>
          <cell r="AG1545">
            <v>0</v>
          </cell>
          <cell r="AH1545">
            <v>0</v>
          </cell>
          <cell r="AI1545">
            <v>0</v>
          </cell>
          <cell r="AJ1545">
            <v>0</v>
          </cell>
          <cell r="AK1545">
            <v>0</v>
          </cell>
        </row>
        <row r="1546">
          <cell r="A1546" t="str">
            <v>T0070T142</v>
          </cell>
          <cell r="B1546" t="str">
            <v>1116</v>
          </cell>
          <cell r="C1546">
            <v>2</v>
          </cell>
          <cell r="D1546">
            <v>70</v>
          </cell>
          <cell r="E1546">
            <v>70</v>
          </cell>
          <cell r="F1546">
            <v>100</v>
          </cell>
          <cell r="G1546">
            <v>100</v>
          </cell>
          <cell r="H1546">
            <v>1</v>
          </cell>
          <cell r="I1546">
            <v>1</v>
          </cell>
          <cell r="J1546">
            <v>1.7</v>
          </cell>
          <cell r="K1546">
            <v>0</v>
          </cell>
          <cell r="L1546">
            <v>3</v>
          </cell>
          <cell r="M1546">
            <v>1</v>
          </cell>
          <cell r="N1546">
            <v>146.80000000000001</v>
          </cell>
          <cell r="O1546">
            <v>1116</v>
          </cell>
          <cell r="P1546" t="str">
            <v>70 x 100 x 1 x 1</v>
          </cell>
          <cell r="Q1546" t="str">
            <v>Bo góc, răng cưa, có thêm 1 răng cưa trong, khoảng cách 10mm, dao chẻ đôi 3mm</v>
          </cell>
          <cell r="R1546" t="str">
            <v>Bo góc, răng cưa, tem có 1 răng cưa trong khoảng cách 10mm</v>
          </cell>
          <cell r="S1546" t="str">
            <v>C07</v>
          </cell>
          <cell r="T1546">
            <v>1</v>
          </cell>
          <cell r="V1546" t="str">
            <v>POL SHENG,,</v>
          </cell>
          <cell r="W1546" t="str">
            <v>Đặt thêm dao chẻ đôi</v>
          </cell>
          <cell r="X1546">
            <v>103</v>
          </cell>
          <cell r="Y1546">
            <v>1</v>
          </cell>
          <cell r="AF1546">
            <v>0</v>
          </cell>
          <cell r="AG1546">
            <v>0</v>
          </cell>
          <cell r="AH1546">
            <v>0</v>
          </cell>
          <cell r="AI1546">
            <v>0</v>
          </cell>
          <cell r="AJ1546">
            <v>0</v>
          </cell>
          <cell r="AK1546">
            <v>0</v>
          </cell>
        </row>
        <row r="1547">
          <cell r="A1547" t="str">
            <v>T0070T382</v>
          </cell>
          <cell r="B1547" t="str">
            <v>1117</v>
          </cell>
          <cell r="C1547">
            <v>2</v>
          </cell>
          <cell r="D1547">
            <v>70</v>
          </cell>
          <cell r="E1547">
            <v>70</v>
          </cell>
          <cell r="F1547">
            <v>100</v>
          </cell>
          <cell r="G1547">
            <v>100</v>
          </cell>
          <cell r="H1547">
            <v>1</v>
          </cell>
          <cell r="I1547">
            <v>1</v>
          </cell>
          <cell r="J1547">
            <v>1.7</v>
          </cell>
          <cell r="K1547">
            <v>0</v>
          </cell>
          <cell r="L1547">
            <v>3</v>
          </cell>
          <cell r="M1547">
            <v>1</v>
          </cell>
          <cell r="N1547">
            <v>146.80000000000001</v>
          </cell>
          <cell r="O1547">
            <v>1117</v>
          </cell>
          <cell r="P1547" t="str">
            <v>70 x 100 x 1 x 1</v>
          </cell>
          <cell r="Q1547" t="str">
            <v>Bo góc, răng cưa, chẻ đôi 3mm</v>
          </cell>
          <cell r="R1547" t="str">
            <v>Bo góc, răng cưa</v>
          </cell>
          <cell r="S1547" t="str">
            <v>C02</v>
          </cell>
          <cell r="T1547">
            <v>1</v>
          </cell>
          <cell r="X1547">
            <v>103</v>
          </cell>
          <cell r="Y1547">
            <v>1</v>
          </cell>
          <cell r="AF1547">
            <v>0</v>
          </cell>
          <cell r="AG1547">
            <v>0</v>
          </cell>
          <cell r="AH1547">
            <v>800</v>
          </cell>
          <cell r="AI1547">
            <v>1</v>
          </cell>
          <cell r="AJ1547">
            <v>800</v>
          </cell>
          <cell r="AK1547">
            <v>1</v>
          </cell>
        </row>
        <row r="1548">
          <cell r="A1548" t="str">
            <v>T0070T383</v>
          </cell>
          <cell r="B1548" t="str">
            <v>1117</v>
          </cell>
          <cell r="C1548">
            <v>3</v>
          </cell>
          <cell r="D1548">
            <v>70</v>
          </cell>
          <cell r="E1548">
            <v>70</v>
          </cell>
          <cell r="F1548">
            <v>100</v>
          </cell>
          <cell r="G1548">
            <v>100</v>
          </cell>
          <cell r="H1548">
            <v>1</v>
          </cell>
          <cell r="I1548">
            <v>2</v>
          </cell>
          <cell r="J1548">
            <v>2</v>
          </cell>
          <cell r="K1548">
            <v>0</v>
          </cell>
          <cell r="L1548">
            <v>3</v>
          </cell>
          <cell r="M1548">
            <v>1</v>
          </cell>
          <cell r="N1548">
            <v>222</v>
          </cell>
          <cell r="O1548">
            <v>1117</v>
          </cell>
          <cell r="P1548" t="str">
            <v>70 x 100 x 1 x 2</v>
          </cell>
          <cell r="Q1548" t="str">
            <v>Bo góc, răng cưa, xẻ 3 line 4mm</v>
          </cell>
          <cell r="R1548" t="str">
            <v>Bo góc, răng cưa</v>
          </cell>
          <cell r="S1548" t="str">
            <v>C28</v>
          </cell>
          <cell r="T1548">
            <v>1</v>
          </cell>
          <cell r="U1548">
            <v>44196</v>
          </cell>
          <cell r="V1548" t="str">
            <v>MVDN</v>
          </cell>
          <cell r="X1548">
            <v>206</v>
          </cell>
          <cell r="Y1548">
            <v>2</v>
          </cell>
          <cell r="AF1548">
            <v>0</v>
          </cell>
          <cell r="AG1548">
            <v>0</v>
          </cell>
          <cell r="AH1548">
            <v>0</v>
          </cell>
          <cell r="AI1548">
            <v>0</v>
          </cell>
          <cell r="AJ1548">
            <v>0</v>
          </cell>
          <cell r="AK1548">
            <v>0</v>
          </cell>
        </row>
        <row r="1549">
          <cell r="A1549" t="str">
            <v>T0070T511</v>
          </cell>
          <cell r="B1549" t="str">
            <v>1118</v>
          </cell>
          <cell r="C1549">
            <v>1</v>
          </cell>
          <cell r="D1549">
            <v>70</v>
          </cell>
          <cell r="E1549">
            <v>70</v>
          </cell>
          <cell r="F1549">
            <v>100</v>
          </cell>
          <cell r="G1549">
            <v>100</v>
          </cell>
          <cell r="H1549">
            <v>1</v>
          </cell>
          <cell r="I1549">
            <v>1</v>
          </cell>
          <cell r="J1549">
            <v>2</v>
          </cell>
          <cell r="K1549">
            <v>0</v>
          </cell>
          <cell r="L1549">
            <v>3.18</v>
          </cell>
          <cell r="M1549">
            <v>1</v>
          </cell>
          <cell r="N1549">
            <v>74</v>
          </cell>
          <cell r="O1549">
            <v>1118</v>
          </cell>
          <cell r="P1549" t="str">
            <v>70 x 100 x 1 x 1</v>
          </cell>
          <cell r="Q1549" t="str">
            <v>Vuông góc, răng cưa, gáp 3.18mm</v>
          </cell>
          <cell r="R1549" t="str">
            <v>Vuông góc, răng cưa, gáp 3.18mm</v>
          </cell>
          <cell r="S1549" t="str">
            <v>C33</v>
          </cell>
          <cell r="U1549">
            <v>44301</v>
          </cell>
          <cell r="V1549" t="str">
            <v>Brother</v>
          </cell>
          <cell r="X1549">
            <v>103.18</v>
          </cell>
          <cell r="Y1549">
            <v>1</v>
          </cell>
          <cell r="AF1549">
            <v>0</v>
          </cell>
          <cell r="AG1549">
            <v>0</v>
          </cell>
          <cell r="AH1549">
            <v>0</v>
          </cell>
          <cell r="AI1549">
            <v>0</v>
          </cell>
          <cell r="AJ1549">
            <v>0</v>
          </cell>
          <cell r="AK1549">
            <v>0</v>
          </cell>
        </row>
        <row r="1550">
          <cell r="A1550" t="str">
            <v>T0070B402</v>
          </cell>
          <cell r="B1550" t="str">
            <v>1119</v>
          </cell>
          <cell r="C1550">
            <v>2</v>
          </cell>
          <cell r="D1550">
            <v>70</v>
          </cell>
          <cell r="E1550">
            <v>70</v>
          </cell>
          <cell r="F1550">
            <v>110</v>
          </cell>
          <cell r="G1550">
            <v>110</v>
          </cell>
          <cell r="H1550">
            <v>1</v>
          </cell>
          <cell r="I1550">
            <v>1</v>
          </cell>
          <cell r="J1550">
            <v>1.7</v>
          </cell>
          <cell r="K1550">
            <v>0</v>
          </cell>
          <cell r="L1550">
            <v>3</v>
          </cell>
          <cell r="M1550">
            <v>1</v>
          </cell>
          <cell r="N1550">
            <v>146.80000000000001</v>
          </cell>
          <cell r="O1550">
            <v>1119</v>
          </cell>
          <cell r="P1550" t="str">
            <v>70 x 110 x 1 x 1</v>
          </cell>
          <cell r="U1550">
            <v>43914</v>
          </cell>
          <cell r="V1550" t="str">
            <v>MVTB</v>
          </cell>
          <cell r="X1550">
            <v>113</v>
          </cell>
          <cell r="Y1550">
            <v>1</v>
          </cell>
          <cell r="Z1550" t="str">
            <v>mòn</v>
          </cell>
          <cell r="AC1550" t="str">
            <v>rồi</v>
          </cell>
          <cell r="AF1550">
            <v>67727.429999999993</v>
          </cell>
          <cell r="AG1550">
            <v>24</v>
          </cell>
          <cell r="AH1550">
            <v>60770</v>
          </cell>
          <cell r="AI1550">
            <v>18</v>
          </cell>
          <cell r="AJ1550">
            <v>128497.43</v>
          </cell>
          <cell r="AK1550">
            <v>42</v>
          </cell>
        </row>
        <row r="1551">
          <cell r="A1551" t="str">
            <v>T0070B402/2</v>
          </cell>
          <cell r="B1551" t="str">
            <v>1119</v>
          </cell>
          <cell r="C1551">
            <v>2</v>
          </cell>
          <cell r="D1551">
            <v>70</v>
          </cell>
          <cell r="E1551">
            <v>70</v>
          </cell>
          <cell r="F1551">
            <v>110</v>
          </cell>
          <cell r="G1551">
            <v>110</v>
          </cell>
          <cell r="H1551">
            <v>1</v>
          </cell>
          <cell r="I1551">
            <v>1</v>
          </cell>
          <cell r="J1551">
            <v>2</v>
          </cell>
          <cell r="K1551">
            <v>0</v>
          </cell>
          <cell r="L1551">
            <v>3</v>
          </cell>
          <cell r="M1551">
            <v>1</v>
          </cell>
          <cell r="N1551">
            <v>148</v>
          </cell>
          <cell r="O1551">
            <v>1119</v>
          </cell>
          <cell r="P1551" t="str">
            <v>70 x 110 x 1 x 1</v>
          </cell>
          <cell r="Q1551" t="str">
            <v>Bo góc, răng cưa, chẻ đôi 4mm</v>
          </cell>
          <cell r="R1551" t="str">
            <v>Bo góc, răng cưa</v>
          </cell>
          <cell r="S1551" t="str">
            <v>E16</v>
          </cell>
          <cell r="T1551">
            <v>1</v>
          </cell>
          <cell r="U1551">
            <v>44811</v>
          </cell>
          <cell r="V1551" t="str">
            <v>MVTB</v>
          </cell>
          <cell r="W1551" t="str">
            <v>dao tốt</v>
          </cell>
          <cell r="X1551">
            <v>113</v>
          </cell>
          <cell r="Y1551">
            <v>1</v>
          </cell>
          <cell r="AC1551" t="str">
            <v>rồi</v>
          </cell>
          <cell r="AE1551" t="str">
            <v>rồi</v>
          </cell>
          <cell r="AF1551">
            <v>67727.429999999993</v>
          </cell>
          <cell r="AG1551">
            <v>24</v>
          </cell>
          <cell r="AH1551">
            <v>7195</v>
          </cell>
          <cell r="AI1551">
            <v>2</v>
          </cell>
          <cell r="AJ1551">
            <v>74922.429999999993</v>
          </cell>
          <cell r="AK1551">
            <v>26</v>
          </cell>
        </row>
        <row r="1552">
          <cell r="A1552" t="str">
            <v>I0070T231</v>
          </cell>
          <cell r="B1552" t="str">
            <v>1120</v>
          </cell>
          <cell r="C1552">
            <v>1</v>
          </cell>
          <cell r="D1552">
            <v>70</v>
          </cell>
          <cell r="E1552">
            <v>70</v>
          </cell>
          <cell r="F1552">
            <v>110</v>
          </cell>
          <cell r="G1552">
            <v>110</v>
          </cell>
          <cell r="H1552">
            <v>1</v>
          </cell>
          <cell r="I1552">
            <v>1</v>
          </cell>
          <cell r="J1552">
            <v>0</v>
          </cell>
          <cell r="K1552">
            <v>0</v>
          </cell>
          <cell r="L1552">
            <v>0</v>
          </cell>
          <cell r="M1552">
            <v>1</v>
          </cell>
          <cell r="N1552">
            <v>70</v>
          </cell>
          <cell r="O1552">
            <v>1120</v>
          </cell>
          <cell r="P1552" t="str">
            <v>70 x 110 x 1 x 1</v>
          </cell>
          <cell r="Q1552" t="str">
            <v>1 răng cưa rộng 75mm, 2 lổ tròn 5mm cách mép tem trên dưới 5mm</v>
          </cell>
          <cell r="R1552" t="str">
            <v>Tem liên tục, không gáp, 1 răng cưa, 2 lổ tròn 5mm</v>
          </cell>
          <cell r="S1552" t="str">
            <v>D11</v>
          </cell>
          <cell r="T1552">
            <v>1</v>
          </cell>
          <cell r="X1552">
            <v>110</v>
          </cell>
          <cell r="Y1552">
            <v>1</v>
          </cell>
          <cell r="AF1552">
            <v>0</v>
          </cell>
          <cell r="AG1552">
            <v>0</v>
          </cell>
          <cell r="AH1552">
            <v>0</v>
          </cell>
          <cell r="AI1552">
            <v>0</v>
          </cell>
          <cell r="AJ1552">
            <v>0</v>
          </cell>
          <cell r="AK1552">
            <v>0</v>
          </cell>
        </row>
        <row r="1553">
          <cell r="A1553" t="str">
            <v>I0070T582/1</v>
          </cell>
          <cell r="B1553" t="str">
            <v>1121</v>
          </cell>
          <cell r="C1553">
            <v>2</v>
          </cell>
          <cell r="D1553">
            <v>70</v>
          </cell>
          <cell r="E1553">
            <v>70</v>
          </cell>
          <cell r="F1553">
            <v>113</v>
          </cell>
          <cell r="G1553">
            <v>113</v>
          </cell>
          <cell r="H1553">
            <v>1</v>
          </cell>
          <cell r="I1553">
            <v>1</v>
          </cell>
          <cell r="J1553">
            <v>3</v>
          </cell>
          <cell r="K1553">
            <v>0</v>
          </cell>
          <cell r="L1553">
            <v>3</v>
          </cell>
          <cell r="M1553">
            <v>1</v>
          </cell>
          <cell r="N1553">
            <v>152</v>
          </cell>
          <cell r="O1553">
            <v>1121</v>
          </cell>
          <cell r="P1553" t="str">
            <v>70 x 113 x 1 x 1</v>
          </cell>
          <cell r="Q1553" t="str">
            <v>Bo góc, răng cưa, xẻ 2 line 6mm</v>
          </cell>
          <cell r="R1553" t="str">
            <v>Bo góc, răng cưa</v>
          </cell>
          <cell r="S1553" t="str">
            <v>C40</v>
          </cell>
          <cell r="T1553">
            <v>1</v>
          </cell>
          <cell r="U1553">
            <v>44433</v>
          </cell>
          <cell r="V1553" t="str">
            <v>QC Minh Thư</v>
          </cell>
          <cell r="X1553">
            <v>116</v>
          </cell>
          <cell r="Y1553">
            <v>1</v>
          </cell>
          <cell r="AF1553">
            <v>2279.558</v>
          </cell>
          <cell r="AG1553">
            <v>1</v>
          </cell>
          <cell r="AH1553">
            <v>11941.030439999999</v>
          </cell>
          <cell r="AI1553">
            <v>6</v>
          </cell>
          <cell r="AJ1553">
            <v>14220.58844</v>
          </cell>
          <cell r="AK1553">
            <v>7</v>
          </cell>
        </row>
        <row r="1554">
          <cell r="A1554" t="str">
            <v>I0070T361</v>
          </cell>
          <cell r="B1554" t="str">
            <v>1122</v>
          </cell>
          <cell r="C1554">
            <v>1</v>
          </cell>
          <cell r="D1554">
            <v>70</v>
          </cell>
          <cell r="E1554">
            <v>70</v>
          </cell>
          <cell r="F1554">
            <v>115</v>
          </cell>
          <cell r="G1554">
            <v>115</v>
          </cell>
          <cell r="H1554">
            <v>1</v>
          </cell>
          <cell r="I1554">
            <v>1</v>
          </cell>
          <cell r="J1554">
            <v>3</v>
          </cell>
          <cell r="K1554">
            <v>0</v>
          </cell>
          <cell r="L1554">
            <v>3</v>
          </cell>
          <cell r="M1554">
            <v>1</v>
          </cell>
          <cell r="N1554">
            <v>76</v>
          </cell>
          <cell r="O1554">
            <v>1122</v>
          </cell>
          <cell r="P1554" t="str">
            <v>70 x 115 x 1 x 1</v>
          </cell>
          <cell r="Q1554" t="str">
            <v>Vuông góc, không răng cưa</v>
          </cell>
          <cell r="R1554" t="str">
            <v>Vuông góc, không răng cưa</v>
          </cell>
          <cell r="S1554" t="str">
            <v>D09</v>
          </cell>
          <cell r="T1554">
            <v>1</v>
          </cell>
          <cell r="X1554">
            <v>118</v>
          </cell>
          <cell r="Y1554">
            <v>1</v>
          </cell>
          <cell r="AF1554">
            <v>0</v>
          </cell>
          <cell r="AG1554">
            <v>0</v>
          </cell>
          <cell r="AH1554">
            <v>0</v>
          </cell>
          <cell r="AI1554">
            <v>0</v>
          </cell>
          <cell r="AJ1554">
            <v>0</v>
          </cell>
          <cell r="AK1554">
            <v>0</v>
          </cell>
        </row>
        <row r="1555">
          <cell r="A1555" t="str">
            <v>I0070T262</v>
          </cell>
          <cell r="B1555" t="str">
            <v>1123</v>
          </cell>
          <cell r="C1555">
            <v>2</v>
          </cell>
          <cell r="D1555">
            <v>70</v>
          </cell>
          <cell r="E1555">
            <v>70</v>
          </cell>
          <cell r="F1555">
            <v>120</v>
          </cell>
          <cell r="G1555">
            <v>120</v>
          </cell>
          <cell r="H1555">
            <v>1</v>
          </cell>
          <cell r="I1555">
            <v>1</v>
          </cell>
          <cell r="J1555">
            <v>3</v>
          </cell>
          <cell r="K1555">
            <v>0</v>
          </cell>
          <cell r="L1555">
            <v>3</v>
          </cell>
          <cell r="M1555">
            <v>1</v>
          </cell>
          <cell r="N1555">
            <v>152</v>
          </cell>
          <cell r="O1555">
            <v>1123</v>
          </cell>
          <cell r="P1555" t="str">
            <v>70 x 120 x 1 x 1</v>
          </cell>
          <cell r="Q1555" t="str">
            <v>Vuông góc, không răng cưa, dao chẻ đôi 6mm</v>
          </cell>
          <cell r="R1555" t="str">
            <v>Vuông góc, không răng cưa</v>
          </cell>
          <cell r="S1555" t="str">
            <v>D06</v>
          </cell>
          <cell r="T1555">
            <v>1</v>
          </cell>
          <cell r="V1555" t="str">
            <v>Thiên Văn</v>
          </cell>
          <cell r="X1555">
            <v>123</v>
          </cell>
          <cell r="Y1555">
            <v>1</v>
          </cell>
          <cell r="AF1555">
            <v>368.65</v>
          </cell>
          <cell r="AG1555">
            <v>1</v>
          </cell>
          <cell r="AH1555">
            <v>737.3</v>
          </cell>
          <cell r="AI1555">
            <v>2</v>
          </cell>
          <cell r="AJ1555">
            <v>1105.9499999999998</v>
          </cell>
          <cell r="AK1555">
            <v>3</v>
          </cell>
        </row>
        <row r="1556">
          <cell r="A1556" t="str">
            <v>I0070T621/1</v>
          </cell>
          <cell r="B1556" t="str">
            <v>2332</v>
          </cell>
          <cell r="C1556">
            <v>1</v>
          </cell>
          <cell r="D1556">
            <v>70</v>
          </cell>
          <cell r="E1556">
            <v>70</v>
          </cell>
          <cell r="F1556">
            <v>120</v>
          </cell>
          <cell r="G1556">
            <v>120</v>
          </cell>
          <cell r="H1556">
            <v>3</v>
          </cell>
          <cell r="I1556">
            <v>2</v>
          </cell>
          <cell r="J1556">
            <v>3</v>
          </cell>
          <cell r="K1556">
            <v>3</v>
          </cell>
          <cell r="L1556">
            <v>3</v>
          </cell>
          <cell r="M1556">
            <v>1</v>
          </cell>
          <cell r="N1556">
            <v>222</v>
          </cell>
          <cell r="O1556">
            <v>2332</v>
          </cell>
          <cell r="P1556" t="str">
            <v>70 x 120 x 3 x 2</v>
          </cell>
          <cell r="Q1556" t="str">
            <v>Bo góc 4mm, không răng cưa</v>
          </cell>
          <cell r="R1556" t="str">
            <v>Bo góc, không răng cưa</v>
          </cell>
          <cell r="S1556" t="str">
            <v>E03</v>
          </cell>
          <cell r="T1556">
            <v>1</v>
          </cell>
          <cell r="U1556">
            <v>44624</v>
          </cell>
          <cell r="V1556" t="str">
            <v>Trần Toàn</v>
          </cell>
          <cell r="X1556">
            <v>246</v>
          </cell>
          <cell r="Y1556">
            <v>6</v>
          </cell>
          <cell r="AF1556">
            <v>0</v>
          </cell>
          <cell r="AG1556">
            <v>0</v>
          </cell>
          <cell r="AH1556">
            <v>21600</v>
          </cell>
          <cell r="AI1556">
            <v>1</v>
          </cell>
          <cell r="AJ1556">
            <v>21600</v>
          </cell>
          <cell r="AK1556">
            <v>1</v>
          </cell>
        </row>
        <row r="1557">
          <cell r="A1557" t="str">
            <v>I0070T671/1</v>
          </cell>
          <cell r="B1557" t="str">
            <v>2420</v>
          </cell>
          <cell r="C1557">
            <v>1</v>
          </cell>
          <cell r="D1557">
            <v>70</v>
          </cell>
          <cell r="E1557">
            <v>70</v>
          </cell>
          <cell r="F1557">
            <v>120</v>
          </cell>
          <cell r="G1557">
            <v>120</v>
          </cell>
          <cell r="H1557">
            <v>1</v>
          </cell>
          <cell r="I1557">
            <v>1</v>
          </cell>
          <cell r="J1557">
            <v>3</v>
          </cell>
          <cell r="K1557">
            <v>0</v>
          </cell>
          <cell r="L1557">
            <v>3</v>
          </cell>
          <cell r="M1557">
            <v>1</v>
          </cell>
          <cell r="N1557">
            <v>76</v>
          </cell>
          <cell r="O1557">
            <v>2420</v>
          </cell>
          <cell r="P1557" t="str">
            <v>70 x 120 x 1 x 1</v>
          </cell>
          <cell r="Q1557" t="str">
            <v>Bo góc, răng cưa</v>
          </cell>
          <cell r="R1557" t="str">
            <v>Bo góc, răng cưa</v>
          </cell>
          <cell r="S1557" t="str">
            <v>E06</v>
          </cell>
          <cell r="T1557">
            <v>1</v>
          </cell>
          <cell r="U1557">
            <v>44693</v>
          </cell>
          <cell r="V1557" t="str">
            <v>ĐỨC LỘC</v>
          </cell>
          <cell r="W1557" t="str">
            <v>Dao tốt</v>
          </cell>
          <cell r="X1557">
            <v>123</v>
          </cell>
          <cell r="Y1557">
            <v>1</v>
          </cell>
          <cell r="AF1557">
            <v>0</v>
          </cell>
          <cell r="AG1557">
            <v>0</v>
          </cell>
          <cell r="AH1557">
            <v>1638.75638</v>
          </cell>
          <cell r="AI1557">
            <v>4</v>
          </cell>
          <cell r="AJ1557">
            <v>1638.75638</v>
          </cell>
          <cell r="AK1557">
            <v>4</v>
          </cell>
        </row>
        <row r="1558">
          <cell r="A1558" t="str">
            <v>I0070T681/1</v>
          </cell>
          <cell r="B1558" t="str">
            <v>2513</v>
          </cell>
          <cell r="C1558">
            <v>1</v>
          </cell>
          <cell r="D1558">
            <v>70</v>
          </cell>
          <cell r="E1558">
            <v>70</v>
          </cell>
          <cell r="F1558">
            <v>125</v>
          </cell>
          <cell r="G1558">
            <v>125</v>
          </cell>
          <cell r="H1558">
            <v>3</v>
          </cell>
          <cell r="I1558">
            <v>1</v>
          </cell>
          <cell r="J1558">
            <v>3</v>
          </cell>
          <cell r="K1558">
            <v>3</v>
          </cell>
          <cell r="L1558">
            <v>3</v>
          </cell>
          <cell r="M1558">
            <v>1</v>
          </cell>
          <cell r="N1558">
            <v>222</v>
          </cell>
          <cell r="O1558">
            <v>2513</v>
          </cell>
          <cell r="P1558" t="str">
            <v>70 x 125 x 3 x 1</v>
          </cell>
          <cell r="Q1558" t="str">
            <v>Bo góc 5mm, không răng cưa</v>
          </cell>
          <cell r="R1558" t="str">
            <v>Bo góc, không răng cưa</v>
          </cell>
          <cell r="S1558" t="str">
            <v>E11</v>
          </cell>
          <cell r="T1558">
            <v>1</v>
          </cell>
          <cell r="U1558">
            <v>44748</v>
          </cell>
          <cell r="V1558" t="str">
            <v>CJ VINA</v>
          </cell>
          <cell r="W1558" t="str">
            <v>Dao tốt</v>
          </cell>
          <cell r="X1558">
            <v>128</v>
          </cell>
          <cell r="Y1558">
            <v>3</v>
          </cell>
          <cell r="AF1558">
            <v>0</v>
          </cell>
          <cell r="AG1558">
            <v>0</v>
          </cell>
          <cell r="AH1558">
            <v>3444.2559999999999</v>
          </cell>
          <cell r="AI1558">
            <v>2</v>
          </cell>
          <cell r="AJ1558">
            <v>3444.2559999999999</v>
          </cell>
          <cell r="AK1558">
            <v>2</v>
          </cell>
        </row>
        <row r="1559">
          <cell r="A1559" t="str">
            <v>I0070T371</v>
          </cell>
          <cell r="B1559" t="str">
            <v>1124</v>
          </cell>
          <cell r="C1559">
            <v>1</v>
          </cell>
          <cell r="D1559">
            <v>70</v>
          </cell>
          <cell r="E1559">
            <v>70</v>
          </cell>
          <cell r="F1559">
            <v>130</v>
          </cell>
          <cell r="G1559">
            <v>130</v>
          </cell>
          <cell r="H1559">
            <v>1</v>
          </cell>
          <cell r="I1559">
            <v>1</v>
          </cell>
          <cell r="J1559">
            <v>3</v>
          </cell>
          <cell r="K1559">
            <v>0</v>
          </cell>
          <cell r="L1559">
            <v>3</v>
          </cell>
          <cell r="M1559">
            <v>1</v>
          </cell>
          <cell r="N1559">
            <v>76</v>
          </cell>
          <cell r="O1559">
            <v>1124</v>
          </cell>
          <cell r="P1559" t="str">
            <v>70 x 130 x 1 x 1</v>
          </cell>
          <cell r="Q1559" t="str">
            <v>Bo góc, không răng cưa</v>
          </cell>
          <cell r="R1559" t="str">
            <v>Bo góc, không răng cưa</v>
          </cell>
          <cell r="S1559" t="str">
            <v>D07</v>
          </cell>
          <cell r="T1559">
            <v>1</v>
          </cell>
          <cell r="X1559">
            <v>133</v>
          </cell>
          <cell r="Y1559">
            <v>1</v>
          </cell>
          <cell r="AF1559">
            <v>0</v>
          </cell>
          <cell r="AG1559">
            <v>0</v>
          </cell>
          <cell r="AH1559">
            <v>0</v>
          </cell>
          <cell r="AI1559">
            <v>0</v>
          </cell>
          <cell r="AJ1559">
            <v>0</v>
          </cell>
          <cell r="AK1559">
            <v>0</v>
          </cell>
        </row>
        <row r="1560">
          <cell r="A1560" t="str">
            <v>I0070T491</v>
          </cell>
          <cell r="B1560" t="str">
            <v>1125</v>
          </cell>
          <cell r="C1560">
            <v>1</v>
          </cell>
          <cell r="D1560">
            <v>70</v>
          </cell>
          <cell r="E1560">
            <v>70</v>
          </cell>
          <cell r="F1560">
            <v>130</v>
          </cell>
          <cell r="G1560">
            <v>130</v>
          </cell>
          <cell r="H1560">
            <v>2</v>
          </cell>
          <cell r="I1560">
            <v>1</v>
          </cell>
          <cell r="J1560">
            <v>3</v>
          </cell>
          <cell r="K1560">
            <v>3</v>
          </cell>
          <cell r="L1560">
            <v>3</v>
          </cell>
          <cell r="M1560">
            <v>1</v>
          </cell>
          <cell r="N1560">
            <v>149</v>
          </cell>
          <cell r="O1560">
            <v>1125</v>
          </cell>
          <cell r="P1560" t="str">
            <v>70 x 130 x 2 x 1</v>
          </cell>
          <cell r="Q1560" t="str">
            <v>Bo 4mm rời 3mm, không răng cưa</v>
          </cell>
          <cell r="R1560" t="str">
            <v>Ngang 2 tem, bo 4mm rời 3mm, không răng cưa</v>
          </cell>
          <cell r="S1560" t="str">
            <v>C27</v>
          </cell>
          <cell r="T1560">
            <v>1</v>
          </cell>
          <cell r="U1560">
            <v>44301</v>
          </cell>
          <cell r="V1560" t="str">
            <v>Pacow</v>
          </cell>
          <cell r="X1560">
            <v>133</v>
          </cell>
          <cell r="Y1560">
            <v>2</v>
          </cell>
          <cell r="AF1560">
            <v>3462.7299999999996</v>
          </cell>
          <cell r="AG1560">
            <v>4</v>
          </cell>
          <cell r="AH1560">
            <v>6642.7664999999988</v>
          </cell>
          <cell r="AI1560">
            <v>6</v>
          </cell>
          <cell r="AJ1560">
            <v>10105.496499999997</v>
          </cell>
          <cell r="AK1560">
            <v>10</v>
          </cell>
        </row>
        <row r="1561">
          <cell r="A1561" t="str">
            <v>T0070T161</v>
          </cell>
          <cell r="B1561" t="str">
            <v>1126</v>
          </cell>
          <cell r="C1561">
            <v>1</v>
          </cell>
          <cell r="D1561">
            <v>70</v>
          </cell>
          <cell r="E1561">
            <v>70</v>
          </cell>
          <cell r="F1561">
            <v>130</v>
          </cell>
          <cell r="G1561">
            <v>130</v>
          </cell>
          <cell r="H1561">
            <v>1</v>
          </cell>
          <cell r="I1561">
            <v>1</v>
          </cell>
          <cell r="J1561">
            <v>2</v>
          </cell>
          <cell r="K1561">
            <v>0</v>
          </cell>
          <cell r="L1561">
            <v>3</v>
          </cell>
          <cell r="M1561">
            <v>1</v>
          </cell>
          <cell r="N1561">
            <v>74</v>
          </cell>
          <cell r="O1561">
            <v>1126</v>
          </cell>
          <cell r="P1561" t="str">
            <v>70 x 130 x 1 x 1</v>
          </cell>
          <cell r="Q1561" t="str">
            <v>Vuông góc, có 02 đường dao bế
 bên trong, xem thêm bản vẽ.</v>
          </cell>
          <cell r="R1561" t="str">
            <v>Vuông góc, không răng cưa, tem có 2 dao bế trong</v>
          </cell>
          <cell r="S1561" t="str">
            <v>B06</v>
          </cell>
          <cell r="T1561">
            <v>1</v>
          </cell>
          <cell r="V1561" t="str">
            <v>POL SHENG,,</v>
          </cell>
          <cell r="X1561">
            <v>133</v>
          </cell>
          <cell r="Y1561">
            <v>1</v>
          </cell>
          <cell r="AF1561">
            <v>0</v>
          </cell>
          <cell r="AG1561">
            <v>0</v>
          </cell>
          <cell r="AH1561">
            <v>0</v>
          </cell>
          <cell r="AI1561">
            <v>0</v>
          </cell>
          <cell r="AJ1561">
            <v>0</v>
          </cell>
          <cell r="AK1561">
            <v>0</v>
          </cell>
        </row>
        <row r="1562">
          <cell r="A1562" t="str">
            <v>T0070T331</v>
          </cell>
          <cell r="B1562" t="str">
            <v>1127</v>
          </cell>
          <cell r="C1562">
            <v>1</v>
          </cell>
          <cell r="D1562">
            <v>70</v>
          </cell>
          <cell r="E1562">
            <v>70</v>
          </cell>
          <cell r="F1562">
            <v>140</v>
          </cell>
          <cell r="G1562">
            <v>140</v>
          </cell>
          <cell r="H1562">
            <v>1</v>
          </cell>
          <cell r="I1562">
            <v>1</v>
          </cell>
          <cell r="J1562">
            <v>2</v>
          </cell>
          <cell r="K1562">
            <v>0</v>
          </cell>
          <cell r="L1562">
            <v>3</v>
          </cell>
          <cell r="M1562">
            <v>1</v>
          </cell>
          <cell r="N1562">
            <v>74</v>
          </cell>
          <cell r="O1562">
            <v>1127</v>
          </cell>
          <cell r="P1562" t="str">
            <v>70 x 140 x 1 x 1</v>
          </cell>
          <cell r="Q1562" t="str">
            <v>Vuông góc, răng cưa</v>
          </cell>
          <cell r="R1562" t="str">
            <v>Vuông góc, răng cưa</v>
          </cell>
          <cell r="S1562" t="str">
            <v>D09</v>
          </cell>
          <cell r="T1562">
            <v>1</v>
          </cell>
          <cell r="V1562" t="str">
            <v>Lotte</v>
          </cell>
          <cell r="X1562">
            <v>143</v>
          </cell>
          <cell r="Y1562">
            <v>1</v>
          </cell>
          <cell r="AF1562">
            <v>1482.86</v>
          </cell>
          <cell r="AG1562">
            <v>1</v>
          </cell>
          <cell r="AH1562">
            <v>0</v>
          </cell>
          <cell r="AI1562">
            <v>0</v>
          </cell>
          <cell r="AJ1562">
            <v>1482.86</v>
          </cell>
          <cell r="AK1562">
            <v>1</v>
          </cell>
        </row>
        <row r="1563">
          <cell r="A1563" t="str">
            <v>T0070T321</v>
          </cell>
          <cell r="B1563" t="str">
            <v>1128</v>
          </cell>
          <cell r="C1563">
            <v>1</v>
          </cell>
          <cell r="D1563">
            <v>70</v>
          </cell>
          <cell r="E1563">
            <v>70</v>
          </cell>
          <cell r="F1563">
            <v>150</v>
          </cell>
          <cell r="G1563">
            <v>150</v>
          </cell>
          <cell r="H1563">
            <v>1</v>
          </cell>
          <cell r="I1563">
            <v>1</v>
          </cell>
          <cell r="J1563">
            <v>2</v>
          </cell>
          <cell r="K1563">
            <v>0</v>
          </cell>
          <cell r="L1563">
            <v>3</v>
          </cell>
          <cell r="M1563">
            <v>1</v>
          </cell>
          <cell r="N1563">
            <v>74</v>
          </cell>
          <cell r="O1563">
            <v>1128</v>
          </cell>
          <cell r="P1563" t="str">
            <v>70 x 150 x 1 x 1</v>
          </cell>
          <cell r="Q1563" t="str">
            <v>Vuông góc, không răng cưa</v>
          </cell>
          <cell r="R1563" t="str">
            <v>Vuông góc, không răng cưa</v>
          </cell>
          <cell r="S1563" t="str">
            <v>B11</v>
          </cell>
          <cell r="T1563">
            <v>1</v>
          </cell>
          <cell r="X1563">
            <v>153</v>
          </cell>
          <cell r="Y1563">
            <v>1</v>
          </cell>
          <cell r="AF1563">
            <v>278.38</v>
          </cell>
          <cell r="AG1563">
            <v>1</v>
          </cell>
          <cell r="AH1563">
            <v>0</v>
          </cell>
          <cell r="AI1563">
            <v>0</v>
          </cell>
          <cell r="AJ1563">
            <v>278.38</v>
          </cell>
          <cell r="AK1563">
            <v>1</v>
          </cell>
        </row>
        <row r="1564">
          <cell r="A1564" t="str">
            <v>T0070T422</v>
          </cell>
          <cell r="B1564" t="str">
            <v>1129</v>
          </cell>
          <cell r="C1564">
            <v>2</v>
          </cell>
          <cell r="D1564">
            <v>70</v>
          </cell>
          <cell r="E1564">
            <v>70</v>
          </cell>
          <cell r="F1564">
            <v>180</v>
          </cell>
          <cell r="G1564">
            <v>180</v>
          </cell>
          <cell r="H1564">
            <v>1</v>
          </cell>
          <cell r="I1564">
            <v>1</v>
          </cell>
          <cell r="J1564">
            <v>2</v>
          </cell>
          <cell r="K1564">
            <v>0</v>
          </cell>
          <cell r="L1564">
            <v>3</v>
          </cell>
          <cell r="M1564">
            <v>1</v>
          </cell>
          <cell r="N1564">
            <v>148</v>
          </cell>
          <cell r="O1564">
            <v>1129</v>
          </cell>
          <cell r="P1564" t="str">
            <v>70 x 180 x 1 x 1</v>
          </cell>
          <cell r="Q1564" t="str">
            <v>Bo góc, răng cưa, chẻ đôi 4mm</v>
          </cell>
          <cell r="R1564" t="str">
            <v>Bo góc, răng cưa</v>
          </cell>
          <cell r="S1564" t="str">
            <v>C20</v>
          </cell>
          <cell r="T1564">
            <v>1</v>
          </cell>
          <cell r="U1564">
            <v>44095</v>
          </cell>
          <cell r="V1564" t="str">
            <v>MVDN</v>
          </cell>
          <cell r="X1564">
            <v>183</v>
          </cell>
          <cell r="Y1564">
            <v>1</v>
          </cell>
          <cell r="AF1564">
            <v>0</v>
          </cell>
          <cell r="AG1564">
            <v>0</v>
          </cell>
          <cell r="AH1564">
            <v>0</v>
          </cell>
          <cell r="AI1564">
            <v>0</v>
          </cell>
          <cell r="AJ1564">
            <v>0</v>
          </cell>
          <cell r="AK1564">
            <v>0</v>
          </cell>
        </row>
        <row r="1565">
          <cell r="A1565" t="str">
            <v>T0070T252</v>
          </cell>
          <cell r="B1565" t="str">
            <v>1130</v>
          </cell>
          <cell r="C1565">
            <v>2</v>
          </cell>
          <cell r="D1565">
            <v>70</v>
          </cell>
          <cell r="E1565">
            <v>70</v>
          </cell>
          <cell r="F1565">
            <v>200</v>
          </cell>
          <cell r="G1565">
            <v>200</v>
          </cell>
          <cell r="H1565">
            <v>1</v>
          </cell>
          <cell r="I1565">
            <v>1</v>
          </cell>
          <cell r="J1565">
            <v>1.7</v>
          </cell>
          <cell r="K1565">
            <v>0</v>
          </cell>
          <cell r="L1565">
            <v>3</v>
          </cell>
          <cell r="M1565">
            <v>1</v>
          </cell>
          <cell r="N1565">
            <v>146.80000000000001</v>
          </cell>
          <cell r="O1565">
            <v>1130</v>
          </cell>
          <cell r="P1565" t="str">
            <v>70 x 200 x 1 x 1</v>
          </cell>
          <cell r="Q1565" t="str">
            <v>Vuông góc, răng cưa, dao chẻ đôi 3mm</v>
          </cell>
          <cell r="R1565" t="str">
            <v>Vuông góc, răng cưa</v>
          </cell>
          <cell r="S1565" t="str">
            <v>C10</v>
          </cell>
          <cell r="T1565">
            <v>1</v>
          </cell>
          <cell r="V1565" t="str">
            <v>Khang Thịnh Phát</v>
          </cell>
          <cell r="X1565">
            <v>203</v>
          </cell>
          <cell r="Y1565">
            <v>1</v>
          </cell>
          <cell r="AF1565">
            <v>0</v>
          </cell>
          <cell r="AG1565">
            <v>0</v>
          </cell>
          <cell r="AH1565">
            <v>0</v>
          </cell>
          <cell r="AI1565">
            <v>0</v>
          </cell>
          <cell r="AJ1565">
            <v>0</v>
          </cell>
          <cell r="AK1565">
            <v>0</v>
          </cell>
        </row>
        <row r="1566">
          <cell r="A1566" t="str">
            <v>T0070T443</v>
          </cell>
          <cell r="B1566" t="str">
            <v>1131</v>
          </cell>
          <cell r="C1566">
            <v>3</v>
          </cell>
          <cell r="D1566">
            <v>70</v>
          </cell>
          <cell r="E1566">
            <v>70</v>
          </cell>
          <cell r="F1566">
            <v>242</v>
          </cell>
          <cell r="G1566">
            <v>242</v>
          </cell>
          <cell r="H1566">
            <v>1</v>
          </cell>
          <cell r="I1566">
            <v>1</v>
          </cell>
          <cell r="J1566">
            <v>2</v>
          </cell>
          <cell r="K1566">
            <v>0</v>
          </cell>
          <cell r="L1566">
            <v>3</v>
          </cell>
          <cell r="M1566">
            <v>1</v>
          </cell>
          <cell r="N1566">
            <v>222</v>
          </cell>
          <cell r="O1566">
            <v>1131</v>
          </cell>
          <cell r="P1566" t="str">
            <v>70 x 242 x 1 x 1</v>
          </cell>
          <cell r="Q1566" t="str">
            <v>Vuông góc, không răng cưa, xẻ 3 line, khoảng cách 4mm</v>
          </cell>
          <cell r="R1566" t="str">
            <v>Vuông góc, không răng cưa</v>
          </cell>
          <cell r="S1566" t="str">
            <v>C21</v>
          </cell>
          <cell r="T1566">
            <v>1</v>
          </cell>
          <cell r="U1566">
            <v>44169</v>
          </cell>
          <cell r="V1566" t="str">
            <v>Thiên Văn</v>
          </cell>
          <cell r="X1566">
            <v>245</v>
          </cell>
          <cell r="Y1566">
            <v>1</v>
          </cell>
          <cell r="AF1566">
            <v>0</v>
          </cell>
          <cell r="AG1566">
            <v>0</v>
          </cell>
          <cell r="AH1566">
            <v>0</v>
          </cell>
          <cell r="AI1566">
            <v>0</v>
          </cell>
          <cell r="AJ1566">
            <v>0</v>
          </cell>
          <cell r="AK1566">
            <v>0</v>
          </cell>
        </row>
        <row r="1567">
          <cell r="A1567" t="str">
            <v>I0070T632/1</v>
          </cell>
          <cell r="B1567" t="str">
            <v>2333</v>
          </cell>
          <cell r="C1567">
            <v>2</v>
          </cell>
          <cell r="D1567">
            <v>70</v>
          </cell>
          <cell r="E1567">
            <v>70</v>
          </cell>
          <cell r="F1567">
            <v>220</v>
          </cell>
          <cell r="G1567">
            <v>220</v>
          </cell>
          <cell r="H1567">
            <v>1</v>
          </cell>
          <cell r="I1567">
            <v>1</v>
          </cell>
          <cell r="J1567">
            <v>3</v>
          </cell>
          <cell r="K1567">
            <v>0</v>
          </cell>
          <cell r="L1567">
            <v>0</v>
          </cell>
          <cell r="M1567">
            <v>1</v>
          </cell>
          <cell r="N1567">
            <v>152</v>
          </cell>
          <cell r="O1567">
            <v>2333</v>
          </cell>
          <cell r="P1567" t="str">
            <v>70 x 220 x 1 x 1</v>
          </cell>
          <cell r="Q1567" t="str">
            <v>Vuông góc, răng cưa 2 đầu 1:05mm, đục lỗ 2 đầu phi 5mm, có đường dao ngấn chính giữa, xẻ 2 line kc 0mm</v>
          </cell>
          <cell r="R1567" t="str">
            <v>Vuông góc, răng cưa dao đặc biệt</v>
          </cell>
          <cell r="U1567">
            <v>44637</v>
          </cell>
          <cell r="V1567" t="str">
            <v>Đại Lâm Mộc</v>
          </cell>
          <cell r="X1567">
            <v>220</v>
          </cell>
          <cell r="Y1567">
            <v>1</v>
          </cell>
          <cell r="Z1567" t="str">
            <v>hư</v>
          </cell>
          <cell r="AB1567" t="str">
            <v>E03</v>
          </cell>
          <cell r="AF1567">
            <v>0</v>
          </cell>
          <cell r="AG1567">
            <v>0</v>
          </cell>
          <cell r="AH1567">
            <v>0</v>
          </cell>
          <cell r="AI1567">
            <v>0</v>
          </cell>
          <cell r="AJ1567">
            <v>0</v>
          </cell>
          <cell r="AK1567">
            <v>0</v>
          </cell>
        </row>
        <row r="1568">
          <cell r="A1568" t="str">
            <v>I0070T632/2</v>
          </cell>
          <cell r="B1568" t="str">
            <v>2333</v>
          </cell>
          <cell r="C1568">
            <v>2</v>
          </cell>
          <cell r="D1568">
            <v>70</v>
          </cell>
          <cell r="E1568">
            <v>70</v>
          </cell>
          <cell r="F1568">
            <v>220</v>
          </cell>
          <cell r="G1568">
            <v>220</v>
          </cell>
          <cell r="H1568">
            <v>1</v>
          </cell>
          <cell r="I1568">
            <v>1</v>
          </cell>
          <cell r="J1568">
            <v>3</v>
          </cell>
          <cell r="K1568">
            <v>0</v>
          </cell>
          <cell r="L1568">
            <v>0</v>
          </cell>
          <cell r="M1568">
            <v>1</v>
          </cell>
          <cell r="N1568">
            <v>152</v>
          </cell>
          <cell r="O1568">
            <v>2333</v>
          </cell>
          <cell r="P1568" t="str">
            <v>70 x 220 x 1 x 1</v>
          </cell>
          <cell r="U1568">
            <v>44649</v>
          </cell>
          <cell r="V1568" t="str">
            <v>Đại Lâm Mộc</v>
          </cell>
          <cell r="X1568">
            <v>220</v>
          </cell>
          <cell r="Y1568">
            <v>1</v>
          </cell>
          <cell r="AB1568" t="str">
            <v>E03</v>
          </cell>
          <cell r="AF1568">
            <v>0</v>
          </cell>
          <cell r="AG1568">
            <v>0</v>
          </cell>
          <cell r="AH1568">
            <v>5813.22</v>
          </cell>
          <cell r="AI1568">
            <v>1</v>
          </cell>
          <cell r="AJ1568">
            <v>5813.22</v>
          </cell>
          <cell r="AK1568">
            <v>1</v>
          </cell>
        </row>
        <row r="1569">
          <cell r="A1569" t="str">
            <v>I0070T632/3</v>
          </cell>
          <cell r="B1569" t="str">
            <v>2333</v>
          </cell>
          <cell r="C1569">
            <v>2</v>
          </cell>
          <cell r="D1569">
            <v>70</v>
          </cell>
          <cell r="E1569">
            <v>70</v>
          </cell>
          <cell r="F1569">
            <v>220</v>
          </cell>
          <cell r="G1569">
            <v>220</v>
          </cell>
          <cell r="H1569">
            <v>1</v>
          </cell>
          <cell r="I1569">
            <v>1</v>
          </cell>
          <cell r="J1569">
            <v>3</v>
          </cell>
          <cell r="K1569">
            <v>0</v>
          </cell>
          <cell r="L1569">
            <v>0</v>
          </cell>
          <cell r="M1569">
            <v>1</v>
          </cell>
          <cell r="N1569">
            <v>152</v>
          </cell>
          <cell r="O1569">
            <v>2333</v>
          </cell>
          <cell r="P1569" t="str">
            <v>70 x 220 x 1 x 1</v>
          </cell>
          <cell r="Q1569" t="str">
            <v>Vuông góc, răng cưa 2 đầu 1:05mm, đục lỗ 2 đầu phi 5mm, có đường dao ngấn chính giữa, xẻ 2 line kc 0mm, giữa có dao</v>
          </cell>
          <cell r="R1569" t="str">
            <v>Vuông góc, răng cưa dao đặc biệt</v>
          </cell>
          <cell r="S1569" t="str">
            <v>E05</v>
          </cell>
          <cell r="T1569">
            <v>1</v>
          </cell>
          <cell r="U1569">
            <v>44649</v>
          </cell>
          <cell r="V1569" t="str">
            <v>Đại Lâm Mộc</v>
          </cell>
          <cell r="X1569">
            <v>220</v>
          </cell>
          <cell r="Y1569">
            <v>1</v>
          </cell>
          <cell r="AF1569">
            <v>0</v>
          </cell>
          <cell r="AG1569">
            <v>0</v>
          </cell>
          <cell r="AH1569">
            <v>0</v>
          </cell>
          <cell r="AI1569">
            <v>0</v>
          </cell>
          <cell r="AJ1569">
            <v>0</v>
          </cell>
          <cell r="AK1569">
            <v>0</v>
          </cell>
        </row>
        <row r="1570">
          <cell r="A1570" t="str">
            <v>I0070T452</v>
          </cell>
          <cell r="B1570" t="str">
            <v>1132</v>
          </cell>
          <cell r="C1570">
            <v>2</v>
          </cell>
          <cell r="D1570">
            <v>70</v>
          </cell>
          <cell r="E1570">
            <v>70</v>
          </cell>
          <cell r="F1570">
            <v>220</v>
          </cell>
          <cell r="G1570">
            <v>220</v>
          </cell>
          <cell r="H1570">
            <v>1</v>
          </cell>
          <cell r="I1570">
            <v>1</v>
          </cell>
          <cell r="J1570">
            <v>5</v>
          </cell>
          <cell r="K1570">
            <v>0</v>
          </cell>
          <cell r="L1570">
            <v>0</v>
          </cell>
          <cell r="M1570">
            <v>1</v>
          </cell>
          <cell r="N1570">
            <v>160</v>
          </cell>
          <cell r="O1570">
            <v>1132</v>
          </cell>
          <cell r="P1570" t="str">
            <v>70 x 220 x 1 x 1</v>
          </cell>
          <cell r="Q1570" t="str">
            <v>Dao có 4 lỗ Φ8mm, đường bế ngấn ở giữa, cách đường răng cưa 110mm</v>
          </cell>
          <cell r="R1570" t="str">
            <v>Tem đục 2 lỗ Φ8mm, bế liên tục nối với nhau bằng đường răng cưa, có đường dao bế ngấn ở giữa cách răng cưa 110mm</v>
          </cell>
          <cell r="S1570" t="str">
            <v>C23</v>
          </cell>
          <cell r="T1570">
            <v>1</v>
          </cell>
          <cell r="U1570">
            <v>44172</v>
          </cell>
          <cell r="V1570" t="str">
            <v>Đại Lâm Mộc</v>
          </cell>
          <cell r="W1570" t="str">
            <v>Bế Couch 200</v>
          </cell>
          <cell r="X1570">
            <v>220</v>
          </cell>
          <cell r="Y1570">
            <v>1</v>
          </cell>
          <cell r="AF1570">
            <v>0</v>
          </cell>
          <cell r="AG1570">
            <v>0</v>
          </cell>
          <cell r="AH1570">
            <v>0</v>
          </cell>
          <cell r="AI1570">
            <v>0</v>
          </cell>
          <cell r="AJ1570">
            <v>0</v>
          </cell>
          <cell r="AK1570">
            <v>0</v>
          </cell>
        </row>
        <row r="1571">
          <cell r="A1571" t="str">
            <v>T0071A042/1</v>
          </cell>
          <cell r="B1571" t="str">
            <v>1133</v>
          </cell>
          <cell r="C1571">
            <v>2</v>
          </cell>
          <cell r="D1571">
            <v>71</v>
          </cell>
          <cell r="E1571">
            <v>71</v>
          </cell>
          <cell r="F1571">
            <v>35</v>
          </cell>
          <cell r="G1571">
            <v>35</v>
          </cell>
          <cell r="H1571">
            <v>1</v>
          </cell>
          <cell r="I1571">
            <v>3</v>
          </cell>
          <cell r="J1571">
            <v>2</v>
          </cell>
          <cell r="K1571">
            <v>0</v>
          </cell>
          <cell r="L1571">
            <v>3</v>
          </cell>
          <cell r="M1571">
            <v>1</v>
          </cell>
          <cell r="N1571">
            <v>150</v>
          </cell>
          <cell r="O1571">
            <v>1133</v>
          </cell>
          <cell r="P1571" t="str">
            <v>71 x 35 x 1 x 3</v>
          </cell>
          <cell r="Q1571" t="str">
            <v>Bo góc, răng cưa, chẻ đôi 4mm</v>
          </cell>
          <cell r="R1571" t="str">
            <v>Bo góc, răng cưa</v>
          </cell>
          <cell r="S1571" t="str">
            <v>C33</v>
          </cell>
          <cell r="T1571">
            <v>1</v>
          </cell>
          <cell r="U1571">
            <v>44337</v>
          </cell>
          <cell r="V1571" t="str">
            <v>Carta</v>
          </cell>
          <cell r="X1571">
            <v>114</v>
          </cell>
          <cell r="Y1571">
            <v>3</v>
          </cell>
          <cell r="AF1571">
            <v>0</v>
          </cell>
          <cell r="AG1571">
            <v>0</v>
          </cell>
          <cell r="AH1571">
            <v>0</v>
          </cell>
          <cell r="AI1571">
            <v>0</v>
          </cell>
          <cell r="AJ1571">
            <v>0</v>
          </cell>
          <cell r="AK1571">
            <v>0</v>
          </cell>
        </row>
        <row r="1572">
          <cell r="A1572" t="str">
            <v>I0071T011</v>
          </cell>
          <cell r="B1572" t="str">
            <v>1134</v>
          </cell>
          <cell r="C1572">
            <v>1</v>
          </cell>
          <cell r="D1572">
            <v>71</v>
          </cell>
          <cell r="E1572">
            <v>71</v>
          </cell>
          <cell r="F1572">
            <v>58</v>
          </cell>
          <cell r="G1572">
            <v>58</v>
          </cell>
          <cell r="H1572">
            <v>1</v>
          </cell>
          <cell r="I1572">
            <v>1</v>
          </cell>
          <cell r="J1572">
            <v>3</v>
          </cell>
          <cell r="K1572">
            <v>0</v>
          </cell>
          <cell r="L1572">
            <v>3</v>
          </cell>
          <cell r="M1572">
            <v>1</v>
          </cell>
          <cell r="N1572">
            <v>77</v>
          </cell>
          <cell r="O1572">
            <v>1134</v>
          </cell>
          <cell r="P1572" t="str">
            <v>71 x 58 x 1 x 1</v>
          </cell>
          <cell r="Q1572" t="str">
            <v>Bo góc, không RC</v>
          </cell>
          <cell r="R1572" t="str">
            <v>Bo góc, không răng cưa</v>
          </cell>
          <cell r="S1572" t="str">
            <v>D16</v>
          </cell>
          <cell r="T1572">
            <v>1</v>
          </cell>
          <cell r="V1572" t="str">
            <v>,,</v>
          </cell>
          <cell r="X1572">
            <v>61</v>
          </cell>
          <cell r="Y1572">
            <v>1</v>
          </cell>
          <cell r="AF1572">
            <v>0</v>
          </cell>
          <cell r="AG1572">
            <v>0</v>
          </cell>
          <cell r="AH1572">
            <v>0</v>
          </cell>
          <cell r="AI1572">
            <v>0</v>
          </cell>
          <cell r="AJ1572">
            <v>0</v>
          </cell>
          <cell r="AK1572">
            <v>0</v>
          </cell>
        </row>
        <row r="1573">
          <cell r="A1573" t="str">
            <v>I0071A031</v>
          </cell>
          <cell r="B1573" t="str">
            <v>1135</v>
          </cell>
          <cell r="C1573">
            <v>1</v>
          </cell>
          <cell r="D1573">
            <v>71</v>
          </cell>
          <cell r="E1573">
            <v>71</v>
          </cell>
          <cell r="F1573">
            <v>99</v>
          </cell>
          <cell r="G1573">
            <v>99</v>
          </cell>
          <cell r="H1573">
            <v>1</v>
          </cell>
          <cell r="I1573">
            <v>2</v>
          </cell>
          <cell r="J1573">
            <v>3</v>
          </cell>
          <cell r="K1573">
            <v>0</v>
          </cell>
          <cell r="L1573">
            <v>3</v>
          </cell>
          <cell r="M1573">
            <v>1</v>
          </cell>
          <cell r="N1573">
            <v>77</v>
          </cell>
          <cell r="O1573">
            <v>1135</v>
          </cell>
          <cell r="P1573" t="str">
            <v>71 x 99 x 1 x 2</v>
          </cell>
          <cell r="Q1573" t="str">
            <v>Bo 1mm, 2 hàng dao 1 răng cưa</v>
          </cell>
          <cell r="R1573" t="str">
            <v>Bo 1mm, 2 hàng tem 1 răng cưa</v>
          </cell>
          <cell r="S1573" t="str">
            <v>C27</v>
          </cell>
          <cell r="T1573">
            <v>1</v>
          </cell>
          <cell r="V1573" t="str">
            <v>Hùng Tiến Phát</v>
          </cell>
          <cell r="X1573">
            <v>204</v>
          </cell>
          <cell r="Y1573">
            <v>2</v>
          </cell>
          <cell r="AF1573">
            <v>0</v>
          </cell>
          <cell r="AG1573">
            <v>0</v>
          </cell>
          <cell r="AH1573">
            <v>0</v>
          </cell>
          <cell r="AI1573">
            <v>0</v>
          </cell>
          <cell r="AJ1573">
            <v>0</v>
          </cell>
          <cell r="AK1573">
            <v>0</v>
          </cell>
        </row>
        <row r="1574">
          <cell r="A1574" t="str">
            <v>I0071T021</v>
          </cell>
          <cell r="B1574" t="str">
            <v>1136</v>
          </cell>
          <cell r="C1574">
            <v>1</v>
          </cell>
          <cell r="D1574">
            <v>71</v>
          </cell>
          <cell r="E1574">
            <v>71</v>
          </cell>
          <cell r="F1574">
            <v>100</v>
          </cell>
          <cell r="G1574">
            <v>100</v>
          </cell>
          <cell r="H1574">
            <v>2</v>
          </cell>
          <cell r="I1574">
            <v>1</v>
          </cell>
          <cell r="J1574">
            <v>3</v>
          </cell>
          <cell r="K1574">
            <v>2</v>
          </cell>
          <cell r="L1574">
            <v>3</v>
          </cell>
          <cell r="M1574">
            <v>1</v>
          </cell>
          <cell r="N1574">
            <v>150</v>
          </cell>
          <cell r="O1574">
            <v>1136</v>
          </cell>
          <cell r="P1574" t="str">
            <v>71 x 100 x 2 x 1</v>
          </cell>
          <cell r="Q1574" t="str">
            <v>Vuông rời, không răng cưa</v>
          </cell>
          <cell r="R1574" t="str">
            <v>Ngang 2 tem, vuông rời, không răng cưa</v>
          </cell>
          <cell r="S1574" t="str">
            <v>D06</v>
          </cell>
          <cell r="T1574">
            <v>1</v>
          </cell>
          <cell r="U1574">
            <v>44067</v>
          </cell>
          <cell r="V1574" t="str">
            <v>MV Phúc An</v>
          </cell>
          <cell r="X1574">
            <v>103</v>
          </cell>
          <cell r="Y1574">
            <v>2</v>
          </cell>
          <cell r="AF1574">
            <v>0</v>
          </cell>
          <cell r="AG1574">
            <v>0</v>
          </cell>
          <cell r="AH1574">
            <v>0</v>
          </cell>
          <cell r="AI1574">
            <v>0</v>
          </cell>
          <cell r="AJ1574">
            <v>0</v>
          </cell>
          <cell r="AK1574">
            <v>0</v>
          </cell>
        </row>
        <row r="1575">
          <cell r="A1575" t="str">
            <v>T0072T041</v>
          </cell>
          <cell r="B1575" t="str">
            <v>1137</v>
          </cell>
          <cell r="C1575">
            <v>1</v>
          </cell>
          <cell r="D1575">
            <v>72</v>
          </cell>
          <cell r="E1575">
            <v>72</v>
          </cell>
          <cell r="F1575">
            <v>10</v>
          </cell>
          <cell r="G1575">
            <v>10</v>
          </cell>
          <cell r="H1575">
            <v>1</v>
          </cell>
          <cell r="I1575">
            <v>3</v>
          </cell>
          <cell r="J1575">
            <v>2</v>
          </cell>
          <cell r="K1575">
            <v>0</v>
          </cell>
          <cell r="L1575">
            <v>3</v>
          </cell>
          <cell r="M1575">
            <v>1</v>
          </cell>
          <cell r="N1575">
            <v>76</v>
          </cell>
          <cell r="O1575">
            <v>1137</v>
          </cell>
          <cell r="P1575" t="str">
            <v>72 x 10 x 1 x 3</v>
          </cell>
          <cell r="Q1575" t="str">
            <v>Dao hình thù đặc biệt, răng cưa nhảy, trong dao cho đường răng cưa</v>
          </cell>
          <cell r="R1575" t="str">
            <v>Tem nữ trang hình thù đặc biệt, trong tem có đường răng cưa, gáp có răng cưa</v>
          </cell>
          <cell r="S1575" t="str">
            <v>B03</v>
          </cell>
          <cell r="T1575">
            <v>1</v>
          </cell>
          <cell r="X1575">
            <v>39</v>
          </cell>
          <cell r="Y1575">
            <v>3</v>
          </cell>
          <cell r="AF1575">
            <v>7810</v>
          </cell>
          <cell r="AG1575">
            <v>4</v>
          </cell>
          <cell r="AH1575">
            <v>0</v>
          </cell>
          <cell r="AI1575">
            <v>0</v>
          </cell>
          <cell r="AJ1575">
            <v>7810</v>
          </cell>
          <cell r="AK1575">
            <v>4</v>
          </cell>
        </row>
        <row r="1576">
          <cell r="A1576" t="str">
            <v>T0072T041A</v>
          </cell>
          <cell r="B1576" t="str">
            <v>1137</v>
          </cell>
          <cell r="C1576">
            <v>1</v>
          </cell>
          <cell r="D1576">
            <v>72</v>
          </cell>
          <cell r="E1576">
            <v>72</v>
          </cell>
          <cell r="F1576">
            <v>10</v>
          </cell>
          <cell r="G1576">
            <v>10</v>
          </cell>
          <cell r="H1576">
            <v>1</v>
          </cell>
          <cell r="I1576">
            <v>5</v>
          </cell>
          <cell r="J1576">
            <v>2</v>
          </cell>
          <cell r="K1576">
            <v>0</v>
          </cell>
          <cell r="L1576">
            <v>3</v>
          </cell>
          <cell r="M1576">
            <v>1</v>
          </cell>
          <cell r="N1576">
            <v>76</v>
          </cell>
          <cell r="O1576">
            <v>1137</v>
          </cell>
          <cell r="P1576" t="str">
            <v>72 x 10 x 1 x 5</v>
          </cell>
          <cell r="Q1576" t="str">
            <v>Dao hình dáng đặc biệt, có dao 21x10 bo chung với dao 51 x 10 bằng đường răng cưa, dao 51 x 10 có phần mũi nhọn dài ra, gáp có răng cưa nhảy</v>
          </cell>
          <cell r="R1576" t="str">
            <v>Tem nữ trang hình thù đặc biệt, trong tem có đường răng cưa, gáp có răng cưa</v>
          </cell>
          <cell r="S1576" t="str">
            <v>C33</v>
          </cell>
          <cell r="T1576">
            <v>1</v>
          </cell>
          <cell r="U1576">
            <v>44289</v>
          </cell>
          <cell r="V1576" t="str">
            <v>Đại Lâm Mộc</v>
          </cell>
          <cell r="X1576">
            <v>65</v>
          </cell>
          <cell r="Y1576">
            <v>5</v>
          </cell>
          <cell r="AF1576">
            <v>0</v>
          </cell>
          <cell r="AG1576">
            <v>0</v>
          </cell>
          <cell r="AH1576">
            <v>0</v>
          </cell>
          <cell r="AI1576">
            <v>0</v>
          </cell>
          <cell r="AJ1576">
            <v>0</v>
          </cell>
          <cell r="AK1576">
            <v>0</v>
          </cell>
        </row>
        <row r="1577">
          <cell r="A1577" t="str">
            <v>T0072T032</v>
          </cell>
          <cell r="B1577" t="str">
            <v>1138</v>
          </cell>
          <cell r="C1577">
            <v>2</v>
          </cell>
          <cell r="D1577">
            <v>72</v>
          </cell>
          <cell r="E1577">
            <v>72</v>
          </cell>
          <cell r="F1577">
            <v>25</v>
          </cell>
          <cell r="G1577">
            <v>25</v>
          </cell>
          <cell r="H1577">
            <v>1</v>
          </cell>
          <cell r="I1577">
            <v>3</v>
          </cell>
          <cell r="J1577">
            <v>1.7</v>
          </cell>
          <cell r="K1577">
            <v>0</v>
          </cell>
          <cell r="L1577">
            <v>3</v>
          </cell>
          <cell r="M1577">
            <v>1</v>
          </cell>
          <cell r="N1577">
            <v>150.80000000000001</v>
          </cell>
          <cell r="O1577">
            <v>1138</v>
          </cell>
          <cell r="P1577" t="str">
            <v>72 x 25 x 1 x 3</v>
          </cell>
          <cell r="Q1577" t="str">
            <v>Bo góc, răng cưa, dao chẻ đôi 3mm</v>
          </cell>
          <cell r="R1577" t="str">
            <v>Bo góc, răng cưa</v>
          </cell>
          <cell r="S1577" t="str">
            <v>C16</v>
          </cell>
          <cell r="T1577">
            <v>1</v>
          </cell>
          <cell r="X1577">
            <v>84</v>
          </cell>
          <cell r="Y1577">
            <v>3</v>
          </cell>
          <cell r="AF1577">
            <v>0</v>
          </cell>
          <cell r="AG1577">
            <v>0</v>
          </cell>
          <cell r="AH1577">
            <v>0</v>
          </cell>
          <cell r="AI1577">
            <v>0</v>
          </cell>
          <cell r="AJ1577">
            <v>0</v>
          </cell>
          <cell r="AK1577">
            <v>0</v>
          </cell>
        </row>
        <row r="1578">
          <cell r="A1578" t="str">
            <v>I0072T072/1</v>
          </cell>
          <cell r="B1578" t="str">
            <v>1000</v>
          </cell>
          <cell r="C1578">
            <v>2</v>
          </cell>
          <cell r="D1578">
            <v>72</v>
          </cell>
          <cell r="E1578">
            <v>72</v>
          </cell>
          <cell r="F1578">
            <v>27</v>
          </cell>
          <cell r="G1578">
            <v>27</v>
          </cell>
          <cell r="H1578">
            <v>1</v>
          </cell>
          <cell r="I1578">
            <v>3</v>
          </cell>
          <cell r="J1578">
            <v>4</v>
          </cell>
          <cell r="K1578">
            <v>0</v>
          </cell>
          <cell r="L1578">
            <v>3</v>
          </cell>
          <cell r="M1578">
            <v>1</v>
          </cell>
          <cell r="N1578">
            <v>160</v>
          </cell>
          <cell r="O1578">
            <v>1000</v>
          </cell>
          <cell r="P1578" t="str">
            <v>72 x 27 x 1 x 3</v>
          </cell>
          <cell r="Q1578" t="str">
            <v>Vuông góc, không răng cưa, xẻ 2line kc 8mm</v>
          </cell>
          <cell r="R1578" t="str">
            <v>vuông góc, không răng cưa</v>
          </cell>
          <cell r="S1578" t="str">
            <v>E11</v>
          </cell>
          <cell r="T1578">
            <v>1</v>
          </cell>
          <cell r="U1578">
            <v>44742</v>
          </cell>
          <cell r="V1578" t="str">
            <v>TRUNG NGUYÊN</v>
          </cell>
          <cell r="W1578" t="str">
            <v>dao tốt</v>
          </cell>
          <cell r="X1578">
            <v>90</v>
          </cell>
          <cell r="Y1578">
            <v>3</v>
          </cell>
          <cell r="AF1578">
            <v>0</v>
          </cell>
          <cell r="AG1578">
            <v>0</v>
          </cell>
          <cell r="AH1578">
            <v>193.2</v>
          </cell>
          <cell r="AI1578">
            <v>1</v>
          </cell>
          <cell r="AJ1578">
            <v>193.2</v>
          </cell>
          <cell r="AK1578">
            <v>1</v>
          </cell>
        </row>
        <row r="1579">
          <cell r="A1579" t="str">
            <v>I0072T011</v>
          </cell>
          <cell r="B1579" t="str">
            <v>1139</v>
          </cell>
          <cell r="C1579">
            <v>1</v>
          </cell>
          <cell r="D1579">
            <v>72</v>
          </cell>
          <cell r="E1579">
            <v>72</v>
          </cell>
          <cell r="F1579">
            <v>35</v>
          </cell>
          <cell r="G1579">
            <v>35</v>
          </cell>
          <cell r="H1579">
            <v>1</v>
          </cell>
          <cell r="I1579">
            <v>3</v>
          </cell>
          <cell r="J1579">
            <v>3</v>
          </cell>
          <cell r="K1579">
            <v>0</v>
          </cell>
          <cell r="L1579">
            <v>3</v>
          </cell>
          <cell r="M1579">
            <v>1</v>
          </cell>
          <cell r="N1579">
            <v>78</v>
          </cell>
          <cell r="O1579">
            <v>1139</v>
          </cell>
          <cell r="P1579" t="str">
            <v>72 x 35 x 1 x 3</v>
          </cell>
          <cell r="Q1579" t="str">
            <v>Vuông góc, không răng cưa</v>
          </cell>
          <cell r="R1579" t="str">
            <v>Vuông góc, không răng cưa</v>
          </cell>
          <cell r="S1579" t="str">
            <v>D15</v>
          </cell>
          <cell r="T1579">
            <v>1</v>
          </cell>
          <cell r="V1579" t="str">
            <v>QUẢNG CÁO TIN,,</v>
          </cell>
          <cell r="W1579" t="str">
            <v>Hàng in</v>
          </cell>
          <cell r="X1579">
            <v>114</v>
          </cell>
          <cell r="Y1579">
            <v>3</v>
          </cell>
          <cell r="AF1579">
            <v>0</v>
          </cell>
          <cell r="AG1579">
            <v>0</v>
          </cell>
          <cell r="AH1579">
            <v>0</v>
          </cell>
          <cell r="AI1579">
            <v>0</v>
          </cell>
          <cell r="AJ1579">
            <v>0</v>
          </cell>
          <cell r="AK1579">
            <v>0</v>
          </cell>
        </row>
        <row r="1580">
          <cell r="A1580" t="str">
            <v>I0072T061/1</v>
          </cell>
          <cell r="B1580" t="str">
            <v>2334</v>
          </cell>
          <cell r="C1580">
            <v>1</v>
          </cell>
          <cell r="D1580">
            <v>72</v>
          </cell>
          <cell r="E1580">
            <v>72</v>
          </cell>
          <cell r="F1580">
            <v>38.619999999999997</v>
          </cell>
          <cell r="G1580">
            <v>38.619999999999997</v>
          </cell>
          <cell r="H1580">
            <v>2</v>
          </cell>
          <cell r="I1580">
            <v>3</v>
          </cell>
          <cell r="J1580">
            <v>3</v>
          </cell>
          <cell r="K1580">
            <v>3</v>
          </cell>
          <cell r="L1580">
            <v>3</v>
          </cell>
          <cell r="M1580">
            <v>1</v>
          </cell>
          <cell r="N1580">
            <v>153</v>
          </cell>
          <cell r="O1580">
            <v>2334</v>
          </cell>
          <cell r="P1580" t="str">
            <v>72 x 38.62 x 2 x 3</v>
          </cell>
          <cell r="Q1580" t="str">
            <v>Dao đặc biệt, khuyết elip</v>
          </cell>
          <cell r="R1580" t="str">
            <v>Dao đặc biệt, khuyết elip</v>
          </cell>
          <cell r="S1580" t="str">
            <v>E05</v>
          </cell>
          <cell r="T1580">
            <v>1</v>
          </cell>
          <cell r="U1580">
            <v>44651</v>
          </cell>
          <cell r="V1580" t="str">
            <v>SOFTCOM</v>
          </cell>
          <cell r="X1580">
            <v>124.85999999999999</v>
          </cell>
          <cell r="Y1580">
            <v>6</v>
          </cell>
          <cell r="AF1580">
            <v>0</v>
          </cell>
          <cell r="AG1580">
            <v>0</v>
          </cell>
          <cell r="AH1580">
            <v>242.12261999999998</v>
          </cell>
          <cell r="AI1580">
            <v>1</v>
          </cell>
          <cell r="AJ1580">
            <v>242.12261999999998</v>
          </cell>
          <cell r="AK1580">
            <v>1</v>
          </cell>
        </row>
        <row r="1581">
          <cell r="A1581" t="str">
            <v>I0072T021</v>
          </cell>
          <cell r="B1581" t="str">
            <v>1140</v>
          </cell>
          <cell r="C1581">
            <v>1</v>
          </cell>
          <cell r="D1581">
            <v>72</v>
          </cell>
          <cell r="E1581">
            <v>72</v>
          </cell>
          <cell r="F1581">
            <v>44</v>
          </cell>
          <cell r="G1581">
            <v>44</v>
          </cell>
          <cell r="H1581">
            <v>1</v>
          </cell>
          <cell r="I1581">
            <v>2</v>
          </cell>
          <cell r="J1581">
            <v>3</v>
          </cell>
          <cell r="K1581">
            <v>0</v>
          </cell>
          <cell r="L1581">
            <v>3</v>
          </cell>
          <cell r="M1581">
            <v>1</v>
          </cell>
          <cell r="N1581">
            <v>78</v>
          </cell>
          <cell r="O1581">
            <v>1140</v>
          </cell>
          <cell r="P1581" t="str">
            <v>72 x 44 x 1 x 2</v>
          </cell>
          <cell r="Q1581" t="str">
            <v>Vuông góc, không răng cưa</v>
          </cell>
          <cell r="R1581" t="str">
            <v>Vuông góc, không răng cưa</v>
          </cell>
          <cell r="S1581" t="str">
            <v>D15</v>
          </cell>
          <cell r="T1581">
            <v>1</v>
          </cell>
          <cell r="V1581" t="str">
            <v>Trung Nguyên</v>
          </cell>
          <cell r="X1581">
            <v>94</v>
          </cell>
          <cell r="Y1581">
            <v>2</v>
          </cell>
          <cell r="AF1581">
            <v>0</v>
          </cell>
          <cell r="AG1581">
            <v>0</v>
          </cell>
          <cell r="AH1581">
            <v>0</v>
          </cell>
          <cell r="AI1581">
            <v>0</v>
          </cell>
          <cell r="AJ1581">
            <v>0</v>
          </cell>
          <cell r="AK1581">
            <v>0</v>
          </cell>
        </row>
        <row r="1582">
          <cell r="A1582" t="str">
            <v>I0072T052</v>
          </cell>
          <cell r="B1582" t="str">
            <v>1141</v>
          </cell>
          <cell r="C1582">
            <v>2</v>
          </cell>
          <cell r="D1582">
            <v>72</v>
          </cell>
          <cell r="E1582">
            <v>72</v>
          </cell>
          <cell r="F1582">
            <v>79</v>
          </cell>
          <cell r="G1582">
            <v>79</v>
          </cell>
          <cell r="H1582">
            <v>1</v>
          </cell>
          <cell r="I1582">
            <v>1</v>
          </cell>
          <cell r="J1582">
            <v>1.7</v>
          </cell>
          <cell r="K1582">
            <v>0</v>
          </cell>
          <cell r="L1582">
            <v>3</v>
          </cell>
          <cell r="M1582">
            <v>1</v>
          </cell>
          <cell r="N1582">
            <v>150.80000000000001</v>
          </cell>
          <cell r="O1582">
            <v>1141</v>
          </cell>
          <cell r="P1582" t="str">
            <v>72 x 79 x 1 x 1</v>
          </cell>
          <cell r="Q1582" t="str">
            <v>Dao hình đặc biệt, không răng cưa, chẻ đôi 3mm</v>
          </cell>
          <cell r="R1582" t="str">
            <v>Tem có hình thù đặc biệt, không răng cưa</v>
          </cell>
          <cell r="S1582" t="str">
            <v>D24</v>
          </cell>
          <cell r="T1582">
            <v>1</v>
          </cell>
          <cell r="V1582" t="str">
            <v>SG-TL</v>
          </cell>
          <cell r="X1582">
            <v>82</v>
          </cell>
          <cell r="Y1582">
            <v>1</v>
          </cell>
          <cell r="AF1582">
            <v>0</v>
          </cell>
          <cell r="AG1582">
            <v>0</v>
          </cell>
          <cell r="AH1582">
            <v>0</v>
          </cell>
          <cell r="AI1582">
            <v>0</v>
          </cell>
          <cell r="AJ1582">
            <v>0</v>
          </cell>
          <cell r="AK1582">
            <v>0</v>
          </cell>
        </row>
        <row r="1583">
          <cell r="A1583" t="str">
            <v>I0072T082/1</v>
          </cell>
          <cell r="B1583" t="str">
            <v>2506</v>
          </cell>
          <cell r="C1583">
            <v>2</v>
          </cell>
          <cell r="D1583">
            <v>72</v>
          </cell>
          <cell r="E1583">
            <v>72</v>
          </cell>
          <cell r="F1583">
            <v>189</v>
          </cell>
          <cell r="G1583">
            <v>189</v>
          </cell>
          <cell r="H1583">
            <v>1</v>
          </cell>
          <cell r="I1583">
            <v>1</v>
          </cell>
          <cell r="J1583">
            <v>3</v>
          </cell>
          <cell r="K1583">
            <v>0</v>
          </cell>
          <cell r="L1583">
            <v>3</v>
          </cell>
          <cell r="M1583">
            <v>1</v>
          </cell>
          <cell r="N1583">
            <v>156</v>
          </cell>
          <cell r="O1583">
            <v>2506</v>
          </cell>
          <cell r="P1583" t="str">
            <v>72 x 189 x 1 x 1</v>
          </cell>
          <cell r="Q1583" t="str">
            <v>Vuông góc, không răng cưa, xẻ 2 line kc 6mm</v>
          </cell>
          <cell r="R1583" t="str">
            <v>vuông góc, không răng cưa</v>
          </cell>
          <cell r="S1583" t="str">
            <v>E12</v>
          </cell>
          <cell r="T1583">
            <v>1</v>
          </cell>
          <cell r="U1583">
            <v>44751</v>
          </cell>
          <cell r="V1583" t="str">
            <v>GOLDEN RULE</v>
          </cell>
          <cell r="W1583" t="str">
            <v>dao tốt</v>
          </cell>
          <cell r="X1583">
            <v>192</v>
          </cell>
          <cell r="Y1583">
            <v>1</v>
          </cell>
          <cell r="AF1583">
            <v>0</v>
          </cell>
          <cell r="AG1583">
            <v>0</v>
          </cell>
          <cell r="AH1583">
            <v>878.69504000000006</v>
          </cell>
          <cell r="AI1583">
            <v>1</v>
          </cell>
          <cell r="AJ1583">
            <v>878.69504000000006</v>
          </cell>
          <cell r="AK1583">
            <v>1</v>
          </cell>
        </row>
        <row r="1584">
          <cell r="A1584" t="str">
            <v>I0073T022</v>
          </cell>
          <cell r="B1584" t="str">
            <v>1142</v>
          </cell>
          <cell r="C1584">
            <v>2</v>
          </cell>
          <cell r="D1584">
            <v>73</v>
          </cell>
          <cell r="E1584">
            <v>73</v>
          </cell>
          <cell r="F1584">
            <v>18.5</v>
          </cell>
          <cell r="G1584">
            <v>18.5</v>
          </cell>
          <cell r="H1584">
            <v>1</v>
          </cell>
          <cell r="I1584">
            <v>6</v>
          </cell>
          <cell r="J1584">
            <v>3</v>
          </cell>
          <cell r="K1584">
            <v>0</v>
          </cell>
          <cell r="L1584">
            <v>3</v>
          </cell>
          <cell r="M1584">
            <v>1</v>
          </cell>
          <cell r="N1584">
            <v>158</v>
          </cell>
          <cell r="O1584">
            <v>1142</v>
          </cell>
          <cell r="P1584" t="str">
            <v>73 x 18.5 x 1 x 6</v>
          </cell>
          <cell r="Q1584" t="str">
            <v>Dao hình thang, bo góc, không răng cưa, chẻ đôi 6mm</v>
          </cell>
          <cell r="R1584" t="str">
            <v>Tem hình thang, bo góc, không răng cưa</v>
          </cell>
          <cell r="S1584" t="str">
            <v>D30</v>
          </cell>
          <cell r="T1584">
            <v>1</v>
          </cell>
          <cell r="U1584">
            <v>44170</v>
          </cell>
          <cell r="V1584" t="str">
            <v>Hùng Tiến Phát</v>
          </cell>
          <cell r="X1584">
            <v>129</v>
          </cell>
          <cell r="Y1584">
            <v>6</v>
          </cell>
          <cell r="AF1584">
            <v>8241.6466058857495</v>
          </cell>
          <cell r="AG1584">
            <v>3</v>
          </cell>
          <cell r="AH1584">
            <v>0</v>
          </cell>
          <cell r="AI1584">
            <v>0</v>
          </cell>
          <cell r="AJ1584">
            <v>8241.6466058857495</v>
          </cell>
          <cell r="AK1584">
            <v>3</v>
          </cell>
        </row>
        <row r="1585">
          <cell r="A1585" t="str">
            <v>I0073T023/1</v>
          </cell>
          <cell r="B1585" t="str">
            <v>1142</v>
          </cell>
          <cell r="C1585">
            <v>3</v>
          </cell>
          <cell r="D1585">
            <v>73</v>
          </cell>
          <cell r="E1585">
            <v>73</v>
          </cell>
          <cell r="F1585">
            <v>18.5</v>
          </cell>
          <cell r="G1585">
            <v>18.5</v>
          </cell>
          <cell r="H1585">
            <v>1</v>
          </cell>
          <cell r="I1585">
            <v>6</v>
          </cell>
          <cell r="J1585">
            <v>3</v>
          </cell>
          <cell r="K1585">
            <v>0</v>
          </cell>
          <cell r="L1585">
            <v>3</v>
          </cell>
          <cell r="M1585">
            <v>1</v>
          </cell>
          <cell r="N1585">
            <v>237</v>
          </cell>
          <cell r="O1585">
            <v>1142</v>
          </cell>
          <cell r="P1585" t="str">
            <v>73 x 18.5 x 1 x 6</v>
          </cell>
          <cell r="Q1585" t="str">
            <v>Dao hình thang, bo góc, không răng cưa, 3 line 6mm</v>
          </cell>
          <cell r="R1585" t="str">
            <v>Tem hình thang, bo góc, không răng cưa</v>
          </cell>
          <cell r="S1585" t="str">
            <v>E01</v>
          </cell>
          <cell r="T1585">
            <v>1</v>
          </cell>
          <cell r="U1585">
            <v>44331</v>
          </cell>
          <cell r="V1585" t="str">
            <v>Hùng Tiến Phát</v>
          </cell>
          <cell r="X1585">
            <v>129</v>
          </cell>
          <cell r="Y1585">
            <v>6</v>
          </cell>
          <cell r="AF1585">
            <v>0</v>
          </cell>
          <cell r="AG1585">
            <v>0</v>
          </cell>
          <cell r="AH1585">
            <v>0</v>
          </cell>
          <cell r="AI1585">
            <v>0</v>
          </cell>
          <cell r="AJ1585">
            <v>0</v>
          </cell>
          <cell r="AK1585">
            <v>0</v>
          </cell>
        </row>
        <row r="1586">
          <cell r="A1586" t="str">
            <v>I0073T032/1</v>
          </cell>
          <cell r="B1586" t="str">
            <v>2458</v>
          </cell>
          <cell r="C1586">
            <v>2</v>
          </cell>
          <cell r="D1586">
            <v>73</v>
          </cell>
          <cell r="E1586">
            <v>73</v>
          </cell>
          <cell r="F1586">
            <v>50</v>
          </cell>
          <cell r="G1586">
            <v>50</v>
          </cell>
          <cell r="H1586">
            <v>1</v>
          </cell>
          <cell r="I1586">
            <v>2</v>
          </cell>
          <cell r="J1586">
            <v>4</v>
          </cell>
          <cell r="K1586">
            <v>0</v>
          </cell>
          <cell r="L1586">
            <v>3</v>
          </cell>
          <cell r="M1586">
            <v>1</v>
          </cell>
          <cell r="N1586">
            <v>162</v>
          </cell>
          <cell r="O1586">
            <v>2458</v>
          </cell>
          <cell r="P1586" t="str">
            <v>73 x 50 x 1 x 2</v>
          </cell>
          <cell r="Q1586" t="str">
            <v>Vuông góc, không răng cưa, xẻ 2 line kc 8mm</v>
          </cell>
          <cell r="R1586" t="str">
            <v>Vuông góc, không răng cưa</v>
          </cell>
          <cell r="S1586" t="str">
            <v>E09</v>
          </cell>
          <cell r="T1586">
            <v>1</v>
          </cell>
          <cell r="U1586">
            <v>44708</v>
          </cell>
          <cell r="V1586" t="str">
            <v>TRUNG NGUYÊN</v>
          </cell>
          <cell r="W1586" t="str">
            <v>dao tốt</v>
          </cell>
          <cell r="X1586">
            <v>106</v>
          </cell>
          <cell r="Y1586">
            <v>2</v>
          </cell>
          <cell r="AF1586">
            <v>0</v>
          </cell>
          <cell r="AG1586">
            <v>0</v>
          </cell>
          <cell r="AH1586">
            <v>1160.48</v>
          </cell>
          <cell r="AI1586">
            <v>4</v>
          </cell>
          <cell r="AJ1586">
            <v>1160.48</v>
          </cell>
          <cell r="AK1586">
            <v>4</v>
          </cell>
        </row>
        <row r="1587">
          <cell r="A1587" t="str">
            <v>T0073T011</v>
          </cell>
          <cell r="B1587" t="str">
            <v>1143</v>
          </cell>
          <cell r="C1587">
            <v>1</v>
          </cell>
          <cell r="D1587">
            <v>73</v>
          </cell>
          <cell r="E1587">
            <v>73</v>
          </cell>
          <cell r="F1587">
            <v>100</v>
          </cell>
          <cell r="G1587">
            <v>100</v>
          </cell>
          <cell r="H1587">
            <v>1</v>
          </cell>
          <cell r="I1587">
            <v>1</v>
          </cell>
          <cell r="J1587">
            <v>2</v>
          </cell>
          <cell r="K1587">
            <v>0</v>
          </cell>
          <cell r="L1587">
            <v>3</v>
          </cell>
          <cell r="M1587">
            <v>1</v>
          </cell>
          <cell r="N1587">
            <v>77</v>
          </cell>
          <cell r="O1587">
            <v>1143</v>
          </cell>
          <cell r="P1587" t="str">
            <v>73 x 100 x 1 x 1</v>
          </cell>
          <cell r="Q1587" t="str">
            <v>Bo góc, răng cưa</v>
          </cell>
          <cell r="R1587" t="str">
            <v>Bo góc, răng cưa</v>
          </cell>
          <cell r="S1587" t="str">
            <v>B03</v>
          </cell>
          <cell r="T1587">
            <v>1</v>
          </cell>
          <cell r="V1587" t="str">
            <v>,,</v>
          </cell>
          <cell r="X1587">
            <v>103</v>
          </cell>
          <cell r="Y1587">
            <v>1</v>
          </cell>
          <cell r="AF1587">
            <v>0</v>
          </cell>
          <cell r="AG1587">
            <v>0</v>
          </cell>
          <cell r="AH1587">
            <v>0</v>
          </cell>
          <cell r="AI1587">
            <v>0</v>
          </cell>
          <cell r="AJ1587">
            <v>0</v>
          </cell>
          <cell r="AK1587">
            <v>0</v>
          </cell>
        </row>
        <row r="1588">
          <cell r="A1588" t="str">
            <v>I0074T021</v>
          </cell>
          <cell r="B1588" t="str">
            <v>1144</v>
          </cell>
          <cell r="C1588">
            <v>1</v>
          </cell>
          <cell r="D1588">
            <v>74</v>
          </cell>
          <cell r="E1588">
            <v>74</v>
          </cell>
          <cell r="F1588">
            <v>25</v>
          </cell>
          <cell r="G1588">
            <v>25</v>
          </cell>
          <cell r="H1588">
            <v>1</v>
          </cell>
          <cell r="I1588">
            <v>4</v>
          </cell>
          <cell r="J1588">
            <v>3</v>
          </cell>
          <cell r="K1588">
            <v>0</v>
          </cell>
          <cell r="L1588">
            <v>3</v>
          </cell>
          <cell r="M1588">
            <v>1</v>
          </cell>
          <cell r="N1588">
            <v>80</v>
          </cell>
          <cell r="O1588">
            <v>1144</v>
          </cell>
          <cell r="P1588" t="str">
            <v>74 x 25 x 1 x 4</v>
          </cell>
          <cell r="Q1588" t="str">
            <v>Vuông góc, 2 hàng tem có 1 răng cưa</v>
          </cell>
          <cell r="R1588" t="str">
            <v>Vuông góc, 2 hàng tem có 1 răng cưa</v>
          </cell>
          <cell r="S1588" t="str">
            <v>D11</v>
          </cell>
          <cell r="T1588">
            <v>1</v>
          </cell>
          <cell r="V1588" t="str">
            <v>THIÊN PHÚC,,</v>
          </cell>
          <cell r="X1588">
            <v>112</v>
          </cell>
          <cell r="Y1588">
            <v>4</v>
          </cell>
          <cell r="AF1588">
            <v>0</v>
          </cell>
          <cell r="AG1588">
            <v>0</v>
          </cell>
          <cell r="AH1588">
            <v>0</v>
          </cell>
          <cell r="AI1588">
            <v>0</v>
          </cell>
          <cell r="AJ1588">
            <v>0</v>
          </cell>
          <cell r="AK1588">
            <v>0</v>
          </cell>
        </row>
        <row r="1589">
          <cell r="A1589" t="str">
            <v>T0074T061</v>
          </cell>
          <cell r="B1589" t="str">
            <v>1145</v>
          </cell>
          <cell r="C1589">
            <v>1</v>
          </cell>
          <cell r="D1589">
            <v>74</v>
          </cell>
          <cell r="E1589">
            <v>74</v>
          </cell>
          <cell r="F1589">
            <v>31</v>
          </cell>
          <cell r="G1589">
            <v>31</v>
          </cell>
          <cell r="H1589">
            <v>1</v>
          </cell>
          <cell r="I1589">
            <v>3</v>
          </cell>
          <cell r="J1589">
            <v>2</v>
          </cell>
          <cell r="K1589">
            <v>0</v>
          </cell>
          <cell r="L1589">
            <v>3</v>
          </cell>
          <cell r="M1589">
            <v>1</v>
          </cell>
          <cell r="N1589">
            <v>78</v>
          </cell>
          <cell r="O1589">
            <v>1145</v>
          </cell>
          <cell r="P1589" t="str">
            <v>74 x 31 x 1 x 3</v>
          </cell>
          <cell r="Q1589" t="str">
            <v>Bo góc, răng cưa</v>
          </cell>
          <cell r="R1589" t="str">
            <v>Bo góc, răng cưa</v>
          </cell>
          <cell r="S1589" t="str">
            <v>B16</v>
          </cell>
          <cell r="T1589">
            <v>1</v>
          </cell>
          <cell r="U1589">
            <v>44032</v>
          </cell>
          <cell r="V1589" t="str">
            <v>Kenstone</v>
          </cell>
          <cell r="W1589" t="str">
            <v xml:space="preserve"> </v>
          </cell>
          <cell r="X1589">
            <v>102</v>
          </cell>
          <cell r="Y1589">
            <v>3</v>
          </cell>
          <cell r="AF1589">
            <v>0</v>
          </cell>
          <cell r="AG1589">
            <v>0</v>
          </cell>
          <cell r="AH1589">
            <v>0</v>
          </cell>
          <cell r="AI1589">
            <v>0</v>
          </cell>
          <cell r="AJ1589">
            <v>0</v>
          </cell>
          <cell r="AK1589">
            <v>0</v>
          </cell>
        </row>
        <row r="1590">
          <cell r="A1590" t="str">
            <v>I0074T071</v>
          </cell>
          <cell r="B1590" t="str">
            <v>1146</v>
          </cell>
          <cell r="C1590">
            <v>1</v>
          </cell>
          <cell r="D1590">
            <v>74</v>
          </cell>
          <cell r="E1590">
            <v>74</v>
          </cell>
          <cell r="F1590">
            <v>40</v>
          </cell>
          <cell r="G1590">
            <v>40</v>
          </cell>
          <cell r="H1590">
            <v>1</v>
          </cell>
          <cell r="I1590">
            <v>1</v>
          </cell>
          <cell r="J1590">
            <v>3</v>
          </cell>
          <cell r="K1590">
            <v>0</v>
          </cell>
          <cell r="L1590">
            <v>3</v>
          </cell>
          <cell r="M1590">
            <v>1</v>
          </cell>
          <cell r="N1590">
            <v>80</v>
          </cell>
          <cell r="O1590">
            <v>1146</v>
          </cell>
          <cell r="P1590" t="str">
            <v>74 x 40 x 1 x 1</v>
          </cell>
          <cell r="Q1590" t="str">
            <v>Bo góc, không răng cưa</v>
          </cell>
          <cell r="R1590" t="str">
            <v>Bo góc, không răng cưa</v>
          </cell>
          <cell r="S1590" t="str">
            <v>D02</v>
          </cell>
          <cell r="T1590">
            <v>1</v>
          </cell>
          <cell r="U1590">
            <v>44075</v>
          </cell>
          <cell r="V1590" t="str">
            <v>MV Phúc An</v>
          </cell>
          <cell r="X1590">
            <v>43</v>
          </cell>
          <cell r="Y1590">
            <v>1</v>
          </cell>
          <cell r="AF1590">
            <v>0</v>
          </cell>
          <cell r="AG1590">
            <v>0</v>
          </cell>
          <cell r="AH1590">
            <v>0</v>
          </cell>
          <cell r="AI1590">
            <v>0</v>
          </cell>
          <cell r="AJ1590">
            <v>0</v>
          </cell>
          <cell r="AK1590">
            <v>0</v>
          </cell>
        </row>
        <row r="1591">
          <cell r="A1591" t="str">
            <v>I0074T072</v>
          </cell>
          <cell r="B1591" t="str">
            <v>1146</v>
          </cell>
          <cell r="C1591">
            <v>2</v>
          </cell>
          <cell r="D1591">
            <v>74</v>
          </cell>
          <cell r="E1591">
            <v>74</v>
          </cell>
          <cell r="F1591">
            <v>40</v>
          </cell>
          <cell r="G1591">
            <v>40</v>
          </cell>
          <cell r="H1591">
            <v>1</v>
          </cell>
          <cell r="I1591">
            <v>3</v>
          </cell>
          <cell r="J1591">
            <v>3</v>
          </cell>
          <cell r="K1591">
            <v>0</v>
          </cell>
          <cell r="L1591">
            <v>3</v>
          </cell>
          <cell r="M1591">
            <v>1</v>
          </cell>
          <cell r="N1591">
            <v>160</v>
          </cell>
          <cell r="O1591">
            <v>1146</v>
          </cell>
          <cell r="P1591" t="str">
            <v>74 x 40 x 1 x 3</v>
          </cell>
          <cell r="Q1591" t="str">
            <v>Bo góc, không răng cua, chẻ đôi 6mm</v>
          </cell>
          <cell r="R1591" t="str">
            <v>Bo góc, không răng cưa</v>
          </cell>
          <cell r="S1591" t="str">
            <v>C17</v>
          </cell>
          <cell r="T1591">
            <v>1</v>
          </cell>
          <cell r="U1591">
            <v>44179</v>
          </cell>
          <cell r="V1591" t="str">
            <v>MV Phúc An</v>
          </cell>
          <cell r="X1591">
            <v>129</v>
          </cell>
          <cell r="Y1591">
            <v>3</v>
          </cell>
          <cell r="AF1591">
            <v>0</v>
          </cell>
          <cell r="AG1591">
            <v>0</v>
          </cell>
          <cell r="AH1591">
            <v>0</v>
          </cell>
          <cell r="AI1591">
            <v>0</v>
          </cell>
          <cell r="AJ1591">
            <v>0</v>
          </cell>
          <cell r="AK1591">
            <v>0</v>
          </cell>
        </row>
        <row r="1592">
          <cell r="A1592" t="str">
            <v>I0074T073</v>
          </cell>
          <cell r="B1592" t="str">
            <v>1146</v>
          </cell>
          <cell r="C1592">
            <v>3</v>
          </cell>
          <cell r="D1592">
            <v>74</v>
          </cell>
          <cell r="E1592">
            <v>74</v>
          </cell>
          <cell r="F1592">
            <v>40</v>
          </cell>
          <cell r="G1592">
            <v>40</v>
          </cell>
          <cell r="H1592">
            <v>1</v>
          </cell>
          <cell r="I1592">
            <v>4</v>
          </cell>
          <cell r="J1592">
            <v>3</v>
          </cell>
          <cell r="K1592">
            <v>0</v>
          </cell>
          <cell r="L1592">
            <v>3</v>
          </cell>
          <cell r="M1592">
            <v>1</v>
          </cell>
          <cell r="N1592">
            <v>240</v>
          </cell>
          <cell r="O1592">
            <v>1146</v>
          </cell>
          <cell r="P1592" t="str">
            <v>74 x 40 x 1 x 4</v>
          </cell>
          <cell r="Q1592" t="str">
            <v>Bo góc, không răng cua, xẻ 3 line 6mm</v>
          </cell>
          <cell r="R1592" t="str">
            <v>Bo góc, không răng cưa</v>
          </cell>
          <cell r="S1592" t="str">
            <v>C23</v>
          </cell>
          <cell r="T1592">
            <v>2</v>
          </cell>
          <cell r="U1592" t="str">
            <v>17/12/2020
26/12/2020</v>
          </cell>
          <cell r="V1592" t="str">
            <v>MV Phúc An</v>
          </cell>
          <cell r="X1592">
            <v>172</v>
          </cell>
          <cell r="Y1592">
            <v>4</v>
          </cell>
          <cell r="AF1592">
            <v>2310.9776666666667</v>
          </cell>
          <cell r="AG1592">
            <v>1</v>
          </cell>
          <cell r="AH1592">
            <v>0</v>
          </cell>
          <cell r="AI1592">
            <v>0</v>
          </cell>
          <cell r="AJ1592">
            <v>2310.9776666666667</v>
          </cell>
          <cell r="AK1592">
            <v>1</v>
          </cell>
        </row>
        <row r="1593">
          <cell r="A1593" t="str">
            <v>I0074C073</v>
          </cell>
          <cell r="B1593" t="str">
            <v>1146</v>
          </cell>
          <cell r="C1593">
            <v>3</v>
          </cell>
          <cell r="D1593">
            <v>74</v>
          </cell>
          <cell r="E1593">
            <v>74</v>
          </cell>
          <cell r="F1593">
            <v>40</v>
          </cell>
          <cell r="G1593">
            <v>40</v>
          </cell>
          <cell r="H1593">
            <v>1</v>
          </cell>
          <cell r="I1593">
            <v>5</v>
          </cell>
          <cell r="J1593">
            <v>3</v>
          </cell>
          <cell r="K1593">
            <v>0</v>
          </cell>
          <cell r="L1593">
            <v>3</v>
          </cell>
          <cell r="M1593">
            <v>1</v>
          </cell>
          <cell r="N1593">
            <v>240</v>
          </cell>
          <cell r="O1593">
            <v>1146</v>
          </cell>
          <cell r="P1593" t="str">
            <v>74 x 40 x 1 x 5</v>
          </cell>
          <cell r="Q1593" t="str">
            <v>Bo góc, không răng cua, xẻ 3 line 6mm (dao trục 144T giật bước)</v>
          </cell>
          <cell r="R1593" t="str">
            <v>Bo góc, không răng cưa</v>
          </cell>
          <cell r="S1593" t="str">
            <v>VP</v>
          </cell>
          <cell r="T1593">
            <v>1</v>
          </cell>
          <cell r="U1593">
            <v>44228</v>
          </cell>
          <cell r="V1593" t="str">
            <v>MV Phúc An</v>
          </cell>
          <cell r="X1593">
            <v>215</v>
          </cell>
          <cell r="Y1593">
            <v>5</v>
          </cell>
          <cell r="AF1593">
            <v>0</v>
          </cell>
          <cell r="AG1593">
            <v>0</v>
          </cell>
          <cell r="AH1593">
            <v>1254.3475800000001</v>
          </cell>
          <cell r="AI1593">
            <v>3</v>
          </cell>
          <cell r="AJ1593">
            <v>1254.3475800000001</v>
          </cell>
          <cell r="AK1593">
            <v>3</v>
          </cell>
        </row>
        <row r="1594">
          <cell r="A1594" t="str">
            <v>I0074T081/1</v>
          </cell>
          <cell r="B1594" t="str">
            <v>1147</v>
          </cell>
          <cell r="C1594">
            <v>1</v>
          </cell>
          <cell r="D1594">
            <v>74</v>
          </cell>
          <cell r="E1594">
            <v>74</v>
          </cell>
          <cell r="F1594">
            <v>42</v>
          </cell>
          <cell r="G1594">
            <v>42</v>
          </cell>
          <cell r="H1594">
            <v>2</v>
          </cell>
          <cell r="I1594">
            <v>4</v>
          </cell>
          <cell r="J1594">
            <v>3</v>
          </cell>
          <cell r="K1594">
            <v>0</v>
          </cell>
          <cell r="L1594">
            <v>3</v>
          </cell>
          <cell r="M1594">
            <v>1</v>
          </cell>
          <cell r="N1594">
            <v>154</v>
          </cell>
          <cell r="O1594">
            <v>1147</v>
          </cell>
          <cell r="P1594" t="str">
            <v>74 x 42 x 2 x 4</v>
          </cell>
          <cell r="Q1594" t="str">
            <v>Vuông liền 2 dao ngang và 4 hàng dao, không răng cưa</v>
          </cell>
          <cell r="R1594" t="str">
            <v>Ngang 2 tem, vuông liền, không răng 4 hàng tem 1 gáp</v>
          </cell>
          <cell r="S1594" t="str">
            <v>C25</v>
          </cell>
          <cell r="T1594">
            <v>1</v>
          </cell>
          <cell r="U1594">
            <v>44357</v>
          </cell>
          <cell r="V1594" t="str">
            <v>Trung Nguyên</v>
          </cell>
          <cell r="X1594">
            <v>180</v>
          </cell>
          <cell r="Y1594">
            <v>8</v>
          </cell>
          <cell r="AF1594">
            <v>0</v>
          </cell>
          <cell r="AG1594">
            <v>0</v>
          </cell>
          <cell r="AH1594">
            <v>0</v>
          </cell>
          <cell r="AI1594">
            <v>0</v>
          </cell>
          <cell r="AJ1594">
            <v>0</v>
          </cell>
          <cell r="AK1594">
            <v>0</v>
          </cell>
        </row>
        <row r="1595">
          <cell r="A1595" t="str">
            <v>T0074T011</v>
          </cell>
          <cell r="B1595" t="str">
            <v>1148</v>
          </cell>
          <cell r="C1595">
            <v>1</v>
          </cell>
          <cell r="D1595">
            <v>74</v>
          </cell>
          <cell r="E1595">
            <v>74</v>
          </cell>
          <cell r="F1595">
            <v>45</v>
          </cell>
          <cell r="G1595">
            <v>45</v>
          </cell>
          <cell r="H1595">
            <v>1</v>
          </cell>
          <cell r="I1595">
            <v>2</v>
          </cell>
          <cell r="J1595">
            <v>2</v>
          </cell>
          <cell r="K1595">
            <v>0</v>
          </cell>
          <cell r="L1595">
            <v>3</v>
          </cell>
          <cell r="M1595">
            <v>1</v>
          </cell>
          <cell r="N1595">
            <v>78</v>
          </cell>
          <cell r="O1595">
            <v>1148</v>
          </cell>
          <cell r="P1595" t="str">
            <v>74 x 45 x 1 x 2</v>
          </cell>
          <cell r="Q1595" t="str">
            <v>Bo góc, răng cưa</v>
          </cell>
          <cell r="R1595" t="str">
            <v>Bo góc, răng cưa</v>
          </cell>
          <cell r="S1595" t="str">
            <v>B03</v>
          </cell>
          <cell r="T1595">
            <v>1</v>
          </cell>
          <cell r="V1595" t="str">
            <v>WIN VINA,,</v>
          </cell>
          <cell r="X1595">
            <v>96</v>
          </cell>
          <cell r="Y1595">
            <v>2</v>
          </cell>
          <cell r="AF1595">
            <v>0</v>
          </cell>
          <cell r="AG1595">
            <v>0</v>
          </cell>
          <cell r="AH1595">
            <v>0</v>
          </cell>
          <cell r="AI1595">
            <v>0</v>
          </cell>
          <cell r="AJ1595">
            <v>0</v>
          </cell>
          <cell r="AK1595">
            <v>0</v>
          </cell>
        </row>
        <row r="1596">
          <cell r="A1596" t="str">
            <v>I0074T041</v>
          </cell>
          <cell r="B1596" t="str">
            <v>1149</v>
          </cell>
          <cell r="C1596">
            <v>1</v>
          </cell>
          <cell r="D1596">
            <v>74</v>
          </cell>
          <cell r="E1596">
            <v>74</v>
          </cell>
          <cell r="F1596">
            <v>45</v>
          </cell>
          <cell r="G1596">
            <v>45</v>
          </cell>
          <cell r="H1596">
            <v>1</v>
          </cell>
          <cell r="I1596">
            <v>2</v>
          </cell>
          <cell r="J1596">
            <v>3</v>
          </cell>
          <cell r="K1596">
            <v>0</v>
          </cell>
          <cell r="L1596">
            <v>3</v>
          </cell>
          <cell r="M1596">
            <v>1</v>
          </cell>
          <cell r="N1596">
            <v>80</v>
          </cell>
          <cell r="O1596">
            <v>1149</v>
          </cell>
          <cell r="P1596" t="str">
            <v>74 x 45 x 1 x 2</v>
          </cell>
          <cell r="Q1596" t="str">
            <v>Bo góc 4mm, răng cưa</v>
          </cell>
          <cell r="R1596" t="str">
            <v>Bo góc 4mm, răng cưa</v>
          </cell>
          <cell r="S1596" t="str">
            <v>D14</v>
          </cell>
          <cell r="T1596">
            <v>1</v>
          </cell>
          <cell r="X1596">
            <v>96</v>
          </cell>
          <cell r="Y1596">
            <v>2</v>
          </cell>
          <cell r="AF1596">
            <v>720.72</v>
          </cell>
          <cell r="AG1596">
            <v>1</v>
          </cell>
          <cell r="AH1596">
            <v>0</v>
          </cell>
          <cell r="AI1596">
            <v>0</v>
          </cell>
          <cell r="AJ1596">
            <v>720.72</v>
          </cell>
          <cell r="AK1596">
            <v>1</v>
          </cell>
        </row>
        <row r="1597">
          <cell r="A1597" t="str">
            <v>I0074T051</v>
          </cell>
          <cell r="B1597" t="str">
            <v>1150</v>
          </cell>
          <cell r="C1597">
            <v>1</v>
          </cell>
          <cell r="D1597">
            <v>74</v>
          </cell>
          <cell r="E1597">
            <v>74</v>
          </cell>
          <cell r="F1597">
            <v>53</v>
          </cell>
          <cell r="G1597">
            <v>53</v>
          </cell>
          <cell r="H1597">
            <v>1</v>
          </cell>
          <cell r="I1597">
            <v>2</v>
          </cell>
          <cell r="J1597">
            <v>3</v>
          </cell>
          <cell r="K1597">
            <v>0</v>
          </cell>
          <cell r="L1597">
            <v>3</v>
          </cell>
          <cell r="M1597">
            <v>1</v>
          </cell>
          <cell r="N1597">
            <v>80</v>
          </cell>
          <cell r="O1597">
            <v>1150</v>
          </cell>
          <cell r="P1597" t="str">
            <v>74 x 53 x 1 x 2</v>
          </cell>
          <cell r="Q1597" t="str">
            <v>Bo góc, không răng cưa</v>
          </cell>
          <cell r="R1597" t="str">
            <v>Bo góc, không răng cưa</v>
          </cell>
          <cell r="S1597" t="str">
            <v>D28</v>
          </cell>
          <cell r="T1597">
            <v>1</v>
          </cell>
          <cell r="U1597">
            <v>44001</v>
          </cell>
          <cell r="V1597" t="str">
            <v>INZI VINA,,</v>
          </cell>
          <cell r="X1597">
            <v>112</v>
          </cell>
          <cell r="Y1597">
            <v>2</v>
          </cell>
          <cell r="AF1597">
            <v>0</v>
          </cell>
          <cell r="AG1597">
            <v>0</v>
          </cell>
          <cell r="AH1597">
            <v>0</v>
          </cell>
          <cell r="AI1597">
            <v>0</v>
          </cell>
          <cell r="AJ1597">
            <v>0</v>
          </cell>
          <cell r="AK1597">
            <v>0</v>
          </cell>
        </row>
        <row r="1598">
          <cell r="A1598" t="str">
            <v>I0074T092/1</v>
          </cell>
          <cell r="B1598" t="str">
            <v>2569</v>
          </cell>
          <cell r="C1598">
            <v>2</v>
          </cell>
          <cell r="D1598">
            <v>74</v>
          </cell>
          <cell r="E1598">
            <v>74</v>
          </cell>
          <cell r="F1598">
            <v>115</v>
          </cell>
          <cell r="G1598">
            <v>115</v>
          </cell>
          <cell r="H1598">
            <v>1</v>
          </cell>
          <cell r="I1598">
            <v>1</v>
          </cell>
          <cell r="J1598">
            <v>2</v>
          </cell>
          <cell r="K1598">
            <v>0</v>
          </cell>
          <cell r="L1598">
            <v>3</v>
          </cell>
          <cell r="M1598">
            <v>1</v>
          </cell>
          <cell r="N1598">
            <v>156</v>
          </cell>
          <cell r="O1598">
            <v>2569</v>
          </cell>
          <cell r="P1598" t="str">
            <v>74 x 115 x 1 x 1</v>
          </cell>
          <cell r="Q1598" t="str">
            <v>Bo góc, răng cưa, xẻ 2 line kc 4mm</v>
          </cell>
          <cell r="R1598" t="str">
            <v>Bo góc, răng cưa</v>
          </cell>
          <cell r="S1598" t="str">
            <v>E15</v>
          </cell>
          <cell r="T1598">
            <v>1</v>
          </cell>
          <cell r="U1598">
            <v>44788</v>
          </cell>
          <cell r="V1598" t="str">
            <v>VINASANFU</v>
          </cell>
          <cell r="W1598" t="str">
            <v>dao tốt</v>
          </cell>
          <cell r="X1598">
            <v>118</v>
          </cell>
          <cell r="Y1598">
            <v>1</v>
          </cell>
          <cell r="AE1598" t="str">
            <v>rồi</v>
          </cell>
          <cell r="AF1598">
            <v>0</v>
          </cell>
          <cell r="AG1598">
            <v>0</v>
          </cell>
          <cell r="AH1598">
            <v>1310</v>
          </cell>
          <cell r="AI1598">
            <v>1</v>
          </cell>
          <cell r="AJ1598">
            <v>1310</v>
          </cell>
          <cell r="AK1598">
            <v>1</v>
          </cell>
        </row>
        <row r="1599">
          <cell r="A1599" t="str">
            <v>I0074T102/1</v>
          </cell>
          <cell r="B1599" t="str">
            <v>2591</v>
          </cell>
          <cell r="C1599">
            <v>2</v>
          </cell>
          <cell r="D1599">
            <v>74</v>
          </cell>
          <cell r="E1599">
            <v>74</v>
          </cell>
          <cell r="F1599">
            <v>178</v>
          </cell>
          <cell r="G1599">
            <v>178</v>
          </cell>
          <cell r="H1599">
            <v>1</v>
          </cell>
          <cell r="I1599">
            <v>1</v>
          </cell>
          <cell r="J1599">
            <v>2</v>
          </cell>
          <cell r="K1599">
            <v>0</v>
          </cell>
          <cell r="L1599">
            <v>3</v>
          </cell>
          <cell r="M1599">
            <v>1</v>
          </cell>
          <cell r="N1599">
            <v>156</v>
          </cell>
          <cell r="O1599">
            <v>2591</v>
          </cell>
          <cell r="P1599" t="str">
            <v>74 x 178 x 1 x 1</v>
          </cell>
          <cell r="Q1599" t="str">
            <v>Vuông góc, không răng cưa, xẻ 2line kc 4mm</v>
          </cell>
          <cell r="R1599" t="str">
            <v>Vuông góc, không răng cưa</v>
          </cell>
          <cell r="S1599" t="str">
            <v>E15</v>
          </cell>
          <cell r="T1599">
            <v>1</v>
          </cell>
          <cell r="U1599">
            <v>44800</v>
          </cell>
          <cell r="V1599" t="str">
            <v>OCEAN GATE INVESTMENT HOLDINGS</v>
          </cell>
          <cell r="W1599" t="str">
            <v>dao tốt</v>
          </cell>
          <cell r="X1599">
            <v>181</v>
          </cell>
          <cell r="Y1599">
            <v>1</v>
          </cell>
          <cell r="AC1599" t="str">
            <v>rồi</v>
          </cell>
          <cell r="AE1599" t="str">
            <v>rồi</v>
          </cell>
          <cell r="AF1599">
            <v>0</v>
          </cell>
          <cell r="AG1599">
            <v>0</v>
          </cell>
          <cell r="AH1599">
            <v>1551.152484</v>
          </cell>
          <cell r="AI1599">
            <v>3</v>
          </cell>
          <cell r="AJ1599">
            <v>1551.152484</v>
          </cell>
          <cell r="AK1599">
            <v>3</v>
          </cell>
        </row>
        <row r="1600">
          <cell r="A1600" t="str">
            <v>T0074T032</v>
          </cell>
          <cell r="B1600" t="str">
            <v>1151</v>
          </cell>
          <cell r="C1600">
            <v>2</v>
          </cell>
          <cell r="D1600">
            <v>74</v>
          </cell>
          <cell r="E1600">
            <v>74</v>
          </cell>
          <cell r="F1600">
            <v>210</v>
          </cell>
          <cell r="G1600">
            <v>210</v>
          </cell>
          <cell r="H1600">
            <v>1</v>
          </cell>
          <cell r="I1600">
            <v>1</v>
          </cell>
          <cell r="J1600">
            <v>1.7</v>
          </cell>
          <cell r="K1600">
            <v>0</v>
          </cell>
          <cell r="L1600">
            <v>3</v>
          </cell>
          <cell r="M1600">
            <v>1</v>
          </cell>
          <cell r="N1600">
            <v>154.80000000000001</v>
          </cell>
          <cell r="O1600">
            <v>1151</v>
          </cell>
          <cell r="P1600" t="str">
            <v>74 x 210 x 1 x 1</v>
          </cell>
          <cell r="Q1600" t="str">
            <v>Bo góc, răng cưa, dao chẻ đôi 3mm</v>
          </cell>
          <cell r="R1600" t="str">
            <v>Bo góc 1mm, răng cưa</v>
          </cell>
          <cell r="S1600" t="str">
            <v>C10</v>
          </cell>
          <cell r="T1600">
            <v>1</v>
          </cell>
          <cell r="V1600" t="str">
            <v>Fine Scandinavia</v>
          </cell>
          <cell r="X1600">
            <v>213</v>
          </cell>
          <cell r="Y1600">
            <v>1</v>
          </cell>
          <cell r="AF1600">
            <v>0</v>
          </cell>
          <cell r="AG1600">
            <v>0</v>
          </cell>
          <cell r="AH1600">
            <v>0</v>
          </cell>
          <cell r="AI1600">
            <v>0</v>
          </cell>
          <cell r="AJ1600">
            <v>0</v>
          </cell>
          <cell r="AK1600">
            <v>0</v>
          </cell>
        </row>
        <row r="1601">
          <cell r="A1601" t="str">
            <v>I0075T591/1</v>
          </cell>
          <cell r="B1601" t="str">
            <v>1152</v>
          </cell>
          <cell r="C1601">
            <v>1</v>
          </cell>
          <cell r="D1601">
            <v>75</v>
          </cell>
          <cell r="E1601">
            <v>75</v>
          </cell>
          <cell r="F1601">
            <v>10</v>
          </cell>
          <cell r="G1601">
            <v>10</v>
          </cell>
          <cell r="H1601">
            <v>1</v>
          </cell>
          <cell r="I1601">
            <v>5</v>
          </cell>
          <cell r="J1601">
            <v>3</v>
          </cell>
          <cell r="K1601">
            <v>0</v>
          </cell>
          <cell r="L1601">
            <v>3</v>
          </cell>
          <cell r="M1601">
            <v>5</v>
          </cell>
          <cell r="N1601">
            <v>81</v>
          </cell>
          <cell r="O1601">
            <v>1152</v>
          </cell>
          <cell r="P1601" t="str">
            <v>75 x 10 x 1 x 5</v>
          </cell>
          <cell r="Q1601" t="str">
            <v>Vuông góc, 5 hàng tem tạo 1 khối, không răng cưa</v>
          </cell>
          <cell r="R1601" t="str">
            <v>Vuông góc. Không răng cưa</v>
          </cell>
          <cell r="S1601" t="str">
            <v>C42</v>
          </cell>
          <cell r="T1601">
            <v>1</v>
          </cell>
          <cell r="U1601">
            <v>44553</v>
          </cell>
          <cell r="V1601" t="str">
            <v>Trung nguyên</v>
          </cell>
          <cell r="X1601">
            <v>53</v>
          </cell>
          <cell r="Y1601">
            <v>5</v>
          </cell>
          <cell r="AF1601">
            <v>0</v>
          </cell>
          <cell r="AG1601">
            <v>0</v>
          </cell>
          <cell r="AH1601">
            <v>751.48</v>
          </cell>
          <cell r="AI1601">
            <v>3</v>
          </cell>
          <cell r="AJ1601">
            <v>751.48</v>
          </cell>
          <cell r="AK1601">
            <v>3</v>
          </cell>
        </row>
        <row r="1602">
          <cell r="A1602" t="str">
            <v>I0075T371</v>
          </cell>
          <cell r="B1602" t="str">
            <v>1153</v>
          </cell>
          <cell r="C1602">
            <v>1</v>
          </cell>
          <cell r="D1602">
            <v>75</v>
          </cell>
          <cell r="E1602">
            <v>75</v>
          </cell>
          <cell r="F1602">
            <v>15</v>
          </cell>
          <cell r="G1602">
            <v>15</v>
          </cell>
          <cell r="H1602">
            <v>1</v>
          </cell>
          <cell r="I1602">
            <v>5</v>
          </cell>
          <cell r="J1602">
            <v>3</v>
          </cell>
          <cell r="K1602">
            <v>0</v>
          </cell>
          <cell r="L1602">
            <v>3</v>
          </cell>
          <cell r="M1602">
            <v>1</v>
          </cell>
          <cell r="N1602">
            <v>81</v>
          </cell>
          <cell r="O1602">
            <v>1153</v>
          </cell>
          <cell r="P1602" t="str">
            <v>75 x 15 x 1 x 5</v>
          </cell>
          <cell r="Q1602" t="str">
            <v>Bo góc, không răng cưa</v>
          </cell>
          <cell r="R1602" t="str">
            <v>Bo góc, không răng cưa</v>
          </cell>
          <cell r="S1602" t="str">
            <v>D02</v>
          </cell>
          <cell r="T1602">
            <v>1</v>
          </cell>
          <cell r="X1602">
            <v>90</v>
          </cell>
          <cell r="Y1602">
            <v>5</v>
          </cell>
          <cell r="AF1602">
            <v>0</v>
          </cell>
          <cell r="AG1602">
            <v>0</v>
          </cell>
          <cell r="AH1602">
            <v>0</v>
          </cell>
          <cell r="AI1602">
            <v>0</v>
          </cell>
          <cell r="AJ1602">
            <v>0</v>
          </cell>
          <cell r="AK1602">
            <v>0</v>
          </cell>
        </row>
        <row r="1603">
          <cell r="A1603" t="str">
            <v>I0075T381</v>
          </cell>
          <cell r="B1603" t="str">
            <v>1154</v>
          </cell>
          <cell r="C1603">
            <v>1</v>
          </cell>
          <cell r="D1603">
            <v>75</v>
          </cell>
          <cell r="E1603">
            <v>75</v>
          </cell>
          <cell r="F1603">
            <v>15</v>
          </cell>
          <cell r="G1603">
            <v>15</v>
          </cell>
          <cell r="H1603">
            <v>1</v>
          </cell>
          <cell r="I1603">
            <v>5</v>
          </cell>
          <cell r="J1603">
            <v>3</v>
          </cell>
          <cell r="K1603">
            <v>0</v>
          </cell>
          <cell r="L1603">
            <v>3</v>
          </cell>
          <cell r="M1603">
            <v>1</v>
          </cell>
          <cell r="N1603">
            <v>81</v>
          </cell>
          <cell r="O1603">
            <v>1154</v>
          </cell>
          <cell r="P1603" t="str">
            <v>75 x 15 x 1 x 5</v>
          </cell>
          <cell r="Q1603" t="str">
            <v>Vuông góc, không răng cưa</v>
          </cell>
          <cell r="R1603" t="str">
            <v>Vuông góc, không răng cưa</v>
          </cell>
          <cell r="S1603" t="str">
            <v>D02</v>
          </cell>
          <cell r="T1603">
            <v>1</v>
          </cell>
          <cell r="X1603">
            <v>90</v>
          </cell>
          <cell r="Y1603">
            <v>5</v>
          </cell>
          <cell r="AF1603">
            <v>0</v>
          </cell>
          <cell r="AG1603">
            <v>0</v>
          </cell>
          <cell r="AH1603">
            <v>5263.2287999999999</v>
          </cell>
          <cell r="AI1603">
            <v>8</v>
          </cell>
          <cell r="AJ1603">
            <v>5263.2287999999999</v>
          </cell>
          <cell r="AK1603">
            <v>8</v>
          </cell>
        </row>
        <row r="1604">
          <cell r="A1604" t="str">
            <v>I0075T011</v>
          </cell>
          <cell r="B1604" t="str">
            <v>1155</v>
          </cell>
          <cell r="C1604">
            <v>1</v>
          </cell>
          <cell r="D1604">
            <v>75</v>
          </cell>
          <cell r="E1604">
            <v>75</v>
          </cell>
          <cell r="F1604">
            <v>19</v>
          </cell>
          <cell r="G1604">
            <v>19</v>
          </cell>
          <cell r="H1604">
            <v>1</v>
          </cell>
          <cell r="I1604">
            <v>4</v>
          </cell>
          <cell r="J1604">
            <v>3</v>
          </cell>
          <cell r="K1604">
            <v>0</v>
          </cell>
          <cell r="L1604">
            <v>3</v>
          </cell>
          <cell r="M1604">
            <v>1</v>
          </cell>
          <cell r="N1604">
            <v>81</v>
          </cell>
          <cell r="O1604">
            <v>1155</v>
          </cell>
          <cell r="P1604" t="str">
            <v>75 x 19 x 1 x 4</v>
          </cell>
          <cell r="Q1604" t="str">
            <v>Bo góc, 2 hàng răng cưa</v>
          </cell>
          <cell r="R1604" t="str">
            <v>Bo góc, 2 hàng tem 1 răng cưa</v>
          </cell>
          <cell r="S1604" t="str">
            <v>D15</v>
          </cell>
          <cell r="T1604">
            <v>1</v>
          </cell>
          <cell r="V1604" t="str">
            <v>ADILA,,</v>
          </cell>
          <cell r="X1604">
            <v>88</v>
          </cell>
          <cell r="Y1604">
            <v>4</v>
          </cell>
          <cell r="AF1604">
            <v>0</v>
          </cell>
          <cell r="AG1604">
            <v>0</v>
          </cell>
          <cell r="AH1604">
            <v>0</v>
          </cell>
          <cell r="AI1604">
            <v>0</v>
          </cell>
          <cell r="AJ1604">
            <v>0</v>
          </cell>
          <cell r="AK1604">
            <v>0</v>
          </cell>
        </row>
        <row r="1605">
          <cell r="A1605" t="str">
            <v>T0075T302</v>
          </cell>
          <cell r="B1605" t="str">
            <v>1156</v>
          </cell>
          <cell r="C1605">
            <v>2</v>
          </cell>
          <cell r="D1605">
            <v>75</v>
          </cell>
          <cell r="E1605">
            <v>75</v>
          </cell>
          <cell r="F1605">
            <v>23</v>
          </cell>
          <cell r="G1605">
            <v>23</v>
          </cell>
          <cell r="H1605">
            <v>1</v>
          </cell>
          <cell r="I1605">
            <v>3</v>
          </cell>
          <cell r="J1605">
            <v>1.7</v>
          </cell>
          <cell r="K1605">
            <v>0</v>
          </cell>
          <cell r="L1605">
            <v>3</v>
          </cell>
          <cell r="M1605">
            <v>1</v>
          </cell>
          <cell r="N1605">
            <v>156.80000000000001</v>
          </cell>
          <cell r="O1605">
            <v>1156</v>
          </cell>
          <cell r="P1605" t="str">
            <v>75 x 23 x 1 x 3</v>
          </cell>
          <cell r="Q1605" t="str">
            <v>Bo góc, răng cưa, chẻ đôi 3mm</v>
          </cell>
          <cell r="R1605" t="str">
            <v>Bo góc, răng cưa</v>
          </cell>
          <cell r="S1605" t="str">
            <v>B12</v>
          </cell>
          <cell r="T1605">
            <v>1</v>
          </cell>
          <cell r="X1605">
            <v>78</v>
          </cell>
          <cell r="Y1605">
            <v>3</v>
          </cell>
          <cell r="AF1605">
            <v>0</v>
          </cell>
          <cell r="AG1605">
            <v>0</v>
          </cell>
          <cell r="AH1605">
            <v>0</v>
          </cell>
          <cell r="AI1605">
            <v>0</v>
          </cell>
          <cell r="AJ1605">
            <v>0</v>
          </cell>
          <cell r="AK1605">
            <v>0</v>
          </cell>
        </row>
        <row r="1606">
          <cell r="A1606" t="str">
            <v>T0075T021</v>
          </cell>
          <cell r="B1606" t="str">
            <v>1157</v>
          </cell>
          <cell r="C1606">
            <v>1</v>
          </cell>
          <cell r="D1606">
            <v>75</v>
          </cell>
          <cell r="E1606">
            <v>75</v>
          </cell>
          <cell r="F1606">
            <v>25</v>
          </cell>
          <cell r="G1606">
            <v>25</v>
          </cell>
          <cell r="H1606">
            <v>1</v>
          </cell>
          <cell r="I1606">
            <v>2</v>
          </cell>
          <cell r="J1606">
            <v>2</v>
          </cell>
          <cell r="K1606">
            <v>0</v>
          </cell>
          <cell r="L1606">
            <v>3</v>
          </cell>
          <cell r="M1606">
            <v>1</v>
          </cell>
          <cell r="N1606">
            <v>79</v>
          </cell>
          <cell r="O1606">
            <v>1157</v>
          </cell>
          <cell r="P1606" t="str">
            <v>75 x 25 x 1 x 2</v>
          </cell>
          <cell r="Q1606" t="str">
            <v>Bo góc, răng cưa</v>
          </cell>
          <cell r="R1606" t="str">
            <v>Bo góc, răng cưa</v>
          </cell>
          <cell r="S1606" t="str">
            <v>B06</v>
          </cell>
          <cell r="T1606">
            <v>1</v>
          </cell>
          <cell r="V1606" t="str">
            <v>GFS,,</v>
          </cell>
          <cell r="X1606">
            <v>56</v>
          </cell>
          <cell r="Y1606">
            <v>2</v>
          </cell>
          <cell r="AF1606">
            <v>0</v>
          </cell>
          <cell r="AG1606">
            <v>0</v>
          </cell>
          <cell r="AH1606">
            <v>0</v>
          </cell>
          <cell r="AI1606">
            <v>0</v>
          </cell>
          <cell r="AJ1606">
            <v>0</v>
          </cell>
          <cell r="AK1606">
            <v>0</v>
          </cell>
        </row>
        <row r="1607">
          <cell r="A1607" t="str">
            <v>T0075T021B</v>
          </cell>
          <cell r="B1607" t="str">
            <v>1157</v>
          </cell>
          <cell r="C1607">
            <v>1</v>
          </cell>
          <cell r="D1607">
            <v>75</v>
          </cell>
          <cell r="E1607">
            <v>75</v>
          </cell>
          <cell r="F1607">
            <v>25</v>
          </cell>
          <cell r="G1607">
            <v>25</v>
          </cell>
          <cell r="H1607">
            <v>1</v>
          </cell>
          <cell r="I1607">
            <v>4</v>
          </cell>
          <cell r="J1607">
            <v>2</v>
          </cell>
          <cell r="K1607">
            <v>0</v>
          </cell>
          <cell r="L1607">
            <v>3</v>
          </cell>
          <cell r="M1607">
            <v>1</v>
          </cell>
          <cell r="N1607">
            <v>79</v>
          </cell>
          <cell r="O1607">
            <v>1157</v>
          </cell>
          <cell r="P1607" t="str">
            <v>75 x 25 x 1 x 4</v>
          </cell>
          <cell r="Q1607" t="str">
            <v>Bo góc, răng cưa</v>
          </cell>
          <cell r="R1607" t="str">
            <v>Bo góc, răng cưa</v>
          </cell>
          <cell r="S1607" t="str">
            <v>B13</v>
          </cell>
          <cell r="T1607">
            <v>1</v>
          </cell>
          <cell r="V1607" t="str">
            <v>,,</v>
          </cell>
          <cell r="X1607">
            <v>112</v>
          </cell>
          <cell r="Y1607">
            <v>4</v>
          </cell>
          <cell r="AF1607">
            <v>0</v>
          </cell>
          <cell r="AG1607">
            <v>0</v>
          </cell>
          <cell r="AH1607">
            <v>0</v>
          </cell>
          <cell r="AI1607">
            <v>0</v>
          </cell>
          <cell r="AJ1607">
            <v>0</v>
          </cell>
          <cell r="AK1607">
            <v>0</v>
          </cell>
        </row>
        <row r="1608">
          <cell r="A1608" t="str">
            <v>T0075T022</v>
          </cell>
          <cell r="B1608" t="str">
            <v>1157</v>
          </cell>
          <cell r="C1608">
            <v>2</v>
          </cell>
          <cell r="D1608">
            <v>75</v>
          </cell>
          <cell r="E1608">
            <v>75</v>
          </cell>
          <cell r="F1608">
            <v>25</v>
          </cell>
          <cell r="G1608">
            <v>25</v>
          </cell>
          <cell r="H1608">
            <v>1</v>
          </cell>
          <cell r="I1608">
            <v>3</v>
          </cell>
          <cell r="J1608">
            <v>2</v>
          </cell>
          <cell r="K1608">
            <v>0</v>
          </cell>
          <cell r="L1608">
            <v>3</v>
          </cell>
          <cell r="M1608">
            <v>1</v>
          </cell>
          <cell r="N1608">
            <v>158</v>
          </cell>
          <cell r="O1608">
            <v>1157</v>
          </cell>
          <cell r="P1608" t="str">
            <v>75 x 25 x 1 x 3</v>
          </cell>
          <cell r="Q1608" t="str">
            <v>Bo góc, răng cưa nhảy</v>
          </cell>
          <cell r="R1608" t="str">
            <v>Bo góc, răng cưa</v>
          </cell>
          <cell r="S1608" t="str">
            <v>C22</v>
          </cell>
          <cell r="T1608">
            <v>1</v>
          </cell>
          <cell r="U1608">
            <v>44155</v>
          </cell>
          <cell r="V1608" t="str">
            <v>MV Phúc An</v>
          </cell>
          <cell r="X1608">
            <v>84</v>
          </cell>
          <cell r="Y1608">
            <v>3</v>
          </cell>
          <cell r="AF1608">
            <v>2040</v>
          </cell>
          <cell r="AG1608">
            <v>2</v>
          </cell>
          <cell r="AH1608">
            <v>0</v>
          </cell>
          <cell r="AI1608">
            <v>0</v>
          </cell>
          <cell r="AJ1608">
            <v>2040</v>
          </cell>
          <cell r="AK1608">
            <v>2</v>
          </cell>
        </row>
        <row r="1609">
          <cell r="A1609" t="str">
            <v>I0075T452</v>
          </cell>
          <cell r="B1609" t="str">
            <v>1158</v>
          </cell>
          <cell r="C1609">
            <v>2</v>
          </cell>
          <cell r="D1609">
            <v>75</v>
          </cell>
          <cell r="E1609">
            <v>75</v>
          </cell>
          <cell r="F1609">
            <v>25</v>
          </cell>
          <cell r="G1609">
            <v>25</v>
          </cell>
          <cell r="H1609">
            <v>1</v>
          </cell>
          <cell r="I1609">
            <v>3</v>
          </cell>
          <cell r="J1609">
            <v>3</v>
          </cell>
          <cell r="K1609">
            <v>0</v>
          </cell>
          <cell r="L1609">
            <v>3</v>
          </cell>
          <cell r="M1609">
            <v>1</v>
          </cell>
          <cell r="N1609">
            <v>162</v>
          </cell>
          <cell r="O1609">
            <v>1158</v>
          </cell>
          <cell r="P1609" t="str">
            <v>75 x 25 x 1 x 3</v>
          </cell>
          <cell r="Q1609" t="str">
            <v>Vuông góc, không răng cưa, chẻ đôi 6mm</v>
          </cell>
          <cell r="R1609" t="str">
            <v>Vuông góc, không răng cưa</v>
          </cell>
          <cell r="S1609" t="str">
            <v>D29</v>
          </cell>
          <cell r="T1609">
            <v>1</v>
          </cell>
          <cell r="U1609">
            <v>44130</v>
          </cell>
          <cell r="V1609" t="str">
            <v>Trường Thành BD</v>
          </cell>
          <cell r="X1609">
            <v>84</v>
          </cell>
          <cell r="Y1609">
            <v>3</v>
          </cell>
          <cell r="AF1609">
            <v>0</v>
          </cell>
          <cell r="AG1609">
            <v>0</v>
          </cell>
          <cell r="AH1609">
            <v>920.88</v>
          </cell>
          <cell r="AI1609">
            <v>2</v>
          </cell>
          <cell r="AJ1609">
            <v>920.88</v>
          </cell>
          <cell r="AK1609">
            <v>2</v>
          </cell>
        </row>
        <row r="1610">
          <cell r="A1610" t="str">
            <v>T0075T532/1</v>
          </cell>
          <cell r="B1610" t="str">
            <v>1159</v>
          </cell>
          <cell r="C1610">
            <v>2</v>
          </cell>
          <cell r="D1610">
            <v>75</v>
          </cell>
          <cell r="E1610">
            <v>75</v>
          </cell>
          <cell r="F1610">
            <v>25</v>
          </cell>
          <cell r="G1610">
            <v>25</v>
          </cell>
          <cell r="H1610">
            <v>1</v>
          </cell>
          <cell r="I1610">
            <v>3</v>
          </cell>
          <cell r="J1610">
            <v>2</v>
          </cell>
          <cell r="K1610">
            <v>0</v>
          </cell>
          <cell r="L1610">
            <v>3</v>
          </cell>
          <cell r="M1610">
            <v>1</v>
          </cell>
          <cell r="N1610">
            <v>158</v>
          </cell>
          <cell r="O1610">
            <v>1159</v>
          </cell>
          <cell r="P1610" t="str">
            <v>75 x 25 x 1 x 3</v>
          </cell>
          <cell r="U1610">
            <v>44337</v>
          </cell>
          <cell r="V1610" t="str">
            <v>Minh Thuận Phát</v>
          </cell>
          <cell r="X1610">
            <v>84</v>
          </cell>
          <cell r="Y1610">
            <v>3</v>
          </cell>
          <cell r="Z1610" t="str">
            <v>Mòn</v>
          </cell>
          <cell r="AA1610">
            <v>44530</v>
          </cell>
          <cell r="AB1610" t="str">
            <v>C25</v>
          </cell>
          <cell r="AC1610" t="str">
            <v>rồi</v>
          </cell>
          <cell r="AF1610">
            <v>8767.5</v>
          </cell>
          <cell r="AG1610">
            <v>4</v>
          </cell>
          <cell r="AH1610">
            <v>0</v>
          </cell>
          <cell r="AI1610">
            <v>0</v>
          </cell>
          <cell r="AJ1610">
            <v>8767.5</v>
          </cell>
          <cell r="AK1610">
            <v>4</v>
          </cell>
        </row>
        <row r="1611">
          <cell r="A1611" t="str">
            <v>T0075T532/2</v>
          </cell>
          <cell r="B1611" t="str">
            <v>1159</v>
          </cell>
          <cell r="C1611">
            <v>2</v>
          </cell>
          <cell r="D1611">
            <v>75</v>
          </cell>
          <cell r="E1611">
            <v>75</v>
          </cell>
          <cell r="F1611">
            <v>25</v>
          </cell>
          <cell r="G1611">
            <v>25</v>
          </cell>
          <cell r="H1611">
            <v>1</v>
          </cell>
          <cell r="I1611">
            <v>3</v>
          </cell>
          <cell r="J1611">
            <v>2</v>
          </cell>
          <cell r="K1611">
            <v>0</v>
          </cell>
          <cell r="L1611">
            <v>3</v>
          </cell>
          <cell r="M1611">
            <v>1</v>
          </cell>
          <cell r="N1611">
            <v>158</v>
          </cell>
          <cell r="O1611">
            <v>1159</v>
          </cell>
          <cell r="P1611" t="str">
            <v>75 x 25 x 1 x 3</v>
          </cell>
          <cell r="Q1611" t="str">
            <v>Vuông góc, răng cưa nhảy, chẻ đôi 4mm</v>
          </cell>
          <cell r="R1611" t="str">
            <v>Vuông góc, răng cưa</v>
          </cell>
          <cell r="S1611" t="str">
            <v>C39</v>
          </cell>
          <cell r="T1611">
            <v>1</v>
          </cell>
          <cell r="U1611">
            <v>44530</v>
          </cell>
          <cell r="X1611">
            <v>84</v>
          </cell>
          <cell r="Y1611">
            <v>3</v>
          </cell>
          <cell r="AC1611" t="str">
            <v>rồi</v>
          </cell>
          <cell r="AF1611">
            <v>0</v>
          </cell>
          <cell r="AG1611">
            <v>0</v>
          </cell>
          <cell r="AH1611">
            <v>5082.5</v>
          </cell>
          <cell r="AI1611">
            <v>4</v>
          </cell>
          <cell r="AJ1611">
            <v>5082.5</v>
          </cell>
          <cell r="AK1611">
            <v>4</v>
          </cell>
        </row>
        <row r="1612">
          <cell r="A1612" t="str">
            <v>I0075T501</v>
          </cell>
          <cell r="B1612" t="str">
            <v>1160</v>
          </cell>
          <cell r="C1612">
            <v>1</v>
          </cell>
          <cell r="D1612">
            <v>75</v>
          </cell>
          <cell r="E1612">
            <v>75</v>
          </cell>
          <cell r="F1612">
            <v>25</v>
          </cell>
          <cell r="G1612">
            <v>25</v>
          </cell>
          <cell r="H1612">
            <v>2</v>
          </cell>
          <cell r="I1612">
            <v>3</v>
          </cell>
          <cell r="J1612">
            <v>3</v>
          </cell>
          <cell r="K1612">
            <v>2</v>
          </cell>
          <cell r="L1612">
            <v>3</v>
          </cell>
          <cell r="M1612">
            <v>1</v>
          </cell>
          <cell r="N1612">
            <v>158</v>
          </cell>
          <cell r="O1612">
            <v>1160</v>
          </cell>
          <cell r="P1612" t="str">
            <v>75 x 25 x 2 x 3</v>
          </cell>
          <cell r="Q1612" t="str">
            <v>Vuông rời, không răng cưa</v>
          </cell>
          <cell r="R1612" t="str">
            <v>Ngang 2 tem, vuông rời, không răng cưa</v>
          </cell>
          <cell r="U1612">
            <v>44282</v>
          </cell>
          <cell r="V1612" t="str">
            <v>Hoàng Sinh</v>
          </cell>
          <cell r="X1612">
            <v>84</v>
          </cell>
          <cell r="Y1612">
            <v>6</v>
          </cell>
          <cell r="AF1612">
            <v>0</v>
          </cell>
          <cell r="AG1612">
            <v>0</v>
          </cell>
          <cell r="AH1612">
            <v>0</v>
          </cell>
          <cell r="AI1612">
            <v>0</v>
          </cell>
          <cell r="AJ1612">
            <v>0</v>
          </cell>
          <cell r="AK1612">
            <v>0</v>
          </cell>
        </row>
        <row r="1613">
          <cell r="A1613" t="str">
            <v>I0075T602/1</v>
          </cell>
          <cell r="B1613" t="str">
            <v>2335</v>
          </cell>
          <cell r="C1613">
            <v>2</v>
          </cell>
          <cell r="D1613">
            <v>75</v>
          </cell>
          <cell r="E1613">
            <v>75</v>
          </cell>
          <cell r="F1613">
            <v>26</v>
          </cell>
          <cell r="G1613">
            <v>26</v>
          </cell>
          <cell r="H1613">
            <v>1</v>
          </cell>
          <cell r="I1613">
            <v>5</v>
          </cell>
          <cell r="J1613">
            <v>3</v>
          </cell>
          <cell r="K1613">
            <v>0</v>
          </cell>
          <cell r="L1613">
            <v>3</v>
          </cell>
          <cell r="M1613">
            <v>1</v>
          </cell>
          <cell r="N1613">
            <v>162</v>
          </cell>
          <cell r="O1613">
            <v>2335</v>
          </cell>
          <cell r="P1613" t="str">
            <v>75 x 26 x 1 x 5</v>
          </cell>
          <cell r="Q1613" t="str">
            <v>Bo góc, xẻ 2 line kc 6mm, răng cưa</v>
          </cell>
          <cell r="R1613" t="str">
            <v>bo góc, răng cưa</v>
          </cell>
          <cell r="S1613" t="str">
            <v>E04</v>
          </cell>
          <cell r="T1613">
            <v>1</v>
          </cell>
          <cell r="U1613">
            <v>44639</v>
          </cell>
          <cell r="V1613" t="str">
            <v>Quảng cáo minh thư</v>
          </cell>
          <cell r="X1613">
            <v>145</v>
          </cell>
          <cell r="Y1613">
            <v>5</v>
          </cell>
          <cell r="AF1613">
            <v>0</v>
          </cell>
          <cell r="AG1613">
            <v>0</v>
          </cell>
          <cell r="AH1613">
            <v>1141.8</v>
          </cell>
          <cell r="AI1613">
            <v>1</v>
          </cell>
          <cell r="AJ1613">
            <v>1141.8</v>
          </cell>
          <cell r="AK1613">
            <v>1</v>
          </cell>
        </row>
        <row r="1614">
          <cell r="A1614" t="str">
            <v>T0075T242</v>
          </cell>
          <cell r="B1614" t="str">
            <v>1161</v>
          </cell>
          <cell r="C1614">
            <v>2</v>
          </cell>
          <cell r="D1614">
            <v>75</v>
          </cell>
          <cell r="E1614">
            <v>75</v>
          </cell>
          <cell r="F1614">
            <v>26</v>
          </cell>
          <cell r="G1614">
            <v>26</v>
          </cell>
          <cell r="H1614">
            <v>1</v>
          </cell>
          <cell r="I1614">
            <v>4</v>
          </cell>
          <cell r="J1614">
            <v>1.7</v>
          </cell>
          <cell r="K1614">
            <v>0</v>
          </cell>
          <cell r="L1614">
            <v>3</v>
          </cell>
          <cell r="M1614">
            <v>1</v>
          </cell>
          <cell r="N1614">
            <v>156.80000000000001</v>
          </cell>
          <cell r="O1614">
            <v>1161</v>
          </cell>
          <cell r="P1614" t="str">
            <v>75 x 26 x 1 x 4</v>
          </cell>
          <cell r="Q1614" t="str">
            <v>Bo góc, răng cưa, chẻ đôi 3mm</v>
          </cell>
          <cell r="R1614" t="str">
            <v>Bo góc, răng cưa</v>
          </cell>
          <cell r="S1614" t="str">
            <v>C07</v>
          </cell>
          <cell r="T1614">
            <v>1</v>
          </cell>
          <cell r="X1614">
            <v>116</v>
          </cell>
          <cell r="Y1614">
            <v>4</v>
          </cell>
          <cell r="AF1614">
            <v>0</v>
          </cell>
          <cell r="AG1614">
            <v>0</v>
          </cell>
          <cell r="AH1614">
            <v>0</v>
          </cell>
          <cell r="AI1614">
            <v>0</v>
          </cell>
          <cell r="AJ1614">
            <v>0</v>
          </cell>
          <cell r="AK1614">
            <v>0</v>
          </cell>
        </row>
        <row r="1615">
          <cell r="A1615" t="str">
            <v>I0075T471</v>
          </cell>
          <cell r="B1615" t="str">
            <v>1162</v>
          </cell>
          <cell r="C1615">
            <v>1</v>
          </cell>
          <cell r="D1615">
            <v>75</v>
          </cell>
          <cell r="E1615">
            <v>75</v>
          </cell>
          <cell r="F1615">
            <v>27.5</v>
          </cell>
          <cell r="G1615">
            <v>27.5</v>
          </cell>
          <cell r="H1615">
            <v>2</v>
          </cell>
          <cell r="I1615">
            <v>5</v>
          </cell>
          <cell r="J1615">
            <v>3</v>
          </cell>
          <cell r="K1615">
            <v>2</v>
          </cell>
          <cell r="L1615">
            <v>3</v>
          </cell>
          <cell r="M1615">
            <v>1</v>
          </cell>
          <cell r="N1615">
            <v>158</v>
          </cell>
          <cell r="O1615">
            <v>1162</v>
          </cell>
          <cell r="P1615" t="str">
            <v>75 x 27.5 x 2 x 5</v>
          </cell>
          <cell r="Q1615" t="str">
            <v>Vuông rời, không răng cưa</v>
          </cell>
          <cell r="R1615" t="str">
            <v>Ngang 2 tem, vuông rời, không răng cưa</v>
          </cell>
          <cell r="S1615" t="str">
            <v>C25</v>
          </cell>
          <cell r="T1615">
            <v>1</v>
          </cell>
          <cell r="U1615">
            <v>44263</v>
          </cell>
          <cell r="V1615" t="str">
            <v>Khải Long</v>
          </cell>
          <cell r="X1615">
            <v>152.5</v>
          </cell>
          <cell r="Y1615">
            <v>10</v>
          </cell>
          <cell r="AF1615">
            <v>7365.5400000000009</v>
          </cell>
          <cell r="AG1615">
            <v>5</v>
          </cell>
          <cell r="AH1615">
            <v>3140.13</v>
          </cell>
          <cell r="AI1615">
            <v>3</v>
          </cell>
          <cell r="AJ1615">
            <v>10505.670000000002</v>
          </cell>
          <cell r="AK1615">
            <v>8</v>
          </cell>
        </row>
        <row r="1616">
          <cell r="A1616" t="str">
            <v>T0075T471</v>
          </cell>
          <cell r="B1616" t="str">
            <v>1163</v>
          </cell>
          <cell r="C1616">
            <v>1</v>
          </cell>
          <cell r="D1616">
            <v>75</v>
          </cell>
          <cell r="E1616">
            <v>75</v>
          </cell>
          <cell r="F1616">
            <v>27.5</v>
          </cell>
          <cell r="G1616">
            <v>27.5</v>
          </cell>
          <cell r="H1616">
            <v>2</v>
          </cell>
          <cell r="I1616">
            <v>2</v>
          </cell>
          <cell r="J1616">
            <v>3</v>
          </cell>
          <cell r="K1616">
            <v>3</v>
          </cell>
          <cell r="L1616">
            <v>3</v>
          </cell>
          <cell r="M1616">
            <v>1</v>
          </cell>
          <cell r="N1616">
            <v>159</v>
          </cell>
          <cell r="O1616">
            <v>1163</v>
          </cell>
          <cell r="P1616" t="str">
            <v>75 x 27.5 x 2 x 2</v>
          </cell>
          <cell r="Q1616" t="str">
            <v>Vuông rời 3mm, không răng cưa</v>
          </cell>
          <cell r="R1616" t="str">
            <v>Ngang 2 tem, vuông rời 3mm, không răng cưa</v>
          </cell>
          <cell r="S1616" t="str">
            <v>C27</v>
          </cell>
          <cell r="T1616">
            <v>1</v>
          </cell>
          <cell r="U1616">
            <v>44170</v>
          </cell>
          <cell r="V1616" t="str">
            <v>Khải Long</v>
          </cell>
          <cell r="X1616">
            <v>61</v>
          </cell>
          <cell r="Y1616">
            <v>4</v>
          </cell>
          <cell r="AF1616">
            <v>0</v>
          </cell>
          <cell r="AG1616">
            <v>0</v>
          </cell>
          <cell r="AH1616">
            <v>0</v>
          </cell>
          <cell r="AI1616">
            <v>0</v>
          </cell>
          <cell r="AJ1616">
            <v>0</v>
          </cell>
          <cell r="AK1616">
            <v>0</v>
          </cell>
        </row>
        <row r="1617">
          <cell r="A1617" t="str">
            <v>T0075T202</v>
          </cell>
          <cell r="B1617" t="str">
            <v>1164</v>
          </cell>
          <cell r="C1617">
            <v>2</v>
          </cell>
          <cell r="D1617">
            <v>75</v>
          </cell>
          <cell r="E1617">
            <v>75</v>
          </cell>
          <cell r="F1617">
            <v>30</v>
          </cell>
          <cell r="G1617">
            <v>30</v>
          </cell>
          <cell r="H1617">
            <v>1</v>
          </cell>
          <cell r="I1617">
            <v>3</v>
          </cell>
          <cell r="J1617">
            <v>1.7</v>
          </cell>
          <cell r="K1617">
            <v>0</v>
          </cell>
          <cell r="L1617">
            <v>3</v>
          </cell>
          <cell r="M1617">
            <v>1</v>
          </cell>
          <cell r="N1617">
            <v>156.80000000000001</v>
          </cell>
          <cell r="O1617">
            <v>1164</v>
          </cell>
          <cell r="P1617" t="str">
            <v>75 x 30 x 1 x 3</v>
          </cell>
          <cell r="Q1617" t="str">
            <v>Bo góc 3mm, răng cưa, chẻ đôi 3mm</v>
          </cell>
          <cell r="R1617" t="str">
            <v>Bo góc 3mm, răng cưa</v>
          </cell>
          <cell r="S1617" t="str">
            <v>C07</v>
          </cell>
          <cell r="T1617">
            <v>1</v>
          </cell>
          <cell r="V1617" t="str">
            <v>MVDN</v>
          </cell>
          <cell r="X1617">
            <v>99</v>
          </cell>
          <cell r="Y1617">
            <v>3</v>
          </cell>
          <cell r="AF1617">
            <v>1143</v>
          </cell>
          <cell r="AG1617">
            <v>2</v>
          </cell>
          <cell r="AH1617">
            <v>0</v>
          </cell>
          <cell r="AI1617">
            <v>0</v>
          </cell>
          <cell r="AJ1617">
            <v>1143</v>
          </cell>
          <cell r="AK1617">
            <v>2</v>
          </cell>
        </row>
        <row r="1618">
          <cell r="A1618" t="str">
            <v>I0075T492</v>
          </cell>
          <cell r="B1618" t="str">
            <v>1165</v>
          </cell>
          <cell r="C1618">
            <v>2</v>
          </cell>
          <cell r="D1618">
            <v>75</v>
          </cell>
          <cell r="E1618">
            <v>75</v>
          </cell>
          <cell r="F1618">
            <v>30</v>
          </cell>
          <cell r="G1618">
            <v>30</v>
          </cell>
          <cell r="H1618">
            <v>1</v>
          </cell>
          <cell r="I1618">
            <v>3</v>
          </cell>
          <cell r="J1618">
            <v>3</v>
          </cell>
          <cell r="K1618">
            <v>0</v>
          </cell>
          <cell r="L1618">
            <v>3</v>
          </cell>
          <cell r="M1618">
            <v>1</v>
          </cell>
          <cell r="N1618">
            <v>162</v>
          </cell>
          <cell r="O1618">
            <v>1165</v>
          </cell>
          <cell r="P1618" t="str">
            <v>75 x 30 x 1 x 3</v>
          </cell>
          <cell r="Q1618" t="str">
            <v>Bo góc, không răng cưa, chẻ đôi 6mm</v>
          </cell>
          <cell r="R1618" t="str">
            <v>Bo góc, không răng cưa</v>
          </cell>
          <cell r="S1618" t="str">
            <v>D11</v>
          </cell>
          <cell r="T1618">
            <v>1</v>
          </cell>
          <cell r="U1618">
            <v>44263</v>
          </cell>
          <cell r="V1618" t="str">
            <v>Hoàng Sinh</v>
          </cell>
          <cell r="X1618">
            <v>99</v>
          </cell>
          <cell r="Y1618">
            <v>3</v>
          </cell>
          <cell r="AF1618">
            <v>578.6</v>
          </cell>
          <cell r="AG1618">
            <v>3</v>
          </cell>
          <cell r="AH1618">
            <v>216.15</v>
          </cell>
          <cell r="AI1618">
            <v>1</v>
          </cell>
          <cell r="AJ1618">
            <v>794.75</v>
          </cell>
          <cell r="AK1618">
            <v>4</v>
          </cell>
        </row>
        <row r="1619">
          <cell r="A1619" t="str">
            <v>I0075T462</v>
          </cell>
          <cell r="B1619" t="str">
            <v>1166</v>
          </cell>
          <cell r="C1619">
            <v>2</v>
          </cell>
          <cell r="D1619">
            <v>75</v>
          </cell>
          <cell r="E1619">
            <v>75</v>
          </cell>
          <cell r="F1619">
            <v>30</v>
          </cell>
          <cell r="G1619">
            <v>30</v>
          </cell>
          <cell r="H1619">
            <v>1</v>
          </cell>
          <cell r="I1619">
            <v>2</v>
          </cell>
          <cell r="J1619">
            <v>3</v>
          </cell>
          <cell r="K1619">
            <v>0</v>
          </cell>
          <cell r="L1619">
            <v>3</v>
          </cell>
          <cell r="M1619">
            <v>1</v>
          </cell>
          <cell r="N1619">
            <v>162</v>
          </cell>
          <cell r="O1619">
            <v>1166</v>
          </cell>
          <cell r="P1619" t="str">
            <v>75 x 30 x 1 x 2</v>
          </cell>
          <cell r="Q1619" t="str">
            <v>Vuông góc, không răng cưa, chẻ đôi 6mm</v>
          </cell>
          <cell r="R1619" t="str">
            <v>Vuông góc, không răng cưa</v>
          </cell>
          <cell r="S1619" t="str">
            <v>D29</v>
          </cell>
          <cell r="T1619">
            <v>1</v>
          </cell>
          <cell r="U1619">
            <v>44130</v>
          </cell>
          <cell r="V1619" t="str">
            <v>Trường Thành BD</v>
          </cell>
          <cell r="X1619">
            <v>66</v>
          </cell>
          <cell r="Y1619">
            <v>2</v>
          </cell>
          <cell r="AF1619">
            <v>0</v>
          </cell>
          <cell r="AG1619">
            <v>0</v>
          </cell>
          <cell r="AH1619">
            <v>0</v>
          </cell>
          <cell r="AI1619">
            <v>0</v>
          </cell>
          <cell r="AJ1619">
            <v>0</v>
          </cell>
          <cell r="AK1619">
            <v>0</v>
          </cell>
        </row>
        <row r="1620">
          <cell r="A1620" t="str">
            <v>T0075T032A</v>
          </cell>
          <cell r="B1620" t="str">
            <v>1167</v>
          </cell>
          <cell r="C1620">
            <v>2</v>
          </cell>
          <cell r="D1620">
            <v>75</v>
          </cell>
          <cell r="E1620">
            <v>75</v>
          </cell>
          <cell r="F1620">
            <v>34</v>
          </cell>
          <cell r="G1620">
            <v>34</v>
          </cell>
          <cell r="H1620">
            <v>1</v>
          </cell>
          <cell r="I1620">
            <v>3</v>
          </cell>
          <cell r="J1620">
            <v>2</v>
          </cell>
          <cell r="K1620">
            <v>0</v>
          </cell>
          <cell r="L1620">
            <v>3</v>
          </cell>
          <cell r="M1620">
            <v>1</v>
          </cell>
          <cell r="N1620">
            <v>158</v>
          </cell>
          <cell r="O1620">
            <v>1167</v>
          </cell>
          <cell r="P1620" t="str">
            <v>75 x 34 x 1 x 3</v>
          </cell>
          <cell r="Q1620" t="str">
            <v>Bo góc, răng cưa, dao chẻ đôi 03mm</v>
          </cell>
          <cell r="R1620" t="str">
            <v>Bo góc, răng cưa</v>
          </cell>
          <cell r="S1620" t="str">
            <v>C08</v>
          </cell>
          <cell r="T1620">
            <v>1</v>
          </cell>
          <cell r="V1620" t="str">
            <v>TÂM ĐỨC TÍN,,</v>
          </cell>
          <cell r="X1620">
            <v>111</v>
          </cell>
          <cell r="Y1620">
            <v>3</v>
          </cell>
          <cell r="AF1620">
            <v>0</v>
          </cell>
          <cell r="AG1620">
            <v>0</v>
          </cell>
          <cell r="AH1620">
            <v>0</v>
          </cell>
          <cell r="AI1620">
            <v>0</v>
          </cell>
          <cell r="AJ1620">
            <v>0</v>
          </cell>
          <cell r="AK1620">
            <v>0</v>
          </cell>
        </row>
        <row r="1621">
          <cell r="A1621" t="str">
            <v>T0075T032B</v>
          </cell>
          <cell r="B1621" t="str">
            <v>1167</v>
          </cell>
          <cell r="C1621">
            <v>2</v>
          </cell>
          <cell r="D1621">
            <v>75</v>
          </cell>
          <cell r="E1621">
            <v>75</v>
          </cell>
          <cell r="F1621">
            <v>34</v>
          </cell>
          <cell r="G1621">
            <v>34</v>
          </cell>
          <cell r="H1621">
            <v>1</v>
          </cell>
          <cell r="I1621">
            <v>3</v>
          </cell>
          <cell r="J1621">
            <v>2.5</v>
          </cell>
          <cell r="K1621">
            <v>0</v>
          </cell>
          <cell r="L1621">
            <v>3</v>
          </cell>
          <cell r="M1621">
            <v>1</v>
          </cell>
          <cell r="N1621">
            <v>160</v>
          </cell>
          <cell r="O1621">
            <v>1167</v>
          </cell>
          <cell r="P1621" t="str">
            <v>75 x 34 x 1 x 3</v>
          </cell>
          <cell r="Q1621" t="str">
            <v>Bo góc, răng cưa, dao 
chẻ đôi 4mm</v>
          </cell>
          <cell r="R1621" t="str">
            <v>Bo góc, răng cưa</v>
          </cell>
          <cell r="S1621" t="str">
            <v>C03</v>
          </cell>
          <cell r="T1621">
            <v>1</v>
          </cell>
          <cell r="V1621" t="str">
            <v>TÂM ĐỨC TÍN,,</v>
          </cell>
          <cell r="X1621">
            <v>111</v>
          </cell>
          <cell r="Y1621">
            <v>3</v>
          </cell>
          <cell r="AF1621">
            <v>0</v>
          </cell>
          <cell r="AG1621">
            <v>0</v>
          </cell>
          <cell r="AH1621">
            <v>0</v>
          </cell>
          <cell r="AI1621">
            <v>0</v>
          </cell>
          <cell r="AJ1621">
            <v>0</v>
          </cell>
          <cell r="AK1621">
            <v>0</v>
          </cell>
        </row>
        <row r="1622">
          <cell r="A1622" t="str">
            <v>T0075T052</v>
          </cell>
          <cell r="B1622" t="str">
            <v>1168</v>
          </cell>
          <cell r="C1622">
            <v>2</v>
          </cell>
          <cell r="D1622">
            <v>75</v>
          </cell>
          <cell r="E1622">
            <v>75</v>
          </cell>
          <cell r="F1622">
            <v>35</v>
          </cell>
          <cell r="G1622">
            <v>35</v>
          </cell>
          <cell r="H1622">
            <v>1</v>
          </cell>
          <cell r="I1622">
            <v>3</v>
          </cell>
          <cell r="J1622">
            <v>1.7</v>
          </cell>
          <cell r="K1622">
            <v>0</v>
          </cell>
          <cell r="L1622">
            <v>3</v>
          </cell>
          <cell r="M1622">
            <v>1</v>
          </cell>
          <cell r="N1622">
            <v>156.80000000000001</v>
          </cell>
          <cell r="O1622">
            <v>1168</v>
          </cell>
          <cell r="P1622" t="str">
            <v>75 x 35 x 1 x 3</v>
          </cell>
          <cell r="Q1622" t="str">
            <v>Bo góc, răng cưa, dao 
chẻ đôi 3mm</v>
          </cell>
          <cell r="R1622" t="str">
            <v>Bo góc, răng cưa</v>
          </cell>
          <cell r="S1622" t="str">
            <v>C08</v>
          </cell>
          <cell r="T1622">
            <v>1</v>
          </cell>
          <cell r="V1622" t="str">
            <v>EURO WINDOW,TÍN VIỆT,</v>
          </cell>
          <cell r="X1622">
            <v>114</v>
          </cell>
          <cell r="Y1622">
            <v>3</v>
          </cell>
          <cell r="AF1622">
            <v>545</v>
          </cell>
          <cell r="AG1622">
            <v>1</v>
          </cell>
          <cell r="AH1622">
            <v>0</v>
          </cell>
          <cell r="AI1622">
            <v>0</v>
          </cell>
          <cell r="AJ1622">
            <v>545</v>
          </cell>
          <cell r="AK1622">
            <v>1</v>
          </cell>
        </row>
        <row r="1623">
          <cell r="A1623" t="str">
            <v>T0075T272</v>
          </cell>
          <cell r="B1623" t="str">
            <v>1169</v>
          </cell>
          <cell r="C1623">
            <v>2</v>
          </cell>
          <cell r="D1623">
            <v>75</v>
          </cell>
          <cell r="E1623">
            <v>75</v>
          </cell>
          <cell r="F1623">
            <v>38</v>
          </cell>
          <cell r="G1623">
            <v>38</v>
          </cell>
          <cell r="H1623">
            <v>1</v>
          </cell>
          <cell r="I1623">
            <v>3</v>
          </cell>
          <cell r="J1623">
            <v>1.7</v>
          </cell>
          <cell r="K1623">
            <v>0</v>
          </cell>
          <cell r="L1623">
            <v>3</v>
          </cell>
          <cell r="M1623">
            <v>1</v>
          </cell>
          <cell r="N1623">
            <v>156.80000000000001</v>
          </cell>
          <cell r="O1623">
            <v>1169</v>
          </cell>
          <cell r="P1623" t="str">
            <v>75 x 38 x 1 x 3</v>
          </cell>
          <cell r="Q1623" t="str">
            <v>Bo góc, răng cưa, dao chẻ đôi 3mm</v>
          </cell>
          <cell r="R1623" t="str">
            <v>Bo góc, răng cưa</v>
          </cell>
          <cell r="S1623" t="str">
            <v>C07</v>
          </cell>
          <cell r="T1623">
            <v>1</v>
          </cell>
          <cell r="V1623" t="str">
            <v>Khang Thịnh Phát</v>
          </cell>
          <cell r="X1623">
            <v>123</v>
          </cell>
          <cell r="Y1623">
            <v>3</v>
          </cell>
          <cell r="AF1623">
            <v>0</v>
          </cell>
          <cell r="AG1623">
            <v>0</v>
          </cell>
          <cell r="AH1623">
            <v>0</v>
          </cell>
          <cell r="AI1623">
            <v>0</v>
          </cell>
          <cell r="AJ1623">
            <v>0</v>
          </cell>
          <cell r="AK1623">
            <v>0</v>
          </cell>
        </row>
        <row r="1624">
          <cell r="A1624" t="str">
            <v>T0075T062A</v>
          </cell>
          <cell r="B1624" t="str">
            <v>1170</v>
          </cell>
          <cell r="C1624">
            <v>2</v>
          </cell>
          <cell r="D1624">
            <v>75</v>
          </cell>
          <cell r="E1624">
            <v>75</v>
          </cell>
          <cell r="F1624">
            <v>40</v>
          </cell>
          <cell r="G1624">
            <v>40</v>
          </cell>
          <cell r="H1624">
            <v>1</v>
          </cell>
          <cell r="I1624">
            <v>2</v>
          </cell>
          <cell r="J1624">
            <v>2</v>
          </cell>
          <cell r="K1624">
            <v>0</v>
          </cell>
          <cell r="L1624">
            <v>3</v>
          </cell>
          <cell r="M1624">
            <v>1</v>
          </cell>
          <cell r="N1624">
            <v>158</v>
          </cell>
          <cell r="O1624">
            <v>1170</v>
          </cell>
          <cell r="P1624" t="str">
            <v>75 x 40 x 1 x 2</v>
          </cell>
          <cell r="Q1624" t="str">
            <v>Bo góc, dao chẻ đôi, khoảng cách 3mm, RC</v>
          </cell>
          <cell r="R1624" t="str">
            <v>Bo góc, răng cưa</v>
          </cell>
          <cell r="S1624" t="str">
            <v>C08</v>
          </cell>
          <cell r="T1624">
            <v>1</v>
          </cell>
          <cell r="V1624" t="str">
            <v>TÂN NHẬT,,</v>
          </cell>
          <cell r="W1624" t="str">
            <v>Hư &gt;&gt; nhổ 1 hàng dao</v>
          </cell>
          <cell r="X1624">
            <v>86</v>
          </cell>
          <cell r="Y1624">
            <v>2</v>
          </cell>
          <cell r="AC1624" t="str">
            <v>rồi</v>
          </cell>
          <cell r="AF1624">
            <v>0</v>
          </cell>
          <cell r="AG1624">
            <v>0</v>
          </cell>
          <cell r="AH1624">
            <v>0</v>
          </cell>
          <cell r="AI1624">
            <v>0</v>
          </cell>
          <cell r="AJ1624">
            <v>0</v>
          </cell>
          <cell r="AK1624">
            <v>0</v>
          </cell>
        </row>
        <row r="1625">
          <cell r="A1625" t="str">
            <v>T0075T062B</v>
          </cell>
          <cell r="B1625" t="str">
            <v>1170</v>
          </cell>
          <cell r="C1625">
            <v>2</v>
          </cell>
          <cell r="D1625">
            <v>75</v>
          </cell>
          <cell r="E1625">
            <v>75</v>
          </cell>
          <cell r="F1625">
            <v>40</v>
          </cell>
          <cell r="G1625">
            <v>40</v>
          </cell>
          <cell r="H1625">
            <v>1</v>
          </cell>
          <cell r="I1625">
            <v>3</v>
          </cell>
          <cell r="J1625">
            <v>2</v>
          </cell>
          <cell r="K1625">
            <v>0</v>
          </cell>
          <cell r="L1625">
            <v>3</v>
          </cell>
          <cell r="M1625">
            <v>1</v>
          </cell>
          <cell r="N1625">
            <v>158</v>
          </cell>
          <cell r="O1625">
            <v>1170</v>
          </cell>
          <cell r="P1625" t="str">
            <v>75 x 40 x 1 x 3</v>
          </cell>
          <cell r="Q1625" t="str">
            <v>Bo góc, dao chẻ đôi, khoảng cách 3mm, RC</v>
          </cell>
          <cell r="R1625" t="str">
            <v>Bo góc, răng cưa</v>
          </cell>
          <cell r="S1625" t="str">
            <v>C03</v>
          </cell>
          <cell r="T1625">
            <v>1</v>
          </cell>
          <cell r="V1625" t="str">
            <v>TÂN NHẬT,,</v>
          </cell>
          <cell r="W1625" t="str">
            <v>Làm thêm tổng cộng 2 con chạy đơn hàng 500 cuộn</v>
          </cell>
          <cell r="X1625">
            <v>129</v>
          </cell>
          <cell r="Y1625">
            <v>3</v>
          </cell>
          <cell r="AC1625" t="str">
            <v>rồi</v>
          </cell>
          <cell r="AF1625">
            <v>13063.5</v>
          </cell>
          <cell r="AG1625">
            <v>4</v>
          </cell>
          <cell r="AH1625">
            <v>30230</v>
          </cell>
          <cell r="AI1625">
            <v>4</v>
          </cell>
          <cell r="AJ1625">
            <v>43293.5</v>
          </cell>
          <cell r="AK1625">
            <v>8</v>
          </cell>
        </row>
        <row r="1626">
          <cell r="A1626" t="str">
            <v>T0075T072</v>
          </cell>
          <cell r="B1626" t="str">
            <v>1171</v>
          </cell>
          <cell r="C1626">
            <v>2</v>
          </cell>
          <cell r="D1626">
            <v>75</v>
          </cell>
          <cell r="E1626">
            <v>75</v>
          </cell>
          <cell r="F1626">
            <v>40</v>
          </cell>
          <cell r="G1626">
            <v>40</v>
          </cell>
          <cell r="H1626">
            <v>1</v>
          </cell>
          <cell r="I1626">
            <v>2</v>
          </cell>
          <cell r="J1626">
            <v>2</v>
          </cell>
          <cell r="K1626">
            <v>0</v>
          </cell>
          <cell r="L1626">
            <v>3</v>
          </cell>
          <cell r="M1626">
            <v>1</v>
          </cell>
          <cell r="N1626">
            <v>158</v>
          </cell>
          <cell r="O1626">
            <v>1171</v>
          </cell>
          <cell r="P1626" t="str">
            <v>75 x 40 x 1 x 2</v>
          </cell>
          <cell r="Q1626" t="str">
            <v>Vuông góc, dao chẻ đôi, khoảng cách 3mm</v>
          </cell>
          <cell r="R1626" t="str">
            <v>Vuông góc, không răng cưa</v>
          </cell>
          <cell r="S1626" t="str">
            <v>C08</v>
          </cell>
          <cell r="T1626">
            <v>1</v>
          </cell>
          <cell r="V1626" t="str">
            <v>ALLIANCE,,</v>
          </cell>
          <cell r="X1626">
            <v>86</v>
          </cell>
          <cell r="Y1626">
            <v>2</v>
          </cell>
          <cell r="AF1626">
            <v>0</v>
          </cell>
          <cell r="AG1626">
            <v>0</v>
          </cell>
          <cell r="AH1626">
            <v>0</v>
          </cell>
          <cell r="AI1626">
            <v>0</v>
          </cell>
          <cell r="AJ1626">
            <v>0</v>
          </cell>
          <cell r="AK1626">
            <v>0</v>
          </cell>
        </row>
        <row r="1627">
          <cell r="A1627" t="str">
            <v>T0075T091</v>
          </cell>
          <cell r="B1627" t="str">
            <v>1172</v>
          </cell>
          <cell r="C1627">
            <v>1</v>
          </cell>
          <cell r="D1627">
            <v>75</v>
          </cell>
          <cell r="E1627">
            <v>75</v>
          </cell>
          <cell r="F1627">
            <v>45</v>
          </cell>
          <cell r="G1627">
            <v>45</v>
          </cell>
          <cell r="H1627">
            <v>1</v>
          </cell>
          <cell r="I1627">
            <v>2</v>
          </cell>
          <cell r="J1627">
            <v>2</v>
          </cell>
          <cell r="K1627">
            <v>0</v>
          </cell>
          <cell r="L1627">
            <v>3</v>
          </cell>
          <cell r="M1627">
            <v>1</v>
          </cell>
          <cell r="N1627">
            <v>79</v>
          </cell>
          <cell r="O1627">
            <v>1172</v>
          </cell>
          <cell r="P1627" t="str">
            <v>75 x 45 x 1 x 2</v>
          </cell>
          <cell r="Q1627" t="str">
            <v>Bo góc, răng cưa</v>
          </cell>
          <cell r="R1627" t="str">
            <v>Bo góc, răng cưa</v>
          </cell>
          <cell r="S1627" t="str">
            <v>B08</v>
          </cell>
          <cell r="T1627">
            <v>1</v>
          </cell>
          <cell r="V1627" t="str">
            <v>DELTA GALIL,,</v>
          </cell>
          <cell r="X1627">
            <v>96</v>
          </cell>
          <cell r="Y1627">
            <v>2</v>
          </cell>
          <cell r="AF1627">
            <v>0</v>
          </cell>
          <cell r="AG1627">
            <v>0</v>
          </cell>
          <cell r="AH1627">
            <v>0</v>
          </cell>
          <cell r="AI1627">
            <v>0</v>
          </cell>
          <cell r="AJ1627">
            <v>0</v>
          </cell>
          <cell r="AK1627">
            <v>0</v>
          </cell>
        </row>
        <row r="1628">
          <cell r="A1628" t="str">
            <v>T0075T352</v>
          </cell>
          <cell r="B1628" t="str">
            <v>1173</v>
          </cell>
          <cell r="C1628">
            <v>2</v>
          </cell>
          <cell r="D1628">
            <v>75</v>
          </cell>
          <cell r="E1628">
            <v>75</v>
          </cell>
          <cell r="F1628">
            <v>45</v>
          </cell>
          <cell r="G1628">
            <v>45</v>
          </cell>
          <cell r="H1628">
            <v>1</v>
          </cell>
          <cell r="I1628">
            <v>3</v>
          </cell>
          <cell r="J1628">
            <v>1.7</v>
          </cell>
          <cell r="K1628">
            <v>0</v>
          </cell>
          <cell r="L1628">
            <v>3</v>
          </cell>
          <cell r="M1628">
            <v>1</v>
          </cell>
          <cell r="N1628">
            <v>156.80000000000001</v>
          </cell>
          <cell r="O1628">
            <v>1173</v>
          </cell>
          <cell r="P1628" t="str">
            <v>75 x 45 x 1 x 3</v>
          </cell>
          <cell r="Q1628" t="str">
            <v>Vuông góc, răng cưa, chẻ đôi 3mm</v>
          </cell>
          <cell r="R1628" t="str">
            <v>Vuông góc, răng cưa</v>
          </cell>
          <cell r="S1628" t="str">
            <v>C02</v>
          </cell>
          <cell r="T1628">
            <v>1</v>
          </cell>
          <cell r="X1628">
            <v>144</v>
          </cell>
          <cell r="Y1628">
            <v>3</v>
          </cell>
          <cell r="AF1628">
            <v>0</v>
          </cell>
          <cell r="AG1628">
            <v>0</v>
          </cell>
          <cell r="AH1628">
            <v>0</v>
          </cell>
          <cell r="AI1628">
            <v>0</v>
          </cell>
          <cell r="AJ1628">
            <v>0</v>
          </cell>
          <cell r="AK1628">
            <v>0</v>
          </cell>
        </row>
        <row r="1629">
          <cell r="A1629" t="str">
            <v>T0075T401</v>
          </cell>
          <cell r="B1629" t="str">
            <v>1174</v>
          </cell>
          <cell r="C1629">
            <v>1</v>
          </cell>
          <cell r="D1629">
            <v>75</v>
          </cell>
          <cell r="E1629">
            <v>75</v>
          </cell>
          <cell r="F1629">
            <v>49</v>
          </cell>
          <cell r="G1629">
            <v>49</v>
          </cell>
          <cell r="H1629">
            <v>1</v>
          </cell>
          <cell r="I1629">
            <v>2</v>
          </cell>
          <cell r="J1629">
            <v>2</v>
          </cell>
          <cell r="K1629">
            <v>0</v>
          </cell>
          <cell r="L1629">
            <v>3</v>
          </cell>
          <cell r="M1629">
            <v>1</v>
          </cell>
          <cell r="N1629">
            <v>79</v>
          </cell>
          <cell r="O1629">
            <v>1174</v>
          </cell>
          <cell r="P1629" t="str">
            <v>75 x 49 x 1 x 2</v>
          </cell>
          <cell r="Q1629" t="str">
            <v>Bo góc, răng cưa</v>
          </cell>
          <cell r="R1629" t="str">
            <v>Bo góc, răng cưa</v>
          </cell>
          <cell r="S1629" t="str">
            <v>B16</v>
          </cell>
          <cell r="T1629">
            <v>1</v>
          </cell>
          <cell r="U1629">
            <v>43972</v>
          </cell>
          <cell r="X1629">
            <v>104</v>
          </cell>
          <cell r="Y1629">
            <v>2</v>
          </cell>
          <cell r="AF1629">
            <v>0</v>
          </cell>
          <cell r="AG1629">
            <v>0</v>
          </cell>
          <cell r="AH1629">
            <v>0</v>
          </cell>
          <cell r="AI1629">
            <v>0</v>
          </cell>
          <cell r="AJ1629">
            <v>0</v>
          </cell>
          <cell r="AK1629">
            <v>0</v>
          </cell>
        </row>
        <row r="1630">
          <cell r="A1630" t="str">
            <v>I0075T101</v>
          </cell>
          <cell r="B1630" t="str">
            <v>1175</v>
          </cell>
          <cell r="C1630">
            <v>1</v>
          </cell>
          <cell r="D1630">
            <v>75</v>
          </cell>
          <cell r="E1630">
            <v>75</v>
          </cell>
          <cell r="F1630">
            <v>50</v>
          </cell>
          <cell r="G1630">
            <v>50</v>
          </cell>
          <cell r="H1630">
            <v>1</v>
          </cell>
          <cell r="I1630">
            <v>2</v>
          </cell>
          <cell r="J1630">
            <v>3</v>
          </cell>
          <cell r="K1630">
            <v>0</v>
          </cell>
          <cell r="L1630">
            <v>3</v>
          </cell>
          <cell r="M1630">
            <v>1</v>
          </cell>
          <cell r="N1630">
            <v>81</v>
          </cell>
          <cell r="O1630">
            <v>1175</v>
          </cell>
          <cell r="P1630" t="str">
            <v>75 x 50 x 1 x 2</v>
          </cell>
          <cell r="Q1630" t="str">
            <v>Bo góc, răng cưa</v>
          </cell>
          <cell r="R1630" t="str">
            <v>Bo góc, răng cưa</v>
          </cell>
          <cell r="S1630" t="str">
            <v>D15</v>
          </cell>
          <cell r="T1630">
            <v>1</v>
          </cell>
          <cell r="V1630" t="str">
            <v>CAMSO,,</v>
          </cell>
          <cell r="W1630" t="str">
            <v>Chạy mẫu</v>
          </cell>
          <cell r="X1630">
            <v>106</v>
          </cell>
          <cell r="Y1630">
            <v>2</v>
          </cell>
          <cell r="AF1630">
            <v>0</v>
          </cell>
          <cell r="AG1630">
            <v>0</v>
          </cell>
          <cell r="AH1630">
            <v>0</v>
          </cell>
          <cell r="AI1630">
            <v>0</v>
          </cell>
          <cell r="AJ1630">
            <v>0</v>
          </cell>
          <cell r="AK1630">
            <v>0</v>
          </cell>
        </row>
        <row r="1631">
          <cell r="A1631" t="str">
            <v>I0075T111</v>
          </cell>
          <cell r="B1631" t="str">
            <v>1176</v>
          </cell>
          <cell r="C1631">
            <v>1</v>
          </cell>
          <cell r="D1631">
            <v>75</v>
          </cell>
          <cell r="E1631">
            <v>75</v>
          </cell>
          <cell r="F1631">
            <v>50</v>
          </cell>
          <cell r="G1631">
            <v>50</v>
          </cell>
          <cell r="H1631">
            <v>2</v>
          </cell>
          <cell r="I1631">
            <v>2</v>
          </cell>
          <cell r="J1631">
            <v>3</v>
          </cell>
          <cell r="K1631">
            <v>3</v>
          </cell>
          <cell r="L1631">
            <v>3</v>
          </cell>
          <cell r="M1631">
            <v>1</v>
          </cell>
          <cell r="N1631">
            <v>159</v>
          </cell>
          <cell r="O1631">
            <v>1176</v>
          </cell>
          <cell r="P1631" t="str">
            <v>75 x 50 x 2 x 2</v>
          </cell>
          <cell r="Q1631" t="str">
            <v>Bo góc 2mm, không răng cưa</v>
          </cell>
          <cell r="R1631" t="str">
            <v>Bo rời, không răng cưa</v>
          </cell>
          <cell r="S1631" t="str">
            <v>D10</v>
          </cell>
          <cell r="T1631">
            <v>1</v>
          </cell>
          <cell r="V1631" t="str">
            <v>DU HẬU DU,,</v>
          </cell>
          <cell r="W1631" t="str">
            <v>Hàng in</v>
          </cell>
          <cell r="X1631">
            <v>106</v>
          </cell>
          <cell r="Y1631">
            <v>4</v>
          </cell>
          <cell r="AF1631">
            <v>0</v>
          </cell>
          <cell r="AG1631">
            <v>0</v>
          </cell>
          <cell r="AH1631">
            <v>0</v>
          </cell>
          <cell r="AI1631">
            <v>0</v>
          </cell>
          <cell r="AJ1631">
            <v>0</v>
          </cell>
          <cell r="AK1631">
            <v>0</v>
          </cell>
        </row>
        <row r="1632">
          <cell r="A1632" t="str">
            <v>T0075T221</v>
          </cell>
          <cell r="B1632" t="str">
            <v>1177</v>
          </cell>
          <cell r="C1632">
            <v>1</v>
          </cell>
          <cell r="D1632">
            <v>75</v>
          </cell>
          <cell r="E1632">
            <v>75</v>
          </cell>
          <cell r="F1632">
            <v>50</v>
          </cell>
          <cell r="G1632">
            <v>50</v>
          </cell>
          <cell r="H1632">
            <v>1</v>
          </cell>
          <cell r="I1632">
            <v>2</v>
          </cell>
          <cell r="J1632">
            <v>2</v>
          </cell>
          <cell r="K1632">
            <v>0</v>
          </cell>
          <cell r="L1632">
            <v>3</v>
          </cell>
          <cell r="M1632">
            <v>1</v>
          </cell>
          <cell r="N1632">
            <v>79</v>
          </cell>
          <cell r="O1632">
            <v>1177</v>
          </cell>
          <cell r="P1632" t="str">
            <v>75 x 50 x 1 x 2</v>
          </cell>
          <cell r="Q1632" t="str">
            <v>Vuông góc, răng cưa</v>
          </cell>
          <cell r="R1632" t="str">
            <v>Vuông góc, răng cưa</v>
          </cell>
          <cell r="S1632" t="str">
            <v>B15</v>
          </cell>
          <cell r="T1632">
            <v>1</v>
          </cell>
          <cell r="X1632">
            <v>106</v>
          </cell>
          <cell r="Y1632">
            <v>2</v>
          </cell>
          <cell r="AF1632">
            <v>0</v>
          </cell>
          <cell r="AG1632">
            <v>0</v>
          </cell>
          <cell r="AH1632">
            <v>0</v>
          </cell>
          <cell r="AI1632">
            <v>0</v>
          </cell>
          <cell r="AJ1632">
            <v>0</v>
          </cell>
          <cell r="AK1632">
            <v>0</v>
          </cell>
        </row>
        <row r="1633">
          <cell r="A1633" t="str">
            <v>T0075T312</v>
          </cell>
          <cell r="B1633" t="str">
            <v>1178</v>
          </cell>
          <cell r="C1633">
            <v>2</v>
          </cell>
          <cell r="D1633">
            <v>75</v>
          </cell>
          <cell r="E1633">
            <v>75</v>
          </cell>
          <cell r="F1633">
            <v>50</v>
          </cell>
          <cell r="G1633">
            <v>50</v>
          </cell>
          <cell r="H1633">
            <v>1</v>
          </cell>
          <cell r="I1633">
            <v>2</v>
          </cell>
          <cell r="J1633">
            <v>1.7</v>
          </cell>
          <cell r="K1633">
            <v>0</v>
          </cell>
          <cell r="L1633">
            <v>3</v>
          </cell>
          <cell r="M1633">
            <v>1</v>
          </cell>
          <cell r="N1633">
            <v>156.80000000000001</v>
          </cell>
          <cell r="O1633">
            <v>1178</v>
          </cell>
          <cell r="P1633" t="str">
            <v>75 x 50 x 1 x 2</v>
          </cell>
          <cell r="Q1633" t="str">
            <v>Bo góc, răng cưa, chẻ đôi 3mm</v>
          </cell>
          <cell r="R1633" t="str">
            <v>Bo góc, răng cưa</v>
          </cell>
          <cell r="S1633" t="str">
            <v>C07</v>
          </cell>
          <cell r="T1633">
            <v>1</v>
          </cell>
          <cell r="X1633">
            <v>106</v>
          </cell>
          <cell r="Y1633">
            <v>2</v>
          </cell>
          <cell r="AF1633">
            <v>538.74300000000005</v>
          </cell>
          <cell r="AG1633">
            <v>2</v>
          </cell>
          <cell r="AH1633">
            <v>1449.2210000000002</v>
          </cell>
          <cell r="AI1633">
            <v>2</v>
          </cell>
          <cell r="AJ1633">
            <v>1987.9640000000004</v>
          </cell>
          <cell r="AK1633">
            <v>4</v>
          </cell>
        </row>
        <row r="1634">
          <cell r="A1634" t="str">
            <v>T0075T252</v>
          </cell>
          <cell r="B1634" t="str">
            <v>1179</v>
          </cell>
          <cell r="C1634">
            <v>2</v>
          </cell>
          <cell r="D1634">
            <v>75</v>
          </cell>
          <cell r="E1634">
            <v>75</v>
          </cell>
          <cell r="F1634">
            <v>52</v>
          </cell>
          <cell r="G1634">
            <v>52</v>
          </cell>
          <cell r="H1634">
            <v>1</v>
          </cell>
          <cell r="I1634">
            <v>2</v>
          </cell>
          <cell r="J1634">
            <v>1.7</v>
          </cell>
          <cell r="K1634">
            <v>0</v>
          </cell>
          <cell r="L1634">
            <v>3</v>
          </cell>
          <cell r="M1634">
            <v>1</v>
          </cell>
          <cell r="N1634">
            <v>156.80000000000001</v>
          </cell>
          <cell r="O1634">
            <v>1179</v>
          </cell>
          <cell r="P1634" t="str">
            <v>75 x 52 x 1 x 2</v>
          </cell>
          <cell r="Q1634" t="str">
            <v>Vuông góc, răng cưa, dao chẻ đôi 3mm</v>
          </cell>
          <cell r="R1634" t="str">
            <v>Vuông góc, răng cưa</v>
          </cell>
          <cell r="S1634" t="str">
            <v>C07</v>
          </cell>
          <cell r="T1634">
            <v>1</v>
          </cell>
          <cell r="X1634">
            <v>110</v>
          </cell>
          <cell r="Y1634">
            <v>2</v>
          </cell>
          <cell r="AF1634">
            <v>0</v>
          </cell>
          <cell r="AG1634">
            <v>0</v>
          </cell>
          <cell r="AH1634">
            <v>0</v>
          </cell>
          <cell r="AI1634">
            <v>0</v>
          </cell>
          <cell r="AJ1634">
            <v>0</v>
          </cell>
          <cell r="AK1634">
            <v>0</v>
          </cell>
        </row>
        <row r="1635">
          <cell r="A1635" t="str">
            <v>T0075T121</v>
          </cell>
          <cell r="B1635" t="str">
            <v>1180</v>
          </cell>
          <cell r="C1635">
            <v>1</v>
          </cell>
          <cell r="D1635">
            <v>75</v>
          </cell>
          <cell r="E1635">
            <v>75</v>
          </cell>
          <cell r="F1635">
            <v>55</v>
          </cell>
          <cell r="G1635">
            <v>55</v>
          </cell>
          <cell r="H1635">
            <v>1</v>
          </cell>
          <cell r="I1635">
            <v>2</v>
          </cell>
          <cell r="J1635">
            <v>2</v>
          </cell>
          <cell r="K1635">
            <v>0</v>
          </cell>
          <cell r="L1635">
            <v>3</v>
          </cell>
          <cell r="M1635">
            <v>1</v>
          </cell>
          <cell r="N1635">
            <v>79</v>
          </cell>
          <cell r="O1635">
            <v>1180</v>
          </cell>
          <cell r="P1635" t="str">
            <v>75 x 55 x 1 x 2</v>
          </cell>
          <cell r="Q1635" t="str">
            <v>Bo góc, răng cưa</v>
          </cell>
          <cell r="R1635" t="str">
            <v>Bo góc, răng cưa</v>
          </cell>
          <cell r="S1635" t="str">
            <v>C16</v>
          </cell>
          <cell r="T1635">
            <v>1</v>
          </cell>
          <cell r="V1635" t="str">
            <v>NHUNG NHA TRANG,,</v>
          </cell>
          <cell r="X1635">
            <v>116</v>
          </cell>
          <cell r="Y1635">
            <v>2</v>
          </cell>
          <cell r="AF1635">
            <v>0</v>
          </cell>
          <cell r="AG1635">
            <v>0</v>
          </cell>
          <cell r="AH1635">
            <v>0</v>
          </cell>
          <cell r="AI1635">
            <v>0</v>
          </cell>
          <cell r="AJ1635">
            <v>0</v>
          </cell>
          <cell r="AK1635">
            <v>0</v>
          </cell>
        </row>
        <row r="1636">
          <cell r="A1636" t="str">
            <v>T0075T212</v>
          </cell>
          <cell r="B1636" t="str">
            <v>1181</v>
          </cell>
          <cell r="C1636">
            <v>2</v>
          </cell>
          <cell r="D1636">
            <v>75</v>
          </cell>
          <cell r="E1636">
            <v>75</v>
          </cell>
          <cell r="F1636">
            <v>57</v>
          </cell>
          <cell r="G1636">
            <v>57</v>
          </cell>
          <cell r="H1636">
            <v>1</v>
          </cell>
          <cell r="I1636">
            <v>2</v>
          </cell>
          <cell r="J1636">
            <v>1.7</v>
          </cell>
          <cell r="K1636">
            <v>0</v>
          </cell>
          <cell r="L1636">
            <v>3</v>
          </cell>
          <cell r="M1636">
            <v>1</v>
          </cell>
          <cell r="N1636">
            <v>156.80000000000001</v>
          </cell>
          <cell r="O1636">
            <v>1181</v>
          </cell>
          <cell r="P1636" t="str">
            <v>75 x 57 x 1 x 2</v>
          </cell>
          <cell r="V1636" t="str">
            <v>,,</v>
          </cell>
          <cell r="X1636">
            <v>120</v>
          </cell>
          <cell r="Y1636">
            <v>2</v>
          </cell>
          <cell r="Z1636" t="str">
            <v>Mòn</v>
          </cell>
          <cell r="AC1636" t="str">
            <v>rồi</v>
          </cell>
          <cell r="AF1636">
            <v>40490</v>
          </cell>
          <cell r="AG1636">
            <v>9</v>
          </cell>
          <cell r="AH1636">
            <v>30330</v>
          </cell>
          <cell r="AI1636">
            <v>6</v>
          </cell>
          <cell r="AJ1636">
            <v>70820</v>
          </cell>
          <cell r="AK1636">
            <v>15</v>
          </cell>
        </row>
        <row r="1637">
          <cell r="A1637" t="str">
            <v>T0075T212/2</v>
          </cell>
          <cell r="B1637" t="str">
            <v>1181</v>
          </cell>
          <cell r="C1637">
            <v>2</v>
          </cell>
          <cell r="D1637">
            <v>75</v>
          </cell>
          <cell r="E1637">
            <v>75</v>
          </cell>
          <cell r="F1637">
            <v>57</v>
          </cell>
          <cell r="G1637">
            <v>57</v>
          </cell>
          <cell r="H1637">
            <v>1</v>
          </cell>
          <cell r="I1637">
            <v>2</v>
          </cell>
          <cell r="J1637">
            <v>2</v>
          </cell>
          <cell r="K1637">
            <v>0</v>
          </cell>
          <cell r="L1637">
            <v>3</v>
          </cell>
          <cell r="M1637">
            <v>1</v>
          </cell>
          <cell r="N1637">
            <v>158</v>
          </cell>
          <cell r="O1637">
            <v>1181</v>
          </cell>
          <cell r="P1637" t="str">
            <v>75 x 57 x 1 x 2</v>
          </cell>
          <cell r="Q1637" t="str">
            <v>Bo góc, RC, chẻ đôi 4mm</v>
          </cell>
          <cell r="R1637" t="str">
            <v>Bo góc, răng cưa</v>
          </cell>
          <cell r="S1637" t="str">
            <v>E11</v>
          </cell>
          <cell r="T1637">
            <v>1</v>
          </cell>
          <cell r="U1637">
            <v>44733</v>
          </cell>
          <cell r="V1637" t="str">
            <v>LOTTE</v>
          </cell>
          <cell r="W1637" t="str">
            <v>dao chưa về</v>
          </cell>
          <cell r="X1637">
            <v>120</v>
          </cell>
          <cell r="Y1637">
            <v>2</v>
          </cell>
          <cell r="AC1637" t="str">
            <v>rồi</v>
          </cell>
          <cell r="AF1637">
            <v>0</v>
          </cell>
          <cell r="AG1637">
            <v>0</v>
          </cell>
          <cell r="AH1637">
            <v>22110</v>
          </cell>
          <cell r="AI1637">
            <v>3</v>
          </cell>
          <cell r="AJ1637">
            <v>22110</v>
          </cell>
          <cell r="AK1637">
            <v>3</v>
          </cell>
        </row>
        <row r="1638">
          <cell r="A1638" t="str">
            <v>I0075T361</v>
          </cell>
          <cell r="B1638" t="str">
            <v>1182</v>
          </cell>
          <cell r="C1638">
            <v>1</v>
          </cell>
          <cell r="D1638">
            <v>75</v>
          </cell>
          <cell r="E1638">
            <v>75</v>
          </cell>
          <cell r="F1638">
            <v>60</v>
          </cell>
          <cell r="G1638">
            <v>60</v>
          </cell>
          <cell r="H1638">
            <v>1</v>
          </cell>
          <cell r="I1638">
            <v>1</v>
          </cell>
          <cell r="J1638">
            <v>3</v>
          </cell>
          <cell r="K1638">
            <v>0</v>
          </cell>
          <cell r="L1638">
            <v>3</v>
          </cell>
          <cell r="M1638">
            <v>1</v>
          </cell>
          <cell r="N1638">
            <v>81</v>
          </cell>
          <cell r="O1638">
            <v>1182</v>
          </cell>
          <cell r="P1638" t="str">
            <v>75 x 60 x 1 x 1</v>
          </cell>
          <cell r="Q1638" t="str">
            <v>Bo góc, không răng cưa</v>
          </cell>
          <cell r="R1638" t="str">
            <v>Bo góc, không răng cưa</v>
          </cell>
          <cell r="S1638" t="str">
            <v>D16</v>
          </cell>
          <cell r="T1638">
            <v>1</v>
          </cell>
          <cell r="X1638">
            <v>63</v>
          </cell>
          <cell r="Y1638">
            <v>1</v>
          </cell>
          <cell r="AF1638">
            <v>0</v>
          </cell>
          <cell r="AG1638">
            <v>0</v>
          </cell>
          <cell r="AH1638">
            <v>0</v>
          </cell>
          <cell r="AI1638">
            <v>0</v>
          </cell>
          <cell r="AJ1638">
            <v>0</v>
          </cell>
          <cell r="AK1638">
            <v>0</v>
          </cell>
        </row>
        <row r="1639">
          <cell r="A1639" t="str">
            <v>I0075T561/1</v>
          </cell>
          <cell r="B1639" t="str">
            <v>1183</v>
          </cell>
          <cell r="C1639">
            <v>1</v>
          </cell>
          <cell r="D1639">
            <v>75</v>
          </cell>
          <cell r="E1639">
            <v>75</v>
          </cell>
          <cell r="F1639">
            <v>63</v>
          </cell>
          <cell r="G1639">
            <v>63</v>
          </cell>
          <cell r="H1639">
            <v>2</v>
          </cell>
          <cell r="I1639">
            <v>2</v>
          </cell>
          <cell r="J1639">
            <v>3</v>
          </cell>
          <cell r="K1639">
            <v>0</v>
          </cell>
          <cell r="L1639">
            <v>3</v>
          </cell>
          <cell r="M1639">
            <v>1</v>
          </cell>
          <cell r="N1639">
            <v>156</v>
          </cell>
          <cell r="O1639">
            <v>1183</v>
          </cell>
          <cell r="P1639" t="str">
            <v>75 x 63 x 2 x 2</v>
          </cell>
          <cell r="Q1639" t="str">
            <v>Vuông liền, không răng cưa</v>
          </cell>
          <cell r="R1639" t="str">
            <v>Ngang 2 tem, vuông liền, không răng cưa</v>
          </cell>
          <cell r="S1639" t="str">
            <v>C37</v>
          </cell>
          <cell r="T1639">
            <v>1</v>
          </cell>
          <cell r="U1639">
            <v>44425</v>
          </cell>
          <cell r="V1639" t="str">
            <v>Trung Nguyên</v>
          </cell>
          <cell r="X1639">
            <v>132</v>
          </cell>
          <cell r="Y1639">
            <v>4</v>
          </cell>
          <cell r="AF1639">
            <v>0</v>
          </cell>
          <cell r="AG1639">
            <v>0</v>
          </cell>
          <cell r="AH1639">
            <v>0</v>
          </cell>
          <cell r="AI1639">
            <v>0</v>
          </cell>
          <cell r="AJ1639">
            <v>0</v>
          </cell>
          <cell r="AK1639">
            <v>0</v>
          </cell>
        </row>
        <row r="1640">
          <cell r="A1640" t="str">
            <v>I0075T131</v>
          </cell>
          <cell r="B1640" t="str">
            <v>1184</v>
          </cell>
          <cell r="C1640">
            <v>1</v>
          </cell>
          <cell r="D1640">
            <v>75</v>
          </cell>
          <cell r="E1640">
            <v>75</v>
          </cell>
          <cell r="F1640">
            <v>65</v>
          </cell>
          <cell r="G1640">
            <v>65</v>
          </cell>
          <cell r="H1640">
            <v>1</v>
          </cell>
          <cell r="I1640">
            <v>1</v>
          </cell>
          <cell r="J1640">
            <v>3</v>
          </cell>
          <cell r="K1640">
            <v>0</v>
          </cell>
          <cell r="L1640">
            <v>3</v>
          </cell>
          <cell r="M1640">
            <v>1</v>
          </cell>
          <cell r="N1640">
            <v>81</v>
          </cell>
          <cell r="O1640">
            <v>1184</v>
          </cell>
          <cell r="P1640" t="str">
            <v>75 x 65 x 1 x 1</v>
          </cell>
          <cell r="Q1640" t="str">
            <v>Vuông góc, không răng cưa</v>
          </cell>
          <cell r="R1640" t="str">
            <v>Vuông góc, không răng cưa</v>
          </cell>
          <cell r="S1640" t="str">
            <v>D16</v>
          </cell>
          <cell r="T1640">
            <v>1</v>
          </cell>
          <cell r="V1640" t="str">
            <v>TRUNG NGUYÊN,,</v>
          </cell>
          <cell r="W1640" t="str">
            <v>Hàng in</v>
          </cell>
          <cell r="X1640">
            <v>68</v>
          </cell>
          <cell r="Y1640">
            <v>1</v>
          </cell>
          <cell r="AF1640">
            <v>0</v>
          </cell>
          <cell r="AG1640">
            <v>0</v>
          </cell>
          <cell r="AH1640">
            <v>1138.24</v>
          </cell>
          <cell r="AI1640">
            <v>4</v>
          </cell>
          <cell r="AJ1640">
            <v>1138.24</v>
          </cell>
          <cell r="AK1640">
            <v>4</v>
          </cell>
        </row>
        <row r="1641">
          <cell r="A1641" t="str">
            <v>I0075T141</v>
          </cell>
          <cell r="B1641" t="str">
            <v>1185</v>
          </cell>
          <cell r="C1641">
            <v>1</v>
          </cell>
          <cell r="D1641">
            <v>75</v>
          </cell>
          <cell r="E1641">
            <v>75</v>
          </cell>
          <cell r="F1641">
            <v>65</v>
          </cell>
          <cell r="G1641">
            <v>65</v>
          </cell>
          <cell r="H1641">
            <v>2</v>
          </cell>
          <cell r="I1641">
            <v>1</v>
          </cell>
          <cell r="J1641">
            <v>3</v>
          </cell>
          <cell r="K1641">
            <v>0</v>
          </cell>
          <cell r="L1641">
            <v>3</v>
          </cell>
          <cell r="M1641">
            <v>1</v>
          </cell>
          <cell r="N1641">
            <v>156</v>
          </cell>
          <cell r="O1641">
            <v>1185</v>
          </cell>
          <cell r="P1641" t="str">
            <v>75 x 65 x 2 x 1</v>
          </cell>
          <cell r="Q1641" t="str">
            <v>Mòn không bế đc &gt;&gt; 12/05/21</v>
          </cell>
          <cell r="V1641" t="str">
            <v>TRUNG NGUYÊN,,</v>
          </cell>
          <cell r="W1641" t="str">
            <v>Hàng in</v>
          </cell>
          <cell r="X1641">
            <v>68</v>
          </cell>
          <cell r="Y1641">
            <v>2</v>
          </cell>
          <cell r="Z1641" t="str">
            <v>Mòn</v>
          </cell>
          <cell r="AA1641">
            <v>44328</v>
          </cell>
          <cell r="AF1641">
            <v>2567.4599999999996</v>
          </cell>
          <cell r="AG1641">
            <v>11</v>
          </cell>
          <cell r="AH1641">
            <v>0</v>
          </cell>
          <cell r="AI1641">
            <v>0</v>
          </cell>
          <cell r="AJ1641">
            <v>2567.4599999999996</v>
          </cell>
          <cell r="AK1641">
            <v>11</v>
          </cell>
        </row>
        <row r="1642">
          <cell r="A1642" t="str">
            <v>I0075T141/1</v>
          </cell>
          <cell r="B1642" t="str">
            <v>1185</v>
          </cell>
          <cell r="C1642">
            <v>1</v>
          </cell>
          <cell r="D1642">
            <v>75</v>
          </cell>
          <cell r="E1642">
            <v>75</v>
          </cell>
          <cell r="F1642">
            <v>65</v>
          </cell>
          <cell r="G1642">
            <v>65</v>
          </cell>
          <cell r="H1642">
            <v>2</v>
          </cell>
          <cell r="I1642">
            <v>1</v>
          </cell>
          <cell r="J1642">
            <v>3</v>
          </cell>
          <cell r="K1642">
            <v>0</v>
          </cell>
          <cell r="L1642">
            <v>3</v>
          </cell>
          <cell r="M1642">
            <v>1</v>
          </cell>
          <cell r="N1642">
            <v>156</v>
          </cell>
          <cell r="O1642">
            <v>1185</v>
          </cell>
          <cell r="P1642" t="str">
            <v>75 x 65 x 2 x 1</v>
          </cell>
          <cell r="U1642">
            <v>44328</v>
          </cell>
          <cell r="V1642" t="str">
            <v>TRUNG NGUYÊN,,</v>
          </cell>
          <cell r="W1642" t="str">
            <v>Hàng in</v>
          </cell>
          <cell r="X1642">
            <v>68</v>
          </cell>
          <cell r="Y1642">
            <v>2</v>
          </cell>
          <cell r="Z1642" t="str">
            <v>?</v>
          </cell>
          <cell r="AA1642">
            <v>44449</v>
          </cell>
          <cell r="AB1642" t="str">
            <v>C33</v>
          </cell>
          <cell r="AF1642">
            <v>2972.6</v>
          </cell>
          <cell r="AG1642">
            <v>8</v>
          </cell>
          <cell r="AH1642">
            <v>0</v>
          </cell>
          <cell r="AI1642">
            <v>0</v>
          </cell>
          <cell r="AJ1642">
            <v>2972.6</v>
          </cell>
          <cell r="AK1642">
            <v>8</v>
          </cell>
        </row>
        <row r="1643">
          <cell r="A1643" t="str">
            <v>I0075T141/2</v>
          </cell>
          <cell r="B1643" t="str">
            <v>1185</v>
          </cell>
          <cell r="C1643">
            <v>1</v>
          </cell>
          <cell r="D1643">
            <v>75</v>
          </cell>
          <cell r="E1643">
            <v>75</v>
          </cell>
          <cell r="F1643">
            <v>65</v>
          </cell>
          <cell r="G1643">
            <v>65</v>
          </cell>
          <cell r="H1643">
            <v>2</v>
          </cell>
          <cell r="I1643">
            <v>1</v>
          </cell>
          <cell r="J1643">
            <v>3</v>
          </cell>
          <cell r="K1643">
            <v>0</v>
          </cell>
          <cell r="L1643">
            <v>3</v>
          </cell>
          <cell r="M1643">
            <v>1</v>
          </cell>
          <cell r="N1643">
            <v>156</v>
          </cell>
          <cell r="O1643">
            <v>1185</v>
          </cell>
          <cell r="P1643" t="str">
            <v>75 x 65 x 2 x 1</v>
          </cell>
          <cell r="Q1643" t="str">
            <v>Vuông liền, không răng cưa</v>
          </cell>
          <cell r="R1643" t="str">
            <v>Vuông liền 2 tem, không răng cưa</v>
          </cell>
          <cell r="S1643" t="str">
            <v>C41</v>
          </cell>
          <cell r="T1643">
            <v>1</v>
          </cell>
          <cell r="U1643">
            <v>44449</v>
          </cell>
          <cell r="V1643" t="str">
            <v>TRUNG NGUYÊN,,</v>
          </cell>
          <cell r="X1643">
            <v>68</v>
          </cell>
          <cell r="Y1643">
            <v>2</v>
          </cell>
          <cell r="AF1643">
            <v>1304.5999999999999</v>
          </cell>
          <cell r="AG1643">
            <v>6</v>
          </cell>
          <cell r="AH1643">
            <v>1408.6</v>
          </cell>
          <cell r="AI1643">
            <v>6</v>
          </cell>
          <cell r="AJ1643">
            <v>2713.2</v>
          </cell>
          <cell r="AK1643">
            <v>12</v>
          </cell>
        </row>
        <row r="1644">
          <cell r="A1644" t="str">
            <v>T0075T282</v>
          </cell>
          <cell r="B1644" t="str">
            <v>1186</v>
          </cell>
          <cell r="C1644">
            <v>2</v>
          </cell>
          <cell r="D1644">
            <v>75</v>
          </cell>
          <cell r="E1644">
            <v>75</v>
          </cell>
          <cell r="F1644">
            <v>75</v>
          </cell>
          <cell r="G1644">
            <v>75</v>
          </cell>
          <cell r="H1644">
            <v>1</v>
          </cell>
          <cell r="I1644">
            <v>1</v>
          </cell>
          <cell r="J1644">
            <v>1.7</v>
          </cell>
          <cell r="K1644">
            <v>0</v>
          </cell>
          <cell r="L1644">
            <v>3</v>
          </cell>
          <cell r="M1644">
            <v>1</v>
          </cell>
          <cell r="N1644">
            <v>156.80000000000001</v>
          </cell>
          <cell r="O1644">
            <v>1186</v>
          </cell>
          <cell r="P1644" t="str">
            <v>75 x 75 x 1 x 1</v>
          </cell>
          <cell r="Q1644" t="str">
            <v>Vuông góc, răng cưa, dao chẻ đôi 3mm</v>
          </cell>
          <cell r="R1644" t="str">
            <v>Vuông góc, răng cưa</v>
          </cell>
          <cell r="S1644" t="str">
            <v>C16</v>
          </cell>
          <cell r="T1644">
            <v>1</v>
          </cell>
          <cell r="V1644" t="str">
            <v>Khang Thịnh Phát</v>
          </cell>
          <cell r="X1644">
            <v>78</v>
          </cell>
          <cell r="Y1644">
            <v>1</v>
          </cell>
          <cell r="AF1644">
            <v>0</v>
          </cell>
          <cell r="AG1644">
            <v>0</v>
          </cell>
          <cell r="AH1644">
            <v>0</v>
          </cell>
          <cell r="AI1644">
            <v>0</v>
          </cell>
          <cell r="AJ1644">
            <v>0</v>
          </cell>
          <cell r="AK1644">
            <v>0</v>
          </cell>
        </row>
        <row r="1645">
          <cell r="A1645" t="str">
            <v>T0075T342</v>
          </cell>
          <cell r="B1645" t="str">
            <v>1187</v>
          </cell>
          <cell r="C1645">
            <v>2</v>
          </cell>
          <cell r="D1645">
            <v>75</v>
          </cell>
          <cell r="E1645">
            <v>75</v>
          </cell>
          <cell r="F1645">
            <v>75</v>
          </cell>
          <cell r="G1645">
            <v>75</v>
          </cell>
          <cell r="H1645">
            <v>1</v>
          </cell>
          <cell r="I1645">
            <v>2</v>
          </cell>
          <cell r="J1645">
            <v>1.7</v>
          </cell>
          <cell r="K1645">
            <v>0</v>
          </cell>
          <cell r="L1645">
            <v>3</v>
          </cell>
          <cell r="M1645">
            <v>1</v>
          </cell>
          <cell r="N1645">
            <v>156.80000000000001</v>
          </cell>
          <cell r="O1645">
            <v>1187</v>
          </cell>
          <cell r="P1645" t="str">
            <v>75 x 75 x 1 x 2</v>
          </cell>
          <cell r="Q1645" t="str">
            <v>Bo góc, răng cưa, chẻ đôi 3mm</v>
          </cell>
          <cell r="R1645" t="str">
            <v>Bo góc, răng cưa</v>
          </cell>
          <cell r="S1645" t="str">
            <v>C02</v>
          </cell>
          <cell r="T1645">
            <v>1</v>
          </cell>
          <cell r="X1645">
            <v>156</v>
          </cell>
          <cell r="Y1645">
            <v>2</v>
          </cell>
          <cell r="AF1645">
            <v>3820</v>
          </cell>
          <cell r="AG1645">
            <v>1</v>
          </cell>
          <cell r="AH1645">
            <v>0</v>
          </cell>
          <cell r="AI1645">
            <v>0</v>
          </cell>
          <cell r="AJ1645">
            <v>3820</v>
          </cell>
          <cell r="AK1645">
            <v>1</v>
          </cell>
        </row>
        <row r="1646">
          <cell r="A1646" t="str">
            <v>I0075T261</v>
          </cell>
          <cell r="B1646" t="str">
            <v>1188</v>
          </cell>
          <cell r="C1646">
            <v>1</v>
          </cell>
          <cell r="D1646">
            <v>75</v>
          </cell>
          <cell r="E1646">
            <v>75</v>
          </cell>
          <cell r="F1646">
            <v>85</v>
          </cell>
          <cell r="G1646">
            <v>85</v>
          </cell>
          <cell r="H1646">
            <v>2</v>
          </cell>
          <cell r="I1646">
            <v>1</v>
          </cell>
          <cell r="J1646">
            <v>3</v>
          </cell>
          <cell r="K1646">
            <v>0</v>
          </cell>
          <cell r="L1646">
            <v>3</v>
          </cell>
          <cell r="M1646">
            <v>1</v>
          </cell>
          <cell r="N1646">
            <v>156</v>
          </cell>
          <cell r="O1646">
            <v>1188</v>
          </cell>
          <cell r="P1646" t="str">
            <v>75 x 85 x 2 x 1</v>
          </cell>
          <cell r="Q1646" t="str">
            <v>Vuông liền, không răng cưa</v>
          </cell>
          <cell r="R1646" t="str">
            <v>Vuông liền 2 tem, không răng cưa</v>
          </cell>
          <cell r="S1646" t="str">
            <v>D10</v>
          </cell>
          <cell r="T1646">
            <v>1</v>
          </cell>
          <cell r="V1646" t="str">
            <v>TRUNG NGUYÊN,,</v>
          </cell>
          <cell r="X1646">
            <v>88</v>
          </cell>
          <cell r="Y1646">
            <v>2</v>
          </cell>
          <cell r="AF1646">
            <v>1456.9999999999995</v>
          </cell>
          <cell r="AG1646">
            <v>7</v>
          </cell>
          <cell r="AH1646">
            <v>189.64</v>
          </cell>
          <cell r="AI1646">
            <v>1</v>
          </cell>
          <cell r="AJ1646">
            <v>1646.6399999999994</v>
          </cell>
          <cell r="AK1646">
            <v>8</v>
          </cell>
        </row>
        <row r="1647">
          <cell r="A1647" t="str">
            <v>T0075T191</v>
          </cell>
          <cell r="B1647" t="str">
            <v>1579</v>
          </cell>
          <cell r="C1647">
            <v>1</v>
          </cell>
          <cell r="D1647">
            <v>75</v>
          </cell>
          <cell r="E1647">
            <v>75</v>
          </cell>
          <cell r="F1647">
            <v>90</v>
          </cell>
          <cell r="G1647">
            <v>90</v>
          </cell>
          <cell r="H1647">
            <v>1</v>
          </cell>
          <cell r="I1647">
            <v>1</v>
          </cell>
          <cell r="J1647">
            <v>2</v>
          </cell>
          <cell r="K1647">
            <v>0</v>
          </cell>
          <cell r="L1647">
            <v>3</v>
          </cell>
          <cell r="M1647">
            <v>1</v>
          </cell>
          <cell r="N1647">
            <v>79</v>
          </cell>
          <cell r="O1647">
            <v>1579</v>
          </cell>
          <cell r="P1647" t="str">
            <v>75 x 90 x 1 x 1</v>
          </cell>
          <cell r="Q1647" t="str">
            <v>Bo góc, răng cưa</v>
          </cell>
          <cell r="R1647" t="str">
            <v>Bo góc, răng cưa</v>
          </cell>
          <cell r="S1647" t="str">
            <v>B01</v>
          </cell>
          <cell r="T1647">
            <v>1</v>
          </cell>
          <cell r="V1647" t="str">
            <v>ZHU WANG</v>
          </cell>
          <cell r="X1647">
            <v>93</v>
          </cell>
          <cell r="Y1647">
            <v>1</v>
          </cell>
          <cell r="AF1647">
            <v>0</v>
          </cell>
          <cell r="AG1647">
            <v>0</v>
          </cell>
          <cell r="AH1647">
            <v>0</v>
          </cell>
          <cell r="AI1647">
            <v>0</v>
          </cell>
          <cell r="AJ1647">
            <v>0</v>
          </cell>
          <cell r="AK1647">
            <v>0</v>
          </cell>
        </row>
        <row r="1648">
          <cell r="A1648" t="str">
            <v>I0075T411</v>
          </cell>
          <cell r="B1648" t="str">
            <v>1189</v>
          </cell>
          <cell r="C1648">
            <v>1</v>
          </cell>
          <cell r="D1648">
            <v>75</v>
          </cell>
          <cell r="E1648">
            <v>75</v>
          </cell>
          <cell r="F1648">
            <v>97</v>
          </cell>
          <cell r="G1648">
            <v>97</v>
          </cell>
          <cell r="H1648">
            <v>1</v>
          </cell>
          <cell r="I1648">
            <v>1</v>
          </cell>
          <cell r="J1648">
            <v>12</v>
          </cell>
          <cell r="K1648">
            <v>0</v>
          </cell>
          <cell r="L1648">
            <v>5</v>
          </cell>
          <cell r="M1648">
            <v>1</v>
          </cell>
          <cell r="N1648">
            <v>99</v>
          </cell>
          <cell r="O1648">
            <v>1189</v>
          </cell>
          <cell r="P1648" t="str">
            <v>75 x 97 x 1 x 1</v>
          </cell>
          <cell r="Q1648" t="str">
            <v>Bo góc 1mm, răng cưa ngang 99mm</v>
          </cell>
          <cell r="R1648" t="str">
            <v>Bo góc 1mm, răng cưa, tem có đục lỗ 2 biên</v>
          </cell>
          <cell r="S1648" t="str">
            <v>C31</v>
          </cell>
          <cell r="T1648">
            <v>1</v>
          </cell>
          <cell r="U1648">
            <v>43978</v>
          </cell>
          <cell r="V1648" t="str">
            <v>Đại Hào</v>
          </cell>
          <cell r="X1648">
            <v>102</v>
          </cell>
          <cell r="Y1648">
            <v>1</v>
          </cell>
          <cell r="AF1648">
            <v>20729.603999999999</v>
          </cell>
          <cell r="AG1648">
            <v>2</v>
          </cell>
          <cell r="AH1648">
            <v>21038.808000000001</v>
          </cell>
          <cell r="AI1648">
            <v>2</v>
          </cell>
          <cell r="AJ1648">
            <v>41768.411999999997</v>
          </cell>
          <cell r="AK1648">
            <v>4</v>
          </cell>
        </row>
        <row r="1649">
          <cell r="A1649" t="str">
            <v>I0075T391</v>
          </cell>
          <cell r="B1649" t="str">
            <v>1190</v>
          </cell>
          <cell r="C1649">
            <v>1</v>
          </cell>
          <cell r="D1649">
            <v>75</v>
          </cell>
          <cell r="E1649">
            <v>75</v>
          </cell>
          <cell r="F1649">
            <v>97</v>
          </cell>
          <cell r="G1649">
            <v>97</v>
          </cell>
          <cell r="H1649">
            <v>1</v>
          </cell>
          <cell r="I1649">
            <v>1</v>
          </cell>
          <cell r="J1649">
            <v>3</v>
          </cell>
          <cell r="K1649">
            <v>0</v>
          </cell>
          <cell r="L1649">
            <v>3</v>
          </cell>
          <cell r="M1649">
            <v>1</v>
          </cell>
          <cell r="N1649">
            <v>81</v>
          </cell>
          <cell r="O1649">
            <v>1190</v>
          </cell>
          <cell r="P1649" t="str">
            <v>75 x 97 x 1 x 1</v>
          </cell>
          <cell r="Q1649" t="str">
            <v>Bo góc, không răng cưa</v>
          </cell>
          <cell r="R1649" t="str">
            <v>Bo góc, không răng cưa</v>
          </cell>
          <cell r="S1649" t="str">
            <v>D28</v>
          </cell>
          <cell r="T1649">
            <v>1</v>
          </cell>
          <cell r="V1649" t="str">
            <v>Đại Hào</v>
          </cell>
          <cell r="X1649">
            <v>100</v>
          </cell>
          <cell r="Y1649">
            <v>1</v>
          </cell>
          <cell r="AF1649">
            <v>0</v>
          </cell>
          <cell r="AG1649">
            <v>0</v>
          </cell>
          <cell r="AH1649">
            <v>0</v>
          </cell>
          <cell r="AI1649">
            <v>0</v>
          </cell>
          <cell r="AJ1649">
            <v>0</v>
          </cell>
          <cell r="AK1649">
            <v>0</v>
          </cell>
        </row>
        <row r="1650">
          <cell r="A1650" t="str">
            <v>I0075T152</v>
          </cell>
          <cell r="B1650" t="str">
            <v>1191</v>
          </cell>
          <cell r="C1650">
            <v>1</v>
          </cell>
          <cell r="D1650">
            <v>75</v>
          </cell>
          <cell r="E1650">
            <v>75</v>
          </cell>
          <cell r="F1650">
            <v>100</v>
          </cell>
          <cell r="G1650">
            <v>100</v>
          </cell>
          <cell r="H1650">
            <v>2</v>
          </cell>
          <cell r="I1650">
            <v>1</v>
          </cell>
          <cell r="J1650">
            <v>3</v>
          </cell>
          <cell r="K1650">
            <v>5</v>
          </cell>
          <cell r="L1650">
            <v>3</v>
          </cell>
          <cell r="M1650">
            <v>1</v>
          </cell>
          <cell r="N1650">
            <v>161</v>
          </cell>
          <cell r="O1650">
            <v>1191</v>
          </cell>
          <cell r="P1650" t="str">
            <v>75 x 100 x 2 x 1</v>
          </cell>
          <cell r="Q1650" t="str">
            <v>Bo góc, răng cưa, ngang 2 tem kc 5mm</v>
          </cell>
          <cell r="R1650" t="str">
            <v>Bo góc, răng cưa</v>
          </cell>
          <cell r="S1650" t="str">
            <v>D10</v>
          </cell>
          <cell r="T1650">
            <v>1</v>
          </cell>
          <cell r="V1650" t="str">
            <v>HƯNG PHÁT,,</v>
          </cell>
          <cell r="X1650">
            <v>103</v>
          </cell>
          <cell r="Y1650">
            <v>2</v>
          </cell>
          <cell r="AC1650" t="str">
            <v>rồi</v>
          </cell>
          <cell r="AF1650">
            <v>0</v>
          </cell>
          <cell r="AG1650">
            <v>0</v>
          </cell>
          <cell r="AH1650">
            <v>649.54300000000001</v>
          </cell>
          <cell r="AI1650">
            <v>2</v>
          </cell>
          <cell r="AJ1650">
            <v>649.54300000000001</v>
          </cell>
          <cell r="AK1650">
            <v>2</v>
          </cell>
        </row>
        <row r="1651">
          <cell r="A1651" t="str">
            <v>T0075T622/1</v>
          </cell>
          <cell r="B1651" t="str">
            <v>2517</v>
          </cell>
          <cell r="C1651">
            <v>2</v>
          </cell>
          <cell r="D1651">
            <v>75</v>
          </cell>
          <cell r="E1651">
            <v>75</v>
          </cell>
          <cell r="F1651">
            <v>100</v>
          </cell>
          <cell r="G1651">
            <v>100</v>
          </cell>
          <cell r="H1651">
            <v>1</v>
          </cell>
          <cell r="I1651">
            <v>2</v>
          </cell>
          <cell r="J1651">
            <v>2</v>
          </cell>
          <cell r="K1651">
            <v>0</v>
          </cell>
          <cell r="L1651">
            <v>3</v>
          </cell>
          <cell r="M1651">
            <v>1</v>
          </cell>
          <cell r="N1651">
            <v>158</v>
          </cell>
          <cell r="O1651">
            <v>2517</v>
          </cell>
          <cell r="P1651" t="str">
            <v>75 x 100 x 1 x 2</v>
          </cell>
          <cell r="Q1651" t="str">
            <v>Bo góc, răng cưa, xẻ 2 line kc 4mm</v>
          </cell>
          <cell r="R1651" t="str">
            <v>Bo góc, răng cưa</v>
          </cell>
          <cell r="S1651" t="str">
            <v>E12</v>
          </cell>
          <cell r="T1651">
            <v>1</v>
          </cell>
          <cell r="U1651">
            <v>44750</v>
          </cell>
          <cell r="V1651" t="str">
            <v>TTI</v>
          </cell>
          <cell r="W1651" t="str">
            <v>dao tốt</v>
          </cell>
          <cell r="X1651">
            <v>206</v>
          </cell>
          <cell r="Y1651">
            <v>2</v>
          </cell>
          <cell r="AC1651" t="str">
            <v>rồi</v>
          </cell>
          <cell r="AF1651">
            <v>0</v>
          </cell>
          <cell r="AG1651">
            <v>0</v>
          </cell>
          <cell r="AH1651">
            <v>1121.03</v>
          </cell>
          <cell r="AI1651">
            <v>1</v>
          </cell>
          <cell r="AJ1651">
            <v>1121.03</v>
          </cell>
          <cell r="AK1651">
            <v>1</v>
          </cell>
        </row>
        <row r="1652">
          <cell r="A1652" t="str">
            <v>T0075T483</v>
          </cell>
          <cell r="B1652" t="str">
            <v>1192</v>
          </cell>
          <cell r="C1652">
            <v>3</v>
          </cell>
          <cell r="D1652">
            <v>75</v>
          </cell>
          <cell r="E1652">
            <v>75</v>
          </cell>
          <cell r="F1652">
            <v>105</v>
          </cell>
          <cell r="G1652">
            <v>105</v>
          </cell>
          <cell r="H1652">
            <v>1</v>
          </cell>
          <cell r="I1652">
            <v>1</v>
          </cell>
          <cell r="J1652">
            <v>2</v>
          </cell>
          <cell r="K1652">
            <v>0</v>
          </cell>
          <cell r="L1652">
            <v>3</v>
          </cell>
          <cell r="M1652">
            <v>1</v>
          </cell>
          <cell r="N1652">
            <v>237</v>
          </cell>
          <cell r="O1652">
            <v>1192</v>
          </cell>
          <cell r="P1652" t="str">
            <v>75 x 105 x 1 x 1</v>
          </cell>
          <cell r="Q1652" t="str">
            <v>Bo góc, răng cưa, xẻ 3 line 4mm</v>
          </cell>
          <cell r="R1652" t="str">
            <v>Bo góc, răng cưa</v>
          </cell>
          <cell r="S1652" t="str">
            <v>C25</v>
          </cell>
          <cell r="T1652">
            <v>1</v>
          </cell>
          <cell r="U1652">
            <v>44247</v>
          </cell>
          <cell r="V1652" t="str">
            <v>Carta</v>
          </cell>
          <cell r="X1652">
            <v>108</v>
          </cell>
          <cell r="Y1652">
            <v>1</v>
          </cell>
          <cell r="AC1652" t="str">
            <v>rồi</v>
          </cell>
          <cell r="AF1652">
            <v>0</v>
          </cell>
          <cell r="AG1652">
            <v>1</v>
          </cell>
          <cell r="AH1652">
            <v>210</v>
          </cell>
          <cell r="AI1652">
            <v>1</v>
          </cell>
          <cell r="AJ1652">
            <v>210</v>
          </cell>
          <cell r="AK1652">
            <v>2</v>
          </cell>
        </row>
        <row r="1653">
          <cell r="A1653" t="str">
            <v>DEMI0752</v>
          </cell>
          <cell r="B1653" t="str">
            <v>1193</v>
          </cell>
          <cell r="C1653">
            <v>2</v>
          </cell>
          <cell r="D1653">
            <v>75</v>
          </cell>
          <cell r="E1653">
            <v>75</v>
          </cell>
          <cell r="F1653">
            <v>105</v>
          </cell>
          <cell r="G1653">
            <v>105</v>
          </cell>
          <cell r="H1653">
            <v>1</v>
          </cell>
          <cell r="I1653">
            <v>1</v>
          </cell>
          <cell r="J1653">
            <v>0</v>
          </cell>
          <cell r="K1653">
            <v>0</v>
          </cell>
          <cell r="L1653">
            <v>0</v>
          </cell>
          <cell r="M1653">
            <v>1</v>
          </cell>
          <cell r="N1653">
            <v>150</v>
          </cell>
          <cell r="O1653">
            <v>1193</v>
          </cell>
          <cell r="P1653" t="str">
            <v>75 x 105 x 1 x 1</v>
          </cell>
          <cell r="Q1653" t="str">
            <v>Dao răng cưa, chẻ đôi, có lỗ Φ3mm</v>
          </cell>
          <cell r="R1653" t="str">
            <v>Tem bế 1 răng cưa ngang, bế liên tục, có lỗ Φ3mm</v>
          </cell>
          <cell r="S1653" t="str">
            <v>D26</v>
          </cell>
          <cell r="T1653">
            <v>1</v>
          </cell>
          <cell r="V1653" t="str">
            <v>An Phú</v>
          </cell>
          <cell r="X1653">
            <v>105</v>
          </cell>
          <cell r="Y1653">
            <v>1</v>
          </cell>
          <cell r="AF1653">
            <v>0</v>
          </cell>
          <cell r="AG1653">
            <v>0</v>
          </cell>
          <cell r="AH1653">
            <v>0</v>
          </cell>
          <cell r="AI1653">
            <v>0</v>
          </cell>
          <cell r="AJ1653">
            <v>0</v>
          </cell>
          <cell r="AK1653">
            <v>0</v>
          </cell>
        </row>
        <row r="1654">
          <cell r="A1654" t="str">
            <v>I0075T431</v>
          </cell>
          <cell r="B1654" t="str">
            <v>1194</v>
          </cell>
          <cell r="C1654">
            <v>1</v>
          </cell>
          <cell r="D1654">
            <v>75</v>
          </cell>
          <cell r="E1654">
            <v>75</v>
          </cell>
          <cell r="F1654">
            <v>105</v>
          </cell>
          <cell r="G1654">
            <v>105</v>
          </cell>
          <cell r="H1654">
            <v>1</v>
          </cell>
          <cell r="I1654">
            <v>2</v>
          </cell>
          <cell r="J1654">
            <v>3</v>
          </cell>
          <cell r="K1654">
            <v>0</v>
          </cell>
          <cell r="L1654">
            <v>0</v>
          </cell>
          <cell r="M1654">
            <v>1</v>
          </cell>
          <cell r="N1654">
            <v>81</v>
          </cell>
          <cell r="O1654">
            <v>1194</v>
          </cell>
          <cell r="P1654" t="str">
            <v>75 x 105 x 1 x 2</v>
          </cell>
          <cell r="Q1654" t="str">
            <v xml:space="preserve">Dao đặc biệt, bo góc, đục lỗ Φ6mm, bế liên tục, nối các tem là đường răng cưa </v>
          </cell>
          <cell r="R1654" t="str">
            <v>Tem đặc biệt, bo góc, đục lỗ, bế liên tục, nối các tem là đường răng cưa</v>
          </cell>
          <cell r="S1654" t="str">
            <v>D28</v>
          </cell>
          <cell r="T1654">
            <v>1</v>
          </cell>
          <cell r="V1654" t="str">
            <v>MVTB</v>
          </cell>
          <cell r="X1654">
            <v>210</v>
          </cell>
          <cell r="Y1654">
            <v>2</v>
          </cell>
          <cell r="AF1654">
            <v>0</v>
          </cell>
          <cell r="AG1654">
            <v>0</v>
          </cell>
          <cell r="AH1654">
            <v>0</v>
          </cell>
          <cell r="AI1654">
            <v>0</v>
          </cell>
          <cell r="AJ1654">
            <v>0</v>
          </cell>
          <cell r="AK1654">
            <v>0</v>
          </cell>
        </row>
        <row r="1655">
          <cell r="A1655" t="str">
            <v>I0075T432</v>
          </cell>
          <cell r="B1655" t="str">
            <v>1194</v>
          </cell>
          <cell r="C1655">
            <v>2</v>
          </cell>
          <cell r="D1655">
            <v>75</v>
          </cell>
          <cell r="E1655">
            <v>75</v>
          </cell>
          <cell r="F1655">
            <v>105</v>
          </cell>
          <cell r="G1655">
            <v>105</v>
          </cell>
          <cell r="H1655">
            <v>1</v>
          </cell>
          <cell r="I1655">
            <v>1</v>
          </cell>
          <cell r="J1655">
            <v>2</v>
          </cell>
          <cell r="K1655">
            <v>0</v>
          </cell>
          <cell r="L1655">
            <v>0</v>
          </cell>
          <cell r="M1655">
            <v>1</v>
          </cell>
          <cell r="N1655">
            <v>158</v>
          </cell>
          <cell r="O1655">
            <v>1194</v>
          </cell>
          <cell r="P1655" t="str">
            <v>75 x 105 x 1 x 1</v>
          </cell>
          <cell r="Q1655" t="str">
            <v>Dao chỉ có 2 lỗ tròn Φ6mm, chẻ đôi không khoảng cách</v>
          </cell>
          <cell r="R1655" t="str">
            <v>Tem có lỗ tròn Φ6mm, bế liên tục không gáp</v>
          </cell>
          <cell r="S1655" t="str">
            <v>D26</v>
          </cell>
          <cell r="T1655">
            <v>1</v>
          </cell>
          <cell r="U1655">
            <v>44053</v>
          </cell>
          <cell r="V1655" t="str">
            <v>MVTB</v>
          </cell>
          <cell r="X1655">
            <v>105</v>
          </cell>
          <cell r="Y1655">
            <v>1</v>
          </cell>
          <cell r="AF1655">
            <v>31900</v>
          </cell>
          <cell r="AG1655">
            <v>6</v>
          </cell>
          <cell r="AH1655">
            <v>28960</v>
          </cell>
          <cell r="AI1655">
            <v>3</v>
          </cell>
          <cell r="AJ1655">
            <v>60860</v>
          </cell>
          <cell r="AK1655">
            <v>9</v>
          </cell>
        </row>
        <row r="1656">
          <cell r="A1656" t="str">
            <v>I0075T432/2</v>
          </cell>
          <cell r="B1656" t="str">
            <v>1194</v>
          </cell>
          <cell r="C1656">
            <v>2</v>
          </cell>
          <cell r="D1656">
            <v>75</v>
          </cell>
          <cell r="E1656">
            <v>75</v>
          </cell>
          <cell r="F1656">
            <v>105</v>
          </cell>
          <cell r="G1656">
            <v>105</v>
          </cell>
          <cell r="H1656">
            <v>1</v>
          </cell>
          <cell r="I1656">
            <v>2</v>
          </cell>
          <cell r="J1656">
            <v>2</v>
          </cell>
          <cell r="K1656">
            <v>0</v>
          </cell>
          <cell r="L1656">
            <v>0</v>
          </cell>
          <cell r="M1656">
            <v>1</v>
          </cell>
          <cell r="N1656">
            <v>158</v>
          </cell>
          <cell r="O1656">
            <v>1194</v>
          </cell>
          <cell r="P1656" t="str">
            <v>75 x 105 x 1 x 2</v>
          </cell>
          <cell r="Q1656" t="str">
            <v>Dao chỉ có 2 lỗ tròn Φ6mm, chẻ đôi không khoảng cách</v>
          </cell>
          <cell r="R1656" t="str">
            <v>Tem có lỗ tròn Φ6mm, bế liên tục không gáp</v>
          </cell>
          <cell r="S1656" t="str">
            <v>E14</v>
          </cell>
          <cell r="T1656">
            <v>1</v>
          </cell>
          <cell r="U1656">
            <v>44769</v>
          </cell>
          <cell r="V1656" t="str">
            <v>MVTB</v>
          </cell>
          <cell r="W1656" t="str">
            <v>dao tốt</v>
          </cell>
          <cell r="X1656">
            <v>210</v>
          </cell>
          <cell r="Y1656">
            <v>2</v>
          </cell>
          <cell r="AF1656">
            <v>0</v>
          </cell>
          <cell r="AG1656">
            <v>0</v>
          </cell>
          <cell r="AH1656">
            <v>0</v>
          </cell>
          <cell r="AI1656">
            <v>0</v>
          </cell>
          <cell r="AJ1656">
            <v>0</v>
          </cell>
          <cell r="AK1656">
            <v>0</v>
          </cell>
        </row>
        <row r="1657">
          <cell r="A1657" t="str">
            <v>T0075T161</v>
          </cell>
          <cell r="B1657" t="str">
            <v>1195</v>
          </cell>
          <cell r="C1657">
            <v>1</v>
          </cell>
          <cell r="D1657">
            <v>75</v>
          </cell>
          <cell r="E1657">
            <v>75</v>
          </cell>
          <cell r="F1657">
            <v>113</v>
          </cell>
          <cell r="G1657">
            <v>113</v>
          </cell>
          <cell r="H1657">
            <v>1</v>
          </cell>
          <cell r="I1657">
            <v>1</v>
          </cell>
          <cell r="J1657">
            <v>2</v>
          </cell>
          <cell r="K1657">
            <v>0</v>
          </cell>
          <cell r="L1657">
            <v>3</v>
          </cell>
          <cell r="M1657">
            <v>1</v>
          </cell>
          <cell r="N1657">
            <v>79</v>
          </cell>
          <cell r="O1657">
            <v>1195</v>
          </cell>
          <cell r="P1657" t="str">
            <v>75 x 113 x 1 x 1</v>
          </cell>
          <cell r="Q1657" t="str">
            <v>Bo góc 1mm, không răng cưa</v>
          </cell>
          <cell r="R1657" t="str">
            <v>Bo góc, răng cưa</v>
          </cell>
          <cell r="S1657" t="str">
            <v>B14</v>
          </cell>
          <cell r="T1657">
            <v>1</v>
          </cell>
          <cell r="V1657" t="str">
            <v>HỒNG KIM PHÁT,SAMIL VINA,</v>
          </cell>
          <cell r="W1657" t="str">
            <v>Chạy mẫu</v>
          </cell>
          <cell r="X1657">
            <v>116</v>
          </cell>
          <cell r="Y1657">
            <v>1</v>
          </cell>
          <cell r="AF1657">
            <v>0</v>
          </cell>
          <cell r="AG1657">
            <v>0</v>
          </cell>
          <cell r="AH1657">
            <v>0</v>
          </cell>
          <cell r="AI1657">
            <v>0</v>
          </cell>
          <cell r="AJ1657">
            <v>0</v>
          </cell>
          <cell r="AK1657">
            <v>0</v>
          </cell>
        </row>
        <row r="1658">
          <cell r="A1658" t="str">
            <v>T0075T162</v>
          </cell>
          <cell r="B1658" t="str">
            <v>1195</v>
          </cell>
          <cell r="C1658">
            <v>2</v>
          </cell>
          <cell r="D1658">
            <v>75</v>
          </cell>
          <cell r="E1658">
            <v>75</v>
          </cell>
          <cell r="F1658">
            <v>113</v>
          </cell>
          <cell r="G1658">
            <v>113</v>
          </cell>
          <cell r="H1658">
            <v>1</v>
          </cell>
          <cell r="I1658">
            <v>1</v>
          </cell>
          <cell r="J1658">
            <v>2</v>
          </cell>
          <cell r="K1658">
            <v>0</v>
          </cell>
          <cell r="L1658">
            <v>3</v>
          </cell>
          <cell r="M1658">
            <v>1</v>
          </cell>
          <cell r="N1658">
            <v>158</v>
          </cell>
          <cell r="O1658">
            <v>1195</v>
          </cell>
          <cell r="P1658" t="str">
            <v>75 x 113 x 1 x 1</v>
          </cell>
          <cell r="Q1658" t="str">
            <v>Bo góc 01 mm, không răng cưa, dao chẻ đôi 03mm</v>
          </cell>
          <cell r="R1658" t="str">
            <v>Bo góc 1mm, không răng cưa</v>
          </cell>
          <cell r="S1658" t="str">
            <v>B12</v>
          </cell>
          <cell r="T1658">
            <v>2</v>
          </cell>
          <cell r="V1658" t="str">
            <v>TRỌNG LỘC,,</v>
          </cell>
          <cell r="X1658">
            <v>116</v>
          </cell>
          <cell r="Y1658">
            <v>1</v>
          </cell>
          <cell r="AF1658">
            <v>0</v>
          </cell>
          <cell r="AG1658">
            <v>0</v>
          </cell>
          <cell r="AH1658">
            <v>0</v>
          </cell>
          <cell r="AI1658">
            <v>0</v>
          </cell>
          <cell r="AJ1658">
            <v>0</v>
          </cell>
          <cell r="AK1658">
            <v>0</v>
          </cell>
        </row>
        <row r="1659">
          <cell r="A1659" t="str">
            <v>I0075T172</v>
          </cell>
          <cell r="B1659" t="str">
            <v>1196</v>
          </cell>
          <cell r="C1659">
            <v>2</v>
          </cell>
          <cell r="D1659">
            <v>75</v>
          </cell>
          <cell r="E1659">
            <v>75</v>
          </cell>
          <cell r="F1659">
            <v>113</v>
          </cell>
          <cell r="G1659">
            <v>113</v>
          </cell>
          <cell r="H1659">
            <v>1</v>
          </cell>
          <cell r="I1659">
            <v>1</v>
          </cell>
          <cell r="J1659">
            <v>3</v>
          </cell>
          <cell r="K1659">
            <v>0</v>
          </cell>
          <cell r="L1659">
            <v>3</v>
          </cell>
          <cell r="M1659">
            <v>1</v>
          </cell>
          <cell r="N1659">
            <v>162</v>
          </cell>
          <cell r="O1659">
            <v>1196</v>
          </cell>
          <cell r="P1659" t="str">
            <v>75 x 113 x 1 x 1</v>
          </cell>
          <cell r="Q1659" t="str">
            <v>Bo góc, không răng cưa, dao chẻ đôi 06mm</v>
          </cell>
          <cell r="R1659" t="str">
            <v>Bo góc, không răng cưa</v>
          </cell>
          <cell r="S1659" t="str">
            <v>D10</v>
          </cell>
          <cell r="T1659">
            <v>1</v>
          </cell>
          <cell r="V1659" t="str">
            <v>TRỌNG LỘC,,</v>
          </cell>
          <cell r="W1659" t="str">
            <v>Hàng in</v>
          </cell>
          <cell r="X1659">
            <v>116</v>
          </cell>
          <cell r="Y1659">
            <v>1</v>
          </cell>
          <cell r="AF1659">
            <v>0</v>
          </cell>
          <cell r="AG1659">
            <v>0</v>
          </cell>
          <cell r="AH1659">
            <v>0</v>
          </cell>
          <cell r="AI1659">
            <v>0</v>
          </cell>
          <cell r="AJ1659">
            <v>0</v>
          </cell>
          <cell r="AK1659">
            <v>0</v>
          </cell>
        </row>
        <row r="1660">
          <cell r="A1660" t="str">
            <v>T0075T552/1</v>
          </cell>
          <cell r="B1660" t="str">
            <v>1197</v>
          </cell>
          <cell r="C1660">
            <v>2</v>
          </cell>
          <cell r="D1660">
            <v>75</v>
          </cell>
          <cell r="E1660">
            <v>75</v>
          </cell>
          <cell r="F1660">
            <v>115</v>
          </cell>
          <cell r="G1660">
            <v>115</v>
          </cell>
          <cell r="H1660">
            <v>1</v>
          </cell>
          <cell r="I1660">
            <v>1</v>
          </cell>
          <cell r="J1660">
            <v>2</v>
          </cell>
          <cell r="K1660">
            <v>0</v>
          </cell>
          <cell r="L1660">
            <v>3</v>
          </cell>
          <cell r="M1660">
            <v>1</v>
          </cell>
          <cell r="N1660">
            <v>158</v>
          </cell>
          <cell r="O1660">
            <v>1197</v>
          </cell>
          <cell r="P1660" t="str">
            <v>75 x 115 x 1 x 1</v>
          </cell>
          <cell r="Q1660" t="str">
            <v>Bo góc, răng cưa, xẻ 2 line 4mm</v>
          </cell>
          <cell r="R1660" t="str">
            <v>Bo góc, răng cưa</v>
          </cell>
          <cell r="S1660" t="str">
            <v>C35</v>
          </cell>
          <cell r="T1660">
            <v>1</v>
          </cell>
          <cell r="U1660">
            <v>44392</v>
          </cell>
          <cell r="V1660" t="str">
            <v>MVTB</v>
          </cell>
          <cell r="W1660" t="str">
            <v>PVC</v>
          </cell>
          <cell r="X1660">
            <v>118</v>
          </cell>
          <cell r="Y1660">
            <v>1</v>
          </cell>
          <cell r="AF1660">
            <v>0</v>
          </cell>
          <cell r="AG1660">
            <v>0</v>
          </cell>
          <cell r="AH1660">
            <v>0</v>
          </cell>
          <cell r="AI1660">
            <v>0</v>
          </cell>
          <cell r="AJ1660">
            <v>0</v>
          </cell>
          <cell r="AK1660">
            <v>0</v>
          </cell>
        </row>
        <row r="1661">
          <cell r="A1661" t="str">
            <v>T0075T292</v>
          </cell>
          <cell r="B1661" t="str">
            <v>1198</v>
          </cell>
          <cell r="C1661">
            <v>2</v>
          </cell>
          <cell r="D1661">
            <v>75</v>
          </cell>
          <cell r="E1661">
            <v>75</v>
          </cell>
          <cell r="F1661">
            <v>120</v>
          </cell>
          <cell r="G1661">
            <v>120</v>
          </cell>
          <cell r="H1661">
            <v>1</v>
          </cell>
          <cell r="I1661">
            <v>1</v>
          </cell>
          <cell r="J1661">
            <v>1.7</v>
          </cell>
          <cell r="K1661">
            <v>0</v>
          </cell>
          <cell r="L1661">
            <v>3</v>
          </cell>
          <cell r="M1661">
            <v>1</v>
          </cell>
          <cell r="N1661">
            <v>156.80000000000001</v>
          </cell>
          <cell r="O1661">
            <v>1198</v>
          </cell>
          <cell r="P1661" t="str">
            <v>75 x 120 x 1 x 1</v>
          </cell>
          <cell r="Q1661" t="str">
            <v>Bo góc, răng cưa, chẻ đôi 3mm</v>
          </cell>
          <cell r="R1661" t="str">
            <v>Bo góc, răng cưa</v>
          </cell>
          <cell r="S1661" t="str">
            <v>C07</v>
          </cell>
          <cell r="T1661">
            <v>1</v>
          </cell>
          <cell r="U1661">
            <v>44170</v>
          </cell>
          <cell r="W1661" t="str">
            <v>Bế PVC</v>
          </cell>
          <cell r="X1661">
            <v>123</v>
          </cell>
          <cell r="Y1661">
            <v>1</v>
          </cell>
          <cell r="AF1661">
            <v>5500</v>
          </cell>
          <cell r="AG1661">
            <v>2</v>
          </cell>
          <cell r="AH1661">
            <v>0</v>
          </cell>
          <cell r="AI1661">
            <v>0</v>
          </cell>
          <cell r="AJ1661">
            <v>5500</v>
          </cell>
          <cell r="AK1661">
            <v>2</v>
          </cell>
        </row>
        <row r="1662">
          <cell r="A1662" t="str">
            <v>T0075T322</v>
          </cell>
          <cell r="B1662" t="str">
            <v>1199</v>
          </cell>
          <cell r="C1662">
            <v>2</v>
          </cell>
          <cell r="D1662">
            <v>75</v>
          </cell>
          <cell r="E1662">
            <v>75</v>
          </cell>
          <cell r="F1662">
            <v>125</v>
          </cell>
          <cell r="G1662">
            <v>125</v>
          </cell>
          <cell r="H1662">
            <v>1</v>
          </cell>
          <cell r="I1662">
            <v>1</v>
          </cell>
          <cell r="J1662">
            <v>1.7</v>
          </cell>
          <cell r="K1662">
            <v>0</v>
          </cell>
          <cell r="L1662">
            <v>3</v>
          </cell>
          <cell r="M1662">
            <v>1</v>
          </cell>
          <cell r="N1662">
            <v>156.80000000000001</v>
          </cell>
          <cell r="O1662">
            <v>1199</v>
          </cell>
          <cell r="P1662" t="str">
            <v>75 x 125 x 1 x 1</v>
          </cell>
          <cell r="Q1662" t="str">
            <v>Bo góc, răng cưa, chẻ đôi 3mm</v>
          </cell>
          <cell r="R1662" t="str">
            <v>Bo góc, răng cưa</v>
          </cell>
          <cell r="S1662" t="str">
            <v>C07</v>
          </cell>
          <cell r="T1662">
            <v>2</v>
          </cell>
          <cell r="V1662" t="str">
            <v>MV Đồng Nai</v>
          </cell>
          <cell r="X1662">
            <v>128</v>
          </cell>
          <cell r="Y1662">
            <v>1</v>
          </cell>
          <cell r="AF1662">
            <v>0</v>
          </cell>
          <cell r="AG1662">
            <v>0</v>
          </cell>
          <cell r="AH1662">
            <v>0</v>
          </cell>
          <cell r="AI1662">
            <v>0</v>
          </cell>
          <cell r="AJ1662">
            <v>0</v>
          </cell>
          <cell r="AK1662">
            <v>0</v>
          </cell>
        </row>
        <row r="1663">
          <cell r="A1663" t="str">
            <v>T0075U181</v>
          </cell>
          <cell r="B1663" t="str">
            <v>1200</v>
          </cell>
          <cell r="C1663">
            <v>1</v>
          </cell>
          <cell r="D1663">
            <v>75</v>
          </cell>
          <cell r="E1663">
            <v>75</v>
          </cell>
          <cell r="F1663">
            <v>135</v>
          </cell>
          <cell r="G1663">
            <v>135</v>
          </cell>
          <cell r="H1663">
            <v>1</v>
          </cell>
          <cell r="I1663">
            <v>1</v>
          </cell>
          <cell r="J1663">
            <v>2</v>
          </cell>
          <cell r="K1663">
            <v>0</v>
          </cell>
          <cell r="L1663">
            <v>3</v>
          </cell>
          <cell r="M1663">
            <v>1</v>
          </cell>
          <cell r="N1663">
            <v>79</v>
          </cell>
          <cell r="O1663">
            <v>1200</v>
          </cell>
          <cell r="P1663" t="str">
            <v>75 x 135 x 1 x 1</v>
          </cell>
          <cell r="Q1663" t="str">
            <v>Bo góc, răng cưa</v>
          </cell>
          <cell r="R1663" t="str">
            <v>Bo góc, răng cưa</v>
          </cell>
          <cell r="S1663" t="str">
            <v>C16</v>
          </cell>
          <cell r="T1663">
            <v>1</v>
          </cell>
          <cell r="V1663" t="str">
            <v>DELTA GALIL,,</v>
          </cell>
          <cell r="X1663">
            <v>138</v>
          </cell>
          <cell r="Y1663">
            <v>1</v>
          </cell>
          <cell r="AF1663">
            <v>0</v>
          </cell>
          <cell r="AG1663">
            <v>0</v>
          </cell>
          <cell r="AH1663">
            <v>0</v>
          </cell>
          <cell r="AI1663">
            <v>0</v>
          </cell>
          <cell r="AJ1663">
            <v>0</v>
          </cell>
          <cell r="AK1663">
            <v>0</v>
          </cell>
        </row>
        <row r="1664">
          <cell r="A1664" t="str">
            <v>I0075U182</v>
          </cell>
          <cell r="B1664" t="str">
            <v>1201</v>
          </cell>
          <cell r="C1664">
            <v>2</v>
          </cell>
          <cell r="D1664">
            <v>75</v>
          </cell>
          <cell r="E1664">
            <v>75</v>
          </cell>
          <cell r="F1664">
            <v>135</v>
          </cell>
          <cell r="G1664">
            <v>135</v>
          </cell>
          <cell r="H1664">
            <v>1</v>
          </cell>
          <cell r="I1664">
            <v>1</v>
          </cell>
          <cell r="J1664">
            <v>3</v>
          </cell>
          <cell r="K1664">
            <v>0</v>
          </cell>
          <cell r="L1664">
            <v>3</v>
          </cell>
          <cell r="M1664">
            <v>1</v>
          </cell>
          <cell r="N1664">
            <v>162</v>
          </cell>
          <cell r="O1664">
            <v>1201</v>
          </cell>
          <cell r="P1664" t="str">
            <v>75 x 135 x 1 x 1</v>
          </cell>
          <cell r="Q1664" t="str">
            <v>Bo góc, răng cưa, dao chẻ đôi 6mm</v>
          </cell>
          <cell r="R1664" t="str">
            <v>Bo góc, răng cưa</v>
          </cell>
          <cell r="S1664" t="str">
            <v>D10</v>
          </cell>
          <cell r="T1664">
            <v>1</v>
          </cell>
          <cell r="V1664" t="str">
            <v>THIÊN PHÚC,,</v>
          </cell>
          <cell r="X1664">
            <v>138</v>
          </cell>
          <cell r="Y1664">
            <v>1</v>
          </cell>
          <cell r="AF1664">
            <v>0</v>
          </cell>
          <cell r="AG1664">
            <v>0</v>
          </cell>
          <cell r="AH1664">
            <v>0</v>
          </cell>
          <cell r="AI1664">
            <v>0</v>
          </cell>
          <cell r="AJ1664">
            <v>0</v>
          </cell>
          <cell r="AK1664">
            <v>0</v>
          </cell>
        </row>
        <row r="1665">
          <cell r="A1665" t="str">
            <v>I0075T571/1</v>
          </cell>
          <cell r="B1665" t="str">
            <v>1202</v>
          </cell>
          <cell r="C1665">
            <v>1</v>
          </cell>
          <cell r="D1665">
            <v>75</v>
          </cell>
          <cell r="E1665">
            <v>75</v>
          </cell>
          <cell r="F1665">
            <v>135</v>
          </cell>
          <cell r="G1665">
            <v>135</v>
          </cell>
          <cell r="H1665">
            <v>3</v>
          </cell>
          <cell r="I1665">
            <v>1</v>
          </cell>
          <cell r="J1665">
            <v>3</v>
          </cell>
          <cell r="K1665">
            <v>3</v>
          </cell>
          <cell r="L1665">
            <v>3</v>
          </cell>
          <cell r="M1665">
            <v>1</v>
          </cell>
          <cell r="N1665">
            <v>237</v>
          </cell>
          <cell r="O1665">
            <v>1202</v>
          </cell>
          <cell r="P1665" t="str">
            <v>75 x 135 x 3 x 1</v>
          </cell>
          <cell r="Q1665" t="str">
            <v>Dao hình dáng đặc biệt (xem layout), ngang 3 dao rời 3mm, không răng cưa</v>
          </cell>
          <cell r="R1665" t="str">
            <v>Tem hình dáng đặc biệt, ngang 3 tem rời 3mm, không răng cưa</v>
          </cell>
          <cell r="S1665" t="str">
            <v>C37</v>
          </cell>
          <cell r="T1665">
            <v>1</v>
          </cell>
          <cell r="U1665">
            <v>44433</v>
          </cell>
          <cell r="V1665" t="str">
            <v>HKP</v>
          </cell>
          <cell r="X1665">
            <v>138</v>
          </cell>
          <cell r="Y1665">
            <v>3</v>
          </cell>
          <cell r="AF1665">
            <v>0</v>
          </cell>
          <cell r="AG1665">
            <v>0</v>
          </cell>
          <cell r="AH1665">
            <v>0</v>
          </cell>
          <cell r="AI1665">
            <v>0</v>
          </cell>
          <cell r="AJ1665">
            <v>0</v>
          </cell>
          <cell r="AK1665">
            <v>0</v>
          </cell>
        </row>
        <row r="1666">
          <cell r="A1666" t="str">
            <v>T0075T511/1</v>
          </cell>
          <cell r="B1666" t="str">
            <v>1203</v>
          </cell>
          <cell r="C1666">
            <v>1</v>
          </cell>
          <cell r="D1666">
            <v>75</v>
          </cell>
          <cell r="E1666">
            <v>75</v>
          </cell>
          <cell r="F1666">
            <v>136</v>
          </cell>
          <cell r="G1666">
            <v>136</v>
          </cell>
          <cell r="H1666">
            <v>1</v>
          </cell>
          <cell r="I1666">
            <v>1</v>
          </cell>
          <cell r="J1666">
            <v>3</v>
          </cell>
          <cell r="K1666">
            <v>0</v>
          </cell>
          <cell r="L1666">
            <v>3</v>
          </cell>
          <cell r="M1666">
            <v>1</v>
          </cell>
          <cell r="N1666">
            <v>81</v>
          </cell>
          <cell r="O1666">
            <v>1203</v>
          </cell>
          <cell r="P1666" t="str">
            <v>75 x 136 x 1 x 1</v>
          </cell>
          <cell r="Q1666" t="str">
            <v>Bo góc, không răng cưa</v>
          </cell>
          <cell r="R1666" t="str">
            <v>Bo góc, không răng cưa</v>
          </cell>
          <cell r="S1666" t="str">
            <v>C33</v>
          </cell>
          <cell r="T1666">
            <v>1</v>
          </cell>
          <cell r="U1666">
            <v>44331</v>
          </cell>
          <cell r="V1666" t="str">
            <v>Daxi</v>
          </cell>
          <cell r="X1666">
            <v>139</v>
          </cell>
          <cell r="Y1666">
            <v>1</v>
          </cell>
          <cell r="AF1666">
            <v>0</v>
          </cell>
          <cell r="AG1666">
            <v>0</v>
          </cell>
          <cell r="AH1666">
            <v>4424.0920000000006</v>
          </cell>
          <cell r="AI1666">
            <v>2</v>
          </cell>
          <cell r="AJ1666">
            <v>4424.0920000000006</v>
          </cell>
          <cell r="AK1666">
            <v>2</v>
          </cell>
        </row>
        <row r="1667">
          <cell r="A1667" t="str">
            <v>T0075T542/1</v>
          </cell>
          <cell r="B1667" t="str">
            <v>1204</v>
          </cell>
          <cell r="C1667">
            <v>2</v>
          </cell>
          <cell r="D1667">
            <v>75</v>
          </cell>
          <cell r="E1667">
            <v>75</v>
          </cell>
          <cell r="F1667">
            <v>140</v>
          </cell>
          <cell r="G1667">
            <v>140</v>
          </cell>
          <cell r="H1667">
            <v>1</v>
          </cell>
          <cell r="I1667">
            <v>1</v>
          </cell>
          <cell r="J1667">
            <v>2</v>
          </cell>
          <cell r="K1667">
            <v>0</v>
          </cell>
          <cell r="L1667">
            <v>3</v>
          </cell>
          <cell r="M1667">
            <v>1</v>
          </cell>
          <cell r="N1667">
            <v>158</v>
          </cell>
          <cell r="O1667">
            <v>1204</v>
          </cell>
          <cell r="P1667" t="str">
            <v>75 x 140 x 1 x 1</v>
          </cell>
          <cell r="Q1667" t="str">
            <v>Bo góc, răng cưa, chẻ đôi 4mm</v>
          </cell>
          <cell r="R1667" t="str">
            <v>Bo góc, răng cưa</v>
          </cell>
          <cell r="S1667" t="str">
            <v>E01</v>
          </cell>
          <cell r="T1667">
            <v>1</v>
          </cell>
          <cell r="U1667">
            <v>44362</v>
          </cell>
          <cell r="V1667" t="str">
            <v>Solutions</v>
          </cell>
          <cell r="X1667">
            <v>143</v>
          </cell>
          <cell r="Y1667">
            <v>1</v>
          </cell>
          <cell r="AF1667">
            <v>1535</v>
          </cell>
          <cell r="AG1667">
            <v>1</v>
          </cell>
          <cell r="AH1667">
            <v>4110</v>
          </cell>
          <cell r="AI1667">
            <v>3</v>
          </cell>
          <cell r="AJ1667">
            <v>5645</v>
          </cell>
          <cell r="AK1667">
            <v>4</v>
          </cell>
        </row>
        <row r="1668">
          <cell r="A1668" t="str">
            <v>T0075T612</v>
          </cell>
          <cell r="B1668" t="str">
            <v>1578</v>
          </cell>
          <cell r="C1668">
            <v>2</v>
          </cell>
          <cell r="D1668">
            <v>75</v>
          </cell>
          <cell r="E1668">
            <v>75</v>
          </cell>
          <cell r="F1668">
            <v>145</v>
          </cell>
          <cell r="G1668">
            <v>145</v>
          </cell>
          <cell r="H1668">
            <v>1</v>
          </cell>
          <cell r="I1668">
            <v>1</v>
          </cell>
          <cell r="J1668">
            <v>1.7</v>
          </cell>
          <cell r="K1668">
            <v>0</v>
          </cell>
          <cell r="L1668">
            <v>3</v>
          </cell>
          <cell r="M1668">
            <v>1</v>
          </cell>
          <cell r="N1668">
            <v>156.80000000000001</v>
          </cell>
          <cell r="O1668">
            <v>1578</v>
          </cell>
          <cell r="P1668" t="str">
            <v>75 x 145 x 1 x 1</v>
          </cell>
          <cell r="Q1668" t="str">
            <v>Bo góc, răng cưa 1.1, dao chẻ đôi 3mm, đục lỗ trong 5mm, xem bản vẽ</v>
          </cell>
          <cell r="R1668" t="str">
            <v>Bo góc, răng cưa 1.1mm, tem có đục lỗ trong 5mm</v>
          </cell>
          <cell r="S1668" t="str">
            <v>C03</v>
          </cell>
          <cell r="T1668">
            <v>1</v>
          </cell>
          <cell r="V1668" t="str">
            <v>DELTA GALIL,,</v>
          </cell>
          <cell r="X1668">
            <v>148</v>
          </cell>
          <cell r="Y1668">
            <v>1</v>
          </cell>
          <cell r="AB1668">
            <v>44658</v>
          </cell>
          <cell r="AC1668" t="str">
            <v>chỉnh dao</v>
          </cell>
          <cell r="AF1668">
            <v>0</v>
          </cell>
          <cell r="AG1668">
            <v>0</v>
          </cell>
          <cell r="AH1668">
            <v>0</v>
          </cell>
          <cell r="AI1668">
            <v>0</v>
          </cell>
          <cell r="AJ1668">
            <v>0</v>
          </cell>
          <cell r="AK1668">
            <v>0</v>
          </cell>
        </row>
        <row r="1669">
          <cell r="A1669" t="str">
            <v>T0075T332</v>
          </cell>
          <cell r="B1669" t="str">
            <v>1205</v>
          </cell>
          <cell r="C1669">
            <v>2</v>
          </cell>
          <cell r="D1669">
            <v>75</v>
          </cell>
          <cell r="E1669">
            <v>75</v>
          </cell>
          <cell r="F1669">
            <v>150</v>
          </cell>
          <cell r="G1669">
            <v>150</v>
          </cell>
          <cell r="H1669">
            <v>1</v>
          </cell>
          <cell r="I1669">
            <v>1</v>
          </cell>
          <cell r="J1669">
            <v>1.7</v>
          </cell>
          <cell r="K1669">
            <v>0</v>
          </cell>
          <cell r="L1669">
            <v>3</v>
          </cell>
          <cell r="M1669">
            <v>1</v>
          </cell>
          <cell r="N1669">
            <v>156.80000000000001</v>
          </cell>
          <cell r="O1669">
            <v>1205</v>
          </cell>
          <cell r="P1669" t="str">
            <v>75 x 150 x 1 x 1</v>
          </cell>
          <cell r="T1669">
            <v>1</v>
          </cell>
          <cell r="X1669">
            <v>153</v>
          </cell>
          <cell r="Y1669">
            <v>1</v>
          </cell>
          <cell r="Z1669" t="str">
            <v>mòn</v>
          </cell>
          <cell r="AC1669" t="str">
            <v>rồi</v>
          </cell>
          <cell r="AF1669">
            <v>2750</v>
          </cell>
          <cell r="AG1669">
            <v>2</v>
          </cell>
          <cell r="AH1669">
            <v>1880</v>
          </cell>
          <cell r="AI1669">
            <v>2</v>
          </cell>
          <cell r="AJ1669">
            <v>4630</v>
          </cell>
          <cell r="AK1669">
            <v>4</v>
          </cell>
        </row>
        <row r="1670">
          <cell r="A1670" t="str">
            <v>T0075T332/2</v>
          </cell>
          <cell r="B1670" t="str">
            <v>1205</v>
          </cell>
          <cell r="C1670">
            <v>2</v>
          </cell>
          <cell r="D1670">
            <v>75</v>
          </cell>
          <cell r="E1670">
            <v>75</v>
          </cell>
          <cell r="F1670">
            <v>150</v>
          </cell>
          <cell r="G1670">
            <v>150</v>
          </cell>
          <cell r="H1670">
            <v>1</v>
          </cell>
          <cell r="I1670">
            <v>1</v>
          </cell>
          <cell r="J1670">
            <v>2</v>
          </cell>
          <cell r="K1670">
            <v>0</v>
          </cell>
          <cell r="L1670">
            <v>3</v>
          </cell>
          <cell r="M1670">
            <v>1</v>
          </cell>
          <cell r="N1670">
            <v>158</v>
          </cell>
          <cell r="O1670">
            <v>1205</v>
          </cell>
          <cell r="P1670" t="str">
            <v>75 x 150 x 1 x 1</v>
          </cell>
          <cell r="Q1670" t="str">
            <v>Bo góc, răng cưa, chẻ đôi 4mm</v>
          </cell>
          <cell r="R1670" t="str">
            <v>Bo góc, răng cưa</v>
          </cell>
          <cell r="S1670" t="str">
            <v>E16</v>
          </cell>
          <cell r="T1670">
            <v>1</v>
          </cell>
          <cell r="U1670">
            <v>44811</v>
          </cell>
          <cell r="V1670" t="str">
            <v>MÃ VẠCH THÁI BÌNH</v>
          </cell>
          <cell r="W1670" t="str">
            <v>dao tốt</v>
          </cell>
          <cell r="X1670">
            <v>153</v>
          </cell>
          <cell r="Y1670">
            <v>1</v>
          </cell>
          <cell r="AC1670" t="str">
            <v>rồi</v>
          </cell>
          <cell r="AE1670" t="str">
            <v>rồi</v>
          </cell>
          <cell r="AF1670">
            <v>2750</v>
          </cell>
          <cell r="AG1670">
            <v>2</v>
          </cell>
          <cell r="AH1670">
            <v>0</v>
          </cell>
          <cell r="AI1670">
            <v>0</v>
          </cell>
          <cell r="AJ1670">
            <v>2750</v>
          </cell>
          <cell r="AK1670">
            <v>2</v>
          </cell>
        </row>
        <row r="1671">
          <cell r="A1671" t="str">
            <v>T0075T441</v>
          </cell>
          <cell r="B1671" t="str">
            <v>1206</v>
          </cell>
          <cell r="C1671">
            <v>1</v>
          </cell>
          <cell r="D1671">
            <v>75</v>
          </cell>
          <cell r="E1671">
            <v>75</v>
          </cell>
          <cell r="F1671">
            <v>155</v>
          </cell>
          <cell r="G1671">
            <v>155</v>
          </cell>
          <cell r="H1671">
            <v>1</v>
          </cell>
          <cell r="I1671">
            <v>1</v>
          </cell>
          <cell r="J1671">
            <v>2</v>
          </cell>
          <cell r="K1671">
            <v>0</v>
          </cell>
          <cell r="L1671">
            <v>3</v>
          </cell>
          <cell r="M1671">
            <v>1</v>
          </cell>
          <cell r="N1671">
            <v>79</v>
          </cell>
          <cell r="O1671">
            <v>1206</v>
          </cell>
          <cell r="P1671" t="str">
            <v>75 x 155 x 1 x 1</v>
          </cell>
          <cell r="Q1671" t="str">
            <v>Vuông góc, răng cưa</v>
          </cell>
          <cell r="R1671" t="str">
            <v>Vuông góc, răng cưa</v>
          </cell>
          <cell r="S1671" t="str">
            <v>C07</v>
          </cell>
          <cell r="T1671">
            <v>1</v>
          </cell>
          <cell r="U1671">
            <v>44014</v>
          </cell>
          <cell r="V1671" t="str">
            <v>Trung Trí Thành</v>
          </cell>
          <cell r="X1671">
            <v>158</v>
          </cell>
          <cell r="Y1671">
            <v>1</v>
          </cell>
          <cell r="AF1671">
            <v>0</v>
          </cell>
          <cell r="AG1671">
            <v>0</v>
          </cell>
          <cell r="AH1671">
            <v>0</v>
          </cell>
          <cell r="AI1671">
            <v>0</v>
          </cell>
          <cell r="AJ1671">
            <v>0</v>
          </cell>
          <cell r="AK1671">
            <v>0</v>
          </cell>
        </row>
        <row r="1672">
          <cell r="A1672" t="str">
            <v>T0075T442</v>
          </cell>
          <cell r="B1672" t="str">
            <v>1206</v>
          </cell>
          <cell r="C1672">
            <v>2</v>
          </cell>
          <cell r="D1672">
            <v>75</v>
          </cell>
          <cell r="E1672">
            <v>75</v>
          </cell>
          <cell r="F1672">
            <v>155</v>
          </cell>
          <cell r="G1672">
            <v>155</v>
          </cell>
          <cell r="H1672">
            <v>1</v>
          </cell>
          <cell r="I1672">
            <v>1</v>
          </cell>
          <cell r="J1672">
            <v>1.7</v>
          </cell>
          <cell r="K1672">
            <v>0</v>
          </cell>
          <cell r="L1672">
            <v>3</v>
          </cell>
          <cell r="M1672">
            <v>1</v>
          </cell>
          <cell r="N1672">
            <v>156.80000000000001</v>
          </cell>
          <cell r="O1672">
            <v>1206</v>
          </cell>
          <cell r="P1672" t="str">
            <v>75 x 155 x 1 x 1</v>
          </cell>
          <cell r="Q1672" t="str">
            <v>Vuông góc, răng cưa, chẻ đôi 3mm</v>
          </cell>
          <cell r="R1672" t="str">
            <v>Vuông góc, răng cưa</v>
          </cell>
          <cell r="S1672" t="str">
            <v>C11</v>
          </cell>
          <cell r="U1672">
            <v>44025</v>
          </cell>
          <cell r="V1672" t="str">
            <v>Trung Trí Thành</v>
          </cell>
          <cell r="X1672">
            <v>158</v>
          </cell>
          <cell r="Y1672">
            <v>1</v>
          </cell>
          <cell r="AF1672">
            <v>0</v>
          </cell>
          <cell r="AG1672">
            <v>0</v>
          </cell>
          <cell r="AH1672">
            <v>0</v>
          </cell>
          <cell r="AI1672">
            <v>0</v>
          </cell>
          <cell r="AJ1672">
            <v>0</v>
          </cell>
          <cell r="AK1672">
            <v>0</v>
          </cell>
        </row>
        <row r="1673">
          <cell r="A1673" t="str">
            <v>T0075T521/1</v>
          </cell>
          <cell r="B1673" t="str">
            <v>1207</v>
          </cell>
          <cell r="C1673">
            <v>1</v>
          </cell>
          <cell r="D1673">
            <v>75</v>
          </cell>
          <cell r="E1673">
            <v>75</v>
          </cell>
          <cell r="F1673">
            <v>170</v>
          </cell>
          <cell r="G1673">
            <v>170</v>
          </cell>
          <cell r="H1673">
            <v>1</v>
          </cell>
          <cell r="I1673">
            <v>1</v>
          </cell>
          <cell r="J1673">
            <v>2</v>
          </cell>
          <cell r="K1673">
            <v>0</v>
          </cell>
          <cell r="L1673">
            <v>3</v>
          </cell>
          <cell r="M1673">
            <v>1</v>
          </cell>
          <cell r="N1673">
            <v>79</v>
          </cell>
          <cell r="O1673">
            <v>1207</v>
          </cell>
          <cell r="P1673" t="str">
            <v>75 x 170 x 1 x 1</v>
          </cell>
          <cell r="Q1673" t="str">
            <v>Bo góc, không răng cưa</v>
          </cell>
          <cell r="R1673" t="str">
            <v>Bo góc, không răng cưa</v>
          </cell>
          <cell r="S1673" t="str">
            <v>C33</v>
          </cell>
          <cell r="T1673">
            <v>1</v>
          </cell>
          <cell r="U1673">
            <v>44331</v>
          </cell>
          <cell r="V1673" t="str">
            <v>Daxi</v>
          </cell>
          <cell r="X1673">
            <v>173</v>
          </cell>
          <cell r="Y1673">
            <v>1</v>
          </cell>
          <cell r="AF1673">
            <v>0</v>
          </cell>
          <cell r="AG1673">
            <v>0</v>
          </cell>
          <cell r="AH1673">
            <v>5263.7640000000001</v>
          </cell>
          <cell r="AI1673">
            <v>2</v>
          </cell>
          <cell r="AJ1673">
            <v>5263.7640000000001</v>
          </cell>
          <cell r="AK1673">
            <v>2</v>
          </cell>
        </row>
        <row r="1674">
          <cell r="A1674" t="str">
            <v>I0075T632/1</v>
          </cell>
          <cell r="B1674" t="str">
            <v>2599</v>
          </cell>
          <cell r="C1674">
            <v>2</v>
          </cell>
          <cell r="D1674">
            <v>75</v>
          </cell>
          <cell r="E1674">
            <v>75</v>
          </cell>
          <cell r="F1674">
            <v>170</v>
          </cell>
          <cell r="G1674">
            <v>170</v>
          </cell>
          <cell r="H1674">
            <v>1</v>
          </cell>
          <cell r="I1674">
            <v>1</v>
          </cell>
          <cell r="J1674">
            <v>3</v>
          </cell>
          <cell r="K1674">
            <v>0</v>
          </cell>
          <cell r="L1674">
            <v>3</v>
          </cell>
          <cell r="M1674">
            <v>1</v>
          </cell>
          <cell r="N1674">
            <v>162</v>
          </cell>
          <cell r="O1674">
            <v>2599</v>
          </cell>
          <cell r="P1674" t="str">
            <v>75 x 170 x 1 x 1</v>
          </cell>
          <cell r="Q1674" t="str">
            <v>Vuông góc, không răng cưa, xẻ 2line kc 6mm</v>
          </cell>
          <cell r="R1674" t="str">
            <v>Vuông góc, không răng cưa</v>
          </cell>
          <cell r="S1674" t="str">
            <v>E16</v>
          </cell>
          <cell r="T1674">
            <v>1</v>
          </cell>
          <cell r="U1674">
            <v>44813</v>
          </cell>
          <cell r="V1674" t="str">
            <v>DKSH</v>
          </cell>
          <cell r="W1674" t="str">
            <v>dao tốt</v>
          </cell>
          <cell r="X1674">
            <v>173</v>
          </cell>
          <cell r="Y1674">
            <v>1</v>
          </cell>
          <cell r="AE1674" t="str">
            <v>rồi</v>
          </cell>
          <cell r="AF1674">
            <v>0</v>
          </cell>
          <cell r="AG1674">
            <v>0</v>
          </cell>
          <cell r="AH1674">
            <v>6681.0384599999998</v>
          </cell>
          <cell r="AI1674">
            <v>4</v>
          </cell>
          <cell r="AJ1674">
            <v>6681.0384599999998</v>
          </cell>
          <cell r="AK1674">
            <v>4</v>
          </cell>
        </row>
        <row r="1675">
          <cell r="A1675" t="str">
            <v>T0075T422</v>
          </cell>
          <cell r="B1675" t="str">
            <v>1208</v>
          </cell>
          <cell r="C1675">
            <v>2</v>
          </cell>
          <cell r="D1675">
            <v>75</v>
          </cell>
          <cell r="E1675">
            <v>75</v>
          </cell>
          <cell r="F1675">
            <v>195</v>
          </cell>
          <cell r="G1675">
            <v>195</v>
          </cell>
          <cell r="H1675">
            <v>1</v>
          </cell>
          <cell r="I1675">
            <v>1</v>
          </cell>
          <cell r="J1675">
            <v>1.7</v>
          </cell>
          <cell r="K1675">
            <v>0</v>
          </cell>
          <cell r="L1675">
            <v>3</v>
          </cell>
          <cell r="M1675">
            <v>1</v>
          </cell>
          <cell r="N1675">
            <v>156.80000000000001</v>
          </cell>
          <cell r="O1675">
            <v>1208</v>
          </cell>
          <cell r="P1675" t="str">
            <v>75 x 195 x 1 x 1</v>
          </cell>
          <cell r="Q1675" t="str">
            <v>Bo góc, răng cưa, chẻ đôi 3mm</v>
          </cell>
          <cell r="R1675" t="str">
            <v>Bo góc, răng cưa</v>
          </cell>
          <cell r="S1675" t="str">
            <v>C19</v>
          </cell>
          <cell r="T1675">
            <v>1</v>
          </cell>
          <cell r="U1675">
            <v>43978</v>
          </cell>
          <cell r="V1675" t="str">
            <v>I.V.N</v>
          </cell>
          <cell r="X1675">
            <v>198</v>
          </cell>
          <cell r="Y1675">
            <v>1</v>
          </cell>
          <cell r="AF1675">
            <v>0</v>
          </cell>
          <cell r="AG1675">
            <v>0</v>
          </cell>
          <cell r="AH1675">
            <v>0</v>
          </cell>
          <cell r="AI1675">
            <v>0</v>
          </cell>
          <cell r="AJ1675">
            <v>0</v>
          </cell>
          <cell r="AK1675">
            <v>0</v>
          </cell>
        </row>
        <row r="1676">
          <cell r="A1676" t="str">
            <v>I0075T581/1</v>
          </cell>
          <cell r="B1676" t="str">
            <v>1209</v>
          </cell>
          <cell r="C1676">
            <v>1</v>
          </cell>
          <cell r="D1676">
            <v>75.5</v>
          </cell>
          <cell r="E1676">
            <v>75.5</v>
          </cell>
          <cell r="F1676">
            <v>112</v>
          </cell>
          <cell r="G1676">
            <v>112</v>
          </cell>
          <cell r="H1676">
            <v>1</v>
          </cell>
          <cell r="I1676">
            <v>1</v>
          </cell>
          <cell r="J1676">
            <v>3</v>
          </cell>
          <cell r="K1676">
            <v>0</v>
          </cell>
          <cell r="L1676">
            <v>3</v>
          </cell>
          <cell r="M1676">
            <v>1</v>
          </cell>
          <cell r="N1676">
            <v>81.5</v>
          </cell>
          <cell r="O1676">
            <v>1209</v>
          </cell>
          <cell r="P1676" t="str">
            <v>75.5 x 112 x 1 x 1</v>
          </cell>
          <cell r="Q1676" t="str">
            <v>Dao hình dạng chữ D có cung phi 104mm, 1 góc chữ D có cung phi 21mm, không răng cưa</v>
          </cell>
          <cell r="R1676" t="str">
            <v>Tem hình dạng chữ D có cung phi 104mm, 1 góc chữ D có cung phi 21mm, không răng cưa</v>
          </cell>
          <cell r="S1676" t="str">
            <v>C40</v>
          </cell>
          <cell r="T1676">
            <v>1</v>
          </cell>
          <cell r="U1676">
            <v>44533</v>
          </cell>
          <cell r="V1676" t="str">
            <v>IRIS</v>
          </cell>
          <cell r="X1676">
            <v>115</v>
          </cell>
          <cell r="Y1676">
            <v>1</v>
          </cell>
          <cell r="AF1676">
            <v>0</v>
          </cell>
          <cell r="AG1676">
            <v>0</v>
          </cell>
          <cell r="AH1676">
            <v>0</v>
          </cell>
          <cell r="AI1676">
            <v>0</v>
          </cell>
          <cell r="AJ1676">
            <v>0</v>
          </cell>
          <cell r="AK1676">
            <v>0</v>
          </cell>
        </row>
        <row r="1677">
          <cell r="A1677" t="str">
            <v>T0076T301</v>
          </cell>
          <cell r="B1677" t="str">
            <v>1210</v>
          </cell>
          <cell r="C1677">
            <v>1</v>
          </cell>
          <cell r="D1677">
            <v>76</v>
          </cell>
          <cell r="E1677">
            <v>76</v>
          </cell>
          <cell r="F1677">
            <v>18</v>
          </cell>
          <cell r="G1677">
            <v>18</v>
          </cell>
          <cell r="H1677">
            <v>1</v>
          </cell>
          <cell r="I1677">
            <v>3</v>
          </cell>
          <cell r="J1677">
            <v>2</v>
          </cell>
          <cell r="K1677">
            <v>0</v>
          </cell>
          <cell r="L1677">
            <v>3</v>
          </cell>
          <cell r="M1677">
            <v>1</v>
          </cell>
          <cell r="N1677">
            <v>80</v>
          </cell>
          <cell r="O1677">
            <v>1210</v>
          </cell>
          <cell r="P1677" t="str">
            <v>76 x 18 x 1 x 3</v>
          </cell>
          <cell r="Q1677" t="str">
            <v>Vuông góc, răng cưa nhảy</v>
          </cell>
          <cell r="R1677" t="str">
            <v>Vuông góc, răng cưa</v>
          </cell>
          <cell r="S1677" t="str">
            <v>B03</v>
          </cell>
          <cell r="T1677">
            <v>1</v>
          </cell>
          <cell r="U1677">
            <v>43978</v>
          </cell>
          <cell r="V1677" t="str">
            <v>Hưng</v>
          </cell>
          <cell r="X1677">
            <v>63</v>
          </cell>
          <cell r="Y1677">
            <v>3</v>
          </cell>
          <cell r="AF1677">
            <v>795</v>
          </cell>
          <cell r="AG1677">
            <v>1</v>
          </cell>
          <cell r="AH1677">
            <v>0</v>
          </cell>
          <cell r="AI1677">
            <v>0</v>
          </cell>
          <cell r="AJ1677">
            <v>795</v>
          </cell>
          <cell r="AK1677">
            <v>1</v>
          </cell>
        </row>
        <row r="1678">
          <cell r="A1678" t="str">
            <v>T0076T452/1</v>
          </cell>
          <cell r="B1678" t="str">
            <v>1210</v>
          </cell>
          <cell r="C1678">
            <v>2</v>
          </cell>
          <cell r="D1678">
            <v>76</v>
          </cell>
          <cell r="E1678">
            <v>76</v>
          </cell>
          <cell r="F1678">
            <v>18</v>
          </cell>
          <cell r="G1678">
            <v>18</v>
          </cell>
          <cell r="H1678">
            <v>1</v>
          </cell>
          <cell r="I1678">
            <v>3</v>
          </cell>
          <cell r="J1678">
            <v>2</v>
          </cell>
          <cell r="K1678">
            <v>0</v>
          </cell>
          <cell r="L1678">
            <v>3</v>
          </cell>
          <cell r="M1678">
            <v>1</v>
          </cell>
          <cell r="N1678">
            <v>160</v>
          </cell>
          <cell r="O1678">
            <v>1210</v>
          </cell>
          <cell r="P1678" t="str">
            <v>76 x 18 x 1 x 3</v>
          </cell>
          <cell r="Q1678" t="str">
            <v>Vuông góc, xẻ 2 line kc 4mm, răng cưa nhảy</v>
          </cell>
          <cell r="R1678" t="str">
            <v>Vuông góc, răng cưa</v>
          </cell>
          <cell r="S1678" t="str">
            <v>E04</v>
          </cell>
          <cell r="T1678">
            <v>1</v>
          </cell>
          <cell r="U1678">
            <v>44648</v>
          </cell>
          <cell r="V1678" t="str">
            <v>Anh Hưng</v>
          </cell>
          <cell r="X1678">
            <v>63</v>
          </cell>
          <cell r="Y1678">
            <v>3</v>
          </cell>
          <cell r="AF1678">
            <v>0</v>
          </cell>
          <cell r="AG1678">
            <v>0</v>
          </cell>
          <cell r="AH1678">
            <v>1560</v>
          </cell>
          <cell r="AI1678">
            <v>1</v>
          </cell>
          <cell r="AJ1678">
            <v>1560</v>
          </cell>
          <cell r="AK1678">
            <v>1</v>
          </cell>
        </row>
        <row r="1679">
          <cell r="A1679" t="str">
            <v>T0076T101</v>
          </cell>
          <cell r="B1679" t="str">
            <v>1211</v>
          </cell>
          <cell r="C1679">
            <v>1</v>
          </cell>
          <cell r="D1679">
            <v>76</v>
          </cell>
          <cell r="E1679">
            <v>76</v>
          </cell>
          <cell r="F1679">
            <v>25</v>
          </cell>
          <cell r="G1679">
            <v>25</v>
          </cell>
          <cell r="H1679">
            <v>1</v>
          </cell>
          <cell r="I1679">
            <v>2</v>
          </cell>
          <cell r="J1679">
            <v>2</v>
          </cell>
          <cell r="K1679">
            <v>0</v>
          </cell>
          <cell r="L1679">
            <v>3</v>
          </cell>
          <cell r="M1679">
            <v>1</v>
          </cell>
          <cell r="N1679">
            <v>80</v>
          </cell>
          <cell r="O1679">
            <v>1211</v>
          </cell>
          <cell r="P1679" t="str">
            <v>76 x 25 x 1 x 2</v>
          </cell>
          <cell r="Q1679" t="str">
            <v>Bo góc, răng cưa</v>
          </cell>
          <cell r="R1679" t="str">
            <v>Bo góc, răng cưa</v>
          </cell>
          <cell r="S1679" t="str">
            <v>B03</v>
          </cell>
          <cell r="T1679">
            <v>1</v>
          </cell>
          <cell r="V1679" t="str">
            <v>,,</v>
          </cell>
          <cell r="X1679">
            <v>56</v>
          </cell>
          <cell r="Y1679">
            <v>2</v>
          </cell>
          <cell r="AF1679">
            <v>2100</v>
          </cell>
          <cell r="AG1679">
            <v>2</v>
          </cell>
          <cell r="AH1679">
            <v>0</v>
          </cell>
          <cell r="AI1679">
            <v>0</v>
          </cell>
          <cell r="AJ1679">
            <v>2100</v>
          </cell>
          <cell r="AK1679">
            <v>2</v>
          </cell>
        </row>
        <row r="1680">
          <cell r="A1680" t="str">
            <v>T0076T292</v>
          </cell>
          <cell r="B1680" t="str">
            <v>1212</v>
          </cell>
          <cell r="C1680">
            <v>2</v>
          </cell>
          <cell r="D1680">
            <v>76</v>
          </cell>
          <cell r="E1680">
            <v>76</v>
          </cell>
          <cell r="F1680">
            <v>25</v>
          </cell>
          <cell r="G1680">
            <v>25</v>
          </cell>
          <cell r="H1680">
            <v>1</v>
          </cell>
          <cell r="I1680">
            <v>3</v>
          </cell>
          <cell r="J1680">
            <v>1.7</v>
          </cell>
          <cell r="K1680">
            <v>0</v>
          </cell>
          <cell r="L1680">
            <v>3</v>
          </cell>
          <cell r="M1680">
            <v>1</v>
          </cell>
          <cell r="N1680">
            <v>158.80000000000001</v>
          </cell>
          <cell r="O1680">
            <v>1212</v>
          </cell>
          <cell r="P1680" t="str">
            <v>76 x 25 x 1 x 3</v>
          </cell>
          <cell r="Q1680" t="str">
            <v>Vuông góc, răng cưa, chẻ đôi 3mm</v>
          </cell>
          <cell r="R1680" t="str">
            <v>Vuông góc, răng cưa</v>
          </cell>
          <cell r="S1680" t="str">
            <v>C13</v>
          </cell>
          <cell r="T1680">
            <v>1</v>
          </cell>
          <cell r="U1680">
            <v>43978</v>
          </cell>
          <cell r="X1680">
            <v>84</v>
          </cell>
          <cell r="Y1680">
            <v>3</v>
          </cell>
          <cell r="AF1680">
            <v>0</v>
          </cell>
          <cell r="AG1680">
            <v>0</v>
          </cell>
          <cell r="AH1680">
            <v>0</v>
          </cell>
          <cell r="AI1680">
            <v>0</v>
          </cell>
          <cell r="AJ1680">
            <v>0</v>
          </cell>
          <cell r="AK1680">
            <v>0</v>
          </cell>
        </row>
        <row r="1681">
          <cell r="A1681" t="str">
            <v>T0076T362</v>
          </cell>
          <cell r="B1681" t="str">
            <v>1213</v>
          </cell>
          <cell r="C1681">
            <v>2</v>
          </cell>
          <cell r="D1681">
            <v>76</v>
          </cell>
          <cell r="E1681">
            <v>76</v>
          </cell>
          <cell r="F1681">
            <v>26</v>
          </cell>
          <cell r="G1681">
            <v>26</v>
          </cell>
          <cell r="H1681">
            <v>1</v>
          </cell>
          <cell r="I1681">
            <v>5</v>
          </cell>
          <cell r="J1681">
            <v>2</v>
          </cell>
          <cell r="K1681">
            <v>0</v>
          </cell>
          <cell r="L1681">
            <v>3</v>
          </cell>
          <cell r="M1681">
            <v>1</v>
          </cell>
          <cell r="N1681">
            <v>160</v>
          </cell>
          <cell r="O1681">
            <v>1213</v>
          </cell>
          <cell r="P1681" t="str">
            <v>76 x 26 x 1 x 5</v>
          </cell>
          <cell r="Q1681" t="str">
            <v>Bo góc, răng cưa, chẻ đôi 4mm</v>
          </cell>
          <cell r="R1681" t="str">
            <v>Bo góc, răng cưa</v>
          </cell>
          <cell r="S1681" t="str">
            <v>C22</v>
          </cell>
          <cell r="T1681">
            <v>1</v>
          </cell>
          <cell r="U1681">
            <v>44145</v>
          </cell>
          <cell r="V1681" t="str">
            <v>Thành Phát</v>
          </cell>
          <cell r="X1681">
            <v>145</v>
          </cell>
          <cell r="Y1681">
            <v>5</v>
          </cell>
          <cell r="AF1681">
            <v>1550</v>
          </cell>
          <cell r="AG1681">
            <v>1</v>
          </cell>
          <cell r="AH1681">
            <v>0</v>
          </cell>
          <cell r="AI1681">
            <v>0</v>
          </cell>
          <cell r="AJ1681">
            <v>1550</v>
          </cell>
          <cell r="AK1681">
            <v>1</v>
          </cell>
        </row>
        <row r="1682">
          <cell r="A1682" t="str">
            <v>I0076T211</v>
          </cell>
          <cell r="B1682" t="str">
            <v>1214</v>
          </cell>
          <cell r="C1682">
            <v>1</v>
          </cell>
          <cell r="D1682">
            <v>76</v>
          </cell>
          <cell r="E1682">
            <v>76</v>
          </cell>
          <cell r="F1682">
            <v>26</v>
          </cell>
          <cell r="G1682">
            <v>26</v>
          </cell>
          <cell r="H1682">
            <v>2</v>
          </cell>
          <cell r="I1682">
            <v>4</v>
          </cell>
          <cell r="J1682">
            <v>3</v>
          </cell>
          <cell r="K1682">
            <v>0</v>
          </cell>
          <cell r="L1682">
            <v>3</v>
          </cell>
          <cell r="M1682">
            <v>2</v>
          </cell>
          <cell r="N1682">
            <v>158</v>
          </cell>
          <cell r="O1682">
            <v>1214</v>
          </cell>
          <cell r="P1682" t="str">
            <v>76 x 26 x 2 x 4</v>
          </cell>
          <cell r="Q1682" t="str">
            <v>Vuông liền, không răng cưa, 2 hàng dao 1 gáp</v>
          </cell>
          <cell r="R1682" t="str">
            <v>Ngang 2 tem, vuông liền, 2 hàng tem có 1 gáp, không răng cưa</v>
          </cell>
          <cell r="S1682" t="str">
            <v>D10</v>
          </cell>
          <cell r="T1682">
            <v>1</v>
          </cell>
          <cell r="X1682">
            <v>110</v>
          </cell>
          <cell r="Y1682">
            <v>8</v>
          </cell>
          <cell r="AF1682">
            <v>5922</v>
          </cell>
          <cell r="AG1682">
            <v>2</v>
          </cell>
          <cell r="AH1682">
            <v>0</v>
          </cell>
          <cell r="AI1682">
            <v>0</v>
          </cell>
          <cell r="AJ1682">
            <v>5922</v>
          </cell>
          <cell r="AK1682">
            <v>2</v>
          </cell>
        </row>
        <row r="1683">
          <cell r="A1683" t="str">
            <v>T0076T381</v>
          </cell>
          <cell r="B1683" t="str">
            <v>1215</v>
          </cell>
          <cell r="C1683">
            <v>1</v>
          </cell>
          <cell r="D1683">
            <v>76</v>
          </cell>
          <cell r="E1683">
            <v>76</v>
          </cell>
          <cell r="F1683">
            <v>30</v>
          </cell>
          <cell r="G1683">
            <v>30</v>
          </cell>
          <cell r="H1683">
            <v>1</v>
          </cell>
          <cell r="I1683">
            <v>3</v>
          </cell>
          <cell r="J1683">
            <v>2</v>
          </cell>
          <cell r="K1683">
            <v>0</v>
          </cell>
          <cell r="L1683">
            <v>3</v>
          </cell>
          <cell r="M1683">
            <v>1</v>
          </cell>
          <cell r="N1683">
            <v>80</v>
          </cell>
          <cell r="O1683">
            <v>1215</v>
          </cell>
          <cell r="P1683" t="str">
            <v>76 x 30 x 1 x 3</v>
          </cell>
          <cell r="Q1683" t="str">
            <v>Bo 5mm, răng cưa</v>
          </cell>
          <cell r="R1683" t="str">
            <v>Bo 5mm, răng cưa</v>
          </cell>
          <cell r="S1683" t="str">
            <v>C32</v>
          </cell>
          <cell r="T1683">
            <v>1</v>
          </cell>
          <cell r="U1683">
            <v>44301</v>
          </cell>
          <cell r="V1683" t="str">
            <v>MVBD</v>
          </cell>
          <cell r="X1683">
            <v>99</v>
          </cell>
          <cell r="Y1683">
            <v>3</v>
          </cell>
          <cell r="AF1683">
            <v>0</v>
          </cell>
          <cell r="AG1683">
            <v>0</v>
          </cell>
          <cell r="AH1683">
            <v>0</v>
          </cell>
          <cell r="AI1683">
            <v>0</v>
          </cell>
          <cell r="AJ1683">
            <v>0</v>
          </cell>
          <cell r="AK1683">
            <v>0</v>
          </cell>
        </row>
        <row r="1684">
          <cell r="A1684" t="str">
            <v>T0076T372</v>
          </cell>
          <cell r="B1684" t="str">
            <v>1216</v>
          </cell>
          <cell r="C1684">
            <v>2</v>
          </cell>
          <cell r="D1684">
            <v>76</v>
          </cell>
          <cell r="E1684">
            <v>76</v>
          </cell>
          <cell r="F1684">
            <v>34</v>
          </cell>
          <cell r="G1684">
            <v>34</v>
          </cell>
          <cell r="H1684">
            <v>1</v>
          </cell>
          <cell r="I1684">
            <v>2</v>
          </cell>
          <cell r="J1684">
            <v>2</v>
          </cell>
          <cell r="K1684">
            <v>0</v>
          </cell>
          <cell r="L1684">
            <v>3</v>
          </cell>
          <cell r="M1684">
            <v>1</v>
          </cell>
          <cell r="N1684">
            <v>160</v>
          </cell>
          <cell r="O1684">
            <v>1216</v>
          </cell>
          <cell r="P1684" t="str">
            <v>76 x 34 x 1 x 2</v>
          </cell>
          <cell r="Q1684" t="str">
            <v>Bo góc 3mm, răng cưa, chẻ đôi 4mm, có 12 dao xương cá bên trong theo layout</v>
          </cell>
          <cell r="R1684" t="str">
            <v>Bo góc 3mm, răng cưa, có 12 đường xương cá bên trong, theo lay out</v>
          </cell>
          <cell r="S1684" t="str">
            <v>D30</v>
          </cell>
          <cell r="T1684">
            <v>1</v>
          </cell>
          <cell r="U1684">
            <v>44151</v>
          </cell>
          <cell r="V1684" t="str">
            <v>MVTB</v>
          </cell>
          <cell r="X1684">
            <v>74</v>
          </cell>
          <cell r="Y1684">
            <v>2</v>
          </cell>
          <cell r="AF1684">
            <v>0</v>
          </cell>
          <cell r="AG1684">
            <v>0</v>
          </cell>
          <cell r="AH1684">
            <v>0</v>
          </cell>
          <cell r="AI1684">
            <v>0</v>
          </cell>
          <cell r="AJ1684">
            <v>0</v>
          </cell>
          <cell r="AK1684">
            <v>0</v>
          </cell>
        </row>
        <row r="1685">
          <cell r="A1685" t="str">
            <v>T0076T312</v>
          </cell>
          <cell r="B1685" t="str">
            <v>1217</v>
          </cell>
          <cell r="C1685">
            <v>2</v>
          </cell>
          <cell r="D1685">
            <v>76</v>
          </cell>
          <cell r="E1685">
            <v>76</v>
          </cell>
          <cell r="F1685">
            <v>35</v>
          </cell>
          <cell r="G1685">
            <v>35</v>
          </cell>
          <cell r="H1685">
            <v>1</v>
          </cell>
          <cell r="I1685">
            <v>2</v>
          </cell>
          <cell r="J1685">
            <v>1.7</v>
          </cell>
          <cell r="K1685">
            <v>0</v>
          </cell>
          <cell r="L1685">
            <v>3</v>
          </cell>
          <cell r="M1685">
            <v>1</v>
          </cell>
          <cell r="N1685">
            <v>158.80000000000001</v>
          </cell>
          <cell r="O1685">
            <v>1217</v>
          </cell>
          <cell r="P1685" t="str">
            <v>76 x 35 x 1 x 2</v>
          </cell>
          <cell r="Q1685" t="str">
            <v>Bo góc, răng cưa, chẻ đôi 3mm</v>
          </cell>
          <cell r="R1685" t="str">
            <v>Bo góc, răng cưa</v>
          </cell>
          <cell r="S1685" t="str">
            <v>C10</v>
          </cell>
          <cell r="T1685">
            <v>1</v>
          </cell>
          <cell r="U1685">
            <v>44005</v>
          </cell>
          <cell r="V1685" t="str">
            <v>BVDK Thuận Thảo</v>
          </cell>
          <cell r="X1685">
            <v>76</v>
          </cell>
          <cell r="Y1685">
            <v>2</v>
          </cell>
          <cell r="AF1685">
            <v>0</v>
          </cell>
          <cell r="AG1685">
            <v>0</v>
          </cell>
          <cell r="AH1685">
            <v>0</v>
          </cell>
          <cell r="AI1685">
            <v>0</v>
          </cell>
          <cell r="AJ1685">
            <v>0</v>
          </cell>
          <cell r="AK1685">
            <v>0</v>
          </cell>
        </row>
        <row r="1686">
          <cell r="A1686" t="str">
            <v>T0076T021</v>
          </cell>
          <cell r="B1686" t="str">
            <v>1218</v>
          </cell>
          <cell r="C1686">
            <v>1</v>
          </cell>
          <cell r="D1686">
            <v>76</v>
          </cell>
          <cell r="E1686">
            <v>76</v>
          </cell>
          <cell r="F1686">
            <v>38</v>
          </cell>
          <cell r="G1686">
            <v>38</v>
          </cell>
          <cell r="H1686">
            <v>1</v>
          </cell>
          <cell r="I1686">
            <v>2</v>
          </cell>
          <cell r="J1686">
            <v>2</v>
          </cell>
          <cell r="K1686">
            <v>0</v>
          </cell>
          <cell r="L1686">
            <v>3</v>
          </cell>
          <cell r="M1686">
            <v>1</v>
          </cell>
          <cell r="N1686">
            <v>80</v>
          </cell>
          <cell r="O1686">
            <v>1218</v>
          </cell>
          <cell r="P1686" t="str">
            <v>76 x 38 x 1 x 2</v>
          </cell>
          <cell r="Q1686" t="str">
            <v>Bo góc, răng cưa</v>
          </cell>
          <cell r="R1686" t="str">
            <v>Bo góc, răng cưa</v>
          </cell>
          <cell r="S1686" t="str">
            <v>B03</v>
          </cell>
          <cell r="T1686">
            <v>1</v>
          </cell>
          <cell r="V1686" t="str">
            <v>WIN VINA,,</v>
          </cell>
          <cell r="W1686" t="str">
            <v>Thanh toán ngày 23.01.2017</v>
          </cell>
          <cell r="X1686">
            <v>82</v>
          </cell>
          <cell r="Y1686">
            <v>2</v>
          </cell>
          <cell r="AF1686">
            <v>0</v>
          </cell>
          <cell r="AG1686">
            <v>0</v>
          </cell>
          <cell r="AH1686">
            <v>0</v>
          </cell>
          <cell r="AI1686">
            <v>0</v>
          </cell>
          <cell r="AJ1686">
            <v>0</v>
          </cell>
          <cell r="AK1686">
            <v>0</v>
          </cell>
        </row>
        <row r="1687">
          <cell r="A1687" t="str">
            <v>T0076T272</v>
          </cell>
          <cell r="B1687" t="str">
            <v>1219</v>
          </cell>
          <cell r="C1687">
            <v>2</v>
          </cell>
          <cell r="D1687">
            <v>76</v>
          </cell>
          <cell r="E1687">
            <v>76</v>
          </cell>
          <cell r="F1687">
            <v>38</v>
          </cell>
          <cell r="G1687">
            <v>38</v>
          </cell>
          <cell r="H1687">
            <v>1</v>
          </cell>
          <cell r="I1687">
            <v>3</v>
          </cell>
          <cell r="J1687">
            <v>1.7</v>
          </cell>
          <cell r="K1687">
            <v>0</v>
          </cell>
          <cell r="L1687">
            <v>3</v>
          </cell>
          <cell r="M1687">
            <v>1</v>
          </cell>
          <cell r="N1687">
            <v>158.80000000000001</v>
          </cell>
          <cell r="O1687">
            <v>1219</v>
          </cell>
          <cell r="P1687" t="str">
            <v>76 x 38 x 1 x 3</v>
          </cell>
          <cell r="Q1687" t="str">
            <v>Bo góc, răng cưa, chẻ đôi 3mm</v>
          </cell>
          <cell r="R1687" t="str">
            <v>Bo góc, răng cưa</v>
          </cell>
          <cell r="S1687" t="str">
            <v>C18</v>
          </cell>
          <cell r="T1687">
            <v>1</v>
          </cell>
          <cell r="U1687">
            <v>43957</v>
          </cell>
          <cell r="V1687" t="str">
            <v>Anh Hùng</v>
          </cell>
          <cell r="X1687">
            <v>123</v>
          </cell>
          <cell r="Y1687">
            <v>3</v>
          </cell>
          <cell r="AF1687">
            <v>0</v>
          </cell>
          <cell r="AG1687">
            <v>0</v>
          </cell>
          <cell r="AH1687">
            <v>550</v>
          </cell>
          <cell r="AI1687">
            <v>1</v>
          </cell>
          <cell r="AJ1687">
            <v>550</v>
          </cell>
          <cell r="AK1687">
            <v>1</v>
          </cell>
        </row>
        <row r="1688">
          <cell r="A1688" t="str">
            <v>T0076T171</v>
          </cell>
          <cell r="B1688" t="str">
            <v>1220</v>
          </cell>
          <cell r="C1688">
            <v>1</v>
          </cell>
          <cell r="D1688">
            <v>76</v>
          </cell>
          <cell r="E1688">
            <v>76</v>
          </cell>
          <cell r="F1688">
            <v>41</v>
          </cell>
          <cell r="G1688">
            <v>41</v>
          </cell>
          <cell r="H1688">
            <v>1</v>
          </cell>
          <cell r="I1688">
            <v>2</v>
          </cell>
          <cell r="J1688">
            <v>2</v>
          </cell>
          <cell r="K1688">
            <v>0</v>
          </cell>
          <cell r="L1688">
            <v>3</v>
          </cell>
          <cell r="M1688">
            <v>1</v>
          </cell>
          <cell r="N1688">
            <v>80</v>
          </cell>
          <cell r="O1688">
            <v>1220</v>
          </cell>
          <cell r="P1688" t="str">
            <v>76 x 41 x 1 x 2</v>
          </cell>
          <cell r="Q1688" t="str">
            <v>Vuông góc, răng cưa</v>
          </cell>
          <cell r="R1688" t="str">
            <v>Vuông góc, răng cưa</v>
          </cell>
          <cell r="S1688" t="str">
            <v>B05</v>
          </cell>
          <cell r="T1688">
            <v>1</v>
          </cell>
          <cell r="X1688">
            <v>88</v>
          </cell>
          <cell r="Y1688">
            <v>2</v>
          </cell>
          <cell r="AF1688">
            <v>0</v>
          </cell>
          <cell r="AG1688">
            <v>0</v>
          </cell>
          <cell r="AH1688">
            <v>0</v>
          </cell>
          <cell r="AI1688">
            <v>0</v>
          </cell>
          <cell r="AJ1688">
            <v>0</v>
          </cell>
          <cell r="AK1688">
            <v>0</v>
          </cell>
        </row>
        <row r="1689">
          <cell r="A1689" t="str">
            <v>T0076T031</v>
          </cell>
          <cell r="B1689" t="str">
            <v>1221</v>
          </cell>
          <cell r="C1689">
            <v>1</v>
          </cell>
          <cell r="D1689">
            <v>76</v>
          </cell>
          <cell r="E1689">
            <v>76</v>
          </cell>
          <cell r="F1689">
            <v>47</v>
          </cell>
          <cell r="G1689">
            <v>47</v>
          </cell>
          <cell r="H1689">
            <v>1</v>
          </cell>
          <cell r="I1689">
            <v>2</v>
          </cell>
          <cell r="J1689">
            <v>2</v>
          </cell>
          <cell r="K1689">
            <v>0</v>
          </cell>
          <cell r="L1689">
            <v>3</v>
          </cell>
          <cell r="M1689">
            <v>1</v>
          </cell>
          <cell r="N1689">
            <v>80</v>
          </cell>
          <cell r="O1689">
            <v>1221</v>
          </cell>
          <cell r="P1689" t="str">
            <v>76 x 47 x 1 x 2</v>
          </cell>
          <cell r="Q1689" t="str">
            <v>Bo góc, răng cưa</v>
          </cell>
          <cell r="R1689" t="str">
            <v>Bo góc, răng cưa</v>
          </cell>
          <cell r="S1689" t="str">
            <v>B08</v>
          </cell>
          <cell r="T1689">
            <v>1</v>
          </cell>
          <cell r="V1689" t="str">
            <v>WIN VINA,,</v>
          </cell>
          <cell r="X1689">
            <v>100</v>
          </cell>
          <cell r="Y1689">
            <v>2</v>
          </cell>
          <cell r="AC1689" t="str">
            <v>rồi</v>
          </cell>
          <cell r="AF1689">
            <v>0</v>
          </cell>
          <cell r="AG1689">
            <v>0</v>
          </cell>
          <cell r="AH1689">
            <v>1140</v>
          </cell>
          <cell r="AI1689">
            <v>1</v>
          </cell>
          <cell r="AJ1689">
            <v>1140</v>
          </cell>
          <cell r="AK1689">
            <v>1</v>
          </cell>
        </row>
        <row r="1690">
          <cell r="A1690" t="str">
            <v>T0076T041</v>
          </cell>
          <cell r="B1690" t="str">
            <v>1222</v>
          </cell>
          <cell r="C1690">
            <v>1</v>
          </cell>
          <cell r="D1690">
            <v>76</v>
          </cell>
          <cell r="E1690">
            <v>76</v>
          </cell>
          <cell r="F1690">
            <v>50</v>
          </cell>
          <cell r="G1690">
            <v>50</v>
          </cell>
          <cell r="H1690">
            <v>1</v>
          </cell>
          <cell r="I1690">
            <v>2</v>
          </cell>
          <cell r="J1690">
            <v>2</v>
          </cell>
          <cell r="K1690">
            <v>0</v>
          </cell>
          <cell r="L1690">
            <v>3</v>
          </cell>
          <cell r="M1690">
            <v>1</v>
          </cell>
          <cell r="N1690">
            <v>80</v>
          </cell>
          <cell r="O1690">
            <v>1222</v>
          </cell>
          <cell r="P1690" t="str">
            <v>76 x 50 x 1 x 2</v>
          </cell>
          <cell r="Q1690" t="str">
            <v>Bo góc, răng cưa 
(3 inch 2 inch)</v>
          </cell>
          <cell r="R1690" t="str">
            <v xml:space="preserve">Bo góc, răng cưa </v>
          </cell>
          <cell r="S1690" t="str">
            <v>B05</v>
          </cell>
          <cell r="T1690">
            <v>1</v>
          </cell>
          <cell r="V1690" t="str">
            <v>WIN VINA,,</v>
          </cell>
          <cell r="W1690" t="str">
            <v>Thanh toán ngày 23.01.2017</v>
          </cell>
          <cell r="X1690">
            <v>106</v>
          </cell>
          <cell r="Y1690">
            <v>2</v>
          </cell>
          <cell r="AF1690">
            <v>0</v>
          </cell>
          <cell r="AG1690">
            <v>0</v>
          </cell>
          <cell r="AH1690">
            <v>0</v>
          </cell>
          <cell r="AI1690">
            <v>0</v>
          </cell>
          <cell r="AJ1690">
            <v>0</v>
          </cell>
          <cell r="AK1690">
            <v>0</v>
          </cell>
        </row>
        <row r="1691">
          <cell r="A1691" t="str">
            <v>T0076T192</v>
          </cell>
          <cell r="B1691" t="str">
            <v>1223</v>
          </cell>
          <cell r="C1691">
            <v>2</v>
          </cell>
          <cell r="D1691">
            <v>76</v>
          </cell>
          <cell r="E1691">
            <v>76</v>
          </cell>
          <cell r="F1691">
            <v>50</v>
          </cell>
          <cell r="G1691">
            <v>50</v>
          </cell>
          <cell r="H1691">
            <v>1</v>
          </cell>
          <cell r="I1691">
            <v>2</v>
          </cell>
          <cell r="J1691">
            <v>1.7</v>
          </cell>
          <cell r="K1691">
            <v>0</v>
          </cell>
          <cell r="L1691">
            <v>3</v>
          </cell>
          <cell r="M1691">
            <v>1</v>
          </cell>
          <cell r="N1691">
            <v>158.80000000000001</v>
          </cell>
          <cell r="O1691">
            <v>1223</v>
          </cell>
          <cell r="P1691" t="str">
            <v>76 x 50 x 1 x 2</v>
          </cell>
          <cell r="Q1691" t="str">
            <v>Vuông góc, răng cưa, chẻ đôi 3mm</v>
          </cell>
          <cell r="R1691" t="str">
            <v>Vuông góc, răng cưa</v>
          </cell>
          <cell r="S1691" t="str">
            <v>B11</v>
          </cell>
          <cell r="T1691">
            <v>3</v>
          </cell>
          <cell r="W1691" t="str">
            <v>Dao bế PVC không đạt</v>
          </cell>
          <cell r="X1691">
            <v>106</v>
          </cell>
          <cell r="Y1691">
            <v>2</v>
          </cell>
          <cell r="AF1691">
            <v>0</v>
          </cell>
          <cell r="AG1691">
            <v>0</v>
          </cell>
          <cell r="AH1691">
            <v>0</v>
          </cell>
          <cell r="AI1691">
            <v>0</v>
          </cell>
          <cell r="AJ1691">
            <v>0</v>
          </cell>
          <cell r="AK1691">
            <v>0</v>
          </cell>
        </row>
        <row r="1692">
          <cell r="A1692" t="str">
            <v>T0076T192A</v>
          </cell>
          <cell r="B1692" t="str">
            <v>1223</v>
          </cell>
          <cell r="C1692">
            <v>2</v>
          </cell>
          <cell r="D1692">
            <v>76</v>
          </cell>
          <cell r="E1692">
            <v>76</v>
          </cell>
          <cell r="F1692">
            <v>50</v>
          </cell>
          <cell r="G1692">
            <v>50</v>
          </cell>
          <cell r="H1692">
            <v>1</v>
          </cell>
          <cell r="I1692">
            <v>2</v>
          </cell>
          <cell r="J1692">
            <v>1.7</v>
          </cell>
          <cell r="K1692">
            <v>0</v>
          </cell>
          <cell r="L1692">
            <v>3</v>
          </cell>
          <cell r="M1692">
            <v>1</v>
          </cell>
          <cell r="N1692">
            <v>158.80000000000001</v>
          </cell>
          <cell r="O1692">
            <v>1223</v>
          </cell>
          <cell r="P1692" t="str">
            <v>76 x 50 x 1 x 2</v>
          </cell>
          <cell r="Q1692" t="str">
            <v>Vuông góc, răng cưa nhảy, chẻ đôi 3mm</v>
          </cell>
          <cell r="R1692" t="str">
            <v>Vuông góc, răng cưa</v>
          </cell>
          <cell r="S1692" t="str">
            <v>C29</v>
          </cell>
          <cell r="T1692">
            <v>2</v>
          </cell>
          <cell r="U1692">
            <v>44056</v>
          </cell>
          <cell r="W1692" t="str">
            <v>Bế PVC</v>
          </cell>
          <cell r="X1692">
            <v>106</v>
          </cell>
          <cell r="Y1692">
            <v>2</v>
          </cell>
          <cell r="AF1692">
            <v>0</v>
          </cell>
          <cell r="AG1692">
            <v>0</v>
          </cell>
          <cell r="AH1692">
            <v>0</v>
          </cell>
          <cell r="AI1692">
            <v>0</v>
          </cell>
          <cell r="AJ1692">
            <v>0</v>
          </cell>
          <cell r="AK1692">
            <v>0</v>
          </cell>
        </row>
        <row r="1693">
          <cell r="A1693" t="str">
            <v>T0076T091</v>
          </cell>
          <cell r="B1693" t="str">
            <v>1224</v>
          </cell>
          <cell r="C1693">
            <v>1</v>
          </cell>
          <cell r="D1693">
            <v>76</v>
          </cell>
          <cell r="E1693">
            <v>76</v>
          </cell>
          <cell r="F1693">
            <v>51</v>
          </cell>
          <cell r="G1693">
            <v>51</v>
          </cell>
          <cell r="H1693">
            <v>1</v>
          </cell>
          <cell r="I1693">
            <v>2</v>
          </cell>
          <cell r="J1693">
            <v>2</v>
          </cell>
          <cell r="K1693">
            <v>0</v>
          </cell>
          <cell r="L1693">
            <v>3</v>
          </cell>
          <cell r="M1693">
            <v>1</v>
          </cell>
          <cell r="N1693">
            <v>80</v>
          </cell>
          <cell r="O1693">
            <v>1224</v>
          </cell>
          <cell r="P1693" t="str">
            <v>76 x 51 x 1 x 2</v>
          </cell>
          <cell r="Q1693" t="str">
            <v>Bo góc, RC</v>
          </cell>
          <cell r="R1693" t="str">
            <v>Bo góc, răng cưa</v>
          </cell>
          <cell r="S1693" t="str">
            <v>B02</v>
          </cell>
          <cell r="T1693">
            <v>1</v>
          </cell>
          <cell r="V1693" t="str">
            <v>,,</v>
          </cell>
          <cell r="X1693">
            <v>108</v>
          </cell>
          <cell r="Y1693">
            <v>2</v>
          </cell>
          <cell r="AF1693">
            <v>269</v>
          </cell>
          <cell r="AG1693">
            <v>1</v>
          </cell>
          <cell r="AH1693">
            <v>0</v>
          </cell>
          <cell r="AI1693">
            <v>0</v>
          </cell>
          <cell r="AJ1693">
            <v>269</v>
          </cell>
          <cell r="AK1693">
            <v>1</v>
          </cell>
        </row>
        <row r="1694">
          <cell r="A1694" t="str">
            <v>I0076T282</v>
          </cell>
          <cell r="B1694" t="str">
            <v>1225</v>
          </cell>
          <cell r="C1694">
            <v>2</v>
          </cell>
          <cell r="D1694">
            <v>76</v>
          </cell>
          <cell r="E1694">
            <v>76</v>
          </cell>
          <cell r="F1694">
            <v>51</v>
          </cell>
          <cell r="G1694">
            <v>51</v>
          </cell>
          <cell r="H1694">
            <v>1</v>
          </cell>
          <cell r="I1694">
            <v>2</v>
          </cell>
          <cell r="J1694">
            <v>3</v>
          </cell>
          <cell r="K1694">
            <v>0</v>
          </cell>
          <cell r="L1694">
            <v>3</v>
          </cell>
          <cell r="M1694">
            <v>1</v>
          </cell>
          <cell r="N1694">
            <v>164</v>
          </cell>
          <cell r="O1694">
            <v>1225</v>
          </cell>
          <cell r="P1694" t="str">
            <v>76 x 51 x 1 x 2</v>
          </cell>
          <cell r="Q1694" t="str">
            <v>Vuông góc, răng cưa, chẻ đôi 6mm</v>
          </cell>
          <cell r="R1694" t="str">
            <v>Vuông góc, răng cưa</v>
          </cell>
          <cell r="S1694" t="str">
            <v>C17</v>
          </cell>
          <cell r="T1694">
            <v>1</v>
          </cell>
          <cell r="U1694">
            <v>43969</v>
          </cell>
          <cell r="V1694" t="str">
            <v>Minh An BD</v>
          </cell>
          <cell r="X1694">
            <v>108</v>
          </cell>
          <cell r="Y1694">
            <v>2</v>
          </cell>
          <cell r="AC1694" t="str">
            <v>rồi</v>
          </cell>
          <cell r="AF1694">
            <v>0</v>
          </cell>
          <cell r="AG1694">
            <v>0</v>
          </cell>
          <cell r="AH1694">
            <v>580</v>
          </cell>
          <cell r="AI1694">
            <v>1</v>
          </cell>
          <cell r="AJ1694">
            <v>580</v>
          </cell>
          <cell r="AK1694">
            <v>1</v>
          </cell>
        </row>
        <row r="1695">
          <cell r="A1695" t="str">
            <v>T0076T342</v>
          </cell>
          <cell r="B1695" t="str">
            <v>1226</v>
          </cell>
          <cell r="C1695">
            <v>2</v>
          </cell>
          <cell r="D1695">
            <v>76</v>
          </cell>
          <cell r="E1695">
            <v>76</v>
          </cell>
          <cell r="F1695">
            <v>57</v>
          </cell>
          <cell r="G1695">
            <v>57</v>
          </cell>
          <cell r="H1695">
            <v>1</v>
          </cell>
          <cell r="I1695">
            <v>2</v>
          </cell>
          <cell r="J1695">
            <v>2</v>
          </cell>
          <cell r="K1695">
            <v>0</v>
          </cell>
          <cell r="L1695">
            <v>3</v>
          </cell>
          <cell r="M1695">
            <v>1</v>
          </cell>
          <cell r="N1695">
            <v>160</v>
          </cell>
          <cell r="O1695">
            <v>1226</v>
          </cell>
          <cell r="P1695" t="str">
            <v>76 x 57 x 1 x 2</v>
          </cell>
          <cell r="Q1695" t="str">
            <v>Bo góc, răng cưa, chẻ đôi 4mm</v>
          </cell>
          <cell r="R1695" t="str">
            <v>Bo góc, răng cưa</v>
          </cell>
          <cell r="S1695" t="str">
            <v>C30</v>
          </cell>
          <cell r="T1695">
            <v>1</v>
          </cell>
          <cell r="U1695">
            <v>44102</v>
          </cell>
          <cell r="V1695" t="str">
            <v>Lotte chemical</v>
          </cell>
          <cell r="X1695">
            <v>120</v>
          </cell>
          <cell r="Y1695">
            <v>2</v>
          </cell>
          <cell r="AF1695">
            <v>0</v>
          </cell>
          <cell r="AG1695">
            <v>0</v>
          </cell>
          <cell r="AH1695">
            <v>0</v>
          </cell>
          <cell r="AI1695">
            <v>0</v>
          </cell>
          <cell r="AJ1695">
            <v>0</v>
          </cell>
          <cell r="AK1695">
            <v>0</v>
          </cell>
        </row>
        <row r="1696">
          <cell r="A1696" t="str">
            <v>T0076T052</v>
          </cell>
          <cell r="B1696" t="str">
            <v>1227</v>
          </cell>
          <cell r="C1696">
            <v>2</v>
          </cell>
          <cell r="D1696">
            <v>76</v>
          </cell>
          <cell r="E1696">
            <v>76</v>
          </cell>
          <cell r="F1696">
            <v>76</v>
          </cell>
          <cell r="G1696">
            <v>76</v>
          </cell>
          <cell r="H1696">
            <v>1</v>
          </cell>
          <cell r="I1696">
            <v>1</v>
          </cell>
          <cell r="J1696">
            <v>1.7</v>
          </cell>
          <cell r="K1696">
            <v>0</v>
          </cell>
          <cell r="L1696">
            <v>3</v>
          </cell>
          <cell r="M1696">
            <v>1</v>
          </cell>
          <cell r="N1696">
            <v>158.80000000000001</v>
          </cell>
          <cell r="O1696">
            <v>1227</v>
          </cell>
          <cell r="P1696" t="str">
            <v>76 x 76 x 1 x 1</v>
          </cell>
          <cell r="Q1696" t="str">
            <v>Bo góc, răng cưa, dao 
chẻ đôi 3mm</v>
          </cell>
          <cell r="R1696" t="str">
            <v>Bo góc, răng cưa</v>
          </cell>
          <cell r="S1696" t="str">
            <v>C13</v>
          </cell>
          <cell r="T1696">
            <v>1</v>
          </cell>
          <cell r="V1696" t="str">
            <v>THÀNH PHÁT,,</v>
          </cell>
          <cell r="X1696">
            <v>79</v>
          </cell>
          <cell r="Y1696">
            <v>1</v>
          </cell>
          <cell r="AC1696" t="str">
            <v>rồi</v>
          </cell>
          <cell r="AF1696">
            <v>9263.8760000000002</v>
          </cell>
          <cell r="AG1696">
            <v>8</v>
          </cell>
          <cell r="AH1696">
            <v>6880.7520000000004</v>
          </cell>
          <cell r="AI1696">
            <v>5</v>
          </cell>
          <cell r="AJ1696">
            <v>16144.628000000001</v>
          </cell>
          <cell r="AK1696">
            <v>13</v>
          </cell>
        </row>
        <row r="1697">
          <cell r="A1697" t="str">
            <v>I0076T151</v>
          </cell>
          <cell r="B1697" t="str">
            <v>1228</v>
          </cell>
          <cell r="C1697">
            <v>1</v>
          </cell>
          <cell r="D1697">
            <v>76</v>
          </cell>
          <cell r="E1697">
            <v>76</v>
          </cell>
          <cell r="F1697">
            <v>76</v>
          </cell>
          <cell r="G1697">
            <v>76</v>
          </cell>
          <cell r="H1697">
            <v>1</v>
          </cell>
          <cell r="I1697">
            <v>1</v>
          </cell>
          <cell r="J1697">
            <v>3</v>
          </cell>
          <cell r="K1697">
            <v>0</v>
          </cell>
          <cell r="L1697">
            <v>3</v>
          </cell>
          <cell r="M1697">
            <v>1</v>
          </cell>
          <cell r="N1697">
            <v>82</v>
          </cell>
          <cell r="O1697">
            <v>1228</v>
          </cell>
          <cell r="P1697" t="str">
            <v>76 x 76 x 1 x 1</v>
          </cell>
          <cell r="Q1697" t="str">
            <v>Vuông góc, răng cưa</v>
          </cell>
          <cell r="R1697" t="str">
            <v>Vuông góc, răng cưa</v>
          </cell>
          <cell r="S1697" t="str">
            <v>D16</v>
          </cell>
          <cell r="T1697">
            <v>1</v>
          </cell>
          <cell r="X1697">
            <v>79</v>
          </cell>
          <cell r="Y1697">
            <v>1</v>
          </cell>
          <cell r="AF1697">
            <v>514.02834000000007</v>
          </cell>
          <cell r="AG1697">
            <v>2</v>
          </cell>
          <cell r="AH1697">
            <v>177.76944000000003</v>
          </cell>
          <cell r="AI1697">
            <v>1</v>
          </cell>
          <cell r="AJ1697">
            <v>691.7977800000001</v>
          </cell>
          <cell r="AK1697">
            <v>3</v>
          </cell>
        </row>
        <row r="1698">
          <cell r="A1698" t="str">
            <v>T0076T202</v>
          </cell>
          <cell r="B1698" t="str">
            <v>1229</v>
          </cell>
          <cell r="C1698">
            <v>2</v>
          </cell>
          <cell r="D1698">
            <v>76</v>
          </cell>
          <cell r="E1698">
            <v>76</v>
          </cell>
          <cell r="F1698">
            <v>76</v>
          </cell>
          <cell r="G1698">
            <v>76</v>
          </cell>
          <cell r="H1698">
            <v>1</v>
          </cell>
          <cell r="I1698">
            <v>2</v>
          </cell>
          <cell r="J1698">
            <v>1.7</v>
          </cell>
          <cell r="K1698">
            <v>0</v>
          </cell>
          <cell r="L1698">
            <v>3</v>
          </cell>
          <cell r="M1698">
            <v>1</v>
          </cell>
          <cell r="N1698">
            <v>158.80000000000001</v>
          </cell>
          <cell r="O1698">
            <v>1229</v>
          </cell>
          <cell r="P1698" t="str">
            <v>76 x 76 x 1 x 2</v>
          </cell>
          <cell r="Q1698" t="str">
            <v>Vuông góc, răng cưa, chẻ đôi 3mm</v>
          </cell>
          <cell r="R1698" t="str">
            <v>Vuông góc, răng cưa</v>
          </cell>
          <cell r="S1698" t="str">
            <v>C02</v>
          </cell>
          <cell r="T1698">
            <v>1</v>
          </cell>
          <cell r="X1698">
            <v>158</v>
          </cell>
          <cell r="Y1698">
            <v>2</v>
          </cell>
          <cell r="AF1698">
            <v>1640</v>
          </cell>
          <cell r="AG1698">
            <v>1</v>
          </cell>
          <cell r="AH1698">
            <v>1686.3790000000001</v>
          </cell>
          <cell r="AI1698">
            <v>4</v>
          </cell>
          <cell r="AJ1698">
            <v>3326.3789999999999</v>
          </cell>
          <cell r="AK1698">
            <v>5</v>
          </cell>
        </row>
        <row r="1699">
          <cell r="A1699" t="str">
            <v>T0076T202A</v>
          </cell>
          <cell r="B1699" t="str">
            <v>1229</v>
          </cell>
          <cell r="C1699">
            <v>2</v>
          </cell>
          <cell r="D1699">
            <v>76</v>
          </cell>
          <cell r="E1699">
            <v>76</v>
          </cell>
          <cell r="F1699">
            <v>76</v>
          </cell>
          <cell r="G1699">
            <v>76</v>
          </cell>
          <cell r="H1699">
            <v>1</v>
          </cell>
          <cell r="I1699">
            <v>1</v>
          </cell>
          <cell r="J1699">
            <v>1.7</v>
          </cell>
          <cell r="K1699">
            <v>0</v>
          </cell>
          <cell r="L1699">
            <v>3</v>
          </cell>
          <cell r="M1699">
            <v>1</v>
          </cell>
          <cell r="N1699">
            <v>158.80000000000001</v>
          </cell>
          <cell r="O1699">
            <v>1229</v>
          </cell>
          <cell r="P1699" t="str">
            <v>76 x 76 x 1 x 1</v>
          </cell>
          <cell r="Q1699" t="str">
            <v>Vuông góc, răng cưa, chẻ đôi 3mm</v>
          </cell>
          <cell r="R1699" t="str">
            <v>Vuông góc, răng cưa (Chú ý ktra kỹ răng cưa &gt;&gt; máy in tự xếp)</v>
          </cell>
          <cell r="S1699" t="str">
            <v>C02</v>
          </cell>
          <cell r="T1699">
            <v>1</v>
          </cell>
          <cell r="X1699">
            <v>79</v>
          </cell>
          <cell r="Y1699">
            <v>1</v>
          </cell>
          <cell r="AF1699">
            <v>3070</v>
          </cell>
          <cell r="AG1699">
            <v>1</v>
          </cell>
          <cell r="AH1699">
            <v>0</v>
          </cell>
          <cell r="AI1699">
            <v>0</v>
          </cell>
          <cell r="AJ1699">
            <v>3070</v>
          </cell>
          <cell r="AK1699">
            <v>1</v>
          </cell>
        </row>
        <row r="1700">
          <cell r="A1700" t="str">
            <v>I0076T431/1</v>
          </cell>
          <cell r="B1700" t="str">
            <v>1230</v>
          </cell>
          <cell r="C1700">
            <v>1</v>
          </cell>
          <cell r="D1700">
            <v>76</v>
          </cell>
          <cell r="E1700">
            <v>76</v>
          </cell>
          <cell r="F1700">
            <v>86</v>
          </cell>
          <cell r="G1700">
            <v>86</v>
          </cell>
          <cell r="H1700">
            <v>2</v>
          </cell>
          <cell r="I1700">
            <v>2</v>
          </cell>
          <cell r="J1700">
            <v>3</v>
          </cell>
          <cell r="K1700">
            <v>4</v>
          </cell>
          <cell r="L1700">
            <v>3</v>
          </cell>
          <cell r="M1700">
            <v>1</v>
          </cell>
          <cell r="N1700">
            <v>162</v>
          </cell>
          <cell r="O1700">
            <v>1230</v>
          </cell>
          <cell r="P1700" t="str">
            <v>76 x 86 x 2 x 2</v>
          </cell>
          <cell r="Q1700" t="str">
            <v>Bo rời 4mm, không răng cưa</v>
          </cell>
          <cell r="R1700" t="str">
            <v>Ngang 2 tem, bo rời 4mm, không răng cưa</v>
          </cell>
          <cell r="S1700" t="str">
            <v>C36</v>
          </cell>
          <cell r="T1700">
            <v>1</v>
          </cell>
          <cell r="U1700">
            <v>44425</v>
          </cell>
          <cell r="V1700" t="str">
            <v>DKSH</v>
          </cell>
          <cell r="W1700" t="str">
            <v>PVC</v>
          </cell>
          <cell r="X1700">
            <v>178</v>
          </cell>
          <cell r="Y1700">
            <v>4</v>
          </cell>
          <cell r="AF1700">
            <v>3487.0909999999999</v>
          </cell>
          <cell r="AG1700">
            <v>8</v>
          </cell>
          <cell r="AH1700">
            <v>1841.134</v>
          </cell>
          <cell r="AI1700">
            <v>4</v>
          </cell>
          <cell r="AJ1700">
            <v>5328.2250000000004</v>
          </cell>
          <cell r="AK1700">
            <v>12</v>
          </cell>
        </row>
        <row r="1701">
          <cell r="A1701" t="str">
            <v>T0076T262</v>
          </cell>
          <cell r="B1701" t="str">
            <v>1231</v>
          </cell>
          <cell r="C1701">
            <v>2</v>
          </cell>
          <cell r="D1701">
            <v>76</v>
          </cell>
          <cell r="E1701">
            <v>76</v>
          </cell>
          <cell r="F1701">
            <v>100</v>
          </cell>
          <cell r="G1701">
            <v>100</v>
          </cell>
          <cell r="H1701">
            <v>1</v>
          </cell>
          <cell r="I1701">
            <v>1</v>
          </cell>
          <cell r="J1701">
            <v>1.7</v>
          </cell>
          <cell r="K1701">
            <v>0</v>
          </cell>
          <cell r="L1701">
            <v>3</v>
          </cell>
          <cell r="M1701">
            <v>1</v>
          </cell>
          <cell r="N1701">
            <v>158.80000000000001</v>
          </cell>
          <cell r="O1701">
            <v>1231</v>
          </cell>
          <cell r="P1701" t="str">
            <v>76 x 100 x 1 x 1</v>
          </cell>
          <cell r="Q1701" t="str">
            <v>Vuông góc, răng cưa, chẻ đôi 3mm</v>
          </cell>
          <cell r="R1701" t="str">
            <v>Vuông góc, răng cưa</v>
          </cell>
          <cell r="S1701" t="str">
            <v>C01</v>
          </cell>
          <cell r="T1701">
            <v>1</v>
          </cell>
          <cell r="X1701">
            <v>103</v>
          </cell>
          <cell r="Y1701">
            <v>1</v>
          </cell>
          <cell r="AF1701">
            <v>0</v>
          </cell>
          <cell r="AG1701">
            <v>0</v>
          </cell>
          <cell r="AH1701">
            <v>0</v>
          </cell>
          <cell r="AI1701">
            <v>0</v>
          </cell>
          <cell r="AJ1701">
            <v>0</v>
          </cell>
          <cell r="AK1701">
            <v>0</v>
          </cell>
        </row>
        <row r="1702">
          <cell r="A1702" t="str">
            <v>T0076T332</v>
          </cell>
          <cell r="B1702" t="str">
            <v>1232</v>
          </cell>
          <cell r="C1702">
            <v>2</v>
          </cell>
          <cell r="D1702">
            <v>76</v>
          </cell>
          <cell r="E1702">
            <v>76</v>
          </cell>
          <cell r="F1702">
            <v>100</v>
          </cell>
          <cell r="G1702">
            <v>100</v>
          </cell>
          <cell r="H1702">
            <v>1</v>
          </cell>
          <cell r="I1702">
            <v>1</v>
          </cell>
          <cell r="J1702">
            <v>1.7</v>
          </cell>
          <cell r="K1702">
            <v>0</v>
          </cell>
          <cell r="L1702">
            <v>3</v>
          </cell>
          <cell r="M1702">
            <v>1</v>
          </cell>
          <cell r="N1702">
            <v>158.80000000000001</v>
          </cell>
          <cell r="O1702">
            <v>1232</v>
          </cell>
          <cell r="P1702" t="str">
            <v>76 x 100 x 1 x 1</v>
          </cell>
          <cell r="Q1702" t="str">
            <v>Bo góc, răng cưa, chẻ đôi 3mm</v>
          </cell>
          <cell r="R1702" t="str">
            <v>Bo góc, răng cưa</v>
          </cell>
          <cell r="S1702" t="str">
            <v>C06</v>
          </cell>
          <cell r="T1702">
            <v>1</v>
          </cell>
          <cell r="U1702">
            <v>44053</v>
          </cell>
          <cell r="V1702" t="str">
            <v>Kiến Hân</v>
          </cell>
          <cell r="X1702">
            <v>103</v>
          </cell>
          <cell r="Y1702">
            <v>1</v>
          </cell>
          <cell r="AF1702">
            <v>2325</v>
          </cell>
          <cell r="AG1702">
            <v>2</v>
          </cell>
          <cell r="AH1702">
            <v>0</v>
          </cell>
          <cell r="AI1702">
            <v>0</v>
          </cell>
          <cell r="AJ1702">
            <v>2325</v>
          </cell>
          <cell r="AK1702">
            <v>2</v>
          </cell>
        </row>
        <row r="1703">
          <cell r="A1703" t="str">
            <v>T0076T062</v>
          </cell>
          <cell r="B1703" t="str">
            <v>1233</v>
          </cell>
          <cell r="C1703">
            <v>2</v>
          </cell>
          <cell r="D1703">
            <v>76</v>
          </cell>
          <cell r="E1703">
            <v>76</v>
          </cell>
          <cell r="F1703">
            <v>102</v>
          </cell>
          <cell r="G1703">
            <v>102</v>
          </cell>
          <cell r="H1703">
            <v>1</v>
          </cell>
          <cell r="I1703">
            <v>1</v>
          </cell>
          <cell r="J1703">
            <v>1.7</v>
          </cell>
          <cell r="K1703">
            <v>0</v>
          </cell>
          <cell r="L1703">
            <v>3</v>
          </cell>
          <cell r="M1703">
            <v>1</v>
          </cell>
          <cell r="N1703">
            <v>158.80000000000001</v>
          </cell>
          <cell r="O1703">
            <v>1233</v>
          </cell>
          <cell r="P1703" t="str">
            <v>76 x 102 x 1 x 1</v>
          </cell>
          <cell r="Q1703" t="str">
            <v>Bo góc, răng cưa, dao chẻ đôi 3mm</v>
          </cell>
          <cell r="R1703" t="str">
            <v>Bo góc, răng cưa</v>
          </cell>
          <cell r="S1703" t="str">
            <v>C16</v>
          </cell>
          <cell r="T1703">
            <v>2</v>
          </cell>
          <cell r="V1703" t="str">
            <v>CJ KOREA,,</v>
          </cell>
          <cell r="W1703" t="str">
            <v>Làm lâu rồi, không ghi vào danh sách dao</v>
          </cell>
          <cell r="X1703">
            <v>105</v>
          </cell>
          <cell r="Y1703">
            <v>1</v>
          </cell>
          <cell r="AF1703">
            <v>0</v>
          </cell>
          <cell r="AG1703">
            <v>0</v>
          </cell>
          <cell r="AH1703">
            <v>2335</v>
          </cell>
          <cell r="AI1703">
            <v>1</v>
          </cell>
          <cell r="AJ1703">
            <v>2335</v>
          </cell>
          <cell r="AK1703">
            <v>1</v>
          </cell>
        </row>
        <row r="1704">
          <cell r="A1704" t="str">
            <v>T0076T442/1</v>
          </cell>
          <cell r="B1704" t="str">
            <v>2336</v>
          </cell>
          <cell r="C1704">
            <v>2</v>
          </cell>
          <cell r="D1704">
            <v>76</v>
          </cell>
          <cell r="E1704">
            <v>76</v>
          </cell>
          <cell r="F1704">
            <v>105</v>
          </cell>
          <cell r="G1704">
            <v>105</v>
          </cell>
          <cell r="H1704">
            <v>1</v>
          </cell>
          <cell r="I1704">
            <v>2</v>
          </cell>
          <cell r="J1704">
            <v>2</v>
          </cell>
          <cell r="K1704">
            <v>0</v>
          </cell>
          <cell r="L1704">
            <v>3</v>
          </cell>
          <cell r="M1704">
            <v>1</v>
          </cell>
          <cell r="N1704">
            <v>160</v>
          </cell>
          <cell r="O1704">
            <v>2336</v>
          </cell>
          <cell r="P1704" t="str">
            <v>76 x 105 x 1 x 2</v>
          </cell>
          <cell r="Q1704" t="str">
            <v>Bo góc, xẻ 2 line khoảng cách 4mm, răng cưa</v>
          </cell>
          <cell r="R1704" t="str">
            <v>Bo góc, răng cưa</v>
          </cell>
          <cell r="S1704" t="str">
            <v>E03</v>
          </cell>
          <cell r="T1704">
            <v>1</v>
          </cell>
          <cell r="U1704">
            <v>44635</v>
          </cell>
          <cell r="V1704" t="str">
            <v>Mai Phan</v>
          </cell>
          <cell r="X1704">
            <v>216</v>
          </cell>
          <cell r="Y1704">
            <v>2</v>
          </cell>
          <cell r="AF1704">
            <v>0</v>
          </cell>
          <cell r="AG1704">
            <v>0</v>
          </cell>
          <cell r="AH1704">
            <v>4030</v>
          </cell>
          <cell r="AI1704">
            <v>1</v>
          </cell>
          <cell r="AJ1704">
            <v>4030</v>
          </cell>
          <cell r="AK1704">
            <v>1</v>
          </cell>
        </row>
        <row r="1705">
          <cell r="A1705" t="str">
            <v>T0076T243</v>
          </cell>
          <cell r="B1705" t="str">
            <v>1234</v>
          </cell>
          <cell r="C1705">
            <v>3</v>
          </cell>
          <cell r="D1705">
            <v>76</v>
          </cell>
          <cell r="E1705">
            <v>76</v>
          </cell>
          <cell r="F1705">
            <v>106</v>
          </cell>
          <cell r="G1705">
            <v>106</v>
          </cell>
          <cell r="H1705">
            <v>1</v>
          </cell>
          <cell r="I1705">
            <v>1</v>
          </cell>
          <cell r="J1705">
            <v>1.5</v>
          </cell>
          <cell r="K1705">
            <v>0</v>
          </cell>
          <cell r="L1705">
            <v>3</v>
          </cell>
          <cell r="M1705">
            <v>1</v>
          </cell>
          <cell r="N1705">
            <v>237</v>
          </cell>
          <cell r="O1705">
            <v>1234</v>
          </cell>
          <cell r="P1705" t="str">
            <v>76 x 106 x 1 x 1</v>
          </cell>
          <cell r="Q1705" t="str">
            <v>Bo góc, răng cưa, xẻ 3line kc 3mm</v>
          </cell>
          <cell r="R1705" t="str">
            <v>Bo góc, răng cưa</v>
          </cell>
          <cell r="S1705" t="str">
            <v>C05</v>
          </cell>
          <cell r="T1705">
            <v>1</v>
          </cell>
          <cell r="X1705">
            <v>109</v>
          </cell>
          <cell r="Y1705">
            <v>1</v>
          </cell>
          <cell r="AF1705">
            <v>0</v>
          </cell>
          <cell r="AG1705">
            <v>0</v>
          </cell>
          <cell r="AH1705">
            <v>0</v>
          </cell>
          <cell r="AI1705">
            <v>0</v>
          </cell>
          <cell r="AJ1705">
            <v>0</v>
          </cell>
          <cell r="AK1705">
            <v>0</v>
          </cell>
        </row>
        <row r="1706">
          <cell r="A1706" t="str">
            <v>T0076T072</v>
          </cell>
          <cell r="B1706" t="str">
            <v>1235</v>
          </cell>
          <cell r="C1706">
            <v>2</v>
          </cell>
          <cell r="D1706">
            <v>76</v>
          </cell>
          <cell r="E1706">
            <v>76</v>
          </cell>
          <cell r="F1706">
            <v>115</v>
          </cell>
          <cell r="G1706">
            <v>115</v>
          </cell>
          <cell r="H1706">
            <v>1</v>
          </cell>
          <cell r="I1706">
            <v>1</v>
          </cell>
          <cell r="J1706">
            <v>1.7</v>
          </cell>
          <cell r="K1706">
            <v>2</v>
          </cell>
          <cell r="L1706">
            <v>3</v>
          </cell>
          <cell r="M1706">
            <v>1</v>
          </cell>
          <cell r="N1706">
            <v>158.80000000000001</v>
          </cell>
          <cell r="O1706">
            <v>1235</v>
          </cell>
          <cell r="P1706" t="str">
            <v>76 x 115 x 1 x 1</v>
          </cell>
          <cell r="Q1706" t="str">
            <v>Bo góc, răng cưa, dao chẻ đôi 3mm</v>
          </cell>
          <cell r="R1706" t="str">
            <v>Bo góc, răng cưa</v>
          </cell>
          <cell r="S1706" t="str">
            <v>C07</v>
          </cell>
          <cell r="T1706">
            <v>1</v>
          </cell>
          <cell r="V1706" t="str">
            <v>HASAN,,</v>
          </cell>
          <cell r="X1706">
            <v>118</v>
          </cell>
          <cell r="Y1706">
            <v>1</v>
          </cell>
          <cell r="AC1706" t="str">
            <v>rồi</v>
          </cell>
          <cell r="AF1706">
            <v>9940</v>
          </cell>
          <cell r="AG1706">
            <v>2</v>
          </cell>
          <cell r="AH1706">
            <v>10040</v>
          </cell>
          <cell r="AI1706">
            <v>2</v>
          </cell>
          <cell r="AJ1706">
            <v>19980</v>
          </cell>
          <cell r="AK1706">
            <v>4</v>
          </cell>
        </row>
        <row r="1707">
          <cell r="A1707" t="str">
            <v>I0076T251</v>
          </cell>
          <cell r="B1707" t="str">
            <v>1236</v>
          </cell>
          <cell r="C1707">
            <v>1</v>
          </cell>
          <cell r="D1707">
            <v>76</v>
          </cell>
          <cell r="E1707">
            <v>76</v>
          </cell>
          <cell r="F1707">
            <v>126</v>
          </cell>
          <cell r="G1707">
            <v>126</v>
          </cell>
          <cell r="H1707">
            <v>1</v>
          </cell>
          <cell r="I1707">
            <v>1</v>
          </cell>
          <cell r="J1707">
            <v>3</v>
          </cell>
          <cell r="K1707">
            <v>0</v>
          </cell>
          <cell r="L1707">
            <v>3</v>
          </cell>
          <cell r="M1707">
            <v>1</v>
          </cell>
          <cell r="N1707">
            <v>82</v>
          </cell>
          <cell r="O1707">
            <v>1236</v>
          </cell>
          <cell r="P1707" t="str">
            <v>76 x 126 x 1 x 1</v>
          </cell>
          <cell r="U1707">
            <v>44027</v>
          </cell>
          <cell r="V1707" t="str">
            <v>Remington</v>
          </cell>
          <cell r="X1707">
            <v>129</v>
          </cell>
          <cell r="Y1707">
            <v>1</v>
          </cell>
          <cell r="Z1707" t="str">
            <v>hư</v>
          </cell>
          <cell r="AB1707" t="str">
            <v>D27</v>
          </cell>
          <cell r="AF1707">
            <v>18743.063299999998</v>
          </cell>
          <cell r="AG1707">
            <v>15</v>
          </cell>
          <cell r="AH1707">
            <v>18571.659079999998</v>
          </cell>
          <cell r="AI1707">
            <v>14</v>
          </cell>
          <cell r="AJ1707">
            <v>37314.722379999992</v>
          </cell>
          <cell r="AK1707">
            <v>29</v>
          </cell>
        </row>
        <row r="1708">
          <cell r="A1708" t="str">
            <v>I0076T251/2</v>
          </cell>
          <cell r="B1708" t="str">
            <v>1236</v>
          </cell>
          <cell r="C1708">
            <v>1</v>
          </cell>
          <cell r="D1708">
            <v>76</v>
          </cell>
          <cell r="E1708">
            <v>76</v>
          </cell>
          <cell r="F1708">
            <v>126</v>
          </cell>
          <cell r="G1708">
            <v>126</v>
          </cell>
          <cell r="H1708">
            <v>1</v>
          </cell>
          <cell r="I1708">
            <v>1</v>
          </cell>
          <cell r="J1708">
            <v>3</v>
          </cell>
          <cell r="K1708">
            <v>0</v>
          </cell>
          <cell r="L1708">
            <v>3</v>
          </cell>
          <cell r="M1708">
            <v>1</v>
          </cell>
          <cell r="N1708">
            <v>82</v>
          </cell>
          <cell r="O1708">
            <v>1236</v>
          </cell>
          <cell r="P1708" t="str">
            <v>76 x 126 x 1 x 1</v>
          </cell>
          <cell r="U1708">
            <v>44425</v>
          </cell>
          <cell r="V1708" t="str">
            <v>Remington</v>
          </cell>
          <cell r="X1708">
            <v>129</v>
          </cell>
          <cell r="Y1708">
            <v>1</v>
          </cell>
          <cell r="Z1708" t="str">
            <v>hư</v>
          </cell>
          <cell r="AA1708">
            <v>44758</v>
          </cell>
          <cell r="AF1708">
            <v>0</v>
          </cell>
          <cell r="AG1708">
            <v>0</v>
          </cell>
          <cell r="AH1708">
            <v>0</v>
          </cell>
          <cell r="AI1708">
            <v>0</v>
          </cell>
          <cell r="AJ1708">
            <v>0</v>
          </cell>
          <cell r="AK1708">
            <v>0</v>
          </cell>
        </row>
        <row r="1709">
          <cell r="A1709" t="str">
            <v>I0076T251/3</v>
          </cell>
          <cell r="B1709" t="str">
            <v>1236</v>
          </cell>
          <cell r="C1709">
            <v>1</v>
          </cell>
          <cell r="D1709">
            <v>76</v>
          </cell>
          <cell r="E1709">
            <v>76</v>
          </cell>
          <cell r="F1709">
            <v>126</v>
          </cell>
          <cell r="G1709">
            <v>126</v>
          </cell>
          <cell r="H1709">
            <v>1</v>
          </cell>
          <cell r="I1709">
            <v>1</v>
          </cell>
          <cell r="J1709">
            <v>3</v>
          </cell>
          <cell r="K1709">
            <v>0</v>
          </cell>
          <cell r="L1709">
            <v>3</v>
          </cell>
          <cell r="M1709">
            <v>1</v>
          </cell>
          <cell r="N1709">
            <v>82</v>
          </cell>
          <cell r="O1709">
            <v>1236</v>
          </cell>
          <cell r="P1709" t="str">
            <v>76 x 126 x 1 x 1</v>
          </cell>
          <cell r="Q1709" t="str">
            <v>Bo góc 5mm, răng cưa, dao đặc biệt có 4 dao trong 68x11mm bo liền 4 hàng</v>
          </cell>
          <cell r="R1709" t="str">
            <v>Bo góc 5mm, răng cưa, tem có 4 dao trong 68x11mm bo liền 4 hàng, bế dưới dao 71 x 58mm bo 3mm.</v>
          </cell>
          <cell r="S1709" t="str">
            <v>E12</v>
          </cell>
          <cell r="T1709">
            <v>2</v>
          </cell>
          <cell r="U1709">
            <v>44758</v>
          </cell>
          <cell r="V1709" t="str">
            <v>FOUNDATION</v>
          </cell>
          <cell r="W1709" t="str">
            <v>Dao tốt</v>
          </cell>
          <cell r="X1709">
            <v>129</v>
          </cell>
          <cell r="Y1709">
            <v>1</v>
          </cell>
          <cell r="AA1709" t="str">
            <v>chú ý có 2 loại dao, bế dưới 71 x 58mm</v>
          </cell>
          <cell r="AF1709">
            <v>0</v>
          </cell>
          <cell r="AG1709">
            <v>0</v>
          </cell>
          <cell r="AH1709">
            <v>7645.7596279999998</v>
          </cell>
          <cell r="AI1709">
            <v>7</v>
          </cell>
          <cell r="AJ1709">
            <v>7645.7596279999998</v>
          </cell>
          <cell r="AK1709">
            <v>7</v>
          </cell>
        </row>
        <row r="1710">
          <cell r="A1710" t="str">
            <v>I0076T251/3</v>
          </cell>
          <cell r="B1710" t="str">
            <v>1236</v>
          </cell>
          <cell r="C1710">
            <v>1</v>
          </cell>
          <cell r="D1710">
            <v>71</v>
          </cell>
          <cell r="E1710">
            <v>71</v>
          </cell>
          <cell r="F1710">
            <v>58</v>
          </cell>
          <cell r="G1710">
            <v>58</v>
          </cell>
          <cell r="H1710">
            <v>1</v>
          </cell>
          <cell r="I1710">
            <v>1</v>
          </cell>
          <cell r="J1710">
            <v>3</v>
          </cell>
          <cell r="K1710">
            <v>0</v>
          </cell>
          <cell r="L1710">
            <v>3</v>
          </cell>
          <cell r="M1710">
            <v>1</v>
          </cell>
          <cell r="N1710">
            <v>77</v>
          </cell>
          <cell r="O1710">
            <v>1236</v>
          </cell>
          <cell r="P1710" t="str">
            <v>71 x 58 x 1 x 1</v>
          </cell>
          <cell r="Q1710" t="str">
            <v>Dao bế dưới của con dao 76 x 126mm</v>
          </cell>
          <cell r="R1710" t="str">
            <v>Bo góc 5mm, răng cưa, tem có 4 dao trong 68x11mm bo liền 4 hàng, bế dưới dao 71 x 58mm bo 3mm.</v>
          </cell>
          <cell r="S1710" t="str">
            <v>E12</v>
          </cell>
          <cell r="T1710">
            <v>2</v>
          </cell>
          <cell r="U1710">
            <v>44758</v>
          </cell>
          <cell r="V1710" t="str">
            <v>FOUNDATION</v>
          </cell>
          <cell r="W1710" t="str">
            <v>Dao tốt</v>
          </cell>
          <cell r="X1710">
            <v>61</v>
          </cell>
          <cell r="Y1710">
            <v>1</v>
          </cell>
          <cell r="AA1710" t="str">
            <v>chú ý có 2 loại dao, bế dưới 71 x 58mm</v>
          </cell>
          <cell r="AF1710">
            <v>0</v>
          </cell>
          <cell r="AG1710">
            <v>0</v>
          </cell>
          <cell r="AH1710">
            <v>7645.7596279999998</v>
          </cell>
          <cell r="AI1710">
            <v>7</v>
          </cell>
          <cell r="AJ1710">
            <v>7645.7596279999998</v>
          </cell>
          <cell r="AK1710">
            <v>7</v>
          </cell>
        </row>
        <row r="1711">
          <cell r="A1711" t="str">
            <v>T0076T121</v>
          </cell>
          <cell r="B1711" t="str">
            <v>1237</v>
          </cell>
          <cell r="C1711">
            <v>1</v>
          </cell>
          <cell r="D1711">
            <v>76</v>
          </cell>
          <cell r="E1711">
            <v>76</v>
          </cell>
          <cell r="F1711">
            <v>127</v>
          </cell>
          <cell r="G1711">
            <v>127</v>
          </cell>
          <cell r="H1711">
            <v>1</v>
          </cell>
          <cell r="I1711">
            <v>1</v>
          </cell>
          <cell r="J1711">
            <v>2</v>
          </cell>
          <cell r="K1711">
            <v>0</v>
          </cell>
          <cell r="L1711">
            <v>3</v>
          </cell>
          <cell r="M1711">
            <v>1</v>
          </cell>
          <cell r="N1711">
            <v>80</v>
          </cell>
          <cell r="O1711">
            <v>1237</v>
          </cell>
          <cell r="P1711" t="str">
            <v>76 x 127 x 1 x 1</v>
          </cell>
          <cell r="Q1711" t="str">
            <v>Bo góc 5mm, RC, dao đặc biệt có 4 dao trong KT 11x68 bo 2mm.</v>
          </cell>
          <cell r="R1711" t="str">
            <v>Bo góc 5mm, răng cưa, tem có 4 dao trong 11x68mm bo góc 2mm</v>
          </cell>
          <cell r="S1711" t="str">
            <v>C16</v>
          </cell>
          <cell r="T1711">
            <v>2</v>
          </cell>
          <cell r="V1711" t="str">
            <v>,,</v>
          </cell>
          <cell r="X1711">
            <v>130</v>
          </cell>
          <cell r="Y1711">
            <v>1</v>
          </cell>
          <cell r="AF1711">
            <v>0</v>
          </cell>
          <cell r="AG1711">
            <v>0</v>
          </cell>
          <cell r="AH1711">
            <v>0</v>
          </cell>
          <cell r="AI1711">
            <v>0</v>
          </cell>
          <cell r="AJ1711">
            <v>0</v>
          </cell>
          <cell r="AK1711">
            <v>0</v>
          </cell>
        </row>
        <row r="1712">
          <cell r="A1712" t="str">
            <v>T0076T161</v>
          </cell>
          <cell r="B1712" t="str">
            <v>1238</v>
          </cell>
          <cell r="C1712">
            <v>1</v>
          </cell>
          <cell r="D1712">
            <v>76</v>
          </cell>
          <cell r="E1712">
            <v>76</v>
          </cell>
          <cell r="F1712">
            <v>127</v>
          </cell>
          <cell r="G1712">
            <v>127</v>
          </cell>
          <cell r="H1712">
            <v>1</v>
          </cell>
          <cell r="I1712">
            <v>1</v>
          </cell>
          <cell r="J1712">
            <v>2</v>
          </cell>
          <cell r="K1712">
            <v>0</v>
          </cell>
          <cell r="L1712">
            <v>3</v>
          </cell>
          <cell r="M1712">
            <v>1</v>
          </cell>
          <cell r="N1712">
            <v>80</v>
          </cell>
          <cell r="O1712">
            <v>1238</v>
          </cell>
          <cell r="P1712" t="str">
            <v>76 x 127 x 1 x 1</v>
          </cell>
          <cell r="Q1712" t="str">
            <v>Vuông góc, răng cưa</v>
          </cell>
          <cell r="R1712" t="str">
            <v>Vuông góc, răng cưa</v>
          </cell>
          <cell r="S1712" t="str">
            <v>B14</v>
          </cell>
          <cell r="T1712">
            <v>1</v>
          </cell>
          <cell r="X1712">
            <v>130</v>
          </cell>
          <cell r="Y1712">
            <v>1</v>
          </cell>
          <cell r="AF1712">
            <v>0</v>
          </cell>
          <cell r="AG1712">
            <v>0</v>
          </cell>
          <cell r="AH1712">
            <v>0</v>
          </cell>
          <cell r="AI1712">
            <v>0</v>
          </cell>
          <cell r="AJ1712">
            <v>0</v>
          </cell>
          <cell r="AK1712">
            <v>0</v>
          </cell>
        </row>
        <row r="1713">
          <cell r="A1713" t="str">
            <v>T0076T352</v>
          </cell>
          <cell r="B1713" t="str">
            <v>1239</v>
          </cell>
          <cell r="C1713">
            <v>2</v>
          </cell>
          <cell r="D1713">
            <v>76</v>
          </cell>
          <cell r="E1713">
            <v>76</v>
          </cell>
          <cell r="F1713">
            <v>128</v>
          </cell>
          <cell r="G1713">
            <v>128</v>
          </cell>
          <cell r="H1713">
            <v>1</v>
          </cell>
          <cell r="I1713">
            <v>1</v>
          </cell>
          <cell r="J1713">
            <v>2</v>
          </cell>
          <cell r="K1713">
            <v>0</v>
          </cell>
          <cell r="L1713">
            <v>3</v>
          </cell>
          <cell r="M1713">
            <v>1</v>
          </cell>
          <cell r="N1713">
            <v>160</v>
          </cell>
          <cell r="O1713">
            <v>1239</v>
          </cell>
          <cell r="P1713" t="str">
            <v>76 x 128 x 1 x 1</v>
          </cell>
          <cell r="Q1713" t="str">
            <v>Bo góc, răng cưa, chẻ đôi 4mm</v>
          </cell>
          <cell r="R1713" t="str">
            <v>Bo góc, răng cưa</v>
          </cell>
          <cell r="S1713" t="str">
            <v>C30</v>
          </cell>
          <cell r="T1713">
            <v>1</v>
          </cell>
          <cell r="U1713">
            <v>44102</v>
          </cell>
          <cell r="V1713" t="str">
            <v>Apex</v>
          </cell>
          <cell r="X1713">
            <v>131</v>
          </cell>
          <cell r="Y1713">
            <v>1</v>
          </cell>
          <cell r="AC1713" t="str">
            <v>rồi</v>
          </cell>
          <cell r="AF1713">
            <v>2045</v>
          </cell>
          <cell r="AG1713">
            <v>3</v>
          </cell>
          <cell r="AH1713">
            <v>6275</v>
          </cell>
          <cell r="AI1713">
            <v>4</v>
          </cell>
          <cell r="AJ1713">
            <v>8320</v>
          </cell>
          <cell r="AK1713">
            <v>7</v>
          </cell>
        </row>
        <row r="1714">
          <cell r="A1714" t="str">
            <v>I0076T401/1</v>
          </cell>
          <cell r="B1714" t="str">
            <v>1240</v>
          </cell>
          <cell r="C1714">
            <v>1</v>
          </cell>
          <cell r="D1714">
            <v>76</v>
          </cell>
          <cell r="E1714">
            <v>76</v>
          </cell>
          <cell r="F1714">
            <v>133</v>
          </cell>
          <cell r="G1714">
            <v>133</v>
          </cell>
          <cell r="H1714">
            <v>2</v>
          </cell>
          <cell r="I1714">
            <v>1</v>
          </cell>
          <cell r="J1714">
            <v>3</v>
          </cell>
          <cell r="K1714">
            <v>3</v>
          </cell>
          <cell r="L1714">
            <v>3</v>
          </cell>
          <cell r="M1714">
            <v>1</v>
          </cell>
          <cell r="N1714">
            <v>161</v>
          </cell>
          <cell r="O1714">
            <v>1240</v>
          </cell>
          <cell r="P1714" t="str">
            <v>76 x 133 x 2 x 1</v>
          </cell>
          <cell r="Q1714" t="str">
            <v>Vuông rời 3mm, không răng cưa</v>
          </cell>
          <cell r="R1714" t="str">
            <v>Ngang 2 tem, vuông rời 3mm, không răng cưa</v>
          </cell>
          <cell r="S1714" t="str">
            <v>D24</v>
          </cell>
          <cell r="T1714">
            <v>1</v>
          </cell>
          <cell r="U1714">
            <v>44382</v>
          </cell>
          <cell r="V1714" t="str">
            <v>Hùng Tiến Phát</v>
          </cell>
          <cell r="X1714">
            <v>136</v>
          </cell>
          <cell r="Y1714">
            <v>2</v>
          </cell>
          <cell r="AF1714">
            <v>0</v>
          </cell>
          <cell r="AG1714">
            <v>0</v>
          </cell>
          <cell r="AH1714">
            <v>1384.4</v>
          </cell>
          <cell r="AI1714">
            <v>1</v>
          </cell>
          <cell r="AJ1714">
            <v>1384.4</v>
          </cell>
          <cell r="AK1714">
            <v>1</v>
          </cell>
        </row>
        <row r="1715">
          <cell r="A1715" t="str">
            <v>T0076T082</v>
          </cell>
          <cell r="B1715" t="str">
            <v>1241</v>
          </cell>
          <cell r="C1715">
            <v>2</v>
          </cell>
          <cell r="D1715">
            <v>76</v>
          </cell>
          <cell r="E1715">
            <v>76</v>
          </cell>
          <cell r="F1715">
            <v>134</v>
          </cell>
          <cell r="G1715">
            <v>134</v>
          </cell>
          <cell r="H1715">
            <v>1</v>
          </cell>
          <cell r="I1715">
            <v>1</v>
          </cell>
          <cell r="J1715">
            <v>1.7</v>
          </cell>
          <cell r="K1715">
            <v>0</v>
          </cell>
          <cell r="L1715">
            <v>3</v>
          </cell>
          <cell r="M1715">
            <v>1</v>
          </cell>
          <cell r="N1715">
            <v>158.80000000000001</v>
          </cell>
          <cell r="O1715">
            <v>1241</v>
          </cell>
          <cell r="P1715" t="str">
            <v>76 x 134 x 1 x 1</v>
          </cell>
          <cell r="Q1715" t="str">
            <v>Bo góc, Không răng cưa, dao chẻ đôi 3mm</v>
          </cell>
          <cell r="R1715" t="str">
            <v>Bo góc, Không răng cưa</v>
          </cell>
          <cell r="S1715" t="str">
            <v>C03</v>
          </cell>
          <cell r="T1715">
            <v>1</v>
          </cell>
          <cell r="V1715" t="str">
            <v>DELTA GALIL,,</v>
          </cell>
          <cell r="X1715">
            <v>137</v>
          </cell>
          <cell r="Y1715">
            <v>1</v>
          </cell>
          <cell r="AF1715">
            <v>0</v>
          </cell>
          <cell r="AG1715">
            <v>0</v>
          </cell>
          <cell r="AH1715">
            <v>0</v>
          </cell>
          <cell r="AI1715">
            <v>0</v>
          </cell>
          <cell r="AJ1715">
            <v>0</v>
          </cell>
          <cell r="AK1715">
            <v>0</v>
          </cell>
        </row>
        <row r="1716">
          <cell r="A1716" t="str">
            <v>T0076T321</v>
          </cell>
          <cell r="B1716" t="str">
            <v>1242</v>
          </cell>
          <cell r="C1716">
            <v>1</v>
          </cell>
          <cell r="D1716">
            <v>76</v>
          </cell>
          <cell r="E1716">
            <v>76</v>
          </cell>
          <cell r="F1716">
            <v>152</v>
          </cell>
          <cell r="G1716">
            <v>152</v>
          </cell>
          <cell r="H1716">
            <v>1</v>
          </cell>
          <cell r="I1716">
            <v>1</v>
          </cell>
          <cell r="J1716">
            <v>2</v>
          </cell>
          <cell r="K1716">
            <v>0</v>
          </cell>
          <cell r="L1716">
            <v>3</v>
          </cell>
          <cell r="M1716">
            <v>1</v>
          </cell>
          <cell r="N1716">
            <v>80</v>
          </cell>
          <cell r="O1716">
            <v>1242</v>
          </cell>
          <cell r="P1716" t="str">
            <v>76 x 152 x 1 x 1</v>
          </cell>
          <cell r="Q1716" t="str">
            <v>Vuông góc, răng  cưa, có 1 đường dao ngang ở giữa</v>
          </cell>
          <cell r="R1716" t="str">
            <v>Vuông góc, răng cưa, có đường dao ở giữa thành 2 tem 76x76mm</v>
          </cell>
          <cell r="S1716" t="str">
            <v>C07</v>
          </cell>
          <cell r="T1716">
            <v>1</v>
          </cell>
          <cell r="U1716">
            <v>44014</v>
          </cell>
          <cell r="V1716" t="str">
            <v>Trung Trí Thành</v>
          </cell>
          <cell r="X1716">
            <v>155</v>
          </cell>
          <cell r="Y1716">
            <v>1</v>
          </cell>
          <cell r="AF1716">
            <v>0</v>
          </cell>
          <cell r="AG1716">
            <v>0</v>
          </cell>
          <cell r="AH1716">
            <v>0</v>
          </cell>
          <cell r="AI1716">
            <v>0</v>
          </cell>
          <cell r="AJ1716">
            <v>0</v>
          </cell>
          <cell r="AK1716">
            <v>0</v>
          </cell>
        </row>
        <row r="1717">
          <cell r="A1717" t="str">
            <v>T0076T322</v>
          </cell>
          <cell r="B1717" t="str">
            <v>1242</v>
          </cell>
          <cell r="C1717">
            <v>2</v>
          </cell>
          <cell r="D1717">
            <v>76</v>
          </cell>
          <cell r="E1717">
            <v>76</v>
          </cell>
          <cell r="F1717">
            <v>152</v>
          </cell>
          <cell r="G1717">
            <v>152</v>
          </cell>
          <cell r="H1717">
            <v>1</v>
          </cell>
          <cell r="I1717">
            <v>1</v>
          </cell>
          <cell r="J1717">
            <v>1.7</v>
          </cell>
          <cell r="K1717">
            <v>0</v>
          </cell>
          <cell r="L1717">
            <v>3</v>
          </cell>
          <cell r="M1717">
            <v>1</v>
          </cell>
          <cell r="N1717">
            <v>158.80000000000001</v>
          </cell>
          <cell r="O1717">
            <v>1242</v>
          </cell>
          <cell r="P1717" t="str">
            <v>76 x 152 x 1 x 1</v>
          </cell>
          <cell r="Q1717" t="str">
            <v>Vuông góc, răng  cưa, có 1 đường dao ngang ở giữa, chẻ đôi 3mm</v>
          </cell>
          <cell r="R1717" t="str">
            <v>Vuông góc, răng cưa, có đường dao ở giữa thành 2 tem 76x76mm</v>
          </cell>
          <cell r="S1717" t="str">
            <v>C29</v>
          </cell>
          <cell r="T1717">
            <v>1</v>
          </cell>
          <cell r="U1717">
            <v>44027</v>
          </cell>
          <cell r="V1717" t="str">
            <v>Trung Trí Thành</v>
          </cell>
          <cell r="X1717">
            <v>155</v>
          </cell>
          <cell r="Y1717">
            <v>1</v>
          </cell>
          <cell r="AF1717">
            <v>0</v>
          </cell>
          <cell r="AG1717">
            <v>0</v>
          </cell>
          <cell r="AH1717">
            <v>0</v>
          </cell>
          <cell r="AI1717">
            <v>0</v>
          </cell>
          <cell r="AJ1717">
            <v>0</v>
          </cell>
          <cell r="AK1717">
            <v>0</v>
          </cell>
        </row>
        <row r="1718">
          <cell r="A1718" t="str">
            <v>I0076T131</v>
          </cell>
          <cell r="B1718" t="str">
            <v>1243</v>
          </cell>
          <cell r="C1718">
            <v>1</v>
          </cell>
          <cell r="D1718">
            <v>76</v>
          </cell>
          <cell r="E1718">
            <v>76</v>
          </cell>
          <cell r="F1718">
            <v>185</v>
          </cell>
          <cell r="G1718">
            <v>185</v>
          </cell>
          <cell r="H1718">
            <v>1</v>
          </cell>
          <cell r="I1718">
            <v>1</v>
          </cell>
          <cell r="J1718">
            <v>3</v>
          </cell>
          <cell r="K1718">
            <v>0</v>
          </cell>
          <cell r="L1718">
            <v>5</v>
          </cell>
          <cell r="M1718">
            <v>1</v>
          </cell>
          <cell r="N1718">
            <v>82</v>
          </cell>
          <cell r="O1718">
            <v>1243</v>
          </cell>
          <cell r="P1718" t="str">
            <v>76 x 185 x 1 x 1</v>
          </cell>
          <cell r="Q1718" t="str">
            <v>Bo góc 4mm, răng cưa cách mép dao 2.5mm</v>
          </cell>
          <cell r="R1718" t="str">
            <v>Bo góc 4mm, răng cưa, gáp 5mm</v>
          </cell>
          <cell r="S1718" t="str">
            <v>D30</v>
          </cell>
          <cell r="T1718">
            <v>1</v>
          </cell>
          <cell r="X1718">
            <v>190</v>
          </cell>
          <cell r="Y1718">
            <v>1</v>
          </cell>
          <cell r="AF1718">
            <v>0</v>
          </cell>
          <cell r="AG1718">
            <v>0</v>
          </cell>
          <cell r="AH1718">
            <v>0</v>
          </cell>
          <cell r="AI1718">
            <v>0</v>
          </cell>
          <cell r="AJ1718">
            <v>0</v>
          </cell>
          <cell r="AK1718">
            <v>0</v>
          </cell>
        </row>
        <row r="1719">
          <cell r="A1719" t="str">
            <v>I0076T421/1</v>
          </cell>
          <cell r="B1719" t="str">
            <v>1244</v>
          </cell>
          <cell r="C1719">
            <v>1</v>
          </cell>
          <cell r="D1719">
            <v>76</v>
          </cell>
          <cell r="E1719">
            <v>76</v>
          </cell>
          <cell r="F1719">
            <v>229</v>
          </cell>
          <cell r="G1719">
            <v>229</v>
          </cell>
          <cell r="H1719">
            <v>2</v>
          </cell>
          <cell r="I1719">
            <v>1</v>
          </cell>
          <cell r="J1719">
            <v>3</v>
          </cell>
          <cell r="K1719">
            <v>3</v>
          </cell>
          <cell r="L1719">
            <v>3</v>
          </cell>
          <cell r="M1719">
            <v>1</v>
          </cell>
          <cell r="N1719">
            <v>161</v>
          </cell>
          <cell r="O1719">
            <v>1244</v>
          </cell>
          <cell r="P1719" t="str">
            <v>76 x 229 x 2 x 1</v>
          </cell>
          <cell r="Q1719" t="str">
            <v>Vuông rời 3mm, không răng cưa</v>
          </cell>
          <cell r="R1719" t="str">
            <v>Ngang 2 tem, vuông rời 3mm, không răng cưa</v>
          </cell>
          <cell r="S1719" t="str">
            <v>E02</v>
          </cell>
          <cell r="T1719">
            <v>1</v>
          </cell>
          <cell r="U1719">
            <v>44382</v>
          </cell>
          <cell r="V1719" t="str">
            <v>Hùng Tiến Phát</v>
          </cell>
          <cell r="X1719">
            <v>232</v>
          </cell>
          <cell r="Y1719">
            <v>2</v>
          </cell>
          <cell r="AF1719">
            <v>955.26400000000012</v>
          </cell>
          <cell r="AG1719">
            <v>1</v>
          </cell>
          <cell r="AH1719">
            <v>0</v>
          </cell>
          <cell r="AI1719">
            <v>0</v>
          </cell>
          <cell r="AJ1719">
            <v>955.26400000000012</v>
          </cell>
          <cell r="AK1719">
            <v>1</v>
          </cell>
        </row>
        <row r="1720">
          <cell r="A1720" t="str">
            <v>T0076T222</v>
          </cell>
          <cell r="B1720" t="str">
            <v>1245</v>
          </cell>
          <cell r="C1720">
            <v>2</v>
          </cell>
          <cell r="D1720">
            <v>76.2</v>
          </cell>
          <cell r="E1720">
            <v>76.2</v>
          </cell>
          <cell r="F1720">
            <v>41.3</v>
          </cell>
          <cell r="G1720">
            <v>41.3</v>
          </cell>
          <cell r="H1720">
            <v>1</v>
          </cell>
          <cell r="I1720">
            <v>2</v>
          </cell>
          <cell r="J1720">
            <v>1.7</v>
          </cell>
          <cell r="K1720">
            <v>0</v>
          </cell>
          <cell r="L1720">
            <v>3</v>
          </cell>
          <cell r="M1720">
            <v>1</v>
          </cell>
          <cell r="N1720">
            <v>159.20000000000002</v>
          </cell>
          <cell r="O1720">
            <v>1245</v>
          </cell>
          <cell r="P1720" t="str">
            <v>76.2 x 41.3 x 1 x 2</v>
          </cell>
          <cell r="Q1720" t="str">
            <v>Bo góc, răng cưa, chẻ đôi 3mm</v>
          </cell>
          <cell r="R1720" t="str">
            <v>Bo góc, răng cưa</v>
          </cell>
          <cell r="S1720" t="str">
            <v>C08</v>
          </cell>
          <cell r="T1720">
            <v>1</v>
          </cell>
          <cell r="X1720">
            <v>88.6</v>
          </cell>
          <cell r="Y1720">
            <v>2</v>
          </cell>
          <cell r="AF1720">
            <v>0</v>
          </cell>
          <cell r="AG1720">
            <v>0</v>
          </cell>
          <cell r="AH1720">
            <v>0</v>
          </cell>
          <cell r="AI1720">
            <v>0</v>
          </cell>
          <cell r="AJ1720">
            <v>0</v>
          </cell>
          <cell r="AK1720">
            <v>0</v>
          </cell>
        </row>
        <row r="1721">
          <cell r="A1721" t="str">
            <v>T0076T182</v>
          </cell>
          <cell r="B1721" t="str">
            <v>1246</v>
          </cell>
          <cell r="C1721">
            <v>2</v>
          </cell>
          <cell r="D1721">
            <v>76.2</v>
          </cell>
          <cell r="E1721">
            <v>76.2</v>
          </cell>
          <cell r="F1721">
            <v>50.8</v>
          </cell>
          <cell r="G1721">
            <v>50.8</v>
          </cell>
          <cell r="H1721">
            <v>1</v>
          </cell>
          <cell r="I1721">
            <v>2</v>
          </cell>
          <cell r="J1721">
            <v>1.7</v>
          </cell>
          <cell r="K1721">
            <v>0</v>
          </cell>
          <cell r="L1721">
            <v>3</v>
          </cell>
          <cell r="M1721">
            <v>1</v>
          </cell>
          <cell r="N1721">
            <v>159.20000000000002</v>
          </cell>
          <cell r="O1721">
            <v>1246</v>
          </cell>
          <cell r="P1721" t="str">
            <v>76.2 x 50.8 x 1 x 2</v>
          </cell>
          <cell r="Q1721" t="str">
            <v>Bo góc, răng cưa, dao chẻ đôi 3mm</v>
          </cell>
          <cell r="R1721" t="str">
            <v>Bo góc, răng cưa</v>
          </cell>
          <cell r="S1721" t="str">
            <v>C14</v>
          </cell>
          <cell r="T1721">
            <v>1</v>
          </cell>
          <cell r="X1721">
            <v>107.6</v>
          </cell>
          <cell r="Y1721">
            <v>2</v>
          </cell>
          <cell r="AF1721">
            <v>809.95</v>
          </cell>
          <cell r="AG1721">
            <v>2</v>
          </cell>
          <cell r="AH1721">
            <v>724</v>
          </cell>
          <cell r="AI1721">
            <v>3</v>
          </cell>
          <cell r="AJ1721">
            <v>1533.95</v>
          </cell>
          <cell r="AK1721">
            <v>5</v>
          </cell>
        </row>
        <row r="1722">
          <cell r="A1722" t="str">
            <v>I0076T391/1</v>
          </cell>
          <cell r="B1722" t="str">
            <v>1247</v>
          </cell>
          <cell r="C1722">
            <v>1</v>
          </cell>
          <cell r="D1722">
            <v>76.2</v>
          </cell>
          <cell r="E1722">
            <v>76.2</v>
          </cell>
          <cell r="F1722">
            <v>50.8</v>
          </cell>
          <cell r="G1722">
            <v>50.8</v>
          </cell>
          <cell r="H1722">
            <v>3</v>
          </cell>
          <cell r="I1722">
            <v>4</v>
          </cell>
          <cell r="J1722">
            <v>3</v>
          </cell>
          <cell r="K1722">
            <v>3</v>
          </cell>
          <cell r="L1722">
            <v>3</v>
          </cell>
          <cell r="M1722">
            <v>1</v>
          </cell>
          <cell r="N1722">
            <v>240.60000000000002</v>
          </cell>
          <cell r="O1722">
            <v>1247</v>
          </cell>
          <cell r="P1722" t="str">
            <v>76.2 x 50.8 x 3 x 4</v>
          </cell>
          <cell r="Q1722" t="str">
            <v>Bo 4mm, rời 3mm, không răng cưa</v>
          </cell>
          <cell r="R1722" t="str">
            <v>Ngang 3 tem, bo 4mm rời 3mm, không răng cưa</v>
          </cell>
          <cell r="S1722" t="str">
            <v>E01</v>
          </cell>
          <cell r="T1722">
            <v>1</v>
          </cell>
          <cell r="U1722">
            <v>44337</v>
          </cell>
          <cell r="V1722" t="str">
            <v>An Phát</v>
          </cell>
          <cell r="X1722">
            <v>215.2</v>
          </cell>
          <cell r="Y1722">
            <v>12</v>
          </cell>
          <cell r="AF1722">
            <v>0</v>
          </cell>
          <cell r="AG1722">
            <v>0</v>
          </cell>
          <cell r="AH1722">
            <v>1393.0406</v>
          </cell>
          <cell r="AI1722">
            <v>1</v>
          </cell>
          <cell r="AJ1722">
            <v>1393.0406</v>
          </cell>
          <cell r="AK1722">
            <v>1</v>
          </cell>
        </row>
        <row r="1723">
          <cell r="A1723" t="str">
            <v>I0076T231</v>
          </cell>
          <cell r="B1723" t="str">
            <v>1248</v>
          </cell>
          <cell r="C1723">
            <v>1</v>
          </cell>
          <cell r="D1723">
            <v>76.2</v>
          </cell>
          <cell r="E1723">
            <v>76.2</v>
          </cell>
          <cell r="F1723">
            <v>50.8</v>
          </cell>
          <cell r="G1723">
            <v>50.8</v>
          </cell>
          <cell r="H1723">
            <v>1</v>
          </cell>
          <cell r="I1723">
            <v>2</v>
          </cell>
          <cell r="J1723">
            <v>3</v>
          </cell>
          <cell r="K1723">
            <v>0</v>
          </cell>
          <cell r="L1723">
            <v>3</v>
          </cell>
          <cell r="M1723">
            <v>1</v>
          </cell>
          <cell r="N1723">
            <v>82.2</v>
          </cell>
          <cell r="O1723">
            <v>1248</v>
          </cell>
          <cell r="P1723" t="str">
            <v>76.2 x 50.8 x 1 x 2</v>
          </cell>
          <cell r="Q1723" t="str">
            <v>Vuông góc, không răng cưa</v>
          </cell>
          <cell r="R1723" t="str">
            <v>Vuông góc, không răng cưa</v>
          </cell>
          <cell r="S1723" t="str">
            <v>D15</v>
          </cell>
          <cell r="T1723">
            <v>1</v>
          </cell>
          <cell r="U1723">
            <v>43911</v>
          </cell>
          <cell r="V1723" t="str">
            <v>Delta</v>
          </cell>
          <cell r="X1723">
            <v>107.6</v>
          </cell>
          <cell r="Y1723">
            <v>2</v>
          </cell>
          <cell r="AF1723">
            <v>742.77659999999992</v>
          </cell>
          <cell r="AG1723">
            <v>1</v>
          </cell>
          <cell r="AH1723">
            <v>1671.32</v>
          </cell>
          <cell r="AI1723">
            <v>5</v>
          </cell>
          <cell r="AJ1723">
            <v>2414.0965999999999</v>
          </cell>
          <cell r="AK1723">
            <v>6</v>
          </cell>
        </row>
        <row r="1724">
          <cell r="A1724" t="str">
            <v>I0076T411/1</v>
          </cell>
          <cell r="B1724" t="str">
            <v>1249</v>
          </cell>
          <cell r="C1724">
            <v>1</v>
          </cell>
          <cell r="D1724">
            <v>76.2</v>
          </cell>
          <cell r="E1724">
            <v>76.2</v>
          </cell>
          <cell r="F1724">
            <v>177.8</v>
          </cell>
          <cell r="G1724">
            <v>177.8</v>
          </cell>
          <cell r="H1724">
            <v>2</v>
          </cell>
          <cell r="I1724">
            <v>1</v>
          </cell>
          <cell r="J1724">
            <v>3</v>
          </cell>
          <cell r="K1724">
            <v>3</v>
          </cell>
          <cell r="L1724">
            <v>3</v>
          </cell>
          <cell r="M1724">
            <v>1</v>
          </cell>
          <cell r="N1724">
            <v>161.4</v>
          </cell>
          <cell r="O1724">
            <v>1249</v>
          </cell>
          <cell r="P1724" t="str">
            <v>76.2 x 177.8 x 2 x 1</v>
          </cell>
          <cell r="Q1724" t="str">
            <v>Vuông rời 3mm, không răng cưa</v>
          </cell>
          <cell r="R1724" t="str">
            <v>Ngang 2 tem, vuông rời 3mm, không răng cưa</v>
          </cell>
          <cell r="S1724" t="str">
            <v>E02</v>
          </cell>
          <cell r="T1724">
            <v>1</v>
          </cell>
          <cell r="U1724">
            <v>44382</v>
          </cell>
          <cell r="V1724" t="str">
            <v>Hùng Tiến Phát</v>
          </cell>
          <cell r="X1724">
            <v>180.8</v>
          </cell>
          <cell r="Y1724">
            <v>2</v>
          </cell>
          <cell r="AF1724">
            <v>0</v>
          </cell>
          <cell r="AG1724">
            <v>0</v>
          </cell>
          <cell r="AH1724">
            <v>2767.6928000000003</v>
          </cell>
          <cell r="AI1724">
            <v>2</v>
          </cell>
          <cell r="AJ1724">
            <v>2767.6928000000003</v>
          </cell>
          <cell r="AK1724">
            <v>2</v>
          </cell>
        </row>
        <row r="1725">
          <cell r="A1725" t="str">
            <v>T0076T141</v>
          </cell>
          <cell r="B1725" t="str">
            <v>1250</v>
          </cell>
          <cell r="C1725">
            <v>1</v>
          </cell>
          <cell r="D1725">
            <v>76.5</v>
          </cell>
          <cell r="E1725">
            <v>76.5</v>
          </cell>
          <cell r="F1725">
            <v>25.5</v>
          </cell>
          <cell r="G1725">
            <v>25.5</v>
          </cell>
          <cell r="H1725">
            <v>1</v>
          </cell>
          <cell r="I1725">
            <v>3</v>
          </cell>
          <cell r="J1725">
            <v>2</v>
          </cell>
          <cell r="K1725">
            <v>0</v>
          </cell>
          <cell r="L1725">
            <v>3</v>
          </cell>
          <cell r="M1725">
            <v>1</v>
          </cell>
          <cell r="N1725">
            <v>80.5</v>
          </cell>
          <cell r="O1725">
            <v>1250</v>
          </cell>
          <cell r="P1725" t="str">
            <v>76.5 x 25.5 x 1 x 3</v>
          </cell>
          <cell r="Q1725" t="str">
            <v>Bo góc, răng cưa nhảy</v>
          </cell>
          <cell r="R1725" t="str">
            <v>Bo góc, răng cưa</v>
          </cell>
          <cell r="S1725" t="str">
            <v>B12</v>
          </cell>
          <cell r="T1725">
            <v>1</v>
          </cell>
          <cell r="X1725">
            <v>85.5</v>
          </cell>
          <cell r="Y1725">
            <v>3</v>
          </cell>
          <cell r="AF1725">
            <v>0</v>
          </cell>
          <cell r="AG1725">
            <v>0</v>
          </cell>
          <cell r="AH1725">
            <v>0</v>
          </cell>
          <cell r="AI1725">
            <v>0</v>
          </cell>
          <cell r="AJ1725">
            <v>0</v>
          </cell>
          <cell r="AK1725">
            <v>0</v>
          </cell>
        </row>
        <row r="1726">
          <cell r="A1726" t="str">
            <v>T0077T102</v>
          </cell>
          <cell r="B1726" t="str">
            <v>1251</v>
          </cell>
          <cell r="C1726">
            <v>2</v>
          </cell>
          <cell r="D1726">
            <v>77</v>
          </cell>
          <cell r="E1726">
            <v>77</v>
          </cell>
          <cell r="F1726">
            <v>37</v>
          </cell>
          <cell r="G1726">
            <v>37</v>
          </cell>
          <cell r="H1726">
            <v>1</v>
          </cell>
          <cell r="I1726">
            <v>3</v>
          </cell>
          <cell r="J1726">
            <v>2</v>
          </cell>
          <cell r="K1726">
            <v>0</v>
          </cell>
          <cell r="L1726">
            <v>3</v>
          </cell>
          <cell r="M1726">
            <v>1</v>
          </cell>
          <cell r="N1726">
            <v>162</v>
          </cell>
          <cell r="O1726">
            <v>1251</v>
          </cell>
          <cell r="P1726" t="str">
            <v>77 x 37 x 1 x 3</v>
          </cell>
          <cell r="Q1726" t="str">
            <v>Bo góc, răng cưa, chẻ đôi 4mm</v>
          </cell>
          <cell r="R1726" t="str">
            <v>Bo góc, răng cưa</v>
          </cell>
          <cell r="S1726" t="str">
            <v>C16</v>
          </cell>
          <cell r="T1726">
            <v>1</v>
          </cell>
          <cell r="U1726">
            <v>44140</v>
          </cell>
          <cell r="V1726" t="str">
            <v>Sài Gòn precision</v>
          </cell>
          <cell r="X1726">
            <v>120</v>
          </cell>
          <cell r="Y1726">
            <v>3</v>
          </cell>
          <cell r="AC1726" t="str">
            <v>rồi</v>
          </cell>
          <cell r="AF1726">
            <v>12170</v>
          </cell>
          <cell r="AG1726">
            <v>6</v>
          </cell>
          <cell r="AH1726">
            <v>16599.5</v>
          </cell>
          <cell r="AI1726">
            <v>10</v>
          </cell>
          <cell r="AJ1726">
            <v>28769.5</v>
          </cell>
          <cell r="AK1726">
            <v>16</v>
          </cell>
        </row>
        <row r="1727">
          <cell r="A1727" t="str">
            <v>T0077T062</v>
          </cell>
          <cell r="B1727" t="str">
            <v>1252</v>
          </cell>
          <cell r="C1727">
            <v>2</v>
          </cell>
          <cell r="D1727">
            <v>77</v>
          </cell>
          <cell r="E1727">
            <v>77</v>
          </cell>
          <cell r="F1727">
            <v>51</v>
          </cell>
          <cell r="G1727">
            <v>51</v>
          </cell>
          <cell r="H1727">
            <v>1</v>
          </cell>
          <cell r="I1727">
            <v>2</v>
          </cell>
          <cell r="J1727">
            <v>1.7</v>
          </cell>
          <cell r="K1727">
            <v>0</v>
          </cell>
          <cell r="L1727">
            <v>3</v>
          </cell>
          <cell r="M1727">
            <v>1</v>
          </cell>
          <cell r="N1727">
            <v>160.80000000000001</v>
          </cell>
          <cell r="O1727">
            <v>1252</v>
          </cell>
          <cell r="P1727" t="str">
            <v>77 x 51 x 1 x 2</v>
          </cell>
          <cell r="Q1727" t="str">
            <v>Bo góc, răng cưa, chẻ đôi 3mm</v>
          </cell>
          <cell r="R1727" t="str">
            <v>Bo góc, răng cưa</v>
          </cell>
          <cell r="S1727" t="str">
            <v>C02</v>
          </cell>
          <cell r="T1727">
            <v>1</v>
          </cell>
          <cell r="X1727">
            <v>108</v>
          </cell>
          <cell r="Y1727">
            <v>2</v>
          </cell>
          <cell r="AF1727">
            <v>0</v>
          </cell>
          <cell r="AG1727">
            <v>0</v>
          </cell>
          <cell r="AH1727">
            <v>0</v>
          </cell>
          <cell r="AI1727">
            <v>0</v>
          </cell>
          <cell r="AJ1727">
            <v>0</v>
          </cell>
          <cell r="AK1727">
            <v>0</v>
          </cell>
        </row>
        <row r="1728">
          <cell r="A1728" t="str">
            <v>T0077T011</v>
          </cell>
          <cell r="B1728" t="str">
            <v>1253</v>
          </cell>
          <cell r="C1728">
            <v>1</v>
          </cell>
          <cell r="D1728">
            <v>77</v>
          </cell>
          <cell r="E1728">
            <v>77</v>
          </cell>
          <cell r="F1728">
            <v>56</v>
          </cell>
          <cell r="G1728">
            <v>56</v>
          </cell>
          <cell r="H1728">
            <v>1</v>
          </cell>
          <cell r="I1728">
            <v>1</v>
          </cell>
          <cell r="J1728">
            <v>2</v>
          </cell>
          <cell r="K1728">
            <v>0</v>
          </cell>
          <cell r="L1728">
            <v>3</v>
          </cell>
          <cell r="M1728">
            <v>1</v>
          </cell>
          <cell r="N1728">
            <v>81</v>
          </cell>
          <cell r="O1728">
            <v>1253</v>
          </cell>
          <cell r="P1728" t="str">
            <v>77 x 56 x 1 x 1</v>
          </cell>
          <cell r="Q1728" t="str">
            <v>Xem mẫu lưu, dao chẻ đôi, tem nữ trang, xem bản vẽ thêm</v>
          </cell>
          <cell r="R1728" t="str">
            <v>Tem nữ trang đặc biệt</v>
          </cell>
          <cell r="S1728" t="str">
            <v>B03</v>
          </cell>
          <cell r="T1728">
            <v>1</v>
          </cell>
          <cell r="V1728" t="str">
            <v>,,</v>
          </cell>
          <cell r="X1728">
            <v>59</v>
          </cell>
          <cell r="Y1728">
            <v>1</v>
          </cell>
          <cell r="AF1728">
            <v>0</v>
          </cell>
          <cell r="AG1728">
            <v>0</v>
          </cell>
          <cell r="AH1728">
            <v>0</v>
          </cell>
          <cell r="AI1728">
            <v>0</v>
          </cell>
          <cell r="AJ1728">
            <v>0</v>
          </cell>
          <cell r="AK1728">
            <v>0</v>
          </cell>
        </row>
        <row r="1729">
          <cell r="A1729" t="str">
            <v>T0077T012</v>
          </cell>
          <cell r="B1729" t="str">
            <v>1253</v>
          </cell>
          <cell r="C1729">
            <v>2</v>
          </cell>
          <cell r="D1729">
            <v>77</v>
          </cell>
          <cell r="E1729">
            <v>77</v>
          </cell>
          <cell r="F1729">
            <v>56</v>
          </cell>
          <cell r="G1729">
            <v>56</v>
          </cell>
          <cell r="H1729">
            <v>1</v>
          </cell>
          <cell r="I1729">
            <v>1</v>
          </cell>
          <cell r="J1729">
            <v>2</v>
          </cell>
          <cell r="K1729">
            <v>0</v>
          </cell>
          <cell r="L1729">
            <v>3</v>
          </cell>
          <cell r="M1729">
            <v>1</v>
          </cell>
          <cell r="N1729">
            <v>162</v>
          </cell>
          <cell r="O1729">
            <v>1253</v>
          </cell>
          <cell r="P1729" t="str">
            <v>77 x 56 x 1 x 1</v>
          </cell>
          <cell r="Q1729" t="str">
            <v>Xem mẫu lưu, dao chẻ đôi, tem nữ trang, xem bản vẽ thêm</v>
          </cell>
          <cell r="R1729" t="str">
            <v>Tem nữ trang đặc biệt</v>
          </cell>
          <cell r="S1729" t="str">
            <v>D25</v>
          </cell>
          <cell r="T1729">
            <v>1</v>
          </cell>
          <cell r="V1729" t="str">
            <v>LIDO,,</v>
          </cell>
          <cell r="X1729">
            <v>59</v>
          </cell>
          <cell r="Y1729">
            <v>1</v>
          </cell>
          <cell r="AF1729">
            <v>1556.0045</v>
          </cell>
          <cell r="AG1729">
            <v>2</v>
          </cell>
          <cell r="AH1729">
            <v>2413.8599999999997</v>
          </cell>
          <cell r="AI1729">
            <v>2</v>
          </cell>
          <cell r="AJ1729">
            <v>3969.8644999999997</v>
          </cell>
          <cell r="AK1729">
            <v>4</v>
          </cell>
        </row>
        <row r="1730">
          <cell r="A1730" t="str">
            <v>T0077T021</v>
          </cell>
          <cell r="B1730" t="str">
            <v>1254</v>
          </cell>
          <cell r="C1730">
            <v>1</v>
          </cell>
          <cell r="D1730">
            <v>77</v>
          </cell>
          <cell r="E1730">
            <v>77</v>
          </cell>
          <cell r="F1730">
            <v>76</v>
          </cell>
          <cell r="G1730">
            <v>76</v>
          </cell>
          <cell r="H1730">
            <v>1</v>
          </cell>
          <cell r="I1730">
            <v>2</v>
          </cell>
          <cell r="J1730">
            <v>0</v>
          </cell>
          <cell r="K1730">
            <v>0</v>
          </cell>
          <cell r="L1730">
            <v>0</v>
          </cell>
          <cell r="M1730">
            <v>1</v>
          </cell>
          <cell r="N1730">
            <v>77</v>
          </cell>
          <cell r="O1730">
            <v>1254</v>
          </cell>
          <cell r="P1730" t="str">
            <v>77 x 76 x 1 x 2</v>
          </cell>
          <cell r="Q1730" t="str">
            <v>Tem răng cưa đứt</v>
          </cell>
          <cell r="R1730" t="str">
            <v>Tem răng cưa đứt</v>
          </cell>
          <cell r="S1730" t="str">
            <v>B12</v>
          </cell>
          <cell r="T1730">
            <v>1</v>
          </cell>
          <cell r="X1730">
            <v>152</v>
          </cell>
          <cell r="Y1730">
            <v>2</v>
          </cell>
          <cell r="AF1730">
            <v>0</v>
          </cell>
          <cell r="AG1730">
            <v>0</v>
          </cell>
          <cell r="AH1730">
            <v>0</v>
          </cell>
          <cell r="AI1730">
            <v>0</v>
          </cell>
          <cell r="AJ1730">
            <v>0</v>
          </cell>
          <cell r="AK1730">
            <v>0</v>
          </cell>
        </row>
        <row r="1731">
          <cell r="A1731" t="str">
            <v>T0077T041</v>
          </cell>
          <cell r="B1731" t="str">
            <v>1255</v>
          </cell>
          <cell r="C1731">
            <v>1</v>
          </cell>
          <cell r="D1731">
            <v>77</v>
          </cell>
          <cell r="E1731">
            <v>77</v>
          </cell>
          <cell r="F1731">
            <v>100</v>
          </cell>
          <cell r="G1731">
            <v>100</v>
          </cell>
          <cell r="H1731">
            <v>1</v>
          </cell>
          <cell r="I1731">
            <v>1</v>
          </cell>
          <cell r="J1731">
            <v>2</v>
          </cell>
          <cell r="K1731">
            <v>0</v>
          </cell>
          <cell r="L1731">
            <v>0</v>
          </cell>
          <cell r="M1731">
            <v>1</v>
          </cell>
          <cell r="N1731">
            <v>81</v>
          </cell>
          <cell r="O1731">
            <v>1255</v>
          </cell>
          <cell r="P1731" t="str">
            <v>77 x 100 x 1 x 1</v>
          </cell>
          <cell r="Q1731" t="str">
            <v>Dao bế rọc biên 2 bên (Demi)</v>
          </cell>
          <cell r="R1731" t="str">
            <v>Bế rọc biên 2 bên, bế liên tục không gáp</v>
          </cell>
          <cell r="S1731" t="str">
            <v>B15</v>
          </cell>
          <cell r="T1731">
            <v>1</v>
          </cell>
          <cell r="X1731">
            <v>100</v>
          </cell>
          <cell r="Y1731">
            <v>1</v>
          </cell>
          <cell r="AF1731">
            <v>0</v>
          </cell>
          <cell r="AG1731">
            <v>0</v>
          </cell>
          <cell r="AH1731">
            <v>0</v>
          </cell>
          <cell r="AI1731">
            <v>0</v>
          </cell>
          <cell r="AJ1731">
            <v>0</v>
          </cell>
          <cell r="AK1731">
            <v>0</v>
          </cell>
        </row>
        <row r="1732">
          <cell r="A1732" t="str">
            <v>T0077T043</v>
          </cell>
          <cell r="B1732" t="str">
            <v>1255</v>
          </cell>
          <cell r="C1732">
            <v>3</v>
          </cell>
          <cell r="D1732">
            <v>77</v>
          </cell>
          <cell r="E1732">
            <v>77</v>
          </cell>
          <cell r="F1732">
            <v>100</v>
          </cell>
          <cell r="G1732">
            <v>100</v>
          </cell>
          <cell r="H1732">
            <v>1</v>
          </cell>
          <cell r="I1732">
            <v>1</v>
          </cell>
          <cell r="J1732">
            <v>2</v>
          </cell>
          <cell r="K1732">
            <v>0</v>
          </cell>
          <cell r="L1732">
            <v>0</v>
          </cell>
          <cell r="M1732">
            <v>1</v>
          </cell>
          <cell r="N1732">
            <v>243</v>
          </cell>
          <cell r="O1732">
            <v>1255</v>
          </cell>
          <cell r="P1732" t="str">
            <v>77 x 100 x 1 x 1</v>
          </cell>
          <cell r="Q1732" t="str">
            <v>Dao bế rọc biên 2 bên, chẻ ba 3mm (Demi)</v>
          </cell>
          <cell r="R1732" t="str">
            <v>Bế rọc biên 2 bên, bế liên tục không gáp</v>
          </cell>
          <cell r="S1732" t="str">
            <v>C05</v>
          </cell>
          <cell r="T1732">
            <v>1</v>
          </cell>
          <cell r="X1732">
            <v>100</v>
          </cell>
          <cell r="Y1732">
            <v>1</v>
          </cell>
          <cell r="AF1732">
            <v>0</v>
          </cell>
          <cell r="AG1732">
            <v>0</v>
          </cell>
          <cell r="AH1732">
            <v>0</v>
          </cell>
          <cell r="AI1732">
            <v>0</v>
          </cell>
          <cell r="AJ1732">
            <v>0</v>
          </cell>
          <cell r="AK1732">
            <v>0</v>
          </cell>
        </row>
        <row r="1733">
          <cell r="A1733" t="str">
            <v>I0077T091</v>
          </cell>
          <cell r="B1733" t="str">
            <v>1256</v>
          </cell>
          <cell r="C1733">
            <v>1</v>
          </cell>
          <cell r="D1733">
            <v>77</v>
          </cell>
          <cell r="E1733">
            <v>77</v>
          </cell>
          <cell r="F1733">
            <v>100</v>
          </cell>
          <cell r="G1733">
            <v>100</v>
          </cell>
          <cell r="H1733">
            <v>2</v>
          </cell>
          <cell r="I1733">
            <v>1</v>
          </cell>
          <cell r="J1733">
            <v>3</v>
          </cell>
          <cell r="K1733">
            <v>2</v>
          </cell>
          <cell r="L1733">
            <v>0</v>
          </cell>
          <cell r="M1733">
            <v>1</v>
          </cell>
          <cell r="N1733">
            <v>162</v>
          </cell>
          <cell r="O1733">
            <v>1256</v>
          </cell>
          <cell r="P1733" t="str">
            <v>77 x 100 x 2 x 1</v>
          </cell>
          <cell r="Q1733" t="str">
            <v>Vuông rời, không răng cưa</v>
          </cell>
          <cell r="R1733" t="str">
            <v>Ngang 2 tem, vuông rời, không răng cưa</v>
          </cell>
          <cell r="S1733" t="str">
            <v>D06</v>
          </cell>
          <cell r="T1733">
            <v>1</v>
          </cell>
          <cell r="U1733">
            <v>44067</v>
          </cell>
          <cell r="W1733" t="str">
            <v>Nhằm size</v>
          </cell>
          <cell r="X1733">
            <v>100</v>
          </cell>
          <cell r="Y1733">
            <v>2</v>
          </cell>
          <cell r="AF1733">
            <v>0</v>
          </cell>
          <cell r="AG1733">
            <v>0</v>
          </cell>
          <cell r="AH1733">
            <v>0</v>
          </cell>
          <cell r="AI1733">
            <v>0</v>
          </cell>
          <cell r="AJ1733">
            <v>0</v>
          </cell>
          <cell r="AK1733">
            <v>0</v>
          </cell>
        </row>
        <row r="1734">
          <cell r="A1734" t="str">
            <v>T0077T072</v>
          </cell>
          <cell r="B1734" t="str">
            <v>1257</v>
          </cell>
          <cell r="C1734">
            <v>2</v>
          </cell>
          <cell r="D1734">
            <v>77</v>
          </cell>
          <cell r="E1734">
            <v>77</v>
          </cell>
          <cell r="F1734">
            <v>185</v>
          </cell>
          <cell r="G1734">
            <v>185</v>
          </cell>
          <cell r="H1734">
            <v>1</v>
          </cell>
          <cell r="I1734">
            <v>1</v>
          </cell>
          <cell r="J1734">
            <v>2.5</v>
          </cell>
          <cell r="K1734">
            <v>0</v>
          </cell>
          <cell r="L1734">
            <v>3</v>
          </cell>
          <cell r="M1734">
            <v>1</v>
          </cell>
          <cell r="N1734">
            <v>164</v>
          </cell>
          <cell r="O1734">
            <v>1257</v>
          </cell>
          <cell r="P1734" t="str">
            <v>77 x 185 x 1 x 1</v>
          </cell>
          <cell r="Q1734" t="str">
            <v>Bo góc 3mm, răng cưa, chẻ đôi 5mm</v>
          </cell>
          <cell r="R1734" t="str">
            <v>Bo góc 3mm, răng cưa</v>
          </cell>
          <cell r="S1734" t="str">
            <v>C11</v>
          </cell>
          <cell r="T1734">
            <v>1</v>
          </cell>
          <cell r="U1734">
            <v>44011</v>
          </cell>
          <cell r="V1734" t="str">
            <v>Kerry</v>
          </cell>
          <cell r="X1734">
            <v>188</v>
          </cell>
          <cell r="Y1734">
            <v>1</v>
          </cell>
          <cell r="AF1734">
            <v>0</v>
          </cell>
          <cell r="AG1734">
            <v>0</v>
          </cell>
          <cell r="AH1734">
            <v>0</v>
          </cell>
          <cell r="AI1734">
            <v>0</v>
          </cell>
          <cell r="AJ1734">
            <v>0</v>
          </cell>
          <cell r="AK1734">
            <v>0</v>
          </cell>
        </row>
        <row r="1735">
          <cell r="A1735" t="str">
            <v>I0077T052</v>
          </cell>
          <cell r="B1735" t="str">
            <v>1258</v>
          </cell>
          <cell r="C1735">
            <v>2</v>
          </cell>
          <cell r="D1735">
            <v>77</v>
          </cell>
          <cell r="E1735">
            <v>77</v>
          </cell>
          <cell r="F1735">
            <v>212</v>
          </cell>
          <cell r="G1735">
            <v>212</v>
          </cell>
          <cell r="H1735">
            <v>1</v>
          </cell>
          <cell r="I1735">
            <v>1</v>
          </cell>
          <cell r="J1735">
            <v>5.25</v>
          </cell>
          <cell r="K1735">
            <v>0</v>
          </cell>
          <cell r="L1735">
            <v>3</v>
          </cell>
          <cell r="M1735">
            <v>1</v>
          </cell>
          <cell r="N1735">
            <v>175</v>
          </cell>
          <cell r="O1735">
            <v>1258</v>
          </cell>
          <cell r="P1735" t="str">
            <v>77 x 212 x 1 x 1</v>
          </cell>
          <cell r="T1735">
            <v>2</v>
          </cell>
          <cell r="U1735">
            <v>44282</v>
          </cell>
          <cell r="V1735" t="str">
            <v>Remington</v>
          </cell>
          <cell r="X1735">
            <v>215</v>
          </cell>
          <cell r="Y1735">
            <v>1</v>
          </cell>
          <cell r="Z1735" t="str">
            <v xml:space="preserve">phình </v>
          </cell>
          <cell r="AF1735">
            <v>31442.898649999996</v>
          </cell>
          <cell r="AG1735">
            <v>11</v>
          </cell>
          <cell r="AH1735">
            <v>25056.814399999999</v>
          </cell>
          <cell r="AI1735">
            <v>8</v>
          </cell>
          <cell r="AJ1735">
            <v>56499.713049999991</v>
          </cell>
          <cell r="AK1735">
            <v>19</v>
          </cell>
        </row>
        <row r="1736">
          <cell r="A1736" t="str">
            <v>I0077T052/2</v>
          </cell>
          <cell r="B1736" t="str">
            <v>1258</v>
          </cell>
          <cell r="C1736">
            <v>2</v>
          </cell>
          <cell r="D1736">
            <v>77</v>
          </cell>
          <cell r="E1736">
            <v>77</v>
          </cell>
          <cell r="F1736">
            <v>212</v>
          </cell>
          <cell r="G1736">
            <v>212</v>
          </cell>
          <cell r="H1736">
            <v>1</v>
          </cell>
          <cell r="I1736">
            <v>1</v>
          </cell>
          <cell r="J1736">
            <v>5.25</v>
          </cell>
          <cell r="K1736">
            <v>0</v>
          </cell>
          <cell r="L1736">
            <v>3</v>
          </cell>
          <cell r="M1736">
            <v>1</v>
          </cell>
          <cell r="N1736">
            <v>175</v>
          </cell>
          <cell r="O1736">
            <v>1258</v>
          </cell>
          <cell r="P1736" t="str">
            <v>77 x 212 x 1 x 1</v>
          </cell>
          <cell r="Q1736" t="str">
            <v>Bo góc 3mm, dao có 1 răng cưa trong, và 4 dao trong vuông liền, chẻ đôi 3mm</v>
          </cell>
          <cell r="R1736" t="str">
            <v>Bo góc 3mm, tem có 1 răng cưa trong và 4 tem trong 70x18mm vuông liền</v>
          </cell>
          <cell r="S1736" t="str">
            <v>E16</v>
          </cell>
          <cell r="T1736">
            <v>1</v>
          </cell>
          <cell r="U1736">
            <v>44805</v>
          </cell>
          <cell r="V1736" t="str">
            <v>FOUNDATION</v>
          </cell>
          <cell r="W1736" t="str">
            <v>dao tốt</v>
          </cell>
          <cell r="X1736">
            <v>215</v>
          </cell>
          <cell r="Y1736">
            <v>1</v>
          </cell>
          <cell r="AE1736" t="str">
            <v>rồi</v>
          </cell>
          <cell r="AF1736">
            <v>31442.898649999996</v>
          </cell>
          <cell r="AG1736">
            <v>11</v>
          </cell>
          <cell r="AH1736">
            <v>0</v>
          </cell>
          <cell r="AI1736">
            <v>0</v>
          </cell>
          <cell r="AJ1736">
            <v>31442.898649999996</v>
          </cell>
          <cell r="AK1736">
            <v>11</v>
          </cell>
        </row>
        <row r="1737">
          <cell r="A1737" t="str">
            <v>T0077T032</v>
          </cell>
          <cell r="B1737" t="str">
            <v>1259</v>
          </cell>
          <cell r="C1737">
            <v>2</v>
          </cell>
          <cell r="D1737">
            <v>77.7</v>
          </cell>
          <cell r="E1737">
            <v>77.7</v>
          </cell>
          <cell r="F1737">
            <v>51.4</v>
          </cell>
          <cell r="G1737">
            <v>51.4</v>
          </cell>
          <cell r="H1737">
            <v>1</v>
          </cell>
          <cell r="I1737">
            <v>2</v>
          </cell>
          <cell r="J1737">
            <v>1.7</v>
          </cell>
          <cell r="K1737">
            <v>0</v>
          </cell>
          <cell r="L1737">
            <v>3</v>
          </cell>
          <cell r="M1737">
            <v>1</v>
          </cell>
          <cell r="N1737">
            <v>162.20000000000002</v>
          </cell>
          <cell r="O1737">
            <v>1259</v>
          </cell>
          <cell r="P1737" t="str">
            <v>77.7 x 51.4 x 1 x 2</v>
          </cell>
          <cell r="Q1737" t="str">
            <v>Bo góc, răng cưa, chẻ đôi 3mm</v>
          </cell>
          <cell r="R1737" t="str">
            <v>Bo góc, răng cưa</v>
          </cell>
          <cell r="S1737" t="str">
            <v>C07</v>
          </cell>
          <cell r="T1737">
            <v>1</v>
          </cell>
          <cell r="V1737" t="str">
            <v>TTP</v>
          </cell>
          <cell r="X1737">
            <v>108.8</v>
          </cell>
          <cell r="Y1737">
            <v>2</v>
          </cell>
          <cell r="AF1737">
            <v>5545.44</v>
          </cell>
          <cell r="AG1737">
            <v>3</v>
          </cell>
          <cell r="AH1737">
            <v>0</v>
          </cell>
          <cell r="AI1737">
            <v>0</v>
          </cell>
          <cell r="AJ1737">
            <v>5545.44</v>
          </cell>
          <cell r="AK1737">
            <v>3</v>
          </cell>
        </row>
        <row r="1738">
          <cell r="A1738" t="str">
            <v>I0077T041</v>
          </cell>
          <cell r="B1738" t="str">
            <v>1260</v>
          </cell>
          <cell r="C1738">
            <v>1</v>
          </cell>
          <cell r="D1738">
            <v>77.7</v>
          </cell>
          <cell r="E1738">
            <v>77.7</v>
          </cell>
          <cell r="F1738">
            <v>51.4</v>
          </cell>
          <cell r="G1738">
            <v>51.4</v>
          </cell>
          <cell r="H1738">
            <v>1</v>
          </cell>
          <cell r="I1738">
            <v>2</v>
          </cell>
          <cell r="J1738">
            <v>3</v>
          </cell>
          <cell r="K1738">
            <v>0</v>
          </cell>
          <cell r="L1738">
            <v>3</v>
          </cell>
          <cell r="M1738">
            <v>1</v>
          </cell>
          <cell r="N1738">
            <v>83.7</v>
          </cell>
          <cell r="O1738">
            <v>1260</v>
          </cell>
          <cell r="P1738" t="str">
            <v>77.7 x 51.4 x 1 x 2</v>
          </cell>
          <cell r="Q1738" t="str">
            <v>Bo góc, răng cưa</v>
          </cell>
          <cell r="R1738" t="str">
            <v>Bo góc, răng cưa</v>
          </cell>
          <cell r="S1738" t="str">
            <v>D15</v>
          </cell>
          <cell r="T1738">
            <v>1</v>
          </cell>
          <cell r="V1738" t="str">
            <v>TTP</v>
          </cell>
          <cell r="X1738">
            <v>108.8</v>
          </cell>
          <cell r="Y1738">
            <v>2</v>
          </cell>
          <cell r="AF1738">
            <v>943.15232000000003</v>
          </cell>
          <cell r="AG1738">
            <v>2</v>
          </cell>
          <cell r="AH1738">
            <v>0</v>
          </cell>
          <cell r="AI1738">
            <v>0</v>
          </cell>
          <cell r="AJ1738">
            <v>943.15232000000003</v>
          </cell>
          <cell r="AK1738">
            <v>2</v>
          </cell>
        </row>
        <row r="1739">
          <cell r="A1739" t="str">
            <v>T0077T082</v>
          </cell>
          <cell r="B1739" t="str">
            <v>1261</v>
          </cell>
          <cell r="C1739">
            <v>2</v>
          </cell>
          <cell r="D1739">
            <v>77.760000000000005</v>
          </cell>
          <cell r="E1739">
            <v>77.760000000000005</v>
          </cell>
          <cell r="F1739">
            <v>60.56</v>
          </cell>
          <cell r="G1739">
            <v>60.56</v>
          </cell>
          <cell r="H1739">
            <v>1</v>
          </cell>
          <cell r="I1739">
            <v>2</v>
          </cell>
          <cell r="J1739">
            <v>1.7</v>
          </cell>
          <cell r="K1739">
            <v>0</v>
          </cell>
          <cell r="L1739">
            <v>3</v>
          </cell>
          <cell r="M1739">
            <v>1</v>
          </cell>
          <cell r="N1739">
            <v>162.32000000000002</v>
          </cell>
          <cell r="O1739">
            <v>1261</v>
          </cell>
          <cell r="P1739" t="str">
            <v>77.76 x 60.56 x 1 x 2</v>
          </cell>
          <cell r="Q1739" t="str">
            <v>Bo góc, răng cưa, chẻ đôi 3mm</v>
          </cell>
          <cell r="R1739" t="str">
            <v>Bo góc, răng cưa</v>
          </cell>
          <cell r="S1739" t="str">
            <v>C04</v>
          </cell>
          <cell r="T1739">
            <v>1</v>
          </cell>
          <cell r="U1739">
            <v>44065</v>
          </cell>
          <cell r="V1739" t="str">
            <v>TTP</v>
          </cell>
          <cell r="X1739">
            <v>127.12</v>
          </cell>
          <cell r="Y1739">
            <v>2</v>
          </cell>
          <cell r="AF1739">
            <v>0</v>
          </cell>
          <cell r="AG1739">
            <v>0</v>
          </cell>
          <cell r="AH1739">
            <v>0</v>
          </cell>
          <cell r="AI1739">
            <v>0</v>
          </cell>
          <cell r="AJ1739">
            <v>0</v>
          </cell>
          <cell r="AK1739">
            <v>0</v>
          </cell>
        </row>
        <row r="1740">
          <cell r="A1740" t="str">
            <v>T0078T011</v>
          </cell>
          <cell r="B1740" t="str">
            <v>1262</v>
          </cell>
          <cell r="C1740">
            <v>1</v>
          </cell>
          <cell r="D1740">
            <v>78</v>
          </cell>
          <cell r="E1740">
            <v>78</v>
          </cell>
          <cell r="F1740">
            <v>25</v>
          </cell>
          <cell r="G1740">
            <v>25</v>
          </cell>
          <cell r="H1740">
            <v>1</v>
          </cell>
          <cell r="I1740">
            <v>3</v>
          </cell>
          <cell r="J1740">
            <v>2</v>
          </cell>
          <cell r="K1740">
            <v>0</v>
          </cell>
          <cell r="L1740">
            <v>3</v>
          </cell>
          <cell r="M1740">
            <v>1</v>
          </cell>
          <cell r="N1740">
            <v>82</v>
          </cell>
          <cell r="O1740">
            <v>1262</v>
          </cell>
          <cell r="P1740" t="str">
            <v>78 x 25 x 1 x 3</v>
          </cell>
          <cell r="Q1740" t="str">
            <v>Bo góc, răng cưa</v>
          </cell>
          <cell r="R1740" t="str">
            <v>Bo góc, răng cưa</v>
          </cell>
          <cell r="S1740" t="str">
            <v>B08</v>
          </cell>
          <cell r="T1740">
            <v>1</v>
          </cell>
          <cell r="V1740" t="str">
            <v>HAN YOUNG VINA,,</v>
          </cell>
          <cell r="X1740">
            <v>84</v>
          </cell>
          <cell r="Y1740">
            <v>3</v>
          </cell>
          <cell r="AF1740">
            <v>350</v>
          </cell>
          <cell r="AG1740">
            <v>1</v>
          </cell>
          <cell r="AH1740">
            <v>0</v>
          </cell>
          <cell r="AI1740">
            <v>0</v>
          </cell>
          <cell r="AJ1740">
            <v>350</v>
          </cell>
          <cell r="AK1740">
            <v>1</v>
          </cell>
        </row>
        <row r="1741">
          <cell r="A1741" t="str">
            <v>T0078T042/1</v>
          </cell>
          <cell r="B1741" t="str">
            <v>1263</v>
          </cell>
          <cell r="C1741">
            <v>2</v>
          </cell>
          <cell r="D1741">
            <v>78</v>
          </cell>
          <cell r="E1741">
            <v>78</v>
          </cell>
          <cell r="F1741">
            <v>40</v>
          </cell>
          <cell r="G1741">
            <v>40</v>
          </cell>
          <cell r="H1741">
            <v>1</v>
          </cell>
          <cell r="I1741">
            <v>3</v>
          </cell>
          <cell r="J1741">
            <v>2</v>
          </cell>
          <cell r="K1741">
            <v>0</v>
          </cell>
          <cell r="L1741">
            <v>3</v>
          </cell>
          <cell r="M1741">
            <v>1</v>
          </cell>
          <cell r="N1741">
            <v>164</v>
          </cell>
          <cell r="O1741">
            <v>1263</v>
          </cell>
          <cell r="P1741" t="str">
            <v>78 x 40 x 1 x 3</v>
          </cell>
          <cell r="Q1741" t="str">
            <v>Bo góc, răng cưa, xẻ 2 line 4mm</v>
          </cell>
          <cell r="R1741" t="str">
            <v>Bo góc, răng cưa</v>
          </cell>
          <cell r="S1741" t="str">
            <v>C40</v>
          </cell>
          <cell r="T1741">
            <v>1</v>
          </cell>
          <cell r="U1741">
            <v>44492</v>
          </cell>
          <cell r="V1741" t="str">
            <v>Dân Ôn</v>
          </cell>
          <cell r="X1741">
            <v>129</v>
          </cell>
          <cell r="Y1741">
            <v>3</v>
          </cell>
          <cell r="AC1741" t="str">
            <v>rồi</v>
          </cell>
          <cell r="AF1741">
            <v>2078.8599999999997</v>
          </cell>
          <cell r="AG1741">
            <v>2</v>
          </cell>
          <cell r="AH1741">
            <v>5158.2069999999994</v>
          </cell>
          <cell r="AI1741">
            <v>5</v>
          </cell>
          <cell r="AJ1741">
            <v>7237.0669999999991</v>
          </cell>
          <cell r="AK1741">
            <v>7</v>
          </cell>
        </row>
        <row r="1742">
          <cell r="A1742" t="str">
            <v>T0078T032/1</v>
          </cell>
          <cell r="B1742" t="str">
            <v>1264</v>
          </cell>
          <cell r="C1742">
            <v>2</v>
          </cell>
          <cell r="D1742">
            <v>78</v>
          </cell>
          <cell r="E1742">
            <v>78</v>
          </cell>
          <cell r="F1742">
            <v>43</v>
          </cell>
          <cell r="G1742">
            <v>43</v>
          </cell>
          <cell r="H1742">
            <v>1</v>
          </cell>
          <cell r="I1742">
            <v>2</v>
          </cell>
          <cell r="J1742">
            <v>2</v>
          </cell>
          <cell r="K1742">
            <v>0</v>
          </cell>
          <cell r="L1742">
            <v>3</v>
          </cell>
          <cell r="M1742">
            <v>1</v>
          </cell>
          <cell r="N1742">
            <v>164</v>
          </cell>
          <cell r="O1742">
            <v>1264</v>
          </cell>
          <cell r="P1742" t="str">
            <v>78 x 43 x 1 x 2</v>
          </cell>
          <cell r="Q1742" t="str">
            <v>Vuông góc, răng cưa, xẻ 2 line 4mm, 2 bên có 2 đường răng cưa dọc cách mép dao 7mm -  Bế trên
Bế dưới 4 dao demi dọc</v>
          </cell>
          <cell r="R1742" t="str">
            <v>Vuông góc, răng cưa, tem có 2 đường răng cưa dọc cách mép tem 7mm, 2 đường demi dọc dưới đế (bế dưới)</v>
          </cell>
          <cell r="S1742" t="str">
            <v>C40</v>
          </cell>
          <cell r="T1742">
            <v>1</v>
          </cell>
          <cell r="U1742">
            <v>44433</v>
          </cell>
          <cell r="V1742" t="str">
            <v>Seiwa</v>
          </cell>
          <cell r="X1742">
            <v>92</v>
          </cell>
          <cell r="Y1742">
            <v>2</v>
          </cell>
          <cell r="AF1742">
            <v>0</v>
          </cell>
          <cell r="AG1742">
            <v>0</v>
          </cell>
          <cell r="AH1742">
            <v>1154.345</v>
          </cell>
          <cell r="AI1742">
            <v>1</v>
          </cell>
          <cell r="AJ1742">
            <v>1154.345</v>
          </cell>
          <cell r="AK1742">
            <v>1</v>
          </cell>
        </row>
        <row r="1743">
          <cell r="A1743" t="str">
            <v>I0078T021</v>
          </cell>
          <cell r="B1743" t="str">
            <v>1265</v>
          </cell>
          <cell r="C1743">
            <v>1</v>
          </cell>
          <cell r="D1743">
            <v>78</v>
          </cell>
          <cell r="E1743">
            <v>78</v>
          </cell>
          <cell r="F1743">
            <v>45</v>
          </cell>
          <cell r="G1743">
            <v>45</v>
          </cell>
          <cell r="H1743">
            <v>1</v>
          </cell>
          <cell r="I1743">
            <v>2</v>
          </cell>
          <cell r="J1743">
            <v>3</v>
          </cell>
          <cell r="K1743">
            <v>0</v>
          </cell>
          <cell r="L1743">
            <v>3</v>
          </cell>
          <cell r="M1743">
            <v>1</v>
          </cell>
          <cell r="N1743">
            <v>84</v>
          </cell>
          <cell r="O1743">
            <v>1265</v>
          </cell>
          <cell r="P1743" t="str">
            <v>78 x 45 x 1 x 2</v>
          </cell>
          <cell r="Q1743" t="str">
            <v>Bo góc, Không răng cưa</v>
          </cell>
          <cell r="R1743" t="str">
            <v>Bo góc, Không răng cưa</v>
          </cell>
          <cell r="S1743" t="str">
            <v>D15</v>
          </cell>
          <cell r="T1743">
            <v>1</v>
          </cell>
          <cell r="V1743" t="str">
            <v>THÀNH PHÁT,,</v>
          </cell>
          <cell r="W1743" t="str">
            <v>Hàng in</v>
          </cell>
          <cell r="X1743">
            <v>96</v>
          </cell>
          <cell r="Y1743">
            <v>2</v>
          </cell>
          <cell r="AF1743">
            <v>0</v>
          </cell>
          <cell r="AG1743">
            <v>0</v>
          </cell>
          <cell r="AH1743">
            <v>0</v>
          </cell>
          <cell r="AI1743">
            <v>0</v>
          </cell>
          <cell r="AJ1743">
            <v>0</v>
          </cell>
          <cell r="AK1743">
            <v>0</v>
          </cell>
        </row>
        <row r="1744">
          <cell r="A1744" t="str">
            <v>I0078T052/1</v>
          </cell>
          <cell r="B1744" t="str">
            <v>2372</v>
          </cell>
          <cell r="C1744">
            <v>2</v>
          </cell>
          <cell r="D1744">
            <v>78</v>
          </cell>
          <cell r="E1744">
            <v>78</v>
          </cell>
          <cell r="F1744">
            <v>78</v>
          </cell>
          <cell r="G1744">
            <v>78</v>
          </cell>
          <cell r="H1744">
            <v>1</v>
          </cell>
          <cell r="I1744">
            <v>2</v>
          </cell>
          <cell r="J1744">
            <v>0</v>
          </cell>
          <cell r="K1744">
            <v>0</v>
          </cell>
          <cell r="L1744">
            <v>0</v>
          </cell>
          <cell r="M1744">
            <v>1</v>
          </cell>
          <cell r="N1744">
            <v>156</v>
          </cell>
          <cell r="O1744">
            <v>2372</v>
          </cell>
          <cell r="P1744" t="str">
            <v>78 x 78 x 1 x 2</v>
          </cell>
          <cell r="Q1744" t="str">
            <v>Vuông góc, răng cưa ngay gáp, xẻ 2 line kc 0mm, dao chỉ có răng cưa giữa 2 tem</v>
          </cell>
          <cell r="R1744" t="str">
            <v>Vuông góc, răng cưa</v>
          </cell>
          <cell r="S1744" t="str">
            <v>E05</v>
          </cell>
          <cell r="T1744">
            <v>1</v>
          </cell>
          <cell r="U1744">
            <v>44663</v>
          </cell>
          <cell r="V1744" t="str">
            <v>CHEMTRO VINA</v>
          </cell>
          <cell r="X1744">
            <v>156</v>
          </cell>
          <cell r="Y1744">
            <v>2</v>
          </cell>
          <cell r="AB1744" t="str">
            <v xml:space="preserve"> </v>
          </cell>
          <cell r="AF1744">
            <v>0</v>
          </cell>
          <cell r="AG1744">
            <v>0</v>
          </cell>
          <cell r="AH1744">
            <v>18641.228399999996</v>
          </cell>
          <cell r="AI1744">
            <v>9</v>
          </cell>
          <cell r="AJ1744">
            <v>18641.228399999996</v>
          </cell>
          <cell r="AK1744">
            <v>9</v>
          </cell>
        </row>
        <row r="1745">
          <cell r="A1745" t="str">
            <v>I0080T361</v>
          </cell>
          <cell r="B1745" t="str">
            <v>1266</v>
          </cell>
          <cell r="C1745">
            <v>1</v>
          </cell>
          <cell r="D1745">
            <v>80</v>
          </cell>
          <cell r="E1745">
            <v>80</v>
          </cell>
          <cell r="F1745">
            <v>8</v>
          </cell>
          <cell r="G1745">
            <v>8</v>
          </cell>
          <cell r="H1745">
            <v>1</v>
          </cell>
          <cell r="I1745">
            <v>5</v>
          </cell>
          <cell r="J1745">
            <v>3</v>
          </cell>
          <cell r="K1745">
            <v>0</v>
          </cell>
          <cell r="L1745">
            <v>3</v>
          </cell>
          <cell r="M1745">
            <v>1</v>
          </cell>
          <cell r="N1745">
            <v>86</v>
          </cell>
          <cell r="O1745">
            <v>1266</v>
          </cell>
          <cell r="P1745" t="str">
            <v>80 x 8 x 1 x 5</v>
          </cell>
          <cell r="Q1745" t="str">
            <v>Vuông góc, không răng cưa</v>
          </cell>
          <cell r="R1745" t="str">
            <v>Vuông góc, không răng cưa</v>
          </cell>
          <cell r="S1745" t="str">
            <v>D16</v>
          </cell>
          <cell r="T1745">
            <v>1</v>
          </cell>
          <cell r="X1745">
            <v>55</v>
          </cell>
          <cell r="Y1745">
            <v>5</v>
          </cell>
          <cell r="AF1745">
            <v>0</v>
          </cell>
          <cell r="AG1745">
            <v>0</v>
          </cell>
          <cell r="AH1745">
            <v>0</v>
          </cell>
          <cell r="AI1745">
            <v>0</v>
          </cell>
          <cell r="AJ1745">
            <v>0</v>
          </cell>
          <cell r="AK1745">
            <v>0</v>
          </cell>
        </row>
        <row r="1746">
          <cell r="A1746" t="str">
            <v>I0080T681/1</v>
          </cell>
          <cell r="B1746" t="str">
            <v>1267</v>
          </cell>
          <cell r="C1746">
            <v>1</v>
          </cell>
          <cell r="D1746">
            <v>80</v>
          </cell>
          <cell r="E1746">
            <v>80</v>
          </cell>
          <cell r="F1746">
            <v>10</v>
          </cell>
          <cell r="G1746">
            <v>10</v>
          </cell>
          <cell r="H1746">
            <v>2</v>
          </cell>
          <cell r="I1746">
            <v>5</v>
          </cell>
          <cell r="J1746">
            <v>3</v>
          </cell>
          <cell r="K1746">
            <v>0</v>
          </cell>
          <cell r="L1746">
            <v>3</v>
          </cell>
          <cell r="M1746">
            <v>1</v>
          </cell>
          <cell r="N1746">
            <v>166</v>
          </cell>
          <cell r="O1746">
            <v>1267</v>
          </cell>
          <cell r="P1746" t="str">
            <v>80 x 10 x 2 x 5</v>
          </cell>
          <cell r="Q1746" t="str">
            <v>Vuông liền ngang và hàng, không răng cưa</v>
          </cell>
          <cell r="R1746" t="str">
            <v>Ngang 2 tem, vuông liền, 5 hàng tem 1 gáp</v>
          </cell>
          <cell r="S1746" t="str">
            <v>C40</v>
          </cell>
          <cell r="T1746">
            <v>1</v>
          </cell>
          <cell r="U1746">
            <v>44406</v>
          </cell>
          <cell r="V1746" t="str">
            <v>Trung Nguyên</v>
          </cell>
          <cell r="X1746">
            <v>65</v>
          </cell>
          <cell r="Y1746">
            <v>10</v>
          </cell>
          <cell r="AF1746">
            <v>0</v>
          </cell>
          <cell r="AG1746">
            <v>0</v>
          </cell>
          <cell r="AH1746">
            <v>0</v>
          </cell>
          <cell r="AI1746">
            <v>0</v>
          </cell>
          <cell r="AJ1746">
            <v>0</v>
          </cell>
          <cell r="AK1746">
            <v>0</v>
          </cell>
        </row>
        <row r="1747">
          <cell r="A1747" t="str">
            <v>I0080T461</v>
          </cell>
          <cell r="B1747" t="str">
            <v>1268</v>
          </cell>
          <cell r="C1747">
            <v>1</v>
          </cell>
          <cell r="D1747">
            <v>80</v>
          </cell>
          <cell r="E1747">
            <v>80</v>
          </cell>
          <cell r="F1747">
            <v>12</v>
          </cell>
          <cell r="G1747">
            <v>12</v>
          </cell>
          <cell r="H1747">
            <v>2</v>
          </cell>
          <cell r="I1747">
            <v>3</v>
          </cell>
          <cell r="J1747">
            <v>3</v>
          </cell>
          <cell r="K1747">
            <v>2</v>
          </cell>
          <cell r="L1747">
            <v>3</v>
          </cell>
          <cell r="M1747">
            <v>1</v>
          </cell>
          <cell r="N1747">
            <v>168</v>
          </cell>
          <cell r="O1747">
            <v>1268</v>
          </cell>
          <cell r="P1747" t="str">
            <v>80 x 12 x 2 x 3</v>
          </cell>
          <cell r="Q1747" t="str">
            <v>Bo rời, không răng cưa</v>
          </cell>
          <cell r="R1747" t="str">
            <v>Ngang 2 tem, bo rời, không răng cưa</v>
          </cell>
          <cell r="S1747" t="str">
            <v>D23</v>
          </cell>
          <cell r="T1747">
            <v>1</v>
          </cell>
          <cell r="X1747">
            <v>45</v>
          </cell>
          <cell r="Y1747">
            <v>6</v>
          </cell>
          <cell r="AF1747">
            <v>0</v>
          </cell>
          <cell r="AG1747">
            <v>0</v>
          </cell>
          <cell r="AH1747">
            <v>0</v>
          </cell>
          <cell r="AI1747">
            <v>0</v>
          </cell>
          <cell r="AJ1747">
            <v>0</v>
          </cell>
          <cell r="AK1747">
            <v>0</v>
          </cell>
        </row>
        <row r="1748">
          <cell r="A1748" t="str">
            <v>T0080T342</v>
          </cell>
          <cell r="B1748" t="str">
            <v>1269</v>
          </cell>
          <cell r="C1748">
            <v>2</v>
          </cell>
          <cell r="D1748">
            <v>80</v>
          </cell>
          <cell r="E1748">
            <v>80</v>
          </cell>
          <cell r="F1748">
            <v>14</v>
          </cell>
          <cell r="G1748">
            <v>14</v>
          </cell>
          <cell r="H1748">
            <v>1</v>
          </cell>
          <cell r="I1748">
            <v>5</v>
          </cell>
          <cell r="J1748">
            <v>1.7</v>
          </cell>
          <cell r="K1748">
            <v>0</v>
          </cell>
          <cell r="L1748">
            <v>3</v>
          </cell>
          <cell r="M1748">
            <v>1</v>
          </cell>
          <cell r="N1748">
            <v>166.8</v>
          </cell>
          <cell r="O1748">
            <v>1269</v>
          </cell>
          <cell r="P1748" t="str">
            <v>80 x 14 x 1 x 5</v>
          </cell>
          <cell r="Q1748" t="str">
            <v>Bo góc, răng cưa, dao chẻ đôi 3mm</v>
          </cell>
          <cell r="R1748" t="str">
            <v>Bo góc, răng cưa</v>
          </cell>
          <cell r="S1748" t="str">
            <v>C13</v>
          </cell>
          <cell r="T1748">
            <v>1</v>
          </cell>
          <cell r="X1748">
            <v>85</v>
          </cell>
          <cell r="Y1748">
            <v>5</v>
          </cell>
          <cell r="AF1748">
            <v>0</v>
          </cell>
          <cell r="AG1748">
            <v>0</v>
          </cell>
          <cell r="AH1748">
            <v>0</v>
          </cell>
          <cell r="AI1748">
            <v>0</v>
          </cell>
          <cell r="AJ1748">
            <v>0</v>
          </cell>
          <cell r="AK1748">
            <v>0</v>
          </cell>
        </row>
        <row r="1749">
          <cell r="A1749" t="str">
            <v>T0080T011</v>
          </cell>
          <cell r="B1749" t="str">
            <v>1270</v>
          </cell>
          <cell r="C1749">
            <v>1</v>
          </cell>
          <cell r="D1749">
            <v>80</v>
          </cell>
          <cell r="E1749">
            <v>80</v>
          </cell>
          <cell r="F1749">
            <v>15</v>
          </cell>
          <cell r="G1749">
            <v>15</v>
          </cell>
          <cell r="H1749">
            <v>1</v>
          </cell>
          <cell r="I1749">
            <v>4</v>
          </cell>
          <cell r="J1749">
            <v>2</v>
          </cell>
          <cell r="K1749">
            <v>0</v>
          </cell>
          <cell r="L1749">
            <v>3</v>
          </cell>
          <cell r="M1749">
            <v>1</v>
          </cell>
          <cell r="N1749">
            <v>84</v>
          </cell>
          <cell r="O1749">
            <v>1270</v>
          </cell>
          <cell r="P1749" t="str">
            <v>80 x 15 x 1 x 4</v>
          </cell>
          <cell r="Q1749" t="str">
            <v>Bo góc 01mm, 02 răng cưa.</v>
          </cell>
          <cell r="R1749" t="str">
            <v>Bo góc 1mm, 2 hàng tem có 1 răng cưa</v>
          </cell>
          <cell r="S1749" t="str">
            <v>B03</v>
          </cell>
          <cell r="T1749">
            <v>1</v>
          </cell>
          <cell r="V1749" t="str">
            <v>GOLDEN-TEC VINA,,</v>
          </cell>
          <cell r="X1749">
            <v>72</v>
          </cell>
          <cell r="Y1749">
            <v>4</v>
          </cell>
          <cell r="AF1749">
            <v>0</v>
          </cell>
          <cell r="AG1749">
            <v>0</v>
          </cell>
          <cell r="AH1749">
            <v>0</v>
          </cell>
          <cell r="AI1749">
            <v>0</v>
          </cell>
          <cell r="AJ1749">
            <v>0</v>
          </cell>
          <cell r="AK1749">
            <v>0</v>
          </cell>
        </row>
        <row r="1750">
          <cell r="A1750" t="str">
            <v>T0080T282</v>
          </cell>
          <cell r="B1750" t="str">
            <v>1271</v>
          </cell>
          <cell r="C1750">
            <v>2</v>
          </cell>
          <cell r="D1750">
            <v>80</v>
          </cell>
          <cell r="E1750">
            <v>80</v>
          </cell>
          <cell r="F1750">
            <v>20</v>
          </cell>
          <cell r="G1750">
            <v>20</v>
          </cell>
          <cell r="H1750">
            <v>1</v>
          </cell>
          <cell r="I1750">
            <v>3</v>
          </cell>
          <cell r="J1750">
            <v>1.7</v>
          </cell>
          <cell r="K1750">
            <v>0</v>
          </cell>
          <cell r="L1750">
            <v>3</v>
          </cell>
          <cell r="M1750">
            <v>1</v>
          </cell>
          <cell r="N1750">
            <v>166.8</v>
          </cell>
          <cell r="O1750">
            <v>1271</v>
          </cell>
          <cell r="P1750" t="str">
            <v>80 x 20 x 1 x 3</v>
          </cell>
          <cell r="Q1750" t="str">
            <v>Bo góc, răng cưa nhảy, dao chẻ đôi 3mm</v>
          </cell>
          <cell r="R1750" t="str">
            <v>Bo góc, răng cưa</v>
          </cell>
          <cell r="S1750" t="str">
            <v>C13</v>
          </cell>
          <cell r="T1750">
            <v>1</v>
          </cell>
          <cell r="U1750">
            <v>44208</v>
          </cell>
          <cell r="V1750" t="str">
            <v>HKP</v>
          </cell>
          <cell r="W1750" t="str">
            <v>Dao tốt</v>
          </cell>
          <cell r="X1750">
            <v>69</v>
          </cell>
          <cell r="Y1750">
            <v>3</v>
          </cell>
          <cell r="AC1750" t="str">
            <v>rồi</v>
          </cell>
          <cell r="AF1750">
            <v>0</v>
          </cell>
          <cell r="AG1750">
            <v>0</v>
          </cell>
          <cell r="AH1750">
            <v>10245</v>
          </cell>
          <cell r="AI1750">
            <v>3</v>
          </cell>
          <cell r="AJ1750">
            <v>10245</v>
          </cell>
          <cell r="AK1750">
            <v>3</v>
          </cell>
        </row>
        <row r="1751">
          <cell r="A1751" t="str">
            <v>I0080T021</v>
          </cell>
          <cell r="B1751" t="str">
            <v>1272</v>
          </cell>
          <cell r="C1751">
            <v>1</v>
          </cell>
          <cell r="D1751">
            <v>80</v>
          </cell>
          <cell r="E1751">
            <v>80</v>
          </cell>
          <cell r="F1751">
            <v>20</v>
          </cell>
          <cell r="G1751">
            <v>20</v>
          </cell>
          <cell r="H1751">
            <v>1</v>
          </cell>
          <cell r="I1751">
            <v>3</v>
          </cell>
          <cell r="J1751">
            <v>3</v>
          </cell>
          <cell r="K1751">
            <v>0</v>
          </cell>
          <cell r="L1751">
            <v>3</v>
          </cell>
          <cell r="M1751">
            <v>1</v>
          </cell>
          <cell r="N1751">
            <v>86</v>
          </cell>
          <cell r="O1751">
            <v>1272</v>
          </cell>
          <cell r="P1751" t="str">
            <v>80 x 20 x 1 x 3</v>
          </cell>
          <cell r="Q1751" t="str">
            <v>Vuông góc, không răng cưa</v>
          </cell>
          <cell r="R1751" t="str">
            <v>Vuông góc, không răng cưa</v>
          </cell>
          <cell r="S1751" t="str">
            <v>B03</v>
          </cell>
          <cell r="T1751">
            <v>1</v>
          </cell>
          <cell r="V1751" t="str">
            <v>KASON CO., LTD,,</v>
          </cell>
          <cell r="W1751" t="str">
            <v>Chạy hàng in.</v>
          </cell>
          <cell r="X1751">
            <v>69</v>
          </cell>
          <cell r="Y1751">
            <v>3</v>
          </cell>
          <cell r="AC1751" t="str">
            <v>rồi</v>
          </cell>
          <cell r="AF1751">
            <v>2580</v>
          </cell>
          <cell r="AG1751">
            <v>5</v>
          </cell>
          <cell r="AH1751">
            <v>2700</v>
          </cell>
          <cell r="AI1751">
            <v>5</v>
          </cell>
          <cell r="AJ1751">
            <v>5280</v>
          </cell>
          <cell r="AK1751">
            <v>10</v>
          </cell>
        </row>
        <row r="1752">
          <cell r="A1752" t="str">
            <v>T0080T712/1</v>
          </cell>
          <cell r="B1752" t="str">
            <v>1273</v>
          </cell>
          <cell r="C1752">
            <v>2</v>
          </cell>
          <cell r="D1752">
            <v>80</v>
          </cell>
          <cell r="E1752">
            <v>80</v>
          </cell>
          <cell r="F1752">
            <v>20</v>
          </cell>
          <cell r="G1752">
            <v>20</v>
          </cell>
          <cell r="H1752">
            <v>1</v>
          </cell>
          <cell r="I1752">
            <v>5</v>
          </cell>
          <cell r="J1752">
            <v>2</v>
          </cell>
          <cell r="K1752">
            <v>0</v>
          </cell>
          <cell r="L1752">
            <v>3</v>
          </cell>
          <cell r="M1752">
            <v>1</v>
          </cell>
          <cell r="N1752">
            <v>168</v>
          </cell>
          <cell r="O1752">
            <v>1273</v>
          </cell>
          <cell r="P1752" t="str">
            <v>80 x 20 x 1 x 5</v>
          </cell>
          <cell r="Q1752" t="str">
            <v>Vuông góc, không răng cưa, xẻ 2 line 4mm</v>
          </cell>
          <cell r="R1752" t="str">
            <v>Vuông góc, không răng cưa</v>
          </cell>
          <cell r="S1752" t="str">
            <v>C39</v>
          </cell>
          <cell r="T1752">
            <v>1</v>
          </cell>
          <cell r="U1752">
            <v>44536</v>
          </cell>
          <cell r="V1752" t="str">
            <v>Thaco-mazda</v>
          </cell>
          <cell r="X1752">
            <v>115</v>
          </cell>
          <cell r="Y1752">
            <v>5</v>
          </cell>
          <cell r="AC1752" t="str">
            <v>rồi</v>
          </cell>
          <cell r="AF1752">
            <v>1030</v>
          </cell>
          <cell r="AG1752">
            <v>1</v>
          </cell>
          <cell r="AH1752">
            <v>7651</v>
          </cell>
          <cell r="AI1752">
            <v>13</v>
          </cell>
          <cell r="AJ1752">
            <v>8681</v>
          </cell>
          <cell r="AK1752">
            <v>14</v>
          </cell>
        </row>
        <row r="1753">
          <cell r="A1753" t="str">
            <v>T0080T031</v>
          </cell>
          <cell r="B1753" t="str">
            <v>1274</v>
          </cell>
          <cell r="C1753">
            <v>1</v>
          </cell>
          <cell r="D1753">
            <v>80</v>
          </cell>
          <cell r="E1753">
            <v>80</v>
          </cell>
          <cell r="F1753">
            <v>23</v>
          </cell>
          <cell r="G1753">
            <v>23</v>
          </cell>
          <cell r="H1753">
            <v>1</v>
          </cell>
          <cell r="I1753">
            <v>6</v>
          </cell>
          <cell r="J1753">
            <v>2</v>
          </cell>
          <cell r="K1753">
            <v>0</v>
          </cell>
          <cell r="L1753">
            <v>3</v>
          </cell>
          <cell r="M1753">
            <v>1</v>
          </cell>
          <cell r="N1753">
            <v>84</v>
          </cell>
          <cell r="O1753">
            <v>1274</v>
          </cell>
          <cell r="P1753" t="str">
            <v>80 x 23 x 1 x 6</v>
          </cell>
          <cell r="Q1753" t="str">
            <v>Bo góc, răng cưa</v>
          </cell>
          <cell r="R1753" t="str">
            <v>Bo góc, răng cưa</v>
          </cell>
          <cell r="S1753" t="str">
            <v>C08</v>
          </cell>
          <cell r="T1753">
            <v>1</v>
          </cell>
          <cell r="V1753" t="str">
            <v>INZI VINA,,</v>
          </cell>
          <cell r="X1753">
            <v>156</v>
          </cell>
          <cell r="Y1753">
            <v>6</v>
          </cell>
          <cell r="AF1753">
            <v>0</v>
          </cell>
          <cell r="AG1753">
            <v>0</v>
          </cell>
          <cell r="AH1753">
            <v>0</v>
          </cell>
          <cell r="AI1753">
            <v>0</v>
          </cell>
          <cell r="AJ1753">
            <v>0</v>
          </cell>
          <cell r="AK1753">
            <v>0</v>
          </cell>
        </row>
        <row r="1754">
          <cell r="A1754" t="str">
            <v>T0080T032</v>
          </cell>
          <cell r="B1754" t="str">
            <v>1274</v>
          </cell>
          <cell r="C1754">
            <v>2</v>
          </cell>
          <cell r="D1754">
            <v>80</v>
          </cell>
          <cell r="E1754">
            <v>80</v>
          </cell>
          <cell r="F1754">
            <v>23</v>
          </cell>
          <cell r="G1754">
            <v>23</v>
          </cell>
          <cell r="H1754">
            <v>1</v>
          </cell>
          <cell r="I1754">
            <v>4</v>
          </cell>
          <cell r="J1754">
            <v>1.7</v>
          </cell>
          <cell r="K1754">
            <v>0</v>
          </cell>
          <cell r="L1754">
            <v>3</v>
          </cell>
          <cell r="M1754">
            <v>1</v>
          </cell>
          <cell r="N1754">
            <v>166.8</v>
          </cell>
          <cell r="O1754">
            <v>1274</v>
          </cell>
          <cell r="P1754" t="str">
            <v>80 x 23 x 1 x 4</v>
          </cell>
          <cell r="Q1754" t="str">
            <v>Bo góc, răng cưa, dao chẻ đôi 3mm</v>
          </cell>
          <cell r="R1754" t="str">
            <v>Bo góc, răng cưa</v>
          </cell>
          <cell r="S1754" t="str">
            <v>C08</v>
          </cell>
          <cell r="T1754">
            <v>1</v>
          </cell>
          <cell r="V1754" t="str">
            <v>INZI VINA,,</v>
          </cell>
          <cell r="X1754">
            <v>104</v>
          </cell>
          <cell r="Y1754">
            <v>4</v>
          </cell>
          <cell r="AF1754">
            <v>0</v>
          </cell>
          <cell r="AG1754">
            <v>0</v>
          </cell>
          <cell r="AH1754">
            <v>0</v>
          </cell>
          <cell r="AI1754">
            <v>0</v>
          </cell>
          <cell r="AJ1754">
            <v>0</v>
          </cell>
          <cell r="AK1754">
            <v>0</v>
          </cell>
        </row>
        <row r="1755">
          <cell r="A1755" t="str">
            <v>T0080T612/1</v>
          </cell>
          <cell r="B1755" t="str">
            <v>1275</v>
          </cell>
          <cell r="C1755">
            <v>2</v>
          </cell>
          <cell r="D1755">
            <v>80</v>
          </cell>
          <cell r="E1755">
            <v>80</v>
          </cell>
          <cell r="F1755">
            <v>25</v>
          </cell>
          <cell r="G1755">
            <v>25</v>
          </cell>
          <cell r="H1755">
            <v>1</v>
          </cell>
          <cell r="I1755">
            <v>5</v>
          </cell>
          <cell r="J1755">
            <v>2</v>
          </cell>
          <cell r="K1755">
            <v>0</v>
          </cell>
          <cell r="L1755">
            <v>3</v>
          </cell>
          <cell r="M1755">
            <v>1</v>
          </cell>
          <cell r="N1755">
            <v>168</v>
          </cell>
          <cell r="O1755">
            <v>1275</v>
          </cell>
          <cell r="P1755" t="str">
            <v>80 x 25 x 1 x 5</v>
          </cell>
          <cell r="Q1755" t="str">
            <v>Bo góc, không răng cưa, chẻ đôi 4mm</v>
          </cell>
          <cell r="R1755" t="str">
            <v>Bo góc, không răng cưa</v>
          </cell>
          <cell r="S1755" t="str">
            <v>E01</v>
          </cell>
          <cell r="T1755">
            <v>1</v>
          </cell>
          <cell r="U1755">
            <v>44313</v>
          </cell>
          <cell r="V1755" t="str">
            <v>Mỹ Lâm</v>
          </cell>
          <cell r="X1755">
            <v>140</v>
          </cell>
          <cell r="Y1755">
            <v>5</v>
          </cell>
          <cell r="AC1755" t="str">
            <v>rồi</v>
          </cell>
          <cell r="AF1755">
            <v>3795</v>
          </cell>
          <cell r="AG1755">
            <v>1</v>
          </cell>
          <cell r="AH1755">
            <v>7630</v>
          </cell>
          <cell r="AI1755">
            <v>2</v>
          </cell>
          <cell r="AJ1755">
            <v>11425</v>
          </cell>
          <cell r="AK1755">
            <v>3</v>
          </cell>
        </row>
        <row r="1756">
          <cell r="A1756" t="str">
            <v>T0080T541/1</v>
          </cell>
          <cell r="B1756" t="str">
            <v>1276</v>
          </cell>
          <cell r="C1756">
            <v>1</v>
          </cell>
          <cell r="D1756">
            <v>80</v>
          </cell>
          <cell r="E1756">
            <v>80</v>
          </cell>
          <cell r="F1756">
            <v>25</v>
          </cell>
          <cell r="G1756">
            <v>25</v>
          </cell>
          <cell r="H1756">
            <v>1</v>
          </cell>
          <cell r="I1756">
            <v>4</v>
          </cell>
          <cell r="J1756">
            <v>2</v>
          </cell>
          <cell r="K1756">
            <v>0</v>
          </cell>
          <cell r="L1756">
            <v>3</v>
          </cell>
          <cell r="M1756">
            <v>1</v>
          </cell>
          <cell r="N1756">
            <v>84</v>
          </cell>
          <cell r="O1756">
            <v>1276</v>
          </cell>
          <cell r="P1756" t="str">
            <v>80 x 25 x 1 x 4</v>
          </cell>
          <cell r="Q1756" t="str">
            <v>Bo góc, răng cưa</v>
          </cell>
          <cell r="R1756" t="str">
            <v>Bo góc, răng cưa</v>
          </cell>
          <cell r="S1756" t="str">
            <v>C34</v>
          </cell>
          <cell r="T1756">
            <v>1</v>
          </cell>
          <cell r="U1756">
            <v>44366</v>
          </cell>
          <cell r="V1756" t="str">
            <v>A.Hội</v>
          </cell>
          <cell r="W1756" t="str">
            <v>Xi bạc</v>
          </cell>
          <cell r="X1756">
            <v>112</v>
          </cell>
          <cell r="Y1756">
            <v>4</v>
          </cell>
          <cell r="AF1756">
            <v>149</v>
          </cell>
          <cell r="AG1756">
            <v>1</v>
          </cell>
          <cell r="AH1756">
            <v>0</v>
          </cell>
          <cell r="AI1756">
            <v>0</v>
          </cell>
          <cell r="AJ1756">
            <v>149</v>
          </cell>
          <cell r="AK1756">
            <v>1</v>
          </cell>
        </row>
        <row r="1757">
          <cell r="A1757" t="str">
            <v>T0080T542</v>
          </cell>
          <cell r="B1757" t="str">
            <v>1276</v>
          </cell>
          <cell r="C1757">
            <v>2</v>
          </cell>
          <cell r="D1757">
            <v>80</v>
          </cell>
          <cell r="E1757">
            <v>80</v>
          </cell>
          <cell r="F1757">
            <v>25</v>
          </cell>
          <cell r="G1757">
            <v>25</v>
          </cell>
          <cell r="H1757">
            <v>1</v>
          </cell>
          <cell r="I1757">
            <v>3</v>
          </cell>
          <cell r="J1757">
            <v>1.7</v>
          </cell>
          <cell r="K1757">
            <v>0</v>
          </cell>
          <cell r="L1757">
            <v>3</v>
          </cell>
          <cell r="M1757">
            <v>1</v>
          </cell>
          <cell r="N1757">
            <v>166.8</v>
          </cell>
          <cell r="O1757">
            <v>1276</v>
          </cell>
          <cell r="P1757" t="str">
            <v>80 x 25 x 1 x 3</v>
          </cell>
          <cell r="Q1757" t="str">
            <v>Bo góc, răng cưa, dao chẻ đôi 3mm</v>
          </cell>
          <cell r="R1757" t="str">
            <v>Bo góc, răng cưa</v>
          </cell>
          <cell r="S1757" t="str">
            <v>C30</v>
          </cell>
          <cell r="T1757">
            <v>1</v>
          </cell>
          <cell r="U1757">
            <v>43992</v>
          </cell>
          <cell r="V1757" t="str">
            <v>MVTB</v>
          </cell>
          <cell r="X1757">
            <v>84</v>
          </cell>
          <cell r="Y1757">
            <v>3</v>
          </cell>
          <cell r="AF1757">
            <v>0</v>
          </cell>
          <cell r="AG1757">
            <v>0</v>
          </cell>
          <cell r="AH1757">
            <v>0</v>
          </cell>
          <cell r="AI1757">
            <v>0</v>
          </cell>
          <cell r="AJ1757">
            <v>0</v>
          </cell>
          <cell r="AK1757">
            <v>0</v>
          </cell>
        </row>
        <row r="1758">
          <cell r="A1758" t="str">
            <v>T0080T811/1</v>
          </cell>
          <cell r="B1758" t="str">
            <v>2399</v>
          </cell>
          <cell r="C1758">
            <v>1</v>
          </cell>
          <cell r="D1758">
            <v>80</v>
          </cell>
          <cell r="E1758">
            <v>80</v>
          </cell>
          <cell r="F1758">
            <v>28</v>
          </cell>
          <cell r="G1758">
            <v>28</v>
          </cell>
          <cell r="H1758">
            <v>1</v>
          </cell>
          <cell r="I1758">
            <v>4</v>
          </cell>
          <cell r="J1758">
            <v>3</v>
          </cell>
          <cell r="K1758">
            <v>0</v>
          </cell>
          <cell r="L1758">
            <v>3</v>
          </cell>
          <cell r="M1758">
            <v>1</v>
          </cell>
          <cell r="N1758">
            <v>86</v>
          </cell>
          <cell r="O1758">
            <v>2399</v>
          </cell>
          <cell r="P1758" t="str">
            <v>80 x 28 x 1 x 4</v>
          </cell>
          <cell r="Q1758" t="str">
            <v>Bo góc, không răng cưa</v>
          </cell>
          <cell r="R1758" t="str">
            <v>Bo góc, không răng cưa</v>
          </cell>
          <cell r="S1758" t="str">
            <v>E08</v>
          </cell>
          <cell r="T1758">
            <v>1</v>
          </cell>
          <cell r="U1758">
            <v>44678</v>
          </cell>
          <cell r="V1758" t="str">
            <v>MÃ VẠCH PHÚC AN</v>
          </cell>
          <cell r="W1758" t="str">
            <v>dao tốt</v>
          </cell>
          <cell r="X1758">
            <v>124</v>
          </cell>
          <cell r="Y1758">
            <v>4</v>
          </cell>
          <cell r="AF1758">
            <v>0</v>
          </cell>
          <cell r="AG1758">
            <v>0</v>
          </cell>
          <cell r="AH1758">
            <v>2051.2800000000002</v>
          </cell>
          <cell r="AI1758">
            <v>5</v>
          </cell>
          <cell r="AJ1758">
            <v>2051.2800000000002</v>
          </cell>
          <cell r="AK1758">
            <v>5</v>
          </cell>
        </row>
        <row r="1759">
          <cell r="A1759" t="str">
            <v>T0080T042</v>
          </cell>
          <cell r="B1759" t="str">
            <v>1277</v>
          </cell>
          <cell r="C1759">
            <v>2</v>
          </cell>
          <cell r="D1759">
            <v>80</v>
          </cell>
          <cell r="E1759">
            <v>80</v>
          </cell>
          <cell r="F1759">
            <v>28</v>
          </cell>
          <cell r="G1759">
            <v>28</v>
          </cell>
          <cell r="H1759">
            <v>1</v>
          </cell>
          <cell r="I1759">
            <v>4</v>
          </cell>
          <cell r="J1759">
            <v>2</v>
          </cell>
          <cell r="K1759">
            <v>0</v>
          </cell>
          <cell r="L1759">
            <v>3</v>
          </cell>
          <cell r="M1759">
            <v>1</v>
          </cell>
          <cell r="N1759">
            <v>168</v>
          </cell>
          <cell r="O1759">
            <v>1277</v>
          </cell>
          <cell r="P1759" t="str">
            <v>80 x 28 x 1 x 4</v>
          </cell>
          <cell r="V1759" t="str">
            <v>MÃ VẠCH
 ĐỒNG NAI,,</v>
          </cell>
          <cell r="X1759">
            <v>124</v>
          </cell>
          <cell r="Y1759">
            <v>4</v>
          </cell>
          <cell r="Z1759" t="str">
            <v>hư</v>
          </cell>
          <cell r="AA1759">
            <v>44678</v>
          </cell>
          <cell r="AB1759" t="str">
            <v>C03</v>
          </cell>
          <cell r="AF1759">
            <v>1143.7860000000001</v>
          </cell>
          <cell r="AG1759">
            <v>5</v>
          </cell>
          <cell r="AH1759">
            <v>1508.2200000000003</v>
          </cell>
          <cell r="AI1759">
            <v>4</v>
          </cell>
          <cell r="AJ1759">
            <v>2652.0060000000003</v>
          </cell>
          <cell r="AK1759">
            <v>9</v>
          </cell>
        </row>
        <row r="1760">
          <cell r="A1760" t="str">
            <v>T0080T492</v>
          </cell>
          <cell r="B1760" t="str">
            <v>1278</v>
          </cell>
          <cell r="C1760">
            <v>2</v>
          </cell>
          <cell r="D1760">
            <v>80</v>
          </cell>
          <cell r="E1760">
            <v>80</v>
          </cell>
          <cell r="F1760">
            <v>28</v>
          </cell>
          <cell r="G1760">
            <v>28</v>
          </cell>
          <cell r="H1760">
            <v>1</v>
          </cell>
          <cell r="I1760">
            <v>4</v>
          </cell>
          <cell r="J1760">
            <v>2</v>
          </cell>
          <cell r="K1760">
            <v>0</v>
          </cell>
          <cell r="L1760">
            <v>3</v>
          </cell>
          <cell r="M1760">
            <v>1</v>
          </cell>
          <cell r="N1760">
            <v>168</v>
          </cell>
          <cell r="O1760">
            <v>1278</v>
          </cell>
          <cell r="P1760" t="str">
            <v>80 x 28 x 1 x 4</v>
          </cell>
          <cell r="Q1760" t="str">
            <v>Bo góc, răng cưa, dao chẻ đôi 04mm</v>
          </cell>
          <cell r="R1760" t="str">
            <v>Bo góc, răng cưa</v>
          </cell>
          <cell r="S1760" t="str">
            <v>C11</v>
          </cell>
          <cell r="T1760">
            <v>1</v>
          </cell>
          <cell r="U1760">
            <v>43955</v>
          </cell>
          <cell r="V1760" t="str">
            <v>MÃ VẠCH
 ĐỒNG NAI,,</v>
          </cell>
          <cell r="X1760">
            <v>124</v>
          </cell>
          <cell r="Y1760">
            <v>4</v>
          </cell>
          <cell r="AF1760">
            <v>0</v>
          </cell>
          <cell r="AG1760">
            <v>0</v>
          </cell>
          <cell r="AH1760">
            <v>0</v>
          </cell>
          <cell r="AI1760">
            <v>0</v>
          </cell>
          <cell r="AJ1760">
            <v>0</v>
          </cell>
          <cell r="AK1760">
            <v>0</v>
          </cell>
        </row>
        <row r="1761">
          <cell r="A1761" t="str">
            <v>T0080T492A</v>
          </cell>
          <cell r="B1761" t="str">
            <v>1278</v>
          </cell>
          <cell r="C1761">
            <v>2</v>
          </cell>
          <cell r="D1761">
            <v>80</v>
          </cell>
          <cell r="E1761">
            <v>80</v>
          </cell>
          <cell r="F1761">
            <v>28</v>
          </cell>
          <cell r="G1761">
            <v>28</v>
          </cell>
          <cell r="H1761">
            <v>1</v>
          </cell>
          <cell r="I1761">
            <v>8</v>
          </cell>
          <cell r="J1761">
            <v>2</v>
          </cell>
          <cell r="K1761">
            <v>0</v>
          </cell>
          <cell r="L1761">
            <v>3</v>
          </cell>
          <cell r="M1761">
            <v>1</v>
          </cell>
          <cell r="N1761">
            <v>168</v>
          </cell>
          <cell r="O1761">
            <v>1278</v>
          </cell>
          <cell r="P1761" t="str">
            <v>80 x 28 x 1 x 8</v>
          </cell>
          <cell r="Q1761" t="str">
            <v>Bo góc, răng cưa, dao chẻ đôi 04mm</v>
          </cell>
          <cell r="R1761" t="str">
            <v>Bo góc, răng cưa</v>
          </cell>
          <cell r="S1761" t="str">
            <v>C09</v>
          </cell>
          <cell r="T1761">
            <v>1</v>
          </cell>
          <cell r="U1761">
            <v>43971</v>
          </cell>
          <cell r="V1761" t="str">
            <v>MÃ VẠCH
 ĐỒNG NAI,,</v>
          </cell>
          <cell r="W1761" t="str">
            <v>Chạy máy SangJo</v>
          </cell>
          <cell r="X1761">
            <v>248</v>
          </cell>
          <cell r="Y1761">
            <v>8</v>
          </cell>
          <cell r="AF1761">
            <v>0</v>
          </cell>
          <cell r="AG1761">
            <v>0</v>
          </cell>
          <cell r="AH1761">
            <v>0</v>
          </cell>
          <cell r="AI1761">
            <v>0</v>
          </cell>
          <cell r="AJ1761">
            <v>0</v>
          </cell>
          <cell r="AK1761">
            <v>0</v>
          </cell>
        </row>
        <row r="1762">
          <cell r="A1762" t="str">
            <v>T0080T051</v>
          </cell>
          <cell r="B1762" t="str">
            <v>1279</v>
          </cell>
          <cell r="C1762">
            <v>1</v>
          </cell>
          <cell r="D1762">
            <v>80</v>
          </cell>
          <cell r="E1762">
            <v>80</v>
          </cell>
          <cell r="F1762">
            <v>30</v>
          </cell>
          <cell r="G1762">
            <v>30</v>
          </cell>
          <cell r="H1762">
            <v>1</v>
          </cell>
          <cell r="I1762">
            <v>3</v>
          </cell>
          <cell r="J1762">
            <v>2</v>
          </cell>
          <cell r="K1762">
            <v>0</v>
          </cell>
          <cell r="L1762">
            <v>3</v>
          </cell>
          <cell r="M1762">
            <v>1</v>
          </cell>
          <cell r="N1762">
            <v>84</v>
          </cell>
          <cell r="O1762">
            <v>1279</v>
          </cell>
          <cell r="P1762" t="str">
            <v>80 x 30 x 1 x 3</v>
          </cell>
          <cell r="Q1762" t="str">
            <v>Bo góc, răng cưa</v>
          </cell>
          <cell r="R1762" t="str">
            <v>Bo góc, răng cưa</v>
          </cell>
          <cell r="S1762" t="str">
            <v>B08</v>
          </cell>
          <cell r="T1762">
            <v>1</v>
          </cell>
          <cell r="V1762" t="str">
            <v>THÀNH PHÁT,NIDEC,VFR</v>
          </cell>
          <cell r="X1762">
            <v>99</v>
          </cell>
          <cell r="Y1762">
            <v>3</v>
          </cell>
          <cell r="AC1762" t="str">
            <v>rồi</v>
          </cell>
          <cell r="AF1762">
            <v>0</v>
          </cell>
          <cell r="AG1762">
            <v>0</v>
          </cell>
          <cell r="AH1762">
            <v>0</v>
          </cell>
          <cell r="AI1762">
            <v>0</v>
          </cell>
          <cell r="AJ1762">
            <v>0</v>
          </cell>
          <cell r="AK1762">
            <v>0</v>
          </cell>
        </row>
        <row r="1763">
          <cell r="A1763" t="str">
            <v>T0080T052</v>
          </cell>
          <cell r="B1763" t="str">
            <v>1279</v>
          </cell>
          <cell r="C1763">
            <v>2</v>
          </cell>
          <cell r="D1763">
            <v>80</v>
          </cell>
          <cell r="E1763">
            <v>80</v>
          </cell>
          <cell r="F1763">
            <v>30</v>
          </cell>
          <cell r="G1763">
            <v>30</v>
          </cell>
          <cell r="H1763">
            <v>1</v>
          </cell>
          <cell r="I1763">
            <v>2</v>
          </cell>
          <cell r="J1763">
            <v>1.7</v>
          </cell>
          <cell r="K1763">
            <v>0</v>
          </cell>
          <cell r="L1763">
            <v>3</v>
          </cell>
          <cell r="M1763">
            <v>1</v>
          </cell>
          <cell r="N1763">
            <v>166.8</v>
          </cell>
          <cell r="O1763">
            <v>1279</v>
          </cell>
          <cell r="P1763" t="str">
            <v>80 x 30 x 1 x 2</v>
          </cell>
          <cell r="V1763" t="str">
            <v>NIDEC,THÀNH PHÁT,</v>
          </cell>
          <cell r="X1763">
            <v>66</v>
          </cell>
          <cell r="Y1763">
            <v>2</v>
          </cell>
          <cell r="Z1763" t="str">
            <v>hư</v>
          </cell>
          <cell r="AA1763">
            <v>44805</v>
          </cell>
          <cell r="AC1763" t="str">
            <v>rồi</v>
          </cell>
          <cell r="AF1763">
            <v>13474.3711</v>
          </cell>
          <cell r="AG1763">
            <v>10</v>
          </cell>
          <cell r="AH1763">
            <v>8157.5</v>
          </cell>
          <cell r="AI1763">
            <v>6</v>
          </cell>
          <cell r="AJ1763">
            <v>21631.8711</v>
          </cell>
          <cell r="AK1763">
            <v>16</v>
          </cell>
        </row>
        <row r="1764">
          <cell r="A1764" t="str">
            <v>T0080T052/2</v>
          </cell>
          <cell r="B1764" t="str">
            <v>1279</v>
          </cell>
          <cell r="C1764">
            <v>2</v>
          </cell>
          <cell r="D1764">
            <v>80</v>
          </cell>
          <cell r="E1764">
            <v>80</v>
          </cell>
          <cell r="F1764">
            <v>30</v>
          </cell>
          <cell r="G1764">
            <v>30</v>
          </cell>
          <cell r="H1764">
            <v>1</v>
          </cell>
          <cell r="I1764">
            <v>5</v>
          </cell>
          <cell r="J1764">
            <v>2</v>
          </cell>
          <cell r="K1764">
            <v>0</v>
          </cell>
          <cell r="L1764">
            <v>3</v>
          </cell>
          <cell r="M1764">
            <v>1</v>
          </cell>
          <cell r="N1764">
            <v>168</v>
          </cell>
          <cell r="O1764">
            <v>1279</v>
          </cell>
          <cell r="P1764" t="str">
            <v>80 x 30 x 1 x 5</v>
          </cell>
          <cell r="Q1764" t="str">
            <v>Bo góc, răng cưa, dao chẻ đôi 4mm</v>
          </cell>
          <cell r="R1764" t="str">
            <v>Bo góc, răng cưa</v>
          </cell>
          <cell r="S1764" t="str">
            <v>E16</v>
          </cell>
          <cell r="T1764">
            <v>1</v>
          </cell>
          <cell r="U1764">
            <v>44805</v>
          </cell>
          <cell r="V1764" t="str">
            <v>FURNITURE</v>
          </cell>
          <cell r="W1764" t="str">
            <v>dao tốt</v>
          </cell>
          <cell r="X1764">
            <v>165</v>
          </cell>
          <cell r="Y1764">
            <v>5</v>
          </cell>
          <cell r="AC1764" t="str">
            <v>rồi</v>
          </cell>
          <cell r="AE1764" t="str">
            <v>rồi</v>
          </cell>
          <cell r="AF1764">
            <v>13474.3711</v>
          </cell>
          <cell r="AG1764">
            <v>10</v>
          </cell>
          <cell r="AH1764">
            <v>110</v>
          </cell>
          <cell r="AI1764">
            <v>1</v>
          </cell>
          <cell r="AJ1764">
            <v>13584.3711</v>
          </cell>
          <cell r="AK1764">
            <v>11</v>
          </cell>
        </row>
        <row r="1765">
          <cell r="A1765" t="str">
            <v>I0080T581</v>
          </cell>
          <cell r="B1765" t="str">
            <v>1280</v>
          </cell>
          <cell r="C1765">
            <v>1</v>
          </cell>
          <cell r="D1765">
            <v>80</v>
          </cell>
          <cell r="E1765">
            <v>80</v>
          </cell>
          <cell r="F1765">
            <v>30</v>
          </cell>
          <cell r="G1765">
            <v>30</v>
          </cell>
          <cell r="H1765">
            <v>1</v>
          </cell>
          <cell r="I1765">
            <v>4</v>
          </cell>
          <cell r="J1765">
            <v>3</v>
          </cell>
          <cell r="K1765">
            <v>0</v>
          </cell>
          <cell r="L1765">
            <v>3</v>
          </cell>
          <cell r="M1765">
            <v>1</v>
          </cell>
          <cell r="N1765">
            <v>86</v>
          </cell>
          <cell r="O1765">
            <v>1280</v>
          </cell>
          <cell r="P1765" t="str">
            <v>80 x 30 x 1 x 4</v>
          </cell>
          <cell r="Q1765" t="str">
            <v>Bo góc 6mm, không răng cưa</v>
          </cell>
          <cell r="R1765" t="str">
            <v>Bo góc 6mm, không răng cưa</v>
          </cell>
          <cell r="S1765" t="str">
            <v>D22</v>
          </cell>
          <cell r="T1765">
            <v>1</v>
          </cell>
          <cell r="U1765">
            <v>44196</v>
          </cell>
          <cell r="V1765" t="str">
            <v>Yến Anh</v>
          </cell>
          <cell r="X1765">
            <v>132</v>
          </cell>
          <cell r="Y1765">
            <v>4</v>
          </cell>
          <cell r="AF1765">
            <v>0</v>
          </cell>
          <cell r="AG1765">
            <v>0</v>
          </cell>
          <cell r="AH1765">
            <v>0</v>
          </cell>
          <cell r="AI1765">
            <v>0</v>
          </cell>
          <cell r="AJ1765">
            <v>0</v>
          </cell>
          <cell r="AK1765">
            <v>0</v>
          </cell>
        </row>
        <row r="1766">
          <cell r="A1766" t="str">
            <v>T0080T331</v>
          </cell>
          <cell r="B1766" t="str">
            <v>1281</v>
          </cell>
          <cell r="C1766">
            <v>1</v>
          </cell>
          <cell r="D1766">
            <v>80</v>
          </cell>
          <cell r="E1766">
            <v>80</v>
          </cell>
          <cell r="F1766">
            <v>30</v>
          </cell>
          <cell r="G1766">
            <v>30</v>
          </cell>
          <cell r="H1766">
            <v>1</v>
          </cell>
          <cell r="I1766">
            <v>3</v>
          </cell>
          <cell r="J1766">
            <v>2</v>
          </cell>
          <cell r="K1766">
            <v>0</v>
          </cell>
          <cell r="L1766">
            <v>3</v>
          </cell>
          <cell r="M1766">
            <v>1</v>
          </cell>
          <cell r="N1766">
            <v>84</v>
          </cell>
          <cell r="O1766">
            <v>1281</v>
          </cell>
          <cell r="P1766" t="str">
            <v>80 x 30 x 1 x 3</v>
          </cell>
          <cell r="Q1766" t="str">
            <v>Vuông góc, răng cưa</v>
          </cell>
          <cell r="R1766" t="str">
            <v>Vuông góc, răng cưa</v>
          </cell>
          <cell r="S1766" t="str">
            <v>B15</v>
          </cell>
          <cell r="T1766">
            <v>1</v>
          </cell>
          <cell r="V1766" t="str">
            <v>Khang Thịnh Phát</v>
          </cell>
          <cell r="X1766">
            <v>99</v>
          </cell>
          <cell r="Y1766">
            <v>3</v>
          </cell>
          <cell r="AC1766" t="str">
            <v>rồi</v>
          </cell>
          <cell r="AF1766">
            <v>0</v>
          </cell>
          <cell r="AG1766">
            <v>0</v>
          </cell>
          <cell r="AH1766">
            <v>0</v>
          </cell>
          <cell r="AI1766">
            <v>0</v>
          </cell>
          <cell r="AJ1766">
            <v>0</v>
          </cell>
          <cell r="AK1766">
            <v>0</v>
          </cell>
        </row>
        <row r="1767">
          <cell r="A1767" t="str">
            <v>T0080T512</v>
          </cell>
          <cell r="B1767" t="str">
            <v>1281</v>
          </cell>
          <cell r="C1767">
            <v>2</v>
          </cell>
          <cell r="D1767">
            <v>80</v>
          </cell>
          <cell r="E1767">
            <v>80</v>
          </cell>
          <cell r="F1767">
            <v>30</v>
          </cell>
          <cell r="G1767">
            <v>30</v>
          </cell>
          <cell r="H1767">
            <v>1</v>
          </cell>
          <cell r="I1767">
            <v>3</v>
          </cell>
          <cell r="J1767">
            <v>1.7</v>
          </cell>
          <cell r="K1767">
            <v>0</v>
          </cell>
          <cell r="L1767">
            <v>3</v>
          </cell>
          <cell r="M1767">
            <v>1</v>
          </cell>
          <cell r="N1767">
            <v>166.8</v>
          </cell>
          <cell r="O1767">
            <v>1281</v>
          </cell>
          <cell r="P1767" t="str">
            <v>80 x 30 x 1 x 3</v>
          </cell>
          <cell r="Q1767" t="str">
            <v>Vuông góc, răng cưa, chẻ đôi 3mm</v>
          </cell>
          <cell r="R1767" t="str">
            <v>Vuông góc, răng cưa</v>
          </cell>
          <cell r="S1767" t="str">
            <v>C17</v>
          </cell>
          <cell r="T1767">
            <v>1</v>
          </cell>
          <cell r="U1767">
            <v>43969</v>
          </cell>
          <cell r="X1767">
            <v>99</v>
          </cell>
          <cell r="Y1767">
            <v>3</v>
          </cell>
          <cell r="AB1767">
            <v>1283</v>
          </cell>
          <cell r="AC1767" t="str">
            <v>rồi</v>
          </cell>
          <cell r="AF1767">
            <v>0</v>
          </cell>
          <cell r="AG1767">
            <v>0</v>
          </cell>
          <cell r="AH1767">
            <v>0</v>
          </cell>
          <cell r="AI1767">
            <v>0</v>
          </cell>
          <cell r="AJ1767">
            <v>0</v>
          </cell>
          <cell r="AK1767">
            <v>0</v>
          </cell>
        </row>
        <row r="1768">
          <cell r="A1768" t="str">
            <v>T0080T502</v>
          </cell>
          <cell r="B1768" t="str">
            <v>1282</v>
          </cell>
          <cell r="C1768">
            <v>2</v>
          </cell>
          <cell r="D1768">
            <v>80</v>
          </cell>
          <cell r="E1768">
            <v>80</v>
          </cell>
          <cell r="F1768">
            <v>30</v>
          </cell>
          <cell r="G1768">
            <v>30</v>
          </cell>
          <cell r="H1768">
            <v>1</v>
          </cell>
          <cell r="I1768">
            <v>3</v>
          </cell>
          <cell r="J1768">
            <v>1.7</v>
          </cell>
          <cell r="K1768">
            <v>0</v>
          </cell>
          <cell r="L1768">
            <v>3</v>
          </cell>
          <cell r="M1768">
            <v>1</v>
          </cell>
          <cell r="N1768">
            <v>166.8</v>
          </cell>
          <cell r="O1768">
            <v>1282</v>
          </cell>
          <cell r="P1768" t="str">
            <v>80 x 30 x 1 x 3</v>
          </cell>
          <cell r="Q1768" t="str">
            <v>Vuông góc, không răng cưa, chẻ đôi 3mm</v>
          </cell>
          <cell r="R1768" t="str">
            <v>Vuông góc, không răng cưa</v>
          </cell>
          <cell r="S1768" t="str">
            <v>C17</v>
          </cell>
          <cell r="T1768">
            <v>1</v>
          </cell>
          <cell r="U1768">
            <v>43957</v>
          </cell>
          <cell r="V1768" t="str">
            <v>Anh Hùng</v>
          </cell>
          <cell r="X1768">
            <v>99</v>
          </cell>
          <cell r="Y1768">
            <v>3</v>
          </cell>
          <cell r="AC1768" t="str">
            <v>rồi</v>
          </cell>
          <cell r="AF1768">
            <v>12030</v>
          </cell>
          <cell r="AG1768">
            <v>10</v>
          </cell>
          <cell r="AH1768">
            <v>10979.5</v>
          </cell>
          <cell r="AI1768">
            <v>8</v>
          </cell>
          <cell r="AJ1768">
            <v>23009.5</v>
          </cell>
          <cell r="AK1768">
            <v>18</v>
          </cell>
        </row>
        <row r="1769">
          <cell r="A1769" t="str">
            <v>T0080T062</v>
          </cell>
          <cell r="B1769" t="str">
            <v>1284</v>
          </cell>
          <cell r="C1769">
            <v>2</v>
          </cell>
          <cell r="D1769">
            <v>80</v>
          </cell>
          <cell r="E1769">
            <v>80</v>
          </cell>
          <cell r="F1769">
            <v>33</v>
          </cell>
          <cell r="G1769">
            <v>33</v>
          </cell>
          <cell r="H1769">
            <v>1</v>
          </cell>
          <cell r="I1769">
            <v>3</v>
          </cell>
          <cell r="J1769">
            <v>1.7</v>
          </cell>
          <cell r="K1769">
            <v>0</v>
          </cell>
          <cell r="L1769">
            <v>3</v>
          </cell>
          <cell r="M1769">
            <v>1</v>
          </cell>
          <cell r="N1769">
            <v>166.8</v>
          </cell>
          <cell r="O1769">
            <v>1284</v>
          </cell>
          <cell r="P1769" t="str">
            <v>80 x 33 x 1 x 3</v>
          </cell>
          <cell r="Q1769" t="str">
            <v>Bo góc, răng cưa, dao chẻ đôi 3mm</v>
          </cell>
          <cell r="R1769" t="str">
            <v>Bo góc, răng cưa</v>
          </cell>
          <cell r="S1769" t="str">
            <v>C14</v>
          </cell>
          <cell r="T1769">
            <v>1</v>
          </cell>
          <cell r="V1769" t="str">
            <v>HPA,,</v>
          </cell>
          <cell r="X1769">
            <v>108</v>
          </cell>
          <cell r="Y1769">
            <v>3</v>
          </cell>
          <cell r="AC1769" t="str">
            <v>rồi</v>
          </cell>
          <cell r="AF1769">
            <v>11735</v>
          </cell>
          <cell r="AG1769">
            <v>10</v>
          </cell>
          <cell r="AH1769">
            <v>7405</v>
          </cell>
          <cell r="AI1769">
            <v>5</v>
          </cell>
          <cell r="AJ1769">
            <v>19140</v>
          </cell>
          <cell r="AK1769">
            <v>15</v>
          </cell>
        </row>
        <row r="1770">
          <cell r="A1770" t="str">
            <v>I0080T071</v>
          </cell>
          <cell r="B1770" t="str">
            <v>1285</v>
          </cell>
          <cell r="C1770">
            <v>1</v>
          </cell>
          <cell r="D1770">
            <v>80</v>
          </cell>
          <cell r="E1770">
            <v>80</v>
          </cell>
          <cell r="F1770">
            <v>35</v>
          </cell>
          <cell r="G1770">
            <v>35</v>
          </cell>
          <cell r="H1770">
            <v>1</v>
          </cell>
          <cell r="I1770">
            <v>2</v>
          </cell>
          <cell r="J1770">
            <v>3</v>
          </cell>
          <cell r="K1770">
            <v>0</v>
          </cell>
          <cell r="L1770">
            <v>3</v>
          </cell>
          <cell r="M1770">
            <v>1</v>
          </cell>
          <cell r="N1770">
            <v>86</v>
          </cell>
          <cell r="O1770">
            <v>1285</v>
          </cell>
          <cell r="P1770" t="str">
            <v>80 x 35 x 1 x 2</v>
          </cell>
          <cell r="Q1770" t="str">
            <v>Vuông góc, không răng cưa</v>
          </cell>
          <cell r="R1770" t="str">
            <v>Vuông góc, không răng cưa</v>
          </cell>
          <cell r="S1770" t="str">
            <v>D16</v>
          </cell>
          <cell r="T1770">
            <v>1</v>
          </cell>
          <cell r="V1770" t="str">
            <v>TRUNG NGUYÊN,,</v>
          </cell>
          <cell r="W1770" t="str">
            <v>Hàng in</v>
          </cell>
          <cell r="X1770">
            <v>76</v>
          </cell>
          <cell r="Y1770">
            <v>2</v>
          </cell>
          <cell r="AF1770">
            <v>171.28</v>
          </cell>
          <cell r="AG1770">
            <v>1</v>
          </cell>
          <cell r="AH1770">
            <v>0</v>
          </cell>
          <cell r="AI1770">
            <v>0</v>
          </cell>
          <cell r="AJ1770">
            <v>171.28</v>
          </cell>
          <cell r="AK1770">
            <v>1</v>
          </cell>
        </row>
        <row r="1771">
          <cell r="A1771" t="str">
            <v>I0080T571</v>
          </cell>
          <cell r="B1771" t="str">
            <v>1286</v>
          </cell>
          <cell r="C1771">
            <v>1</v>
          </cell>
          <cell r="D1771">
            <v>80</v>
          </cell>
          <cell r="E1771">
            <v>80</v>
          </cell>
          <cell r="F1771">
            <v>35</v>
          </cell>
          <cell r="G1771">
            <v>35</v>
          </cell>
          <cell r="H1771">
            <v>1</v>
          </cell>
          <cell r="I1771">
            <v>2</v>
          </cell>
          <cell r="J1771">
            <v>3</v>
          </cell>
          <cell r="K1771">
            <v>0</v>
          </cell>
          <cell r="L1771">
            <v>3</v>
          </cell>
          <cell r="M1771">
            <v>1</v>
          </cell>
          <cell r="N1771">
            <v>86</v>
          </cell>
          <cell r="O1771">
            <v>1286</v>
          </cell>
          <cell r="P1771" t="str">
            <v>80 x 35 x 1 x 2</v>
          </cell>
          <cell r="Q1771" t="str">
            <v>Dao hình mũi tên, không răng cưa, có 2 dao mũi tên nhỏ 40 x 35</v>
          </cell>
          <cell r="R1771" t="str">
            <v>Tem hình mũi tên, không răng cưa</v>
          </cell>
          <cell r="S1771" t="str">
            <v>C32</v>
          </cell>
          <cell r="T1771">
            <v>1</v>
          </cell>
          <cell r="U1771">
            <v>44112</v>
          </cell>
          <cell r="V1771" t="str">
            <v>MVTB</v>
          </cell>
          <cell r="X1771">
            <v>76</v>
          </cell>
          <cell r="Y1771">
            <v>2</v>
          </cell>
          <cell r="AF1771">
            <v>0</v>
          </cell>
          <cell r="AG1771">
            <v>0</v>
          </cell>
          <cell r="AH1771">
            <v>0</v>
          </cell>
          <cell r="AI1771">
            <v>0</v>
          </cell>
          <cell r="AJ1771">
            <v>0</v>
          </cell>
          <cell r="AK1771">
            <v>0</v>
          </cell>
        </row>
        <row r="1772">
          <cell r="A1772" t="str">
            <v>I0080T471</v>
          </cell>
          <cell r="B1772" t="str">
            <v>1287</v>
          </cell>
          <cell r="C1772">
            <v>1</v>
          </cell>
          <cell r="D1772">
            <v>80</v>
          </cell>
          <cell r="E1772">
            <v>80</v>
          </cell>
          <cell r="F1772">
            <v>37</v>
          </cell>
          <cell r="G1772">
            <v>37</v>
          </cell>
          <cell r="H1772">
            <v>1</v>
          </cell>
          <cell r="I1772">
            <v>2</v>
          </cell>
          <cell r="J1772">
            <v>3</v>
          </cell>
          <cell r="K1772">
            <v>0</v>
          </cell>
          <cell r="L1772">
            <v>3</v>
          </cell>
          <cell r="M1772">
            <v>1</v>
          </cell>
          <cell r="N1772">
            <v>86</v>
          </cell>
          <cell r="O1772">
            <v>1287</v>
          </cell>
          <cell r="P1772" t="str">
            <v>80 x 37 x 1 x 2</v>
          </cell>
          <cell r="Q1772" t="str">
            <v>Vuông góc, không răng cưa, 2 hàng dao 1 gáp</v>
          </cell>
          <cell r="R1772" t="str">
            <v>Vuông góc, không răng cưa, 2 hàng tem có 1 gáp</v>
          </cell>
          <cell r="S1772" t="str">
            <v>D18</v>
          </cell>
          <cell r="T1772">
            <v>1</v>
          </cell>
          <cell r="X1772">
            <v>80</v>
          </cell>
          <cell r="Y1772">
            <v>2</v>
          </cell>
          <cell r="AF1772">
            <v>0</v>
          </cell>
          <cell r="AG1772">
            <v>0</v>
          </cell>
          <cell r="AH1772">
            <v>0</v>
          </cell>
          <cell r="AI1772">
            <v>0</v>
          </cell>
          <cell r="AJ1772">
            <v>0</v>
          </cell>
          <cell r="AK1772">
            <v>0</v>
          </cell>
        </row>
        <row r="1773">
          <cell r="A1773" t="str">
            <v>T0080T081</v>
          </cell>
          <cell r="B1773" t="str">
            <v>1288</v>
          </cell>
          <cell r="C1773">
            <v>1</v>
          </cell>
          <cell r="D1773">
            <v>80</v>
          </cell>
          <cell r="E1773">
            <v>80</v>
          </cell>
          <cell r="F1773">
            <v>40</v>
          </cell>
          <cell r="G1773">
            <v>40</v>
          </cell>
          <cell r="H1773">
            <v>1</v>
          </cell>
          <cell r="I1773">
            <v>2</v>
          </cell>
          <cell r="J1773">
            <v>2</v>
          </cell>
          <cell r="K1773">
            <v>0</v>
          </cell>
          <cell r="L1773">
            <v>3</v>
          </cell>
          <cell r="M1773">
            <v>1</v>
          </cell>
          <cell r="N1773">
            <v>84</v>
          </cell>
          <cell r="O1773">
            <v>1288</v>
          </cell>
          <cell r="P1773" t="str">
            <v>80 x 40 x 1 x 2</v>
          </cell>
          <cell r="Q1773" t="str">
            <v>Bo góc, răng cưa</v>
          </cell>
          <cell r="R1773" t="str">
            <v>Bo góc, răng cưa</v>
          </cell>
          <cell r="S1773" t="str">
            <v>B08</v>
          </cell>
          <cell r="T1773">
            <v>1</v>
          </cell>
          <cell r="V1773" t="str">
            <v>HỒNG KIM PHÁT,THÀNH PHÁT,GIAI HÀO</v>
          </cell>
          <cell r="W1773" t="str">
            <v>Chạy mẫu</v>
          </cell>
          <cell r="X1773">
            <v>86</v>
          </cell>
          <cell r="Y1773">
            <v>2</v>
          </cell>
          <cell r="AC1773" t="str">
            <v>rồi</v>
          </cell>
          <cell r="AF1773">
            <v>148</v>
          </cell>
          <cell r="AG1773">
            <v>2</v>
          </cell>
          <cell r="AH1773">
            <v>237</v>
          </cell>
          <cell r="AI1773">
            <v>3</v>
          </cell>
          <cell r="AJ1773">
            <v>385</v>
          </cell>
          <cell r="AK1773">
            <v>5</v>
          </cell>
        </row>
        <row r="1774">
          <cell r="A1774" t="str">
            <v>T0080T082</v>
          </cell>
          <cell r="B1774" t="str">
            <v>1288</v>
          </cell>
          <cell r="C1774">
            <v>2</v>
          </cell>
          <cell r="D1774">
            <v>80</v>
          </cell>
          <cell r="E1774">
            <v>80</v>
          </cell>
          <cell r="F1774">
            <v>40</v>
          </cell>
          <cell r="G1774">
            <v>40</v>
          </cell>
          <cell r="H1774">
            <v>1</v>
          </cell>
          <cell r="I1774">
            <v>2</v>
          </cell>
          <cell r="J1774">
            <v>2</v>
          </cell>
          <cell r="K1774">
            <v>0</v>
          </cell>
          <cell r="L1774">
            <v>3</v>
          </cell>
          <cell r="M1774">
            <v>1</v>
          </cell>
          <cell r="N1774">
            <v>168</v>
          </cell>
          <cell r="O1774">
            <v>1288</v>
          </cell>
          <cell r="P1774" t="str">
            <v>80 x 40 x 1 x 2</v>
          </cell>
          <cell r="Q1774" t="str">
            <v>Bo góc, răng cưa, dao chẻ đôi 03mm</v>
          </cell>
          <cell r="R1774" t="str">
            <v>Bo góc, răng cưa</v>
          </cell>
          <cell r="S1774" t="str">
            <v>C03</v>
          </cell>
          <cell r="T1774">
            <v>1</v>
          </cell>
          <cell r="V1774" t="str">
            <v>THÀNH PHÁT,,</v>
          </cell>
          <cell r="X1774">
            <v>86</v>
          </cell>
          <cell r="Y1774">
            <v>2</v>
          </cell>
          <cell r="AC1774" t="str">
            <v>rồi</v>
          </cell>
          <cell r="AF1774">
            <v>18419.099999999999</v>
          </cell>
          <cell r="AG1774">
            <v>13</v>
          </cell>
          <cell r="AH1774">
            <v>29194</v>
          </cell>
          <cell r="AI1774">
            <v>12</v>
          </cell>
          <cell r="AJ1774">
            <v>47613.1</v>
          </cell>
          <cell r="AK1774">
            <v>25</v>
          </cell>
        </row>
        <row r="1775">
          <cell r="A1775" t="str">
            <v>T0080T872/1</v>
          </cell>
          <cell r="B1775" t="str">
            <v>1288</v>
          </cell>
          <cell r="C1775">
            <v>2</v>
          </cell>
          <cell r="D1775">
            <v>80</v>
          </cell>
          <cell r="E1775">
            <v>80</v>
          </cell>
          <cell r="F1775">
            <v>40</v>
          </cell>
          <cell r="G1775">
            <v>40</v>
          </cell>
          <cell r="H1775">
            <v>1</v>
          </cell>
          <cell r="I1775">
            <v>4</v>
          </cell>
          <cell r="J1775">
            <v>2</v>
          </cell>
          <cell r="K1775">
            <v>0</v>
          </cell>
          <cell r="L1775">
            <v>3</v>
          </cell>
          <cell r="M1775">
            <v>1</v>
          </cell>
          <cell r="N1775">
            <v>168</v>
          </cell>
          <cell r="O1775">
            <v>1288</v>
          </cell>
          <cell r="P1775" t="str">
            <v>80 x 40 x 1 x 4</v>
          </cell>
          <cell r="Q1775" t="str">
            <v>Bo góc, răng cưa, dao chẻ đôi 4mm</v>
          </cell>
          <cell r="R1775" t="str">
            <v>Bo góc, răng cưa</v>
          </cell>
          <cell r="S1775" t="str">
            <v>E15</v>
          </cell>
          <cell r="T1775">
            <v>1</v>
          </cell>
          <cell r="U1775">
            <v>44791</v>
          </cell>
          <cell r="V1775" t="str">
            <v>NANPAO</v>
          </cell>
          <cell r="W1775" t="str">
            <v>dao tốt</v>
          </cell>
          <cell r="X1775">
            <v>172</v>
          </cell>
          <cell r="Y1775">
            <v>4</v>
          </cell>
          <cell r="AC1775" t="str">
            <v>rồi</v>
          </cell>
          <cell r="AE1775" t="str">
            <v>rồi</v>
          </cell>
          <cell r="AF1775">
            <v>0</v>
          </cell>
          <cell r="AG1775">
            <v>0</v>
          </cell>
          <cell r="AH1775">
            <v>28570</v>
          </cell>
          <cell r="AI1775">
            <v>6</v>
          </cell>
          <cell r="AJ1775">
            <v>28570</v>
          </cell>
          <cell r="AK1775">
            <v>6</v>
          </cell>
        </row>
        <row r="1776">
          <cell r="A1776" t="str">
            <v>I0080T082</v>
          </cell>
          <cell r="B1776" t="str">
            <v>1289</v>
          </cell>
          <cell r="C1776">
            <v>2</v>
          </cell>
          <cell r="D1776">
            <v>80</v>
          </cell>
          <cell r="E1776">
            <v>80</v>
          </cell>
          <cell r="F1776">
            <v>40</v>
          </cell>
          <cell r="G1776">
            <v>40</v>
          </cell>
          <cell r="H1776">
            <v>1</v>
          </cell>
          <cell r="I1776">
            <v>2</v>
          </cell>
          <cell r="J1776">
            <v>3</v>
          </cell>
          <cell r="K1776">
            <v>0</v>
          </cell>
          <cell r="L1776">
            <v>3</v>
          </cell>
          <cell r="M1776">
            <v>1</v>
          </cell>
          <cell r="N1776">
            <v>172</v>
          </cell>
          <cell r="O1776">
            <v>1289</v>
          </cell>
          <cell r="P1776" t="str">
            <v>80 x 40 x 1 x 2</v>
          </cell>
          <cell r="Q1776" t="str">
            <v>Bo góc, 2 hàng 1 răng cưa, dao chẻ đôi 06mm</v>
          </cell>
          <cell r="R1776" t="str">
            <v>Bo góc, 2 hàng 1 răng cưa</v>
          </cell>
          <cell r="S1776" t="str">
            <v>D07</v>
          </cell>
          <cell r="T1776">
            <v>1</v>
          </cell>
          <cell r="X1776">
            <v>86</v>
          </cell>
          <cell r="Y1776">
            <v>2</v>
          </cell>
          <cell r="AF1776">
            <v>0</v>
          </cell>
          <cell r="AG1776">
            <v>0</v>
          </cell>
          <cell r="AH1776">
            <v>0</v>
          </cell>
          <cell r="AI1776">
            <v>0</v>
          </cell>
          <cell r="AJ1776">
            <v>0</v>
          </cell>
          <cell r="AK1776">
            <v>0</v>
          </cell>
        </row>
        <row r="1777">
          <cell r="A1777" t="str">
            <v>I0080T401</v>
          </cell>
          <cell r="B1777" t="str">
            <v>1290</v>
          </cell>
          <cell r="C1777">
            <v>1</v>
          </cell>
          <cell r="D1777">
            <v>80</v>
          </cell>
          <cell r="E1777">
            <v>80</v>
          </cell>
          <cell r="F1777">
            <v>40</v>
          </cell>
          <cell r="G1777">
            <v>40</v>
          </cell>
          <cell r="H1777">
            <v>1</v>
          </cell>
          <cell r="I1777">
            <v>1</v>
          </cell>
          <cell r="J1777">
            <v>3</v>
          </cell>
          <cell r="K1777">
            <v>0</v>
          </cell>
          <cell r="L1777">
            <v>3</v>
          </cell>
          <cell r="M1777">
            <v>1</v>
          </cell>
          <cell r="N1777">
            <v>86</v>
          </cell>
          <cell r="O1777">
            <v>1290</v>
          </cell>
          <cell r="P1777" t="str">
            <v>80 x 40 x 1 x 1</v>
          </cell>
          <cell r="Q1777" t="str">
            <v>Bo góc, không răng cưa</v>
          </cell>
          <cell r="R1777" t="str">
            <v>Bo góc, không răng cưa</v>
          </cell>
          <cell r="S1777" t="str">
            <v>D17</v>
          </cell>
          <cell r="T1777">
            <v>1</v>
          </cell>
          <cell r="X1777">
            <v>43</v>
          </cell>
          <cell r="Y1777">
            <v>1</v>
          </cell>
          <cell r="AF1777">
            <v>0</v>
          </cell>
          <cell r="AG1777">
            <v>0</v>
          </cell>
          <cell r="AH1777">
            <v>0</v>
          </cell>
          <cell r="AI1777">
            <v>0</v>
          </cell>
          <cell r="AJ1777">
            <v>0</v>
          </cell>
          <cell r="AK1777">
            <v>0</v>
          </cell>
        </row>
        <row r="1778">
          <cell r="A1778" t="str">
            <v>I0080T381</v>
          </cell>
          <cell r="B1778" t="str">
            <v>1292</v>
          </cell>
          <cell r="C1778">
            <v>1</v>
          </cell>
          <cell r="D1778">
            <v>80</v>
          </cell>
          <cell r="E1778">
            <v>80</v>
          </cell>
          <cell r="F1778">
            <v>40</v>
          </cell>
          <cell r="G1778">
            <v>40</v>
          </cell>
          <cell r="H1778">
            <v>2</v>
          </cell>
          <cell r="I1778">
            <v>2</v>
          </cell>
          <cell r="J1778">
            <v>3</v>
          </cell>
          <cell r="K1778">
            <v>2</v>
          </cell>
          <cell r="L1778">
            <v>3</v>
          </cell>
          <cell r="M1778">
            <v>1</v>
          </cell>
          <cell r="N1778">
            <v>168</v>
          </cell>
          <cell r="O1778">
            <v>1292</v>
          </cell>
          <cell r="P1778" t="str">
            <v>80 x 40 x 2 x 2</v>
          </cell>
          <cell r="Q1778" t="str">
            <v>Bo 4mm rời, không răng cưa</v>
          </cell>
          <cell r="R1778" t="str">
            <v>Bo 4mm rời, không răng cưa</v>
          </cell>
          <cell r="S1778" t="str">
            <v>D07</v>
          </cell>
          <cell r="T1778">
            <v>1</v>
          </cell>
          <cell r="X1778">
            <v>86</v>
          </cell>
          <cell r="Y1778">
            <v>4</v>
          </cell>
          <cell r="AF1778">
            <v>0</v>
          </cell>
          <cell r="AG1778">
            <v>0</v>
          </cell>
          <cell r="AH1778">
            <v>0</v>
          </cell>
          <cell r="AI1778">
            <v>0</v>
          </cell>
          <cell r="AJ1778">
            <v>0</v>
          </cell>
          <cell r="AK1778">
            <v>0</v>
          </cell>
        </row>
        <row r="1779">
          <cell r="A1779" t="str">
            <v>I0080T091</v>
          </cell>
          <cell r="B1779" t="str">
            <v>1291</v>
          </cell>
          <cell r="C1779">
            <v>1</v>
          </cell>
          <cell r="D1779">
            <v>80</v>
          </cell>
          <cell r="E1779">
            <v>80</v>
          </cell>
          <cell r="F1779">
            <v>40</v>
          </cell>
          <cell r="G1779">
            <v>40</v>
          </cell>
          <cell r="H1779">
            <v>1</v>
          </cell>
          <cell r="I1779">
            <v>2</v>
          </cell>
          <cell r="J1779">
            <v>3</v>
          </cell>
          <cell r="K1779">
            <v>0</v>
          </cell>
          <cell r="L1779">
            <v>3</v>
          </cell>
          <cell r="M1779">
            <v>1</v>
          </cell>
          <cell r="N1779">
            <v>86</v>
          </cell>
          <cell r="O1779">
            <v>1291</v>
          </cell>
          <cell r="P1779" t="str">
            <v>80 x 40 x 1 x 2</v>
          </cell>
          <cell r="Q1779" t="str">
            <v>Vuông góc, không răng cưa</v>
          </cell>
          <cell r="R1779" t="str">
            <v>Vuông góc, không răng cưa</v>
          </cell>
          <cell r="S1779" t="str">
            <v>D16</v>
          </cell>
          <cell r="T1779">
            <v>1</v>
          </cell>
          <cell r="V1779" t="str">
            <v>TRUNG NGUYÊN,,</v>
          </cell>
          <cell r="X1779">
            <v>86</v>
          </cell>
          <cell r="Y1779">
            <v>2</v>
          </cell>
          <cell r="AF1779">
            <v>844.48</v>
          </cell>
          <cell r="AG1779">
            <v>1</v>
          </cell>
          <cell r="AH1779">
            <v>0</v>
          </cell>
          <cell r="AI1779">
            <v>0</v>
          </cell>
          <cell r="AJ1779">
            <v>844.48</v>
          </cell>
          <cell r="AK1779">
            <v>1</v>
          </cell>
        </row>
        <row r="1780">
          <cell r="A1780" t="str">
            <v>T0080T892/1</v>
          </cell>
          <cell r="B1780" t="str">
            <v>2592</v>
          </cell>
          <cell r="C1780">
            <v>2</v>
          </cell>
          <cell r="D1780">
            <v>80</v>
          </cell>
          <cell r="E1780">
            <v>80</v>
          </cell>
          <cell r="F1780">
            <v>40</v>
          </cell>
          <cell r="G1780">
            <v>40</v>
          </cell>
          <cell r="H1780">
            <v>1</v>
          </cell>
          <cell r="I1780">
            <v>4</v>
          </cell>
          <cell r="J1780">
            <v>2</v>
          </cell>
          <cell r="K1780">
            <v>0</v>
          </cell>
          <cell r="L1780">
            <v>3</v>
          </cell>
          <cell r="M1780">
            <v>1</v>
          </cell>
          <cell r="N1780">
            <v>168</v>
          </cell>
          <cell r="O1780">
            <v>2592</v>
          </cell>
          <cell r="P1780" t="str">
            <v>80 x 40 x 1 x 4</v>
          </cell>
          <cell r="T1780">
            <v>1</v>
          </cell>
          <cell r="U1780">
            <v>44802</v>
          </cell>
          <cell r="V1780" t="str">
            <v>PIONEER</v>
          </cell>
          <cell r="W1780" t="str">
            <v>dao tốt</v>
          </cell>
          <cell r="X1780">
            <v>172</v>
          </cell>
          <cell r="Y1780">
            <v>4</v>
          </cell>
          <cell r="AC1780" t="str">
            <v>rồi</v>
          </cell>
          <cell r="AE1780" t="str">
            <v>rồi</v>
          </cell>
          <cell r="AF1780">
            <v>0</v>
          </cell>
          <cell r="AG1780">
            <v>0</v>
          </cell>
          <cell r="AH1780">
            <v>29280</v>
          </cell>
          <cell r="AI1780">
            <v>2</v>
          </cell>
          <cell r="AJ1780">
            <v>29280</v>
          </cell>
          <cell r="AK1780">
            <v>2</v>
          </cell>
        </row>
        <row r="1781">
          <cell r="A1781" t="str">
            <v>T0080T892-2</v>
          </cell>
          <cell r="B1781" t="str">
            <v>2592</v>
          </cell>
          <cell r="C1781">
            <v>2</v>
          </cell>
          <cell r="D1781">
            <v>80</v>
          </cell>
          <cell r="E1781">
            <v>80</v>
          </cell>
          <cell r="F1781">
            <v>40</v>
          </cell>
          <cell r="G1781">
            <v>40</v>
          </cell>
          <cell r="H1781">
            <v>1</v>
          </cell>
          <cell r="I1781">
            <v>4</v>
          </cell>
          <cell r="J1781">
            <v>2</v>
          </cell>
          <cell r="K1781">
            <v>0</v>
          </cell>
          <cell r="L1781">
            <v>3</v>
          </cell>
          <cell r="M1781">
            <v>1</v>
          </cell>
          <cell r="N1781">
            <v>168</v>
          </cell>
          <cell r="O1781">
            <v>2592</v>
          </cell>
          <cell r="P1781" t="str">
            <v>80 x 40 x 1 x 4</v>
          </cell>
          <cell r="Q1781" t="str">
            <v>Vuông góc, răng cưa, xẻ 2line kc 4mm</v>
          </cell>
          <cell r="R1781" t="str">
            <v>Vuông góc, răng cưa</v>
          </cell>
          <cell r="S1781" t="str">
            <v>E18</v>
          </cell>
          <cell r="T1781">
            <v>2</v>
          </cell>
          <cell r="U1781">
            <v>44802</v>
          </cell>
          <cell r="V1781" t="str">
            <v>PIONEER</v>
          </cell>
          <cell r="W1781" t="str">
            <v>dao tốt</v>
          </cell>
          <cell r="X1781">
            <v>172</v>
          </cell>
          <cell r="Y1781">
            <v>4</v>
          </cell>
          <cell r="AC1781" t="str">
            <v>rồi</v>
          </cell>
          <cell r="AE1781" t="str">
            <v>rồi</v>
          </cell>
          <cell r="AF1781">
            <v>0</v>
          </cell>
          <cell r="AG1781">
            <v>0</v>
          </cell>
          <cell r="AH1781">
            <v>0</v>
          </cell>
          <cell r="AI1781">
            <v>0</v>
          </cell>
          <cell r="AJ1781">
            <v>0</v>
          </cell>
          <cell r="AK1781">
            <v>0</v>
          </cell>
        </row>
        <row r="1782">
          <cell r="A1782" t="str">
            <v>T0080T862/1</v>
          </cell>
          <cell r="B1782" t="str">
            <v>2538</v>
          </cell>
          <cell r="C1782">
            <v>2</v>
          </cell>
          <cell r="D1782">
            <v>80</v>
          </cell>
          <cell r="E1782">
            <v>80</v>
          </cell>
          <cell r="F1782">
            <v>40</v>
          </cell>
          <cell r="G1782">
            <v>40</v>
          </cell>
          <cell r="H1782">
            <v>1</v>
          </cell>
          <cell r="I1782">
            <v>2</v>
          </cell>
          <cell r="J1782">
            <v>3</v>
          </cell>
          <cell r="K1782">
            <v>0</v>
          </cell>
          <cell r="L1782">
            <v>3</v>
          </cell>
          <cell r="M1782">
            <v>1</v>
          </cell>
          <cell r="N1782">
            <v>172</v>
          </cell>
          <cell r="O1782">
            <v>2538</v>
          </cell>
          <cell r="P1782" t="str">
            <v>80 x 40 x 1 x 2</v>
          </cell>
          <cell r="Q1782" t="str">
            <v>dao đặc biệt bo góc 3mm, răng cưa xẻ 2line kc 6mm, bên trong có 1 dao chỉa đôi con tem kc 40mm</v>
          </cell>
          <cell r="R1782" t="str">
            <v>bo góc 3mm, răng cưa</v>
          </cell>
          <cell r="S1782" t="str">
            <v>E12</v>
          </cell>
          <cell r="T1782">
            <v>1</v>
          </cell>
          <cell r="U1782">
            <v>44762</v>
          </cell>
          <cell r="V1782" t="str">
            <v>TRÍ VỊNH</v>
          </cell>
          <cell r="W1782" t="str">
            <v>dao tốt</v>
          </cell>
          <cell r="X1782">
            <v>86</v>
          </cell>
          <cell r="Y1782">
            <v>2</v>
          </cell>
          <cell r="AC1782" t="str">
            <v>rồi</v>
          </cell>
          <cell r="AF1782">
            <v>0</v>
          </cell>
          <cell r="AG1782">
            <v>0</v>
          </cell>
          <cell r="AH1782">
            <v>118.72150000000001</v>
          </cell>
          <cell r="AI1782">
            <v>1</v>
          </cell>
          <cell r="AJ1782">
            <v>118.72150000000001</v>
          </cell>
          <cell r="AK1782">
            <v>1</v>
          </cell>
        </row>
        <row r="1783">
          <cell r="A1783" t="str">
            <v>T0080T863/2</v>
          </cell>
          <cell r="B1783" t="str">
            <v>2538</v>
          </cell>
          <cell r="C1783">
            <v>3</v>
          </cell>
          <cell r="D1783">
            <v>80</v>
          </cell>
          <cell r="E1783">
            <v>80</v>
          </cell>
          <cell r="F1783">
            <v>40</v>
          </cell>
          <cell r="G1783">
            <v>40</v>
          </cell>
          <cell r="H1783">
            <v>1</v>
          </cell>
          <cell r="I1783">
            <v>4</v>
          </cell>
          <cell r="J1783">
            <v>3</v>
          </cell>
          <cell r="K1783">
            <v>0</v>
          </cell>
          <cell r="L1783">
            <v>3</v>
          </cell>
          <cell r="M1783">
            <v>1</v>
          </cell>
          <cell r="N1783">
            <v>258</v>
          </cell>
          <cell r="O1783">
            <v>2538</v>
          </cell>
          <cell r="P1783" t="str">
            <v>80 x 40 x 1 x 4</v>
          </cell>
          <cell r="Q1783" t="str">
            <v>dao đặc biệt bo góc 3mm, răng cưa xẻ 3line kc 6mm, bên trong có 1 dao chỉa đôi con tem kc 40mm</v>
          </cell>
          <cell r="R1783" t="str">
            <v>bo góc 3mm, răng cưa</v>
          </cell>
          <cell r="S1783" t="str">
            <v>E13</v>
          </cell>
          <cell r="T1783">
            <v>1</v>
          </cell>
          <cell r="U1783">
            <v>44765</v>
          </cell>
          <cell r="V1783" t="str">
            <v>TRÍ VỊNH</v>
          </cell>
          <cell r="W1783" t="str">
            <v>dao tốt</v>
          </cell>
          <cell r="X1783">
            <v>172</v>
          </cell>
          <cell r="Y1783">
            <v>4</v>
          </cell>
          <cell r="AC1783" t="str">
            <v>rồi</v>
          </cell>
          <cell r="AF1783">
            <v>0</v>
          </cell>
          <cell r="AG1783">
            <v>0</v>
          </cell>
          <cell r="AH1783">
            <v>13107.166666666666</v>
          </cell>
          <cell r="AI1783">
            <v>1</v>
          </cell>
          <cell r="AJ1783">
            <v>13107.166666666666</v>
          </cell>
          <cell r="AK1783">
            <v>1</v>
          </cell>
        </row>
        <row r="1784">
          <cell r="A1784" t="str">
            <v>T0080T742/1</v>
          </cell>
          <cell r="B1784" t="str">
            <v>2337</v>
          </cell>
          <cell r="C1784">
            <v>2</v>
          </cell>
          <cell r="D1784">
            <v>80</v>
          </cell>
          <cell r="E1784">
            <v>80</v>
          </cell>
          <cell r="F1784">
            <v>40</v>
          </cell>
          <cell r="G1784">
            <v>40</v>
          </cell>
          <cell r="H1784">
            <v>1</v>
          </cell>
          <cell r="I1784">
            <v>3</v>
          </cell>
          <cell r="J1784">
            <v>3</v>
          </cell>
          <cell r="K1784">
            <v>0</v>
          </cell>
          <cell r="L1784">
            <v>3</v>
          </cell>
          <cell r="M1784">
            <v>1</v>
          </cell>
          <cell r="N1784">
            <v>172</v>
          </cell>
          <cell r="O1784">
            <v>2337</v>
          </cell>
          <cell r="P1784" t="str">
            <v>80 x 40 x 1 x 3</v>
          </cell>
          <cell r="Q1784" t="str">
            <v>Dao đặc biệt, bo góc đầu 2 con tem cách nhau 20mm( bên trong có 1 răng cưa) hình thù như cây đinh, xẻ 2 line kc 6mm</v>
          </cell>
          <cell r="R1784" t="str">
            <v>Dao đặc biệt, không rặng cưa</v>
          </cell>
          <cell r="S1784" t="str">
            <v>E03</v>
          </cell>
          <cell r="T1784">
            <v>1</v>
          </cell>
          <cell r="U1784">
            <v>44624</v>
          </cell>
          <cell r="V1784" t="str">
            <v>MVTB</v>
          </cell>
          <cell r="X1784">
            <v>129</v>
          </cell>
          <cell r="Y1784">
            <v>3</v>
          </cell>
          <cell r="AC1784" t="str">
            <v xml:space="preserve"> </v>
          </cell>
          <cell r="AF1784">
            <v>0</v>
          </cell>
          <cell r="AG1784">
            <v>0</v>
          </cell>
          <cell r="AH1784">
            <v>0</v>
          </cell>
          <cell r="AI1784">
            <v>0</v>
          </cell>
          <cell r="AJ1784">
            <v>0</v>
          </cell>
          <cell r="AK1784">
            <v>0</v>
          </cell>
        </row>
        <row r="1785">
          <cell r="A1785" t="str">
            <v>I0080T101</v>
          </cell>
          <cell r="B1785" t="str">
            <v>1293</v>
          </cell>
          <cell r="C1785">
            <v>1</v>
          </cell>
          <cell r="D1785">
            <v>80</v>
          </cell>
          <cell r="E1785">
            <v>80</v>
          </cell>
          <cell r="F1785">
            <v>45</v>
          </cell>
          <cell r="G1785">
            <v>45</v>
          </cell>
          <cell r="H1785">
            <v>1</v>
          </cell>
          <cell r="I1785">
            <v>2</v>
          </cell>
          <cell r="J1785">
            <v>3</v>
          </cell>
          <cell r="K1785">
            <v>0</v>
          </cell>
          <cell r="L1785">
            <v>3</v>
          </cell>
          <cell r="M1785">
            <v>1</v>
          </cell>
          <cell r="N1785">
            <v>86</v>
          </cell>
          <cell r="O1785">
            <v>1293</v>
          </cell>
          <cell r="P1785" t="str">
            <v>80 x 45 x 1 x 2</v>
          </cell>
          <cell r="Q1785" t="str">
            <v>Bo góc, không răng cưa</v>
          </cell>
          <cell r="R1785" t="str">
            <v>Bo góc, không răng cưa</v>
          </cell>
          <cell r="S1785" t="str">
            <v>D16</v>
          </cell>
          <cell r="T1785">
            <v>1</v>
          </cell>
          <cell r="V1785" t="str">
            <v>THÀNH PHÁT,,</v>
          </cell>
          <cell r="X1785">
            <v>96</v>
          </cell>
          <cell r="Y1785">
            <v>2</v>
          </cell>
          <cell r="AF1785">
            <v>0</v>
          </cell>
          <cell r="AG1785">
            <v>0</v>
          </cell>
          <cell r="AH1785">
            <v>0</v>
          </cell>
          <cell r="AI1785">
            <v>0</v>
          </cell>
          <cell r="AJ1785">
            <v>0</v>
          </cell>
          <cell r="AK1785">
            <v>0</v>
          </cell>
        </row>
        <row r="1786">
          <cell r="A1786" t="str">
            <v>I0080T241</v>
          </cell>
          <cell r="B1786" t="str">
            <v>1294</v>
          </cell>
          <cell r="C1786">
            <v>1</v>
          </cell>
          <cell r="D1786">
            <v>80</v>
          </cell>
          <cell r="E1786">
            <v>80</v>
          </cell>
          <cell r="F1786">
            <v>45</v>
          </cell>
          <cell r="G1786">
            <v>45</v>
          </cell>
          <cell r="H1786">
            <v>1</v>
          </cell>
          <cell r="I1786">
            <v>2</v>
          </cell>
          <cell r="J1786">
            <v>3</v>
          </cell>
          <cell r="K1786">
            <v>0</v>
          </cell>
          <cell r="L1786">
            <v>3</v>
          </cell>
          <cell r="M1786">
            <v>2</v>
          </cell>
          <cell r="N1786">
            <v>86</v>
          </cell>
          <cell r="O1786">
            <v>1294</v>
          </cell>
          <cell r="P1786" t="str">
            <v>80 x 45 x 1 x 2</v>
          </cell>
          <cell r="Q1786" t="str">
            <v>Vuông góc, không răng cưa, 2 hàng dao 1 gáp</v>
          </cell>
          <cell r="R1786" t="str">
            <v>Vuông góc, 2 hàng tem 1 gáp, khôn răng cưa</v>
          </cell>
          <cell r="S1786" t="str">
            <v>D01</v>
          </cell>
          <cell r="T1786">
            <v>1</v>
          </cell>
          <cell r="V1786" t="str">
            <v>,,</v>
          </cell>
          <cell r="X1786">
            <v>93</v>
          </cell>
          <cell r="Y1786">
            <v>2</v>
          </cell>
          <cell r="AF1786">
            <v>0</v>
          </cell>
          <cell r="AG1786">
            <v>0</v>
          </cell>
          <cell r="AH1786">
            <v>0</v>
          </cell>
          <cell r="AI1786">
            <v>0</v>
          </cell>
          <cell r="AJ1786">
            <v>0</v>
          </cell>
          <cell r="AK1786">
            <v>0</v>
          </cell>
        </row>
        <row r="1787">
          <cell r="A1787" t="str">
            <v>T0080T302</v>
          </cell>
          <cell r="B1787" t="str">
            <v>1295</v>
          </cell>
          <cell r="C1787">
            <v>2</v>
          </cell>
          <cell r="D1787">
            <v>80</v>
          </cell>
          <cell r="E1787">
            <v>80</v>
          </cell>
          <cell r="F1787">
            <v>45</v>
          </cell>
          <cell r="G1787">
            <v>45</v>
          </cell>
          <cell r="H1787">
            <v>1</v>
          </cell>
          <cell r="I1787">
            <v>3</v>
          </cell>
          <cell r="J1787">
            <v>1.7</v>
          </cell>
          <cell r="K1787">
            <v>0</v>
          </cell>
          <cell r="L1787">
            <v>3</v>
          </cell>
          <cell r="M1787">
            <v>1</v>
          </cell>
          <cell r="N1787">
            <v>166.8</v>
          </cell>
          <cell r="O1787">
            <v>1295</v>
          </cell>
          <cell r="P1787" t="str">
            <v>80 x 45 x 1 x 3</v>
          </cell>
          <cell r="Q1787" t="str">
            <v>Vuông góc, răng cưa, dao chẻ đôi 3mm</v>
          </cell>
          <cell r="R1787" t="str">
            <v>Vuông góc, răng cưa</v>
          </cell>
          <cell r="S1787" t="str">
            <v>C02</v>
          </cell>
          <cell r="T1787">
            <v>1</v>
          </cell>
          <cell r="V1787" t="str">
            <v>Khang Thịnh Phát</v>
          </cell>
          <cell r="X1787">
            <v>144</v>
          </cell>
          <cell r="Y1787">
            <v>3</v>
          </cell>
          <cell r="AF1787">
            <v>0</v>
          </cell>
          <cell r="AG1787">
            <v>0</v>
          </cell>
          <cell r="AH1787">
            <v>0</v>
          </cell>
          <cell r="AI1787">
            <v>0</v>
          </cell>
          <cell r="AJ1787">
            <v>0</v>
          </cell>
          <cell r="AK1787">
            <v>0</v>
          </cell>
        </row>
        <row r="1788">
          <cell r="A1788" t="str">
            <v>I0080T321</v>
          </cell>
          <cell r="B1788" t="str">
            <v>1296</v>
          </cell>
          <cell r="C1788">
            <v>1</v>
          </cell>
          <cell r="D1788">
            <v>80</v>
          </cell>
          <cell r="E1788">
            <v>80</v>
          </cell>
          <cell r="F1788">
            <v>45</v>
          </cell>
          <cell r="G1788">
            <v>45</v>
          </cell>
          <cell r="H1788">
            <v>1</v>
          </cell>
          <cell r="I1788">
            <v>2</v>
          </cell>
          <cell r="J1788">
            <v>3</v>
          </cell>
          <cell r="K1788">
            <v>0</v>
          </cell>
          <cell r="L1788">
            <v>3</v>
          </cell>
          <cell r="M1788">
            <v>1</v>
          </cell>
          <cell r="N1788">
            <v>86</v>
          </cell>
          <cell r="O1788">
            <v>1296</v>
          </cell>
          <cell r="P1788" t="str">
            <v>80 x 45 x 1 x 2</v>
          </cell>
          <cell r="Q1788" t="str">
            <v>Vuông góc, răng cưa</v>
          </cell>
          <cell r="R1788" t="str">
            <v>Vuông góc, răng cưa</v>
          </cell>
          <cell r="S1788" t="str">
            <v>D16</v>
          </cell>
          <cell r="T1788">
            <v>1</v>
          </cell>
          <cell r="V1788" t="str">
            <v>Khang Thịnh Phát</v>
          </cell>
          <cell r="X1788">
            <v>96</v>
          </cell>
          <cell r="Y1788">
            <v>2</v>
          </cell>
          <cell r="AF1788">
            <v>0</v>
          </cell>
          <cell r="AG1788">
            <v>0</v>
          </cell>
          <cell r="AH1788">
            <v>0</v>
          </cell>
          <cell r="AI1788">
            <v>0</v>
          </cell>
          <cell r="AJ1788">
            <v>0</v>
          </cell>
          <cell r="AK1788">
            <v>0</v>
          </cell>
        </row>
        <row r="1789">
          <cell r="A1789" t="str">
            <v>I0080T111</v>
          </cell>
          <cell r="B1789" t="str">
            <v>1297</v>
          </cell>
          <cell r="C1789">
            <v>1</v>
          </cell>
          <cell r="D1789">
            <v>80</v>
          </cell>
          <cell r="E1789">
            <v>80</v>
          </cell>
          <cell r="F1789">
            <v>50</v>
          </cell>
          <cell r="G1789">
            <v>50</v>
          </cell>
          <cell r="H1789">
            <v>1</v>
          </cell>
          <cell r="I1789">
            <v>1</v>
          </cell>
          <cell r="J1789">
            <v>3</v>
          </cell>
          <cell r="K1789">
            <v>0</v>
          </cell>
          <cell r="L1789">
            <v>3</v>
          </cell>
          <cell r="M1789">
            <v>1</v>
          </cell>
          <cell r="N1789">
            <v>86</v>
          </cell>
          <cell r="O1789">
            <v>1297</v>
          </cell>
          <cell r="P1789" t="str">
            <v>80 x 50 x 1 x 1</v>
          </cell>
          <cell r="Q1789" t="str">
            <v>Bo góc 1mm, ko răng cưa</v>
          </cell>
          <cell r="R1789" t="str">
            <v>Bo góc 1mm, ko răng cưa</v>
          </cell>
          <cell r="S1789" t="str">
            <v>D16</v>
          </cell>
          <cell r="T1789">
            <v>1</v>
          </cell>
          <cell r="V1789" t="str">
            <v>ANIMAL DOCTOR,TEN MA,TÍN VIỆT</v>
          </cell>
          <cell r="W1789" t="str">
            <v>Hàng in</v>
          </cell>
          <cell r="X1789">
            <v>53</v>
          </cell>
          <cell r="Y1789">
            <v>1</v>
          </cell>
          <cell r="AF1789">
            <v>1441.2</v>
          </cell>
          <cell r="AG1789">
            <v>1</v>
          </cell>
          <cell r="AH1789">
            <v>0</v>
          </cell>
          <cell r="AI1789">
            <v>0</v>
          </cell>
          <cell r="AJ1789">
            <v>1441.2</v>
          </cell>
          <cell r="AK1789">
            <v>1</v>
          </cell>
        </row>
        <row r="1790">
          <cell r="A1790" t="str">
            <v>T0080T122</v>
          </cell>
          <cell r="B1790" t="str">
            <v>1298</v>
          </cell>
          <cell r="C1790">
            <v>2</v>
          </cell>
          <cell r="D1790">
            <v>80</v>
          </cell>
          <cell r="E1790">
            <v>80</v>
          </cell>
          <cell r="F1790">
            <v>50</v>
          </cell>
          <cell r="G1790">
            <v>50</v>
          </cell>
          <cell r="H1790">
            <v>1</v>
          </cell>
          <cell r="I1790">
            <v>2</v>
          </cell>
          <cell r="J1790">
            <v>1.7</v>
          </cell>
          <cell r="K1790">
            <v>0</v>
          </cell>
          <cell r="L1790">
            <v>3</v>
          </cell>
          <cell r="M1790">
            <v>1</v>
          </cell>
          <cell r="N1790">
            <v>166.8</v>
          </cell>
          <cell r="O1790">
            <v>1298</v>
          </cell>
          <cell r="P1790" t="str">
            <v>80 x 50 x 1 x 2</v>
          </cell>
          <cell r="Q1790" t="str">
            <v>Bo góc, răng cưa, chẻ đôi 3mm</v>
          </cell>
          <cell r="R1790" t="str">
            <v>Bo góc, răng cưa</v>
          </cell>
          <cell r="S1790" t="str">
            <v>C08</v>
          </cell>
          <cell r="T1790">
            <v>1</v>
          </cell>
          <cell r="V1790" t="str">
            <v>PHÚ QUÝ,INZI VINA,</v>
          </cell>
          <cell r="X1790">
            <v>106</v>
          </cell>
          <cell r="Y1790">
            <v>2</v>
          </cell>
          <cell r="AC1790" t="str">
            <v>rồi</v>
          </cell>
          <cell r="AF1790">
            <v>0</v>
          </cell>
          <cell r="AG1790">
            <v>0</v>
          </cell>
          <cell r="AH1790">
            <v>1130</v>
          </cell>
          <cell r="AI1790">
            <v>2</v>
          </cell>
          <cell r="AJ1790">
            <v>1130</v>
          </cell>
          <cell r="AK1790">
            <v>2</v>
          </cell>
        </row>
        <row r="1791">
          <cell r="A1791" t="str">
            <v>T0080T372</v>
          </cell>
          <cell r="B1791" t="str">
            <v>1298</v>
          </cell>
          <cell r="C1791">
            <v>2</v>
          </cell>
          <cell r="D1791">
            <v>80</v>
          </cell>
          <cell r="E1791">
            <v>80</v>
          </cell>
          <cell r="F1791">
            <v>50</v>
          </cell>
          <cell r="G1791">
            <v>50</v>
          </cell>
          <cell r="H1791">
            <v>1</v>
          </cell>
          <cell r="I1791">
            <v>3</v>
          </cell>
          <cell r="J1791">
            <v>1.7</v>
          </cell>
          <cell r="K1791">
            <v>0</v>
          </cell>
          <cell r="L1791">
            <v>3</v>
          </cell>
          <cell r="M1791">
            <v>1</v>
          </cell>
          <cell r="N1791">
            <v>166.8</v>
          </cell>
          <cell r="O1791">
            <v>1298</v>
          </cell>
          <cell r="P1791" t="str">
            <v>80 x 50 x 1 x 3</v>
          </cell>
          <cell r="Q1791" t="str">
            <v>Bo góc, răng cưa, dao chẻ đôi 3mm</v>
          </cell>
          <cell r="R1791" t="str">
            <v>Bo góc, răng cưa</v>
          </cell>
          <cell r="S1791" t="str">
            <v>C07</v>
          </cell>
          <cell r="T1791">
            <v>1</v>
          </cell>
          <cell r="X1791">
            <v>159</v>
          </cell>
          <cell r="Y1791">
            <v>3</v>
          </cell>
          <cell r="AC1791" t="str">
            <v>rồi</v>
          </cell>
          <cell r="AF1791">
            <v>7333.9575000000004</v>
          </cell>
          <cell r="AG1791">
            <v>6</v>
          </cell>
          <cell r="AH1791">
            <v>4897.6129999999994</v>
          </cell>
          <cell r="AI1791">
            <v>4</v>
          </cell>
          <cell r="AJ1791">
            <v>12231.5705</v>
          </cell>
          <cell r="AK1791">
            <v>10</v>
          </cell>
        </row>
        <row r="1792">
          <cell r="A1792" t="str">
            <v>I0080T592</v>
          </cell>
          <cell r="B1792" t="str">
            <v>1300</v>
          </cell>
          <cell r="C1792">
            <v>2</v>
          </cell>
          <cell r="D1792">
            <v>80</v>
          </cell>
          <cell r="E1792">
            <v>80</v>
          </cell>
          <cell r="F1792">
            <v>50</v>
          </cell>
          <cell r="G1792">
            <v>50</v>
          </cell>
          <cell r="H1792">
            <v>1</v>
          </cell>
          <cell r="I1792">
            <v>3</v>
          </cell>
          <cell r="J1792">
            <v>3</v>
          </cell>
          <cell r="K1792">
            <v>0</v>
          </cell>
          <cell r="L1792">
            <v>3</v>
          </cell>
          <cell r="M1792">
            <v>1</v>
          </cell>
          <cell r="N1792">
            <v>172</v>
          </cell>
          <cell r="O1792">
            <v>1300</v>
          </cell>
          <cell r="P1792" t="str">
            <v>80 x 50 x 1 x 3</v>
          </cell>
          <cell r="Q1792" t="str">
            <v>Bo góc, răng cưa, chẻ đôi 6mm</v>
          </cell>
          <cell r="R1792" t="str">
            <v>Bo góc, răng cưa</v>
          </cell>
          <cell r="S1792" t="str">
            <v>C23</v>
          </cell>
          <cell r="T1792">
            <v>1</v>
          </cell>
          <cell r="U1792">
            <v>44208</v>
          </cell>
          <cell r="V1792" t="str">
            <v>Hoàng Thanh</v>
          </cell>
          <cell r="W1792" t="str">
            <v>dao tốt</v>
          </cell>
          <cell r="X1792">
            <v>159</v>
          </cell>
          <cell r="Y1792">
            <v>3</v>
          </cell>
          <cell r="AF1792">
            <v>7212.5016300000007</v>
          </cell>
          <cell r="AG1792">
            <v>4</v>
          </cell>
          <cell r="AH1792">
            <v>4964.2836000000007</v>
          </cell>
          <cell r="AI1792">
            <v>3</v>
          </cell>
          <cell r="AJ1792">
            <v>12176.785230000001</v>
          </cell>
          <cell r="AK1792">
            <v>7</v>
          </cell>
        </row>
        <row r="1793">
          <cell r="A1793" t="str">
            <v>T0080T132</v>
          </cell>
          <cell r="B1793" t="str">
            <v>1301</v>
          </cell>
          <cell r="C1793">
            <v>2</v>
          </cell>
          <cell r="D1793">
            <v>80</v>
          </cell>
          <cell r="E1793">
            <v>80</v>
          </cell>
          <cell r="F1793">
            <v>50</v>
          </cell>
          <cell r="G1793">
            <v>50</v>
          </cell>
          <cell r="H1793">
            <v>1</v>
          </cell>
          <cell r="I1793">
            <v>3</v>
          </cell>
          <cell r="J1793">
            <v>2</v>
          </cell>
          <cell r="K1793">
            <v>0</v>
          </cell>
          <cell r="L1793">
            <v>3</v>
          </cell>
          <cell r="M1793">
            <v>1</v>
          </cell>
          <cell r="N1793">
            <v>168</v>
          </cell>
          <cell r="O1793">
            <v>1301</v>
          </cell>
          <cell r="P1793" t="str">
            <v>80 x 50 x 1 x 3</v>
          </cell>
          <cell r="Q1793" t="str">
            <v>Vuông góc,chẻ đôi 03mm, 03 hàng có 1 đường răng cưa</v>
          </cell>
          <cell r="R1793" t="str">
            <v>Vuông góc, 3 hàng tem có 1 răng cưa</v>
          </cell>
          <cell r="S1793" t="str">
            <v>C03</v>
          </cell>
          <cell r="T1793">
            <v>2</v>
          </cell>
          <cell r="V1793" t="str">
            <v>PNV,,</v>
          </cell>
          <cell r="X1793">
            <v>159</v>
          </cell>
          <cell r="Y1793">
            <v>3</v>
          </cell>
          <cell r="AF1793">
            <v>4871.59</v>
          </cell>
          <cell r="AG1793">
            <v>3</v>
          </cell>
          <cell r="AH1793">
            <v>0</v>
          </cell>
          <cell r="AI1793">
            <v>0</v>
          </cell>
          <cell r="AJ1793">
            <v>4871.59</v>
          </cell>
          <cell r="AK1793">
            <v>3</v>
          </cell>
        </row>
        <row r="1794">
          <cell r="A1794" t="str">
            <v>I0080T801/1</v>
          </cell>
          <cell r="B1794" t="str">
            <v>2397</v>
          </cell>
          <cell r="C1794">
            <v>1</v>
          </cell>
          <cell r="D1794">
            <v>80</v>
          </cell>
          <cell r="E1794">
            <v>80</v>
          </cell>
          <cell r="F1794">
            <v>50</v>
          </cell>
          <cell r="G1794">
            <v>50</v>
          </cell>
          <cell r="H1794">
            <v>1</v>
          </cell>
          <cell r="I1794">
            <v>2</v>
          </cell>
          <cell r="J1794">
            <v>4</v>
          </cell>
          <cell r="K1794">
            <v>0</v>
          </cell>
          <cell r="L1794">
            <v>3</v>
          </cell>
          <cell r="M1794">
            <v>1</v>
          </cell>
          <cell r="N1794">
            <v>88</v>
          </cell>
          <cell r="O1794">
            <v>2397</v>
          </cell>
          <cell r="P1794" t="str">
            <v>80 x 50 x 1 x 2</v>
          </cell>
          <cell r="Q1794" t="str">
            <v>Vuông góc, không răng cưa,</v>
          </cell>
          <cell r="R1794" t="str">
            <v>Vuông góc, không răng cưa</v>
          </cell>
          <cell r="S1794" t="str">
            <v>E08</v>
          </cell>
          <cell r="T1794">
            <v>1</v>
          </cell>
          <cell r="U1794">
            <v>44677</v>
          </cell>
          <cell r="V1794" t="str">
            <v>TRUNG NGUYÊN</v>
          </cell>
          <cell r="X1794">
            <v>106</v>
          </cell>
          <cell r="Y1794">
            <v>2</v>
          </cell>
          <cell r="AF1794">
            <v>0</v>
          </cell>
          <cell r="AG1794">
            <v>0</v>
          </cell>
          <cell r="AH1794">
            <v>1857.3740600000001</v>
          </cell>
          <cell r="AI1794">
            <v>5</v>
          </cell>
          <cell r="AJ1794">
            <v>1857.3740600000001</v>
          </cell>
          <cell r="AK1794">
            <v>5</v>
          </cell>
        </row>
        <row r="1795">
          <cell r="A1795" t="str">
            <v>I0080T521</v>
          </cell>
          <cell r="B1795" t="str">
            <v>1302</v>
          </cell>
          <cell r="C1795">
            <v>1</v>
          </cell>
          <cell r="D1795">
            <v>80</v>
          </cell>
          <cell r="E1795">
            <v>80</v>
          </cell>
          <cell r="F1795">
            <v>50</v>
          </cell>
          <cell r="G1795">
            <v>50</v>
          </cell>
          <cell r="H1795">
            <v>2</v>
          </cell>
          <cell r="I1795">
            <v>2</v>
          </cell>
          <cell r="J1795">
            <v>3</v>
          </cell>
          <cell r="K1795">
            <v>2</v>
          </cell>
          <cell r="L1795">
            <v>3</v>
          </cell>
          <cell r="M1795">
            <v>1</v>
          </cell>
          <cell r="N1795">
            <v>168</v>
          </cell>
          <cell r="O1795">
            <v>1302</v>
          </cell>
          <cell r="P1795" t="str">
            <v>80 x 50 x 2 x 2</v>
          </cell>
          <cell r="Q1795" t="str">
            <v>Vuông rời 2mm, không răng cưa</v>
          </cell>
          <cell r="R1795" t="str">
            <v>Ngang 2 tem, vuông rời, không răng cưa</v>
          </cell>
          <cell r="S1795" t="str">
            <v>D30</v>
          </cell>
          <cell r="T1795">
            <v>1</v>
          </cell>
          <cell r="U1795">
            <v>43978</v>
          </cell>
          <cell r="V1795" t="str">
            <v>Intbox</v>
          </cell>
          <cell r="X1795">
            <v>106</v>
          </cell>
          <cell r="Y1795">
            <v>4</v>
          </cell>
          <cell r="AF1795">
            <v>3940.96</v>
          </cell>
          <cell r="AG1795">
            <v>17</v>
          </cell>
          <cell r="AH1795">
            <v>915.54000000000008</v>
          </cell>
          <cell r="AI1795">
            <v>5</v>
          </cell>
          <cell r="AJ1795">
            <v>4856.5</v>
          </cell>
          <cell r="AK1795">
            <v>22</v>
          </cell>
        </row>
        <row r="1796">
          <cell r="A1796" t="str">
            <v>I0080T881/1</v>
          </cell>
          <cell r="B1796" t="str">
            <v>2575</v>
          </cell>
          <cell r="C1796">
            <v>1</v>
          </cell>
          <cell r="D1796">
            <v>80</v>
          </cell>
          <cell r="E1796">
            <v>80</v>
          </cell>
          <cell r="F1796">
            <v>55</v>
          </cell>
          <cell r="G1796">
            <v>55</v>
          </cell>
          <cell r="H1796">
            <v>1</v>
          </cell>
          <cell r="I1796">
            <v>1</v>
          </cell>
          <cell r="J1796">
            <v>2</v>
          </cell>
          <cell r="K1796">
            <v>0</v>
          </cell>
          <cell r="L1796">
            <v>0</v>
          </cell>
          <cell r="M1796">
            <v>1</v>
          </cell>
          <cell r="N1796">
            <v>84</v>
          </cell>
          <cell r="O1796">
            <v>2575</v>
          </cell>
          <cell r="P1796" t="str">
            <v>80 x 55 x 1 x 1</v>
          </cell>
          <cell r="Q1796" t="str">
            <v>Bo góc 3mm, không răng cưa, dao chỉ có 4 góc bo</v>
          </cell>
          <cell r="R1796" t="str">
            <v>Bo góc 3mm, không răng cưa</v>
          </cell>
          <cell r="S1796" t="str">
            <v>E15</v>
          </cell>
          <cell r="T1796">
            <v>1</v>
          </cell>
          <cell r="U1796">
            <v>44792</v>
          </cell>
          <cell r="V1796" t="str">
            <v>PACOW</v>
          </cell>
          <cell r="W1796" t="str">
            <v>dao tốt</v>
          </cell>
          <cell r="X1796">
            <v>55</v>
          </cell>
          <cell r="Y1796">
            <v>1</v>
          </cell>
          <cell r="AE1796" t="str">
            <v>rồi</v>
          </cell>
          <cell r="AF1796">
            <v>0</v>
          </cell>
          <cell r="AG1796">
            <v>0</v>
          </cell>
          <cell r="AH1796">
            <v>2018.33</v>
          </cell>
          <cell r="AI1796">
            <v>4</v>
          </cell>
          <cell r="AJ1796">
            <v>2018.33</v>
          </cell>
          <cell r="AK1796">
            <v>4</v>
          </cell>
        </row>
        <row r="1797">
          <cell r="A1797" t="str">
            <v>T0080T692/1</v>
          </cell>
          <cell r="B1797" t="str">
            <v>1303</v>
          </cell>
          <cell r="C1797">
            <v>2</v>
          </cell>
          <cell r="D1797">
            <v>80</v>
          </cell>
          <cell r="E1797">
            <v>80</v>
          </cell>
          <cell r="F1797">
            <v>55</v>
          </cell>
          <cell r="G1797">
            <v>55</v>
          </cell>
          <cell r="H1797">
            <v>1</v>
          </cell>
          <cell r="I1797">
            <v>2</v>
          </cell>
          <cell r="J1797">
            <v>2</v>
          </cell>
          <cell r="K1797">
            <v>0</v>
          </cell>
          <cell r="L1797">
            <v>3</v>
          </cell>
          <cell r="M1797">
            <v>1</v>
          </cell>
          <cell r="N1797">
            <v>168</v>
          </cell>
          <cell r="O1797">
            <v>1303</v>
          </cell>
          <cell r="P1797" t="str">
            <v>80 x 55 x 1 x 2</v>
          </cell>
          <cell r="Q1797" t="str">
            <v>Bo góc, răng cưa, xẻ 2 line 4mm</v>
          </cell>
          <cell r="R1797" t="str">
            <v>Bo góc, răng cưa</v>
          </cell>
          <cell r="S1797" t="str">
            <v>C39</v>
          </cell>
          <cell r="T1797">
            <v>1</v>
          </cell>
          <cell r="U1797">
            <v>44519</v>
          </cell>
          <cell r="V1797" t="str">
            <v>Hồng Kim Phát</v>
          </cell>
          <cell r="X1797">
            <v>116</v>
          </cell>
          <cell r="Y1797">
            <v>2</v>
          </cell>
          <cell r="AF1797">
            <v>0</v>
          </cell>
          <cell r="AG1797">
            <v>0</v>
          </cell>
          <cell r="AH1797">
            <v>0</v>
          </cell>
          <cell r="AI1797">
            <v>0</v>
          </cell>
          <cell r="AJ1797">
            <v>0</v>
          </cell>
          <cell r="AK1797">
            <v>0</v>
          </cell>
        </row>
        <row r="1798">
          <cell r="A1798" t="str">
            <v>I0080T621/1</v>
          </cell>
          <cell r="B1798" t="str">
            <v>1304</v>
          </cell>
          <cell r="C1798">
            <v>1</v>
          </cell>
          <cell r="D1798">
            <v>80</v>
          </cell>
          <cell r="E1798">
            <v>80</v>
          </cell>
          <cell r="F1798">
            <v>55</v>
          </cell>
          <cell r="G1798">
            <v>55</v>
          </cell>
          <cell r="H1798">
            <v>2</v>
          </cell>
          <cell r="I1798">
            <v>2</v>
          </cell>
          <cell r="J1798">
            <v>3</v>
          </cell>
          <cell r="K1798">
            <v>0</v>
          </cell>
          <cell r="L1798">
            <v>3</v>
          </cell>
          <cell r="M1798">
            <v>1</v>
          </cell>
          <cell r="N1798">
            <v>166</v>
          </cell>
          <cell r="O1798">
            <v>1304</v>
          </cell>
          <cell r="P1798" t="str">
            <v>80 x 55 x 2 x 2</v>
          </cell>
          <cell r="Q1798" t="str">
            <v>Vuông liền, không răng cưa</v>
          </cell>
          <cell r="R1798" t="str">
            <v>Ngang 2 tem, vuông liền, không răng cưa</v>
          </cell>
          <cell r="S1798" t="str">
            <v>C13</v>
          </cell>
          <cell r="T1798">
            <v>1</v>
          </cell>
          <cell r="U1798">
            <v>44343</v>
          </cell>
          <cell r="V1798" t="str">
            <v>Trung Nguyên</v>
          </cell>
          <cell r="X1798">
            <v>116</v>
          </cell>
          <cell r="Y1798">
            <v>4</v>
          </cell>
          <cell r="AF1798">
            <v>0</v>
          </cell>
          <cell r="AG1798">
            <v>0</v>
          </cell>
          <cell r="AH1798">
            <v>0</v>
          </cell>
          <cell r="AI1798">
            <v>0</v>
          </cell>
          <cell r="AJ1798">
            <v>0</v>
          </cell>
          <cell r="AK1798">
            <v>0</v>
          </cell>
        </row>
        <row r="1799">
          <cell r="A1799" t="str">
            <v>I0080T662/1</v>
          </cell>
          <cell r="B1799" t="str">
            <v>1305</v>
          </cell>
          <cell r="C1799">
            <v>2</v>
          </cell>
          <cell r="D1799">
            <v>80</v>
          </cell>
          <cell r="E1799">
            <v>80</v>
          </cell>
          <cell r="F1799">
            <v>55</v>
          </cell>
          <cell r="G1799">
            <v>55</v>
          </cell>
          <cell r="H1799">
            <v>1</v>
          </cell>
          <cell r="I1799">
            <v>1</v>
          </cell>
          <cell r="J1799">
            <v>3</v>
          </cell>
          <cell r="K1799">
            <v>0</v>
          </cell>
          <cell r="L1799">
            <v>3</v>
          </cell>
          <cell r="M1799">
            <v>1</v>
          </cell>
          <cell r="N1799">
            <v>172</v>
          </cell>
          <cell r="O1799">
            <v>1305</v>
          </cell>
          <cell r="P1799" t="str">
            <v>80 x 55 x 1 x 1</v>
          </cell>
          <cell r="Q1799" t="str">
            <v>Vuông góc, không răng cưa, xẻ 2 line 6mm</v>
          </cell>
          <cell r="R1799" t="str">
            <v>Vuông góc, không răng cưa</v>
          </cell>
          <cell r="S1799" t="str">
            <v>D30</v>
          </cell>
          <cell r="T1799">
            <v>1</v>
          </cell>
          <cell r="U1799">
            <v>44380</v>
          </cell>
          <cell r="V1799" t="str">
            <v>Pacow</v>
          </cell>
          <cell r="W1799" t="str">
            <v>DS</v>
          </cell>
          <cell r="X1799">
            <v>58</v>
          </cell>
          <cell r="Y1799">
            <v>1</v>
          </cell>
          <cell r="AF1799">
            <v>1711.6399999999999</v>
          </cell>
          <cell r="AG1799">
            <v>3</v>
          </cell>
          <cell r="AH1799">
            <v>0</v>
          </cell>
          <cell r="AI1799">
            <v>0</v>
          </cell>
          <cell r="AJ1799">
            <v>1711.6399999999999</v>
          </cell>
          <cell r="AK1799">
            <v>3</v>
          </cell>
        </row>
        <row r="1800">
          <cell r="A1800" t="str">
            <v>I0080T771/1</v>
          </cell>
          <cell r="B1800" t="str">
            <v>2381</v>
          </cell>
          <cell r="C1800">
            <v>1</v>
          </cell>
          <cell r="D1800">
            <v>80</v>
          </cell>
          <cell r="E1800">
            <v>80</v>
          </cell>
          <cell r="F1800">
            <v>55</v>
          </cell>
          <cell r="G1800">
            <v>55</v>
          </cell>
          <cell r="H1800">
            <v>1</v>
          </cell>
          <cell r="I1800">
            <v>2</v>
          </cell>
          <cell r="J1800">
            <v>4</v>
          </cell>
          <cell r="K1800">
            <v>0</v>
          </cell>
          <cell r="L1800">
            <v>3</v>
          </cell>
          <cell r="M1800">
            <v>1</v>
          </cell>
          <cell r="N1800">
            <v>88</v>
          </cell>
          <cell r="O1800">
            <v>2381</v>
          </cell>
          <cell r="P1800" t="str">
            <v>80 x 55 x 1 x 2</v>
          </cell>
          <cell r="Q1800" t="str">
            <v>Vuông góc, không răng cưa</v>
          </cell>
          <cell r="R1800" t="str">
            <v>Vuông góc, không răng cưa</v>
          </cell>
          <cell r="S1800" t="str">
            <v>E05</v>
          </cell>
          <cell r="T1800">
            <v>1</v>
          </cell>
          <cell r="U1800">
            <v>44666</v>
          </cell>
          <cell r="V1800" t="str">
            <v>Trung nguyên</v>
          </cell>
          <cell r="X1800">
            <v>116</v>
          </cell>
          <cell r="Y1800">
            <v>2</v>
          </cell>
          <cell r="AF1800">
            <v>0</v>
          </cell>
          <cell r="AG1800">
            <v>0</v>
          </cell>
          <cell r="AH1800">
            <v>1149.5160000000001</v>
          </cell>
          <cell r="AI1800">
            <v>4</v>
          </cell>
          <cell r="AJ1800">
            <v>1149.5160000000001</v>
          </cell>
          <cell r="AK1800">
            <v>4</v>
          </cell>
        </row>
        <row r="1801">
          <cell r="A1801" t="str">
            <v>T0080T142</v>
          </cell>
          <cell r="B1801" t="str">
            <v>1306</v>
          </cell>
          <cell r="C1801">
            <v>2</v>
          </cell>
          <cell r="D1801">
            <v>80</v>
          </cell>
          <cell r="E1801">
            <v>80</v>
          </cell>
          <cell r="F1801">
            <v>60</v>
          </cell>
          <cell r="G1801">
            <v>60</v>
          </cell>
          <cell r="H1801">
            <v>1</v>
          </cell>
          <cell r="I1801">
            <v>2</v>
          </cell>
          <cell r="J1801">
            <v>2</v>
          </cell>
          <cell r="K1801">
            <v>0</v>
          </cell>
          <cell r="L1801">
            <v>3</v>
          </cell>
          <cell r="M1801">
            <v>1</v>
          </cell>
          <cell r="N1801">
            <v>168</v>
          </cell>
          <cell r="O1801">
            <v>1306</v>
          </cell>
          <cell r="P1801" t="str">
            <v>80 x 60 x 1 x 2</v>
          </cell>
          <cell r="Q1801" t="str">
            <v>Bo góc, răng cưa, dao chẻ đôi 03mm</v>
          </cell>
          <cell r="R1801" t="str">
            <v>Bo góc, răng cưa</v>
          </cell>
          <cell r="S1801" t="str">
            <v>C03</v>
          </cell>
          <cell r="T1801">
            <v>2</v>
          </cell>
          <cell r="U1801">
            <v>43893</v>
          </cell>
          <cell r="V1801" t="str">
            <v>HỒNG KIM PHÁT,,</v>
          </cell>
          <cell r="X1801">
            <v>126</v>
          </cell>
          <cell r="Y1801">
            <v>2</v>
          </cell>
          <cell r="AC1801" t="str">
            <v>rồi</v>
          </cell>
          <cell r="AF1801">
            <v>17710</v>
          </cell>
          <cell r="AG1801">
            <v>5</v>
          </cell>
          <cell r="AH1801">
            <v>11436.15</v>
          </cell>
          <cell r="AI1801">
            <v>7</v>
          </cell>
          <cell r="AJ1801">
            <v>29146.15</v>
          </cell>
          <cell r="AK1801">
            <v>12</v>
          </cell>
        </row>
        <row r="1802">
          <cell r="A1802" t="str">
            <v>I0080T762/1</v>
          </cell>
          <cell r="B1802" t="str">
            <v>2373</v>
          </cell>
          <cell r="C1802">
            <v>2</v>
          </cell>
          <cell r="D1802">
            <v>80</v>
          </cell>
          <cell r="E1802">
            <v>80</v>
          </cell>
          <cell r="F1802">
            <v>60</v>
          </cell>
          <cell r="G1802">
            <v>60</v>
          </cell>
          <cell r="H1802">
            <v>1</v>
          </cell>
          <cell r="I1802">
            <v>2</v>
          </cell>
          <cell r="J1802">
            <v>2</v>
          </cell>
          <cell r="K1802">
            <v>0</v>
          </cell>
          <cell r="L1802">
            <v>3</v>
          </cell>
          <cell r="M1802">
            <v>1</v>
          </cell>
          <cell r="N1802">
            <v>168</v>
          </cell>
          <cell r="O1802">
            <v>2373</v>
          </cell>
          <cell r="P1802" t="str">
            <v>80 x 60 x 1 x 2</v>
          </cell>
          <cell r="Q1802" t="str">
            <v>Bo góc 3mm, xẻ 2 line kc 4mm, răng cưa, bên trong có 2 đường dao cưa, xem bảng vẽ</v>
          </cell>
          <cell r="R1802" t="str">
            <v>Bo góc 3mm, răng cưa</v>
          </cell>
          <cell r="S1802" t="str">
            <v>E05</v>
          </cell>
          <cell r="T1802">
            <v>1</v>
          </cell>
          <cell r="U1802">
            <v>44664</v>
          </cell>
          <cell r="V1802" t="str">
            <v>NGHIỆP XƯƠNG</v>
          </cell>
          <cell r="X1802">
            <v>126</v>
          </cell>
          <cell r="Y1802">
            <v>2</v>
          </cell>
          <cell r="AC1802" t="str">
            <v>rồi</v>
          </cell>
          <cell r="AF1802">
            <v>0</v>
          </cell>
          <cell r="AG1802">
            <v>0</v>
          </cell>
          <cell r="AH1802">
            <v>14193.699999999999</v>
          </cell>
          <cell r="AI1802">
            <v>11</v>
          </cell>
          <cell r="AJ1802">
            <v>14193.699999999999</v>
          </cell>
          <cell r="AK1802">
            <v>11</v>
          </cell>
        </row>
        <row r="1803">
          <cell r="A1803" t="str">
            <v>T0080T151</v>
          </cell>
          <cell r="B1803" t="str">
            <v>1307</v>
          </cell>
          <cell r="C1803">
            <v>1</v>
          </cell>
          <cell r="D1803">
            <v>80</v>
          </cell>
          <cell r="E1803">
            <v>80</v>
          </cell>
          <cell r="F1803">
            <v>60</v>
          </cell>
          <cell r="G1803">
            <v>60</v>
          </cell>
          <cell r="H1803">
            <v>2</v>
          </cell>
          <cell r="I1803">
            <v>1</v>
          </cell>
          <cell r="J1803">
            <v>3</v>
          </cell>
          <cell r="K1803">
            <v>3</v>
          </cell>
          <cell r="L1803">
            <v>3</v>
          </cell>
          <cell r="M1803">
            <v>1</v>
          </cell>
          <cell r="N1803">
            <v>169</v>
          </cell>
          <cell r="O1803">
            <v>1307</v>
          </cell>
          <cell r="P1803" t="str">
            <v>80 x 60 x 2 x 1</v>
          </cell>
          <cell r="Q1803" t="str">
            <v>Vuông rời 3mm, không răng cưa (có rãnh răng cưa)</v>
          </cell>
          <cell r="R1803" t="str">
            <v>Vuông rời 3mm, không răng cưa</v>
          </cell>
          <cell r="S1803" t="str">
            <v>C16</v>
          </cell>
          <cell r="T1803">
            <v>1</v>
          </cell>
          <cell r="V1803" t="str">
            <v>Thành phát</v>
          </cell>
          <cell r="X1803">
            <v>63</v>
          </cell>
          <cell r="Y1803">
            <v>2</v>
          </cell>
          <cell r="AF1803">
            <v>0</v>
          </cell>
          <cell r="AG1803">
            <v>0</v>
          </cell>
          <cell r="AH1803">
            <v>0</v>
          </cell>
          <cell r="AI1803">
            <v>0</v>
          </cell>
          <cell r="AJ1803">
            <v>0</v>
          </cell>
          <cell r="AK1803">
            <v>0</v>
          </cell>
        </row>
        <row r="1804">
          <cell r="A1804" t="str">
            <v>T0080T442</v>
          </cell>
          <cell r="B1804" t="str">
            <v>1308</v>
          </cell>
          <cell r="C1804">
            <v>2</v>
          </cell>
          <cell r="D1804">
            <v>80</v>
          </cell>
          <cell r="E1804">
            <v>80</v>
          </cell>
          <cell r="F1804">
            <v>60</v>
          </cell>
          <cell r="G1804">
            <v>60</v>
          </cell>
          <cell r="H1804">
            <v>1</v>
          </cell>
          <cell r="I1804">
            <v>2</v>
          </cell>
          <cell r="J1804">
            <v>1.7</v>
          </cell>
          <cell r="K1804">
            <v>0</v>
          </cell>
          <cell r="L1804">
            <v>3</v>
          </cell>
          <cell r="M1804">
            <v>1</v>
          </cell>
          <cell r="N1804">
            <v>166.8</v>
          </cell>
          <cell r="O1804">
            <v>1308</v>
          </cell>
          <cell r="P1804" t="str">
            <v>80 x 60 x 1 x 2</v>
          </cell>
          <cell r="Q1804" t="str">
            <v>Vuông góc, không răng cưa, chẻ đôi 3mm</v>
          </cell>
          <cell r="R1804" t="str">
            <v>Vuông góc, không răng cưa</v>
          </cell>
          <cell r="S1804" t="str">
            <v>C01</v>
          </cell>
          <cell r="T1804">
            <v>1</v>
          </cell>
          <cell r="X1804">
            <v>126</v>
          </cell>
          <cell r="Y1804">
            <v>2</v>
          </cell>
          <cell r="AF1804">
            <v>0</v>
          </cell>
          <cell r="AG1804">
            <v>0</v>
          </cell>
          <cell r="AH1804">
            <v>1430.4852000000001</v>
          </cell>
          <cell r="AI1804">
            <v>1</v>
          </cell>
          <cell r="AJ1804">
            <v>1430.4852000000001</v>
          </cell>
          <cell r="AK1804">
            <v>1</v>
          </cell>
        </row>
        <row r="1805">
          <cell r="A1805" t="str">
            <v>I0080T531</v>
          </cell>
          <cell r="B1805" t="str">
            <v>1309</v>
          </cell>
          <cell r="C1805">
            <v>1</v>
          </cell>
          <cell r="D1805">
            <v>80</v>
          </cell>
          <cell r="E1805">
            <v>80</v>
          </cell>
          <cell r="F1805">
            <v>60</v>
          </cell>
          <cell r="G1805">
            <v>60</v>
          </cell>
          <cell r="H1805">
            <v>2</v>
          </cell>
          <cell r="I1805">
            <v>1</v>
          </cell>
          <cell r="J1805">
            <v>3</v>
          </cell>
          <cell r="K1805">
            <v>2</v>
          </cell>
          <cell r="L1805">
            <v>3</v>
          </cell>
          <cell r="M1805">
            <v>1</v>
          </cell>
          <cell r="N1805">
            <v>168</v>
          </cell>
          <cell r="O1805">
            <v>1309</v>
          </cell>
          <cell r="P1805" t="str">
            <v>80 x 60 x 2 x 1</v>
          </cell>
          <cell r="U1805">
            <v>43978</v>
          </cell>
          <cell r="V1805" t="str">
            <v>Intbox</v>
          </cell>
          <cell r="X1805">
            <v>63</v>
          </cell>
          <cell r="Y1805">
            <v>2</v>
          </cell>
          <cell r="Z1805" t="str">
            <v>Mẻ</v>
          </cell>
          <cell r="AA1805">
            <v>44504</v>
          </cell>
          <cell r="AF1805">
            <v>1265.9899999999998</v>
          </cell>
          <cell r="AG1805">
            <v>5</v>
          </cell>
          <cell r="AH1805">
            <v>0</v>
          </cell>
          <cell r="AI1805">
            <v>0</v>
          </cell>
          <cell r="AJ1805">
            <v>1265.9899999999998</v>
          </cell>
          <cell r="AK1805">
            <v>5</v>
          </cell>
        </row>
        <row r="1806">
          <cell r="A1806" t="str">
            <v>I0080T531/2</v>
          </cell>
          <cell r="B1806" t="str">
            <v>1309</v>
          </cell>
          <cell r="C1806">
            <v>1</v>
          </cell>
          <cell r="D1806">
            <v>80</v>
          </cell>
          <cell r="E1806">
            <v>80</v>
          </cell>
          <cell r="F1806">
            <v>60</v>
          </cell>
          <cell r="G1806">
            <v>60</v>
          </cell>
          <cell r="H1806">
            <v>2</v>
          </cell>
          <cell r="I1806">
            <v>1</v>
          </cell>
          <cell r="J1806">
            <v>3</v>
          </cell>
          <cell r="K1806">
            <v>2</v>
          </cell>
          <cell r="L1806">
            <v>3</v>
          </cell>
          <cell r="M1806">
            <v>1</v>
          </cell>
          <cell r="N1806">
            <v>168</v>
          </cell>
          <cell r="O1806">
            <v>1309</v>
          </cell>
          <cell r="P1806" t="str">
            <v>80 x 60 x 2 x 1</v>
          </cell>
          <cell r="Q1806" t="str">
            <v>Vuông rời kc 2mm, không răng cưa</v>
          </cell>
          <cell r="R1806" t="str">
            <v>Vuông rời, không răng cưa</v>
          </cell>
          <cell r="S1806" t="str">
            <v>C41</v>
          </cell>
          <cell r="T1806">
            <v>1</v>
          </cell>
          <cell r="U1806">
            <v>44504</v>
          </cell>
          <cell r="V1806" t="str">
            <v>Trung Nguyên</v>
          </cell>
          <cell r="X1806">
            <v>63</v>
          </cell>
          <cell r="Y1806">
            <v>2</v>
          </cell>
          <cell r="AF1806">
            <v>151.38999999999999</v>
          </cell>
          <cell r="AG1806">
            <v>1</v>
          </cell>
          <cell r="AH1806">
            <v>454.16999999999996</v>
          </cell>
          <cell r="AI1806">
            <v>3</v>
          </cell>
          <cell r="AJ1806">
            <v>605.55999999999995</v>
          </cell>
          <cell r="AK1806">
            <v>4</v>
          </cell>
        </row>
        <row r="1807">
          <cell r="A1807" t="str">
            <v>I0080T822/1</v>
          </cell>
          <cell r="B1807" t="str">
            <v>2421</v>
          </cell>
          <cell r="C1807">
            <v>2</v>
          </cell>
          <cell r="D1807">
            <v>80</v>
          </cell>
          <cell r="E1807">
            <v>80</v>
          </cell>
          <cell r="F1807">
            <v>60</v>
          </cell>
          <cell r="G1807">
            <v>60</v>
          </cell>
          <cell r="H1807">
            <v>1</v>
          </cell>
          <cell r="I1807">
            <v>2</v>
          </cell>
          <cell r="J1807">
            <v>4</v>
          </cell>
          <cell r="K1807">
            <v>0</v>
          </cell>
          <cell r="L1807">
            <v>3</v>
          </cell>
          <cell r="M1807">
            <v>1</v>
          </cell>
          <cell r="N1807">
            <v>176</v>
          </cell>
          <cell r="O1807">
            <v>2421</v>
          </cell>
          <cell r="P1807" t="str">
            <v>80 x 60 x 1 x 2</v>
          </cell>
          <cell r="Q1807" t="str">
            <v>Vuông góc, không răng cưa, xẻ 2 line kc 8mm</v>
          </cell>
          <cell r="R1807" t="str">
            <v>Vuông góc, không răng cưa</v>
          </cell>
          <cell r="S1807" t="str">
            <v>E06</v>
          </cell>
          <cell r="T1807">
            <v>1</v>
          </cell>
          <cell r="U1807">
            <v>44693</v>
          </cell>
          <cell r="V1807" t="str">
            <v>TRUNG NGUYÊN</v>
          </cell>
          <cell r="W1807" t="str">
            <v>dao tốt</v>
          </cell>
          <cell r="X1807">
            <v>126</v>
          </cell>
          <cell r="Y1807">
            <v>2</v>
          </cell>
          <cell r="AF1807">
            <v>0</v>
          </cell>
          <cell r="AG1807">
            <v>0</v>
          </cell>
          <cell r="AH1807">
            <v>1149.9499999999998</v>
          </cell>
          <cell r="AI1807">
            <v>5</v>
          </cell>
          <cell r="AJ1807">
            <v>1149.9499999999998</v>
          </cell>
          <cell r="AK1807">
            <v>5</v>
          </cell>
        </row>
        <row r="1808">
          <cell r="A1808" t="str">
            <v>T0080T853/1</v>
          </cell>
          <cell r="B1808" t="str">
            <v>2511</v>
          </cell>
          <cell r="C1808">
            <v>3</v>
          </cell>
          <cell r="D1808">
            <v>80</v>
          </cell>
          <cell r="E1808">
            <v>80</v>
          </cell>
          <cell r="F1808">
            <v>60</v>
          </cell>
          <cell r="G1808">
            <v>60</v>
          </cell>
          <cell r="H1808">
            <v>1</v>
          </cell>
          <cell r="I1808">
            <v>3</v>
          </cell>
          <cell r="J1808">
            <v>2</v>
          </cell>
          <cell r="K1808">
            <v>0</v>
          </cell>
          <cell r="L1808">
            <v>3</v>
          </cell>
          <cell r="M1808">
            <v>1</v>
          </cell>
          <cell r="N1808">
            <v>252</v>
          </cell>
          <cell r="O1808">
            <v>2511</v>
          </cell>
          <cell r="P1808" t="str">
            <v>80 x 60 x 1 x 3</v>
          </cell>
          <cell r="Q1808" t="str">
            <v>Vuông góc, răng cưa, xẻ 3line kc 4mm</v>
          </cell>
          <cell r="R1808" t="str">
            <v>Vuông góc, răng cưa</v>
          </cell>
          <cell r="S1808" t="str">
            <v>E11</v>
          </cell>
          <cell r="T1808">
            <v>1</v>
          </cell>
          <cell r="U1808">
            <v>44747</v>
          </cell>
          <cell r="V1808" t="str">
            <v>PANKO VINA</v>
          </cell>
          <cell r="W1808" t="str">
            <v>dao tốt</v>
          </cell>
          <cell r="X1808">
            <v>189</v>
          </cell>
          <cell r="Y1808">
            <v>3</v>
          </cell>
          <cell r="AC1808" t="str">
            <v>rồi</v>
          </cell>
          <cell r="AF1808">
            <v>0</v>
          </cell>
          <cell r="AG1808">
            <v>0</v>
          </cell>
          <cell r="AH1808">
            <v>70989.666666666672</v>
          </cell>
          <cell r="AI1808">
            <v>4</v>
          </cell>
          <cell r="AJ1808">
            <v>70989.666666666672</v>
          </cell>
          <cell r="AK1808">
            <v>4</v>
          </cell>
        </row>
        <row r="1809">
          <cell r="A1809" t="str">
            <v>I0080T832/1</v>
          </cell>
          <cell r="B1809" t="str">
            <v>2475</v>
          </cell>
          <cell r="C1809">
            <v>2</v>
          </cell>
          <cell r="D1809">
            <v>80</v>
          </cell>
          <cell r="E1809">
            <v>80</v>
          </cell>
          <cell r="F1809">
            <v>68</v>
          </cell>
          <cell r="G1809">
            <v>68</v>
          </cell>
          <cell r="H1809">
            <v>1</v>
          </cell>
          <cell r="I1809">
            <v>2</v>
          </cell>
          <cell r="J1809">
            <v>4</v>
          </cell>
          <cell r="K1809">
            <v>0</v>
          </cell>
          <cell r="L1809">
            <v>3</v>
          </cell>
          <cell r="M1809">
            <v>1</v>
          </cell>
          <cell r="N1809">
            <v>176</v>
          </cell>
          <cell r="O1809">
            <v>2475</v>
          </cell>
          <cell r="P1809" t="str">
            <v>80 x 68 x 1 x 2</v>
          </cell>
          <cell r="Q1809" t="str">
            <v>Vuông góc, không răng cưa, xẻ 2 line kc 8mm</v>
          </cell>
          <cell r="R1809" t="str">
            <v>Vuông góc, không răng cưa</v>
          </cell>
          <cell r="S1809" t="str">
            <v>E09</v>
          </cell>
          <cell r="T1809">
            <v>1</v>
          </cell>
          <cell r="U1809">
            <v>44721</v>
          </cell>
          <cell r="V1809" t="str">
            <v>TRUNG NGUYÊN</v>
          </cell>
          <cell r="W1809" t="str">
            <v>dao tốt</v>
          </cell>
          <cell r="X1809">
            <v>142</v>
          </cell>
          <cell r="Y1809">
            <v>2</v>
          </cell>
          <cell r="AF1809">
            <v>0</v>
          </cell>
          <cell r="AG1809">
            <v>0</v>
          </cell>
          <cell r="AH1809">
            <v>349.26</v>
          </cell>
          <cell r="AI1809">
            <v>1</v>
          </cell>
          <cell r="AJ1809">
            <v>349.26</v>
          </cell>
          <cell r="AK1809">
            <v>1</v>
          </cell>
        </row>
        <row r="1810">
          <cell r="A1810" t="str">
            <v>T0080T671/1</v>
          </cell>
          <cell r="B1810" t="str">
            <v>1310</v>
          </cell>
          <cell r="C1810">
            <v>1</v>
          </cell>
          <cell r="D1810">
            <v>80</v>
          </cell>
          <cell r="E1810">
            <v>80</v>
          </cell>
          <cell r="F1810">
            <v>60</v>
          </cell>
          <cell r="G1810">
            <v>60</v>
          </cell>
          <cell r="H1810">
            <v>1</v>
          </cell>
          <cell r="I1810">
            <v>1</v>
          </cell>
          <cell r="J1810">
            <v>3</v>
          </cell>
          <cell r="K1810">
            <v>0</v>
          </cell>
          <cell r="L1810">
            <v>0</v>
          </cell>
          <cell r="M1810">
            <v>1</v>
          </cell>
          <cell r="N1810">
            <v>86</v>
          </cell>
          <cell r="O1810">
            <v>1310</v>
          </cell>
          <cell r="P1810" t="str">
            <v>80 x 60 x 1 x 1</v>
          </cell>
          <cell r="Q1810" t="str">
            <v>2 đường dao demi dọc, không răng cưa</v>
          </cell>
          <cell r="R1810" t="str">
            <v>Tem bế demi liên tục, không răng cưa</v>
          </cell>
          <cell r="S1810" t="str">
            <v>C41</v>
          </cell>
          <cell r="T1810">
            <v>1</v>
          </cell>
          <cell r="U1810">
            <v>44392</v>
          </cell>
          <cell r="V1810" t="str">
            <v>Pacow</v>
          </cell>
          <cell r="X1810">
            <v>60</v>
          </cell>
          <cell r="Y1810">
            <v>1</v>
          </cell>
          <cell r="AF1810">
            <v>0</v>
          </cell>
          <cell r="AG1810">
            <v>0</v>
          </cell>
          <cell r="AH1810">
            <v>0</v>
          </cell>
          <cell r="AI1810">
            <v>0</v>
          </cell>
          <cell r="AJ1810">
            <v>0</v>
          </cell>
          <cell r="AK1810">
            <v>0</v>
          </cell>
        </row>
        <row r="1811">
          <cell r="A1811" t="str">
            <v>T0080T161</v>
          </cell>
          <cell r="B1811" t="str">
            <v>1311</v>
          </cell>
          <cell r="C1811">
            <v>1</v>
          </cell>
          <cell r="D1811">
            <v>80</v>
          </cell>
          <cell r="E1811">
            <v>80</v>
          </cell>
          <cell r="F1811">
            <v>67</v>
          </cell>
          <cell r="G1811">
            <v>67</v>
          </cell>
          <cell r="H1811">
            <v>1</v>
          </cell>
          <cell r="I1811">
            <v>2</v>
          </cell>
          <cell r="J1811">
            <v>2</v>
          </cell>
          <cell r="K1811">
            <v>0</v>
          </cell>
          <cell r="L1811">
            <v>3</v>
          </cell>
          <cell r="M1811">
            <v>1</v>
          </cell>
          <cell r="N1811">
            <v>84</v>
          </cell>
          <cell r="O1811">
            <v>1311</v>
          </cell>
          <cell r="P1811" t="str">
            <v>80 x 67 x 1 x 2</v>
          </cell>
          <cell r="Q1811" t="str">
            <v>Bo góc, răng cưa.</v>
          </cell>
          <cell r="R1811" t="str">
            <v>Bo góc, răng cưa</v>
          </cell>
          <cell r="S1811" t="str">
            <v>C16</v>
          </cell>
          <cell r="T1811">
            <v>1</v>
          </cell>
          <cell r="V1811" t="str">
            <v>VFR,,</v>
          </cell>
          <cell r="X1811">
            <v>140</v>
          </cell>
          <cell r="Y1811">
            <v>2</v>
          </cell>
          <cell r="AF1811">
            <v>0</v>
          </cell>
          <cell r="AG1811">
            <v>0</v>
          </cell>
          <cell r="AH1811">
            <v>0</v>
          </cell>
          <cell r="AI1811">
            <v>0</v>
          </cell>
          <cell r="AJ1811">
            <v>0</v>
          </cell>
          <cell r="AK1811">
            <v>0</v>
          </cell>
        </row>
        <row r="1812">
          <cell r="A1812" t="str">
            <v>T0080T653/1</v>
          </cell>
          <cell r="B1812" t="str">
            <v>1312</v>
          </cell>
          <cell r="C1812">
            <v>3</v>
          </cell>
          <cell r="D1812">
            <v>80</v>
          </cell>
          <cell r="E1812">
            <v>80</v>
          </cell>
          <cell r="F1812">
            <v>70</v>
          </cell>
          <cell r="G1812">
            <v>70</v>
          </cell>
          <cell r="H1812">
            <v>1</v>
          </cell>
          <cell r="I1812">
            <v>3</v>
          </cell>
          <cell r="J1812">
            <v>2</v>
          </cell>
          <cell r="K1812">
            <v>0</v>
          </cell>
          <cell r="L1812">
            <v>3</v>
          </cell>
          <cell r="M1812">
            <v>1</v>
          </cell>
          <cell r="N1812">
            <v>252</v>
          </cell>
          <cell r="O1812">
            <v>1312</v>
          </cell>
          <cell r="P1812" t="str">
            <v>80 x 70 x 1 x 3</v>
          </cell>
          <cell r="Q1812" t="str">
            <v>Bo góc, không răng cưa, xẻ 3 line 4mm</v>
          </cell>
          <cell r="R1812" t="str">
            <v>Bo góc, không răng cưa</v>
          </cell>
          <cell r="S1812" t="str">
            <v>C28</v>
          </cell>
          <cell r="T1812">
            <v>1</v>
          </cell>
          <cell r="U1812">
            <v>44349</v>
          </cell>
          <cell r="V1812" t="str">
            <v>Nam Việt</v>
          </cell>
          <cell r="X1812">
            <v>219</v>
          </cell>
          <cell r="Y1812">
            <v>3</v>
          </cell>
          <cell r="AF1812">
            <v>0</v>
          </cell>
          <cell r="AG1812">
            <v>0</v>
          </cell>
          <cell r="AH1812">
            <v>378</v>
          </cell>
          <cell r="AI1812">
            <v>1</v>
          </cell>
          <cell r="AJ1812">
            <v>378</v>
          </cell>
          <cell r="AK1812">
            <v>1</v>
          </cell>
        </row>
        <row r="1813">
          <cell r="A1813" t="str">
            <v>T0080T171</v>
          </cell>
          <cell r="B1813" t="str">
            <v>1313</v>
          </cell>
          <cell r="C1813">
            <v>1</v>
          </cell>
          <cell r="D1813">
            <v>80</v>
          </cell>
          <cell r="E1813">
            <v>80</v>
          </cell>
          <cell r="F1813">
            <v>70</v>
          </cell>
          <cell r="G1813">
            <v>70</v>
          </cell>
          <cell r="H1813">
            <v>1</v>
          </cell>
          <cell r="I1813">
            <v>1</v>
          </cell>
          <cell r="J1813">
            <v>2</v>
          </cell>
          <cell r="K1813">
            <v>0</v>
          </cell>
          <cell r="L1813">
            <v>3</v>
          </cell>
          <cell r="M1813">
            <v>1</v>
          </cell>
          <cell r="N1813">
            <v>84</v>
          </cell>
          <cell r="O1813">
            <v>1313</v>
          </cell>
          <cell r="P1813" t="str">
            <v>80 x 70 x 1 x 1</v>
          </cell>
          <cell r="Q1813" t="str">
            <v>Bo góc 02mm, răng cưa</v>
          </cell>
          <cell r="R1813" t="str">
            <v>Bo góc, răng cưa</v>
          </cell>
          <cell r="S1813" t="str">
            <v>B13</v>
          </cell>
          <cell r="T1813">
            <v>1</v>
          </cell>
          <cell r="V1813" t="str">
            <v>TÍN VIỆT,,</v>
          </cell>
          <cell r="X1813">
            <v>73</v>
          </cell>
          <cell r="Y1813">
            <v>1</v>
          </cell>
          <cell r="AC1813" t="str">
            <v>rồi</v>
          </cell>
          <cell r="AF1813">
            <v>79</v>
          </cell>
          <cell r="AG1813">
            <v>1</v>
          </cell>
          <cell r="AH1813">
            <v>0</v>
          </cell>
          <cell r="AI1813">
            <v>0</v>
          </cell>
          <cell r="AJ1813">
            <v>79</v>
          </cell>
          <cell r="AK1813">
            <v>1</v>
          </cell>
        </row>
        <row r="1814">
          <cell r="A1814" t="str">
            <v>T0080T172</v>
          </cell>
          <cell r="B1814" t="str">
            <v>1313</v>
          </cell>
          <cell r="C1814">
            <v>2</v>
          </cell>
          <cell r="D1814">
            <v>80</v>
          </cell>
          <cell r="E1814">
            <v>80</v>
          </cell>
          <cell r="F1814">
            <v>70</v>
          </cell>
          <cell r="G1814">
            <v>70</v>
          </cell>
          <cell r="H1814">
            <v>1</v>
          </cell>
          <cell r="I1814">
            <v>2</v>
          </cell>
          <cell r="J1814">
            <v>1.7</v>
          </cell>
          <cell r="K1814">
            <v>0</v>
          </cell>
          <cell r="L1814">
            <v>3</v>
          </cell>
          <cell r="M1814">
            <v>1</v>
          </cell>
          <cell r="N1814">
            <v>166.8</v>
          </cell>
          <cell r="O1814">
            <v>1313</v>
          </cell>
          <cell r="P1814" t="str">
            <v>80 x 70 x 1 x 2</v>
          </cell>
          <cell r="Q1814" t="str">
            <v>Bo góc, răng cưa, chẻ đôi 3mm</v>
          </cell>
          <cell r="R1814" t="str">
            <v>Bo góc, răng cưa</v>
          </cell>
          <cell r="S1814" t="str">
            <v>C07</v>
          </cell>
          <cell r="T1814">
            <v>1</v>
          </cell>
          <cell r="X1814">
            <v>146</v>
          </cell>
          <cell r="Y1814">
            <v>2</v>
          </cell>
          <cell r="AC1814" t="str">
            <v>rồi</v>
          </cell>
          <cell r="AF1814">
            <v>0</v>
          </cell>
          <cell r="AG1814">
            <v>0</v>
          </cell>
          <cell r="AH1814">
            <v>1540</v>
          </cell>
          <cell r="AI1814">
            <v>1</v>
          </cell>
          <cell r="AJ1814">
            <v>1540</v>
          </cell>
          <cell r="AK1814">
            <v>1</v>
          </cell>
        </row>
        <row r="1815">
          <cell r="A1815" t="str">
            <v>I0080T452</v>
          </cell>
          <cell r="B1815" t="str">
            <v>1314</v>
          </cell>
          <cell r="C1815">
            <v>2</v>
          </cell>
          <cell r="D1815">
            <v>80</v>
          </cell>
          <cell r="E1815">
            <v>80</v>
          </cell>
          <cell r="F1815">
            <v>70</v>
          </cell>
          <cell r="G1815">
            <v>70</v>
          </cell>
          <cell r="H1815">
            <v>1</v>
          </cell>
          <cell r="I1815">
            <v>2</v>
          </cell>
          <cell r="J1815">
            <v>1.7</v>
          </cell>
          <cell r="K1815">
            <v>0</v>
          </cell>
          <cell r="L1815">
            <v>5.0999999999999996</v>
          </cell>
          <cell r="M1815">
            <v>1</v>
          </cell>
          <cell r="N1815">
            <v>166.8</v>
          </cell>
          <cell r="O1815">
            <v>1314</v>
          </cell>
          <cell r="P1815" t="str">
            <v>80 x 70 x 1 x 2</v>
          </cell>
          <cell r="Q1815" t="str">
            <v>Bo góc, răng cưa, gáp 5.1mm, chẻ đôi 3mm</v>
          </cell>
          <cell r="R1815" t="str">
            <v>Bo góc, răng cưa, gáp 5.1mm</v>
          </cell>
          <cell r="S1815" t="str">
            <v>D20</v>
          </cell>
          <cell r="T1815">
            <v>1</v>
          </cell>
          <cell r="X1815">
            <v>150.19999999999999</v>
          </cell>
          <cell r="Y1815">
            <v>2</v>
          </cell>
          <cell r="AF1815">
            <v>0</v>
          </cell>
          <cell r="AG1815">
            <v>0</v>
          </cell>
          <cell r="AH1815">
            <v>0</v>
          </cell>
          <cell r="AI1815">
            <v>0</v>
          </cell>
          <cell r="AJ1815">
            <v>0</v>
          </cell>
          <cell r="AK1815">
            <v>0</v>
          </cell>
        </row>
        <row r="1816">
          <cell r="A1816" t="str">
            <v>I0080T752/1</v>
          </cell>
          <cell r="B1816" t="str">
            <v>2338</v>
          </cell>
          <cell r="C1816">
            <v>2</v>
          </cell>
          <cell r="D1816">
            <v>80</v>
          </cell>
          <cell r="E1816">
            <v>80</v>
          </cell>
          <cell r="F1816">
            <v>70</v>
          </cell>
          <cell r="G1816">
            <v>70</v>
          </cell>
          <cell r="H1816">
            <v>1</v>
          </cell>
          <cell r="I1816">
            <v>2</v>
          </cell>
          <cell r="J1816">
            <v>4</v>
          </cell>
          <cell r="K1816">
            <v>0</v>
          </cell>
          <cell r="L1816">
            <v>3</v>
          </cell>
          <cell r="M1816">
            <v>1</v>
          </cell>
          <cell r="N1816">
            <v>176</v>
          </cell>
          <cell r="O1816">
            <v>2338</v>
          </cell>
          <cell r="P1816" t="str">
            <v>80 x 70 x 1 x 2</v>
          </cell>
          <cell r="Q1816" t="str">
            <v>Vuông góc, không răng cưa, xẻ 2 line kc 8mm</v>
          </cell>
          <cell r="R1816" t="str">
            <v>Vuông góc, không răng cưa</v>
          </cell>
          <cell r="S1816" t="str">
            <v>E04</v>
          </cell>
          <cell r="T1816">
            <v>1</v>
          </cell>
          <cell r="U1816">
            <v>44641</v>
          </cell>
          <cell r="V1816" t="str">
            <v>TRUNG NGUYÊN</v>
          </cell>
          <cell r="X1816">
            <v>146</v>
          </cell>
          <cell r="Y1816">
            <v>2</v>
          </cell>
          <cell r="AF1816">
            <v>0</v>
          </cell>
          <cell r="AG1816">
            <v>0</v>
          </cell>
          <cell r="AH1816">
            <v>1150.1030000000001</v>
          </cell>
          <cell r="AI1816">
            <v>5</v>
          </cell>
          <cell r="AJ1816">
            <v>1150.1030000000001</v>
          </cell>
          <cell r="AK1816">
            <v>5</v>
          </cell>
        </row>
        <row r="1817">
          <cell r="A1817" t="str">
            <v>T0080T181</v>
          </cell>
          <cell r="B1817" t="str">
            <v>1315</v>
          </cell>
          <cell r="C1817">
            <v>1</v>
          </cell>
          <cell r="D1817">
            <v>80</v>
          </cell>
          <cell r="E1817">
            <v>80</v>
          </cell>
          <cell r="F1817">
            <v>80</v>
          </cell>
          <cell r="G1817">
            <v>80</v>
          </cell>
          <cell r="H1817">
            <v>1</v>
          </cell>
          <cell r="I1817">
            <v>1</v>
          </cell>
          <cell r="J1817">
            <v>2</v>
          </cell>
          <cell r="K1817">
            <v>0</v>
          </cell>
          <cell r="L1817">
            <v>3</v>
          </cell>
          <cell r="M1817">
            <v>1</v>
          </cell>
          <cell r="N1817">
            <v>84</v>
          </cell>
          <cell r="O1817">
            <v>1315</v>
          </cell>
          <cell r="P1817" t="str">
            <v>80 x 80 x 1 x 1</v>
          </cell>
          <cell r="Q1817" t="str">
            <v>Bo góc, không răng cưa</v>
          </cell>
          <cell r="R1817" t="str">
            <v>Bo góc, không răng cưa</v>
          </cell>
          <cell r="S1817" t="str">
            <v>B14</v>
          </cell>
          <cell r="T1817">
            <v>1</v>
          </cell>
          <cell r="X1817">
            <v>83</v>
          </cell>
          <cell r="Y1817">
            <v>1</v>
          </cell>
          <cell r="AF1817">
            <v>0</v>
          </cell>
          <cell r="AG1817">
            <v>0</v>
          </cell>
          <cell r="AH1817">
            <v>0</v>
          </cell>
          <cell r="AI1817">
            <v>0</v>
          </cell>
          <cell r="AJ1817">
            <v>0</v>
          </cell>
          <cell r="AK1817">
            <v>0</v>
          </cell>
        </row>
        <row r="1818">
          <cell r="A1818" t="str">
            <v>T0080T431</v>
          </cell>
          <cell r="B1818" t="str">
            <v>1316</v>
          </cell>
          <cell r="C1818">
            <v>1</v>
          </cell>
          <cell r="D1818">
            <v>80</v>
          </cell>
          <cell r="E1818">
            <v>80</v>
          </cell>
          <cell r="F1818">
            <v>80</v>
          </cell>
          <cell r="G1818">
            <v>80</v>
          </cell>
          <cell r="H1818">
            <v>1</v>
          </cell>
          <cell r="I1818">
            <v>2</v>
          </cell>
          <cell r="J1818">
            <v>2</v>
          </cell>
          <cell r="K1818">
            <v>0</v>
          </cell>
          <cell r="L1818">
            <v>3</v>
          </cell>
          <cell r="M1818">
            <v>1</v>
          </cell>
          <cell r="N1818">
            <v>84</v>
          </cell>
          <cell r="O1818">
            <v>1316</v>
          </cell>
          <cell r="P1818" t="str">
            <v>80 x 80 x 1 x 2</v>
          </cell>
          <cell r="Q1818" t="str">
            <v>Bo góc, răng cưa</v>
          </cell>
          <cell r="R1818" t="str">
            <v>Bo góc, răng cưa</v>
          </cell>
          <cell r="S1818" t="str">
            <v>C03</v>
          </cell>
          <cell r="T1818">
            <v>1</v>
          </cell>
          <cell r="X1818">
            <v>166</v>
          </cell>
          <cell r="Y1818">
            <v>2</v>
          </cell>
          <cell r="AF1818">
            <v>1030</v>
          </cell>
          <cell r="AG1818">
            <v>1</v>
          </cell>
          <cell r="AH1818">
            <v>0</v>
          </cell>
          <cell r="AI1818">
            <v>0</v>
          </cell>
          <cell r="AJ1818">
            <v>1030</v>
          </cell>
          <cell r="AK1818">
            <v>1</v>
          </cell>
        </row>
        <row r="1819">
          <cell r="A1819" t="str">
            <v>T0080T432</v>
          </cell>
          <cell r="B1819" t="str">
            <v>1316</v>
          </cell>
          <cell r="C1819">
            <v>2</v>
          </cell>
          <cell r="D1819">
            <v>80</v>
          </cell>
          <cell r="E1819">
            <v>80</v>
          </cell>
          <cell r="F1819">
            <v>80</v>
          </cell>
          <cell r="G1819">
            <v>80</v>
          </cell>
          <cell r="H1819">
            <v>1</v>
          </cell>
          <cell r="I1819">
            <v>2</v>
          </cell>
          <cell r="J1819">
            <v>2</v>
          </cell>
          <cell r="K1819">
            <v>0</v>
          </cell>
          <cell r="L1819">
            <v>2.6</v>
          </cell>
          <cell r="M1819">
            <v>1</v>
          </cell>
          <cell r="N1819">
            <v>168</v>
          </cell>
          <cell r="O1819">
            <v>1316</v>
          </cell>
          <cell r="P1819" t="str">
            <v>80 x 80 x 1 x 2</v>
          </cell>
          <cell r="Q1819" t="str">
            <v>Bo góc, răng cưa, chẻ đôi 4mm (lưu ý gáp 2.6mm)</v>
          </cell>
          <cell r="R1819" t="str">
            <v>Bo góc, răng cưa, gáp 2.6mm</v>
          </cell>
          <cell r="S1819" t="str">
            <v>C10</v>
          </cell>
          <cell r="T1819">
            <v>1</v>
          </cell>
          <cell r="U1819">
            <v>44078</v>
          </cell>
          <cell r="V1819" t="str">
            <v xml:space="preserve"> Đại Lâm Mộc</v>
          </cell>
          <cell r="X1819">
            <v>165.2</v>
          </cell>
          <cell r="Y1819">
            <v>2</v>
          </cell>
          <cell r="AF1819">
            <v>0</v>
          </cell>
          <cell r="AG1819">
            <v>0</v>
          </cell>
          <cell r="AH1819">
            <v>0</v>
          </cell>
          <cell r="AI1819">
            <v>0</v>
          </cell>
          <cell r="AJ1819">
            <v>0</v>
          </cell>
          <cell r="AK1819">
            <v>0</v>
          </cell>
        </row>
        <row r="1820">
          <cell r="A1820" t="str">
            <v>I0080T642/1</v>
          </cell>
          <cell r="B1820" t="str">
            <v>1317</v>
          </cell>
          <cell r="C1820">
            <v>2</v>
          </cell>
          <cell r="D1820">
            <v>80</v>
          </cell>
          <cell r="E1820">
            <v>80</v>
          </cell>
          <cell r="F1820">
            <v>80</v>
          </cell>
          <cell r="G1820">
            <v>80</v>
          </cell>
          <cell r="H1820">
            <v>1</v>
          </cell>
          <cell r="I1820">
            <v>2</v>
          </cell>
          <cell r="J1820">
            <v>3</v>
          </cell>
          <cell r="K1820">
            <v>0</v>
          </cell>
          <cell r="L1820">
            <v>3</v>
          </cell>
          <cell r="M1820">
            <v>1</v>
          </cell>
          <cell r="N1820">
            <v>172</v>
          </cell>
          <cell r="O1820">
            <v>1317</v>
          </cell>
          <cell r="P1820" t="str">
            <v>80 x 80 x 1 x 2</v>
          </cell>
          <cell r="Q1820" t="str">
            <v>Bo góc, răng cưa, chẻ đôi 6mm</v>
          </cell>
          <cell r="R1820" t="str">
            <v>Bo góc, răng cưa</v>
          </cell>
          <cell r="S1820" t="str">
            <v>C40</v>
          </cell>
          <cell r="T1820">
            <v>1</v>
          </cell>
          <cell r="U1820">
            <v>44343</v>
          </cell>
          <cell r="V1820" t="str">
            <v>Khắc Dấu Thành Đạt</v>
          </cell>
          <cell r="X1820">
            <v>166</v>
          </cell>
          <cell r="Y1820">
            <v>2</v>
          </cell>
          <cell r="AC1820" t="str">
            <v>rồi</v>
          </cell>
          <cell r="AF1820">
            <v>15977.693649999999</v>
          </cell>
          <cell r="AG1820">
            <v>7</v>
          </cell>
          <cell r="AH1820">
            <v>11467.625699999999</v>
          </cell>
          <cell r="AI1820">
            <v>7</v>
          </cell>
          <cell r="AJ1820">
            <v>27445.319349999998</v>
          </cell>
          <cell r="AK1820">
            <v>14</v>
          </cell>
        </row>
        <row r="1821">
          <cell r="A1821" t="str">
            <v>I0080T722/1</v>
          </cell>
          <cell r="B1821" t="str">
            <v>1318</v>
          </cell>
          <cell r="C1821">
            <v>2</v>
          </cell>
          <cell r="D1821">
            <v>80</v>
          </cell>
          <cell r="E1821">
            <v>80</v>
          </cell>
          <cell r="F1821">
            <v>80</v>
          </cell>
          <cell r="G1821">
            <v>80</v>
          </cell>
          <cell r="H1821">
            <v>1</v>
          </cell>
          <cell r="I1821">
            <v>2</v>
          </cell>
          <cell r="J1821">
            <v>3</v>
          </cell>
          <cell r="K1821">
            <v>0</v>
          </cell>
          <cell r="L1821">
            <v>3</v>
          </cell>
          <cell r="M1821">
            <v>1</v>
          </cell>
          <cell r="N1821">
            <v>172</v>
          </cell>
          <cell r="O1821">
            <v>1318</v>
          </cell>
          <cell r="P1821" t="str">
            <v>80 x 80 x 1 x 2</v>
          </cell>
          <cell r="Q1821" t="str">
            <v>Bo góc 23.5mm, xẻ 2 line, khoảng cách 6mm, không răng cưa</v>
          </cell>
          <cell r="R1821" t="str">
            <v>Bo góc 23,5mm, không răng cưa</v>
          </cell>
          <cell r="S1821" t="str">
            <v>C38</v>
          </cell>
          <cell r="T1821">
            <v>1</v>
          </cell>
          <cell r="U1821">
            <v>44557</v>
          </cell>
          <cell r="V1821" t="str">
            <v>HKP</v>
          </cell>
          <cell r="X1821">
            <v>166</v>
          </cell>
          <cell r="Y1821">
            <v>2</v>
          </cell>
          <cell r="AF1821">
            <v>0</v>
          </cell>
          <cell r="AG1821">
            <v>0</v>
          </cell>
          <cell r="AH1821">
            <v>0</v>
          </cell>
          <cell r="AI1821">
            <v>0</v>
          </cell>
          <cell r="AJ1821">
            <v>0</v>
          </cell>
          <cell r="AK1821">
            <v>0</v>
          </cell>
        </row>
        <row r="1822">
          <cell r="A1822" t="str">
            <v>I0080T352</v>
          </cell>
          <cell r="B1822" t="str">
            <v>1320</v>
          </cell>
          <cell r="C1822">
            <v>2</v>
          </cell>
          <cell r="D1822">
            <v>80</v>
          </cell>
          <cell r="E1822">
            <v>80</v>
          </cell>
          <cell r="F1822">
            <v>80</v>
          </cell>
          <cell r="G1822">
            <v>80</v>
          </cell>
          <cell r="H1822">
            <v>1</v>
          </cell>
          <cell r="I1822">
            <v>1</v>
          </cell>
          <cell r="J1822">
            <v>1.7</v>
          </cell>
          <cell r="K1822">
            <v>0</v>
          </cell>
          <cell r="L1822">
            <v>3</v>
          </cell>
          <cell r="M1822">
            <v>1</v>
          </cell>
          <cell r="N1822">
            <v>166.8</v>
          </cell>
          <cell r="O1822">
            <v>1320</v>
          </cell>
          <cell r="P1822" t="str">
            <v>80 x 80 x 1 x 1</v>
          </cell>
          <cell r="Q1822" t="str">
            <v>Vuông góc, không răng cưa, dao chẻ đôi 3mm</v>
          </cell>
          <cell r="R1822" t="str">
            <v>Vuông góc, không răng cưa</v>
          </cell>
          <cell r="S1822" t="str">
            <v>D07</v>
          </cell>
          <cell r="T1822">
            <v>1</v>
          </cell>
          <cell r="V1822" t="str">
            <v>Thiên Văn</v>
          </cell>
          <cell r="X1822">
            <v>83</v>
          </cell>
          <cell r="Y1822">
            <v>1</v>
          </cell>
          <cell r="AF1822">
            <v>0</v>
          </cell>
          <cell r="AG1822">
            <v>0</v>
          </cell>
          <cell r="AH1822">
            <v>464.66</v>
          </cell>
          <cell r="AI1822">
            <v>2</v>
          </cell>
          <cell r="AJ1822">
            <v>464.66</v>
          </cell>
          <cell r="AK1822">
            <v>2</v>
          </cell>
        </row>
        <row r="1823">
          <cell r="A1823" t="str">
            <v>I0080T632/1</v>
          </cell>
          <cell r="B1823" t="str">
            <v>1321</v>
          </cell>
          <cell r="C1823">
            <v>2</v>
          </cell>
          <cell r="D1823">
            <v>80</v>
          </cell>
          <cell r="E1823">
            <v>80</v>
          </cell>
          <cell r="F1823">
            <v>80</v>
          </cell>
          <cell r="G1823">
            <v>80</v>
          </cell>
          <cell r="H1823">
            <v>1</v>
          </cell>
          <cell r="I1823">
            <v>2</v>
          </cell>
          <cell r="J1823">
            <v>3</v>
          </cell>
          <cell r="K1823">
            <v>0</v>
          </cell>
          <cell r="L1823">
            <v>3</v>
          </cell>
          <cell r="M1823">
            <v>1</v>
          </cell>
          <cell r="N1823">
            <v>172</v>
          </cell>
          <cell r="O1823">
            <v>1321</v>
          </cell>
          <cell r="P1823" t="str">
            <v>80 x 80 x 1 x 2</v>
          </cell>
          <cell r="Q1823" t="str">
            <v>Vuông góc, không răng cưa, chẻ đôi 6mm</v>
          </cell>
          <cell r="R1823" t="str">
            <v>Vuông góc, không răng cưa</v>
          </cell>
          <cell r="S1823" t="str">
            <v>C13</v>
          </cell>
          <cell r="T1823">
            <v>1</v>
          </cell>
          <cell r="U1823">
            <v>44343</v>
          </cell>
          <cell r="V1823" t="str">
            <v>IRIS</v>
          </cell>
          <cell r="X1823">
            <v>166</v>
          </cell>
          <cell r="Y1823">
            <v>2</v>
          </cell>
          <cell r="AF1823">
            <v>0</v>
          </cell>
          <cell r="AG1823">
            <v>0</v>
          </cell>
          <cell r="AH1823">
            <v>5428.5746729000002</v>
          </cell>
          <cell r="AI1823">
            <v>5</v>
          </cell>
          <cell r="AJ1823">
            <v>5428.5746729000002</v>
          </cell>
          <cell r="AK1823">
            <v>5</v>
          </cell>
        </row>
        <row r="1824">
          <cell r="A1824" t="str">
            <v>I0080T191</v>
          </cell>
          <cell r="B1824" t="str">
            <v>1322</v>
          </cell>
          <cell r="C1824">
            <v>1</v>
          </cell>
          <cell r="D1824">
            <v>80</v>
          </cell>
          <cell r="E1824">
            <v>80</v>
          </cell>
          <cell r="F1824">
            <v>80</v>
          </cell>
          <cell r="G1824">
            <v>80</v>
          </cell>
          <cell r="H1824">
            <v>2</v>
          </cell>
          <cell r="I1824">
            <v>1</v>
          </cell>
          <cell r="J1824">
            <v>3</v>
          </cell>
          <cell r="K1824">
            <v>0</v>
          </cell>
          <cell r="L1824">
            <v>3</v>
          </cell>
          <cell r="M1824">
            <v>1</v>
          </cell>
          <cell r="N1824">
            <v>166</v>
          </cell>
          <cell r="O1824">
            <v>1322</v>
          </cell>
          <cell r="P1824" t="str">
            <v>80 x 80 x 2 x 1</v>
          </cell>
          <cell r="Q1824" t="str">
            <v>Vuông liền, không răng cưa</v>
          </cell>
          <cell r="R1824" t="str">
            <v>Vuông liền 2 tem, không răng cưa</v>
          </cell>
          <cell r="S1824" t="str">
            <v>D07</v>
          </cell>
          <cell r="T1824">
            <v>2</v>
          </cell>
          <cell r="V1824" t="str">
            <v>THÀNH PHÁT,,</v>
          </cell>
          <cell r="W1824" t="str">
            <v>có 1 dao bên anh Út làm</v>
          </cell>
          <cell r="X1824">
            <v>83</v>
          </cell>
          <cell r="Y1824">
            <v>2</v>
          </cell>
          <cell r="AF1824">
            <v>0</v>
          </cell>
          <cell r="AG1824">
            <v>0</v>
          </cell>
          <cell r="AH1824">
            <v>0</v>
          </cell>
          <cell r="AI1824">
            <v>0</v>
          </cell>
          <cell r="AJ1824">
            <v>0</v>
          </cell>
          <cell r="AK1824">
            <v>0</v>
          </cell>
        </row>
        <row r="1825">
          <cell r="A1825" t="str">
            <v>T0080T202</v>
          </cell>
          <cell r="B1825" t="str">
            <v>1323</v>
          </cell>
          <cell r="C1825">
            <v>2</v>
          </cell>
          <cell r="D1825">
            <v>80</v>
          </cell>
          <cell r="E1825">
            <v>80</v>
          </cell>
          <cell r="F1825">
            <v>85</v>
          </cell>
          <cell r="G1825">
            <v>85</v>
          </cell>
          <cell r="H1825">
            <v>1</v>
          </cell>
          <cell r="I1825">
            <v>1</v>
          </cell>
          <cell r="J1825">
            <v>2</v>
          </cell>
          <cell r="K1825">
            <v>0</v>
          </cell>
          <cell r="L1825">
            <v>3</v>
          </cell>
          <cell r="M1825">
            <v>1</v>
          </cell>
          <cell r="N1825">
            <v>168</v>
          </cell>
          <cell r="O1825">
            <v>1323</v>
          </cell>
          <cell r="P1825" t="str">
            <v>80 x 85 x 1 x 1</v>
          </cell>
          <cell r="Q1825" t="str">
            <v>Vuông góc, răng cưa, dao chẻ đôi, khoảng cách 3mm</v>
          </cell>
          <cell r="R1825" t="str">
            <v>Vuông góc, răng cưa</v>
          </cell>
          <cell r="S1825" t="str">
            <v>C08</v>
          </cell>
          <cell r="T1825">
            <v>1</v>
          </cell>
          <cell r="V1825" t="str">
            <v>LƯƠNG DƯƠNG,,</v>
          </cell>
          <cell r="X1825">
            <v>88</v>
          </cell>
          <cell r="Y1825">
            <v>1</v>
          </cell>
          <cell r="AF1825">
            <v>0</v>
          </cell>
          <cell r="AG1825">
            <v>0</v>
          </cell>
          <cell r="AH1825">
            <v>0</v>
          </cell>
          <cell r="AI1825">
            <v>0</v>
          </cell>
          <cell r="AJ1825">
            <v>0</v>
          </cell>
          <cell r="AK1825">
            <v>0</v>
          </cell>
        </row>
        <row r="1826">
          <cell r="A1826" t="str">
            <v>I0080T212</v>
          </cell>
          <cell r="B1826" t="str">
            <v>1324</v>
          </cell>
          <cell r="C1826">
            <v>2</v>
          </cell>
          <cell r="D1826">
            <v>80</v>
          </cell>
          <cell r="E1826">
            <v>80</v>
          </cell>
          <cell r="F1826">
            <v>100</v>
          </cell>
          <cell r="G1826">
            <v>100</v>
          </cell>
          <cell r="H1826">
            <v>1</v>
          </cell>
          <cell r="I1826">
            <v>1</v>
          </cell>
          <cell r="J1826">
            <v>3</v>
          </cell>
          <cell r="K1826">
            <v>0</v>
          </cell>
          <cell r="L1826">
            <v>3</v>
          </cell>
          <cell r="M1826">
            <v>1</v>
          </cell>
          <cell r="N1826">
            <v>172</v>
          </cell>
          <cell r="O1826">
            <v>1324</v>
          </cell>
          <cell r="P1826" t="str">
            <v>80 x 100 x 1 x 1</v>
          </cell>
          <cell r="Q1826" t="str">
            <v>Bo góc, răng cưa, dao chẻ đôi 06mm</v>
          </cell>
          <cell r="R1826" t="str">
            <v>Bo góc, răng cưa</v>
          </cell>
          <cell r="S1826" t="str">
            <v>D06</v>
          </cell>
          <cell r="T1826">
            <v>1</v>
          </cell>
          <cell r="V1826" t="str">
            <v>JUNGANG VINA,,</v>
          </cell>
          <cell r="W1826" t="str">
            <v>Hàng in</v>
          </cell>
          <cell r="X1826">
            <v>103</v>
          </cell>
          <cell r="Y1826">
            <v>1</v>
          </cell>
          <cell r="AF1826">
            <v>7865</v>
          </cell>
          <cell r="AG1826">
            <v>1</v>
          </cell>
          <cell r="AH1826">
            <v>4789.3999999999996</v>
          </cell>
          <cell r="AI1826">
            <v>1</v>
          </cell>
          <cell r="AJ1826">
            <v>12654.4</v>
          </cell>
          <cell r="AK1826">
            <v>2</v>
          </cell>
        </row>
        <row r="1827">
          <cell r="A1827" t="str">
            <v>T0080T212</v>
          </cell>
          <cell r="B1827" t="str">
            <v>1325</v>
          </cell>
          <cell r="C1827">
            <v>2</v>
          </cell>
          <cell r="D1827">
            <v>80</v>
          </cell>
          <cell r="E1827">
            <v>80</v>
          </cell>
          <cell r="F1827">
            <v>100</v>
          </cell>
          <cell r="G1827">
            <v>100</v>
          </cell>
          <cell r="H1827">
            <v>1</v>
          </cell>
          <cell r="I1827">
            <v>1</v>
          </cell>
          <cell r="J1827">
            <v>2</v>
          </cell>
          <cell r="K1827">
            <v>0</v>
          </cell>
          <cell r="L1827">
            <v>3</v>
          </cell>
          <cell r="M1827">
            <v>1</v>
          </cell>
          <cell r="N1827">
            <v>168</v>
          </cell>
          <cell r="O1827">
            <v>1325</v>
          </cell>
          <cell r="P1827" t="str">
            <v>80 x 100 x 1 x 1</v>
          </cell>
          <cell r="Q1827" t="str">
            <v>Bo góc, răng cưa, dao chẻ đôi 03mm</v>
          </cell>
          <cell r="R1827" t="str">
            <v>Bo góc, răng cưa</v>
          </cell>
          <cell r="S1827" t="str">
            <v>C06</v>
          </cell>
          <cell r="T1827">
            <v>1</v>
          </cell>
          <cell r="V1827" t="str">
            <v>JUNGANG VINA,,</v>
          </cell>
          <cell r="X1827">
            <v>103</v>
          </cell>
          <cell r="Y1827">
            <v>1</v>
          </cell>
          <cell r="AC1827" t="str">
            <v>rồi</v>
          </cell>
          <cell r="AF1827">
            <v>12003.206</v>
          </cell>
          <cell r="AG1827">
            <v>9</v>
          </cell>
          <cell r="AH1827">
            <v>9160</v>
          </cell>
          <cell r="AI1827">
            <v>7</v>
          </cell>
          <cell r="AJ1827">
            <v>21163.205999999998</v>
          </cell>
          <cell r="AK1827">
            <v>16</v>
          </cell>
        </row>
        <row r="1828">
          <cell r="A1828" t="str">
            <v>T0080T213</v>
          </cell>
          <cell r="B1828" t="str">
            <v>1759</v>
          </cell>
          <cell r="C1828">
            <v>3</v>
          </cell>
          <cell r="D1828">
            <v>80</v>
          </cell>
          <cell r="E1828">
            <v>80</v>
          </cell>
          <cell r="F1828">
            <v>100</v>
          </cell>
          <cell r="G1828">
            <v>100</v>
          </cell>
          <cell r="H1828">
            <v>1</v>
          </cell>
          <cell r="I1828">
            <v>2</v>
          </cell>
          <cell r="J1828">
            <v>2</v>
          </cell>
          <cell r="K1828">
            <v>0</v>
          </cell>
          <cell r="L1828">
            <v>3</v>
          </cell>
          <cell r="M1828">
            <v>1</v>
          </cell>
          <cell r="N1828">
            <v>252</v>
          </cell>
          <cell r="O1828">
            <v>1759</v>
          </cell>
          <cell r="P1828" t="str">
            <v>80 x 100 x 1 x 2</v>
          </cell>
          <cell r="Q1828" t="str">
            <v>Bo góc, không răng cưa, xẻ 3 line 4mm</v>
          </cell>
          <cell r="R1828" t="str">
            <v>Bo góc, không răng cưa</v>
          </cell>
          <cell r="S1828" t="str">
            <v>C28</v>
          </cell>
          <cell r="T1828">
            <v>1</v>
          </cell>
          <cell r="U1828">
            <v>44296</v>
          </cell>
          <cell r="V1828" t="str">
            <v>Carta</v>
          </cell>
          <cell r="X1828">
            <v>206</v>
          </cell>
          <cell r="Y1828">
            <v>2</v>
          </cell>
          <cell r="AF1828">
            <v>14770</v>
          </cell>
          <cell r="AG1828">
            <v>1</v>
          </cell>
          <cell r="AH1828">
            <v>0</v>
          </cell>
          <cell r="AI1828">
            <v>0</v>
          </cell>
          <cell r="AJ1828">
            <v>14770</v>
          </cell>
          <cell r="AK1828">
            <v>1</v>
          </cell>
        </row>
        <row r="1829">
          <cell r="A1829" t="str">
            <v>I0080T561</v>
          </cell>
          <cell r="B1829" t="str">
            <v>1326</v>
          </cell>
          <cell r="C1829">
            <v>1</v>
          </cell>
          <cell r="D1829">
            <v>80</v>
          </cell>
          <cell r="E1829">
            <v>80</v>
          </cell>
          <cell r="F1829">
            <v>100</v>
          </cell>
          <cell r="G1829">
            <v>100</v>
          </cell>
          <cell r="H1829">
            <v>1</v>
          </cell>
          <cell r="I1829">
            <v>1</v>
          </cell>
          <cell r="J1829">
            <v>3</v>
          </cell>
          <cell r="K1829">
            <v>0</v>
          </cell>
          <cell r="L1829">
            <v>3</v>
          </cell>
          <cell r="M1829">
            <v>1</v>
          </cell>
          <cell r="N1829">
            <v>86</v>
          </cell>
          <cell r="O1829">
            <v>1326</v>
          </cell>
          <cell r="P1829" t="str">
            <v>80 x 100 x 1 x 1</v>
          </cell>
          <cell r="Q1829" t="str">
            <v>Bo góc, không răng cưa</v>
          </cell>
          <cell r="R1829" t="str">
            <v>Bo góc, không răng cưa</v>
          </cell>
          <cell r="S1829" t="str">
            <v>D03</v>
          </cell>
          <cell r="T1829">
            <v>1</v>
          </cell>
          <cell r="U1829">
            <v>44025</v>
          </cell>
          <cell r="V1829" t="str">
            <v>Mã Vạch Phúc An</v>
          </cell>
          <cell r="X1829">
            <v>103</v>
          </cell>
          <cell r="Y1829">
            <v>1</v>
          </cell>
          <cell r="AF1829">
            <v>0</v>
          </cell>
          <cell r="AG1829">
            <v>0</v>
          </cell>
          <cell r="AH1829">
            <v>0</v>
          </cell>
          <cell r="AI1829">
            <v>0</v>
          </cell>
          <cell r="AJ1829">
            <v>0</v>
          </cell>
          <cell r="AK1829">
            <v>0</v>
          </cell>
        </row>
        <row r="1830">
          <cell r="A1830" t="str">
            <v>T0080T562</v>
          </cell>
          <cell r="B1830" t="str">
            <v>1327</v>
          </cell>
          <cell r="C1830">
            <v>2</v>
          </cell>
          <cell r="D1830">
            <v>80</v>
          </cell>
          <cell r="E1830">
            <v>80</v>
          </cell>
          <cell r="F1830">
            <v>100</v>
          </cell>
          <cell r="G1830">
            <v>100</v>
          </cell>
          <cell r="H1830">
            <v>1</v>
          </cell>
          <cell r="I1830">
            <v>2</v>
          </cell>
          <cell r="J1830">
            <v>1.7</v>
          </cell>
          <cell r="K1830">
            <v>0</v>
          </cell>
          <cell r="L1830">
            <v>3</v>
          </cell>
          <cell r="M1830">
            <v>1</v>
          </cell>
          <cell r="N1830">
            <v>166.8</v>
          </cell>
          <cell r="O1830">
            <v>1327</v>
          </cell>
          <cell r="P1830" t="str">
            <v>80 x 100 x 1 x 2</v>
          </cell>
          <cell r="Q1830" t="str">
            <v>Bo góc, không răng cưa, chẻ đôi 3mm</v>
          </cell>
          <cell r="R1830" t="str">
            <v>Bo góc, không răng cưa</v>
          </cell>
          <cell r="S1830" t="str">
            <v>C25</v>
          </cell>
          <cell r="T1830">
            <v>1</v>
          </cell>
          <cell r="U1830">
            <v>44259</v>
          </cell>
          <cell r="V1830" t="str">
            <v>Carta</v>
          </cell>
          <cell r="X1830">
            <v>206</v>
          </cell>
          <cell r="Y1830">
            <v>2</v>
          </cell>
          <cell r="AF1830">
            <v>0</v>
          </cell>
          <cell r="AG1830">
            <v>0</v>
          </cell>
          <cell r="AH1830">
            <v>0</v>
          </cell>
          <cell r="AI1830">
            <v>0</v>
          </cell>
          <cell r="AJ1830">
            <v>0</v>
          </cell>
          <cell r="AK1830">
            <v>0</v>
          </cell>
        </row>
        <row r="1831">
          <cell r="A1831" t="str">
            <v>I0080T411</v>
          </cell>
          <cell r="B1831" t="str">
            <v>1328</v>
          </cell>
          <cell r="C1831">
            <v>1</v>
          </cell>
          <cell r="D1831">
            <v>80</v>
          </cell>
          <cell r="E1831">
            <v>80</v>
          </cell>
          <cell r="F1831">
            <v>110</v>
          </cell>
          <cell r="G1831">
            <v>110</v>
          </cell>
          <cell r="H1831">
            <v>1</v>
          </cell>
          <cell r="I1831">
            <v>1</v>
          </cell>
          <cell r="J1831">
            <v>3</v>
          </cell>
          <cell r="K1831">
            <v>0</v>
          </cell>
          <cell r="L1831">
            <v>3</v>
          </cell>
          <cell r="M1831">
            <v>1</v>
          </cell>
          <cell r="N1831">
            <v>86</v>
          </cell>
          <cell r="O1831">
            <v>1328</v>
          </cell>
          <cell r="P1831" t="str">
            <v>80 x 110 x 1 x 1</v>
          </cell>
          <cell r="Q1831" t="str">
            <v>Vuông góc, không răng cưa</v>
          </cell>
          <cell r="R1831" t="str">
            <v>Vuông góc, không răng cưa</v>
          </cell>
          <cell r="S1831" t="str">
            <v>D15</v>
          </cell>
          <cell r="T1831">
            <v>1</v>
          </cell>
          <cell r="X1831">
            <v>113</v>
          </cell>
          <cell r="Y1831">
            <v>1</v>
          </cell>
          <cell r="AF1831">
            <v>0</v>
          </cell>
          <cell r="AG1831">
            <v>0</v>
          </cell>
          <cell r="AH1831">
            <v>0</v>
          </cell>
          <cell r="AI1831">
            <v>0</v>
          </cell>
          <cell r="AJ1831">
            <v>0</v>
          </cell>
          <cell r="AK1831">
            <v>0</v>
          </cell>
        </row>
        <row r="1832">
          <cell r="A1832" t="str">
            <v>T0080T701/1</v>
          </cell>
          <cell r="B1832" t="str">
            <v>1329</v>
          </cell>
          <cell r="C1832">
            <v>1</v>
          </cell>
          <cell r="D1832">
            <v>80</v>
          </cell>
          <cell r="E1832">
            <v>80</v>
          </cell>
          <cell r="F1832">
            <v>100</v>
          </cell>
          <cell r="G1832">
            <v>100</v>
          </cell>
          <cell r="H1832">
            <v>1</v>
          </cell>
          <cell r="I1832">
            <v>1</v>
          </cell>
          <cell r="J1832">
            <v>2</v>
          </cell>
          <cell r="K1832">
            <v>0</v>
          </cell>
          <cell r="L1832">
            <v>0</v>
          </cell>
          <cell r="M1832">
            <v>1</v>
          </cell>
          <cell r="N1832">
            <v>84</v>
          </cell>
          <cell r="O1832">
            <v>1329</v>
          </cell>
          <cell r="P1832" t="str">
            <v>80 x 100 x 1 x 1</v>
          </cell>
          <cell r="Q1832" t="str">
            <v>Dao răng cưa 3:1 ngang, bế liên tục,</v>
          </cell>
          <cell r="R1832" t="str">
            <v>Tem bế răng cưa 3:1 liên tục, có đục lỗ Φ5mm</v>
          </cell>
          <cell r="T1832">
            <v>1</v>
          </cell>
          <cell r="U1832">
            <v>44519</v>
          </cell>
          <cell r="V1832" t="str">
            <v>MVTB</v>
          </cell>
          <cell r="X1832">
            <v>100</v>
          </cell>
          <cell r="Y1832">
            <v>1</v>
          </cell>
          <cell r="AF1832">
            <v>0</v>
          </cell>
          <cell r="AG1832">
            <v>0</v>
          </cell>
          <cell r="AH1832">
            <v>0</v>
          </cell>
          <cell r="AI1832">
            <v>0</v>
          </cell>
          <cell r="AJ1832">
            <v>0</v>
          </cell>
          <cell r="AK1832">
            <v>0</v>
          </cell>
        </row>
        <row r="1833">
          <cell r="A1833" t="str">
            <v>T0080T392</v>
          </cell>
          <cell r="B1833" t="str">
            <v>1330</v>
          </cell>
          <cell r="C1833">
            <v>2</v>
          </cell>
          <cell r="D1833">
            <v>80</v>
          </cell>
          <cell r="E1833">
            <v>80</v>
          </cell>
          <cell r="F1833">
            <v>120</v>
          </cell>
          <cell r="G1833">
            <v>120</v>
          </cell>
          <cell r="H1833">
            <v>1</v>
          </cell>
          <cell r="I1833">
            <v>1</v>
          </cell>
          <cell r="J1833">
            <v>1.7</v>
          </cell>
          <cell r="K1833">
            <v>0</v>
          </cell>
          <cell r="L1833">
            <v>3</v>
          </cell>
          <cell r="M1833">
            <v>1</v>
          </cell>
          <cell r="N1833">
            <v>166.8</v>
          </cell>
          <cell r="O1833">
            <v>1330</v>
          </cell>
          <cell r="P1833" t="str">
            <v>80 x 120 x 1 x 1</v>
          </cell>
          <cell r="Q1833" t="str">
            <v>Bo góc, răng cưa, chẻ đôi 3mm</v>
          </cell>
          <cell r="R1833" t="str">
            <v>Bo góc, răng cưa</v>
          </cell>
          <cell r="S1833" t="str">
            <v>C07</v>
          </cell>
          <cell r="T1833">
            <v>2</v>
          </cell>
          <cell r="X1833">
            <v>123</v>
          </cell>
          <cell r="Y1833">
            <v>1</v>
          </cell>
          <cell r="AC1833" t="str">
            <v>rồi</v>
          </cell>
          <cell r="AF1833">
            <v>63476.25995</v>
          </cell>
          <cell r="AG1833">
            <v>19</v>
          </cell>
          <cell r="AH1833">
            <v>8230</v>
          </cell>
          <cell r="AI1833">
            <v>4</v>
          </cell>
          <cell r="AJ1833">
            <v>71706.259950000007</v>
          </cell>
          <cell r="AK1833">
            <v>23</v>
          </cell>
        </row>
        <row r="1834">
          <cell r="A1834" t="str">
            <v>T0080T551</v>
          </cell>
          <cell r="B1834" t="str">
            <v>1331</v>
          </cell>
          <cell r="C1834">
            <v>1</v>
          </cell>
          <cell r="D1834">
            <v>80</v>
          </cell>
          <cell r="E1834">
            <v>80</v>
          </cell>
          <cell r="F1834">
            <v>120</v>
          </cell>
          <cell r="G1834">
            <v>120</v>
          </cell>
          <cell r="H1834">
            <v>1</v>
          </cell>
          <cell r="I1834">
            <v>1</v>
          </cell>
          <cell r="J1834">
            <v>12</v>
          </cell>
          <cell r="K1834">
            <v>0</v>
          </cell>
          <cell r="L1834">
            <v>3</v>
          </cell>
          <cell r="M1834">
            <v>1</v>
          </cell>
          <cell r="N1834">
            <v>104</v>
          </cell>
          <cell r="O1834">
            <v>1331</v>
          </cell>
          <cell r="P1834" t="str">
            <v>80 x 120 x 1 x 1</v>
          </cell>
          <cell r="Q1834" t="str">
            <v>Bo góc, răng cưa khổ 104mm</v>
          </cell>
          <cell r="R1834" t="str">
            <v xml:space="preserve">Bo góc, răng cưa, tem đục lỗ biên </v>
          </cell>
          <cell r="S1834" t="str">
            <v>B09</v>
          </cell>
          <cell r="T1834">
            <v>1</v>
          </cell>
          <cell r="U1834">
            <v>44000</v>
          </cell>
          <cell r="V1834" t="str">
            <v>Đại Hào</v>
          </cell>
          <cell r="X1834">
            <v>123</v>
          </cell>
          <cell r="Y1834">
            <v>1</v>
          </cell>
          <cell r="AF1834">
            <v>0</v>
          </cell>
          <cell r="AG1834">
            <v>0</v>
          </cell>
          <cell r="AH1834">
            <v>0</v>
          </cell>
          <cell r="AI1834">
            <v>0</v>
          </cell>
          <cell r="AJ1834">
            <v>0</v>
          </cell>
          <cell r="AK1834">
            <v>0</v>
          </cell>
        </row>
        <row r="1835">
          <cell r="A1835" t="str">
            <v>T0080T732/1</v>
          </cell>
          <cell r="B1835" t="str">
            <v>1319</v>
          </cell>
          <cell r="C1835">
            <v>2</v>
          </cell>
          <cell r="D1835">
            <v>80</v>
          </cell>
          <cell r="E1835">
            <v>80</v>
          </cell>
          <cell r="F1835">
            <v>125</v>
          </cell>
          <cell r="G1835">
            <v>125</v>
          </cell>
          <cell r="H1835">
            <v>1</v>
          </cell>
          <cell r="I1835">
            <v>1</v>
          </cell>
          <cell r="J1835">
            <v>2</v>
          </cell>
          <cell r="K1835">
            <v>0</v>
          </cell>
          <cell r="L1835">
            <v>3</v>
          </cell>
          <cell r="M1835">
            <v>1</v>
          </cell>
          <cell r="N1835">
            <v>168</v>
          </cell>
          <cell r="O1835">
            <v>1319</v>
          </cell>
          <cell r="P1835" t="str">
            <v>80 x 125 x 1 x 1</v>
          </cell>
          <cell r="Q1835" t="str">
            <v>Bo góc, xẻ 2 line khoảng cách 4mm, răng cưa</v>
          </cell>
          <cell r="R1835" t="str">
            <v>Bo góc, răng cưa</v>
          </cell>
          <cell r="S1835" t="str">
            <v>C43</v>
          </cell>
          <cell r="T1835">
            <v>1</v>
          </cell>
          <cell r="U1835">
            <v>44603</v>
          </cell>
          <cell r="V1835" t="str">
            <v>BOW</v>
          </cell>
          <cell r="X1835">
            <v>128</v>
          </cell>
          <cell r="Y1835">
            <v>1</v>
          </cell>
          <cell r="AF1835">
            <v>0</v>
          </cell>
          <cell r="AG1835">
            <v>0</v>
          </cell>
          <cell r="AH1835">
            <v>69</v>
          </cell>
          <cell r="AI1835">
            <v>1</v>
          </cell>
          <cell r="AJ1835">
            <v>69</v>
          </cell>
          <cell r="AK1835">
            <v>1</v>
          </cell>
        </row>
        <row r="1836">
          <cell r="A1836" t="str">
            <v>T0080T602</v>
          </cell>
          <cell r="B1836" t="str">
            <v>1332</v>
          </cell>
          <cell r="C1836">
            <v>2</v>
          </cell>
          <cell r="D1836">
            <v>80</v>
          </cell>
          <cell r="E1836">
            <v>80</v>
          </cell>
          <cell r="F1836">
            <v>130</v>
          </cell>
          <cell r="G1836">
            <v>130</v>
          </cell>
          <cell r="H1836">
            <v>1</v>
          </cell>
          <cell r="I1836">
            <v>1</v>
          </cell>
          <cell r="J1836">
            <v>2</v>
          </cell>
          <cell r="K1836">
            <v>0</v>
          </cell>
          <cell r="L1836">
            <v>3</v>
          </cell>
          <cell r="M1836">
            <v>1</v>
          </cell>
          <cell r="N1836">
            <v>168</v>
          </cell>
          <cell r="O1836">
            <v>1332</v>
          </cell>
          <cell r="P1836" t="str">
            <v>80 x 130 x 1 x 1</v>
          </cell>
          <cell r="U1836">
            <v>44223</v>
          </cell>
          <cell r="V1836" t="str">
            <v>Leader</v>
          </cell>
          <cell r="X1836">
            <v>133</v>
          </cell>
          <cell r="Y1836">
            <v>1</v>
          </cell>
          <cell r="Z1836" t="str">
            <v>mất dao</v>
          </cell>
          <cell r="AB1836" t="str">
            <v>C24</v>
          </cell>
          <cell r="AC1836" t="str">
            <v>rồi</v>
          </cell>
          <cell r="AF1836">
            <v>0</v>
          </cell>
          <cell r="AG1836">
            <v>0</v>
          </cell>
          <cell r="AH1836">
            <v>2051.65</v>
          </cell>
          <cell r="AI1836">
            <v>1</v>
          </cell>
          <cell r="AJ1836">
            <v>2051.65</v>
          </cell>
          <cell r="AK1836">
            <v>1</v>
          </cell>
        </row>
        <row r="1837">
          <cell r="A1837" t="str">
            <v>T0080T602/2</v>
          </cell>
          <cell r="B1837" t="str">
            <v>1332</v>
          </cell>
          <cell r="C1837">
            <v>2</v>
          </cell>
          <cell r="D1837">
            <v>80</v>
          </cell>
          <cell r="E1837">
            <v>80</v>
          </cell>
          <cell r="F1837">
            <v>130</v>
          </cell>
          <cell r="G1837">
            <v>130</v>
          </cell>
          <cell r="H1837">
            <v>1</v>
          </cell>
          <cell r="I1837">
            <v>1</v>
          </cell>
          <cell r="J1837">
            <v>2</v>
          </cell>
          <cell r="K1837">
            <v>0</v>
          </cell>
          <cell r="L1837">
            <v>3</v>
          </cell>
          <cell r="M1837">
            <v>1</v>
          </cell>
          <cell r="N1837">
            <v>168</v>
          </cell>
          <cell r="O1837">
            <v>1332</v>
          </cell>
          <cell r="P1837" t="str">
            <v>80 x 130 x 1 x 1</v>
          </cell>
          <cell r="Q1837" t="str">
            <v>Bo góc, răng cưa, chẻ đôi 4mm</v>
          </cell>
          <cell r="R1837" t="str">
            <v>Bo góc, răng cưa</v>
          </cell>
          <cell r="S1837" t="str">
            <v>C43</v>
          </cell>
          <cell r="T1837">
            <v>1</v>
          </cell>
          <cell r="U1837">
            <v>44608</v>
          </cell>
          <cell r="V1837" t="str">
            <v>Leader</v>
          </cell>
          <cell r="X1837">
            <v>133</v>
          </cell>
          <cell r="Y1837">
            <v>1</v>
          </cell>
          <cell r="AC1837" t="str">
            <v>rồi</v>
          </cell>
          <cell r="AF1837">
            <v>0</v>
          </cell>
          <cell r="AG1837">
            <v>0</v>
          </cell>
          <cell r="AH1837">
            <v>16573.2</v>
          </cell>
          <cell r="AI1837">
            <v>5</v>
          </cell>
          <cell r="AJ1837">
            <v>16573.2</v>
          </cell>
          <cell r="AK1837">
            <v>5</v>
          </cell>
        </row>
        <row r="1838">
          <cell r="A1838" t="str">
            <v>T0080T482</v>
          </cell>
          <cell r="B1838" t="str">
            <v>1333</v>
          </cell>
          <cell r="C1838">
            <v>2</v>
          </cell>
          <cell r="D1838">
            <v>80</v>
          </cell>
          <cell r="E1838">
            <v>80</v>
          </cell>
          <cell r="F1838">
            <v>140</v>
          </cell>
          <cell r="G1838">
            <v>140</v>
          </cell>
          <cell r="H1838">
            <v>1</v>
          </cell>
          <cell r="I1838">
            <v>1</v>
          </cell>
          <cell r="J1838">
            <v>1.7</v>
          </cell>
          <cell r="K1838">
            <v>0</v>
          </cell>
          <cell r="L1838">
            <v>3</v>
          </cell>
          <cell r="M1838">
            <v>1</v>
          </cell>
          <cell r="N1838">
            <v>166.8</v>
          </cell>
          <cell r="O1838">
            <v>1333</v>
          </cell>
          <cell r="P1838" t="str">
            <v>80 x 140 x 1 x 1</v>
          </cell>
          <cell r="Q1838" t="str">
            <v>Bo góc, răng cưa, chẻ đôi 3mm</v>
          </cell>
          <cell r="R1838" t="str">
            <v>Bo góc, răng cưa</v>
          </cell>
          <cell r="S1838" t="str">
            <v>C02</v>
          </cell>
          <cell r="T1838">
            <v>1</v>
          </cell>
          <cell r="U1838">
            <v>43910</v>
          </cell>
          <cell r="X1838">
            <v>143</v>
          </cell>
          <cell r="Y1838">
            <v>1</v>
          </cell>
          <cell r="AC1838" t="str">
            <v>rồi</v>
          </cell>
          <cell r="AF1838">
            <v>3850</v>
          </cell>
          <cell r="AG1838">
            <v>3</v>
          </cell>
          <cell r="AH1838">
            <v>7576.6440000000002</v>
          </cell>
          <cell r="AI1838">
            <v>5</v>
          </cell>
          <cell r="AJ1838">
            <v>11426.644</v>
          </cell>
          <cell r="AK1838">
            <v>8</v>
          </cell>
        </row>
        <row r="1839">
          <cell r="A1839" t="str">
            <v>T0080T222</v>
          </cell>
          <cell r="B1839" t="str">
            <v>1334</v>
          </cell>
          <cell r="C1839">
            <v>2</v>
          </cell>
          <cell r="D1839">
            <v>80</v>
          </cell>
          <cell r="E1839">
            <v>80</v>
          </cell>
          <cell r="F1839">
            <v>140</v>
          </cell>
          <cell r="G1839">
            <v>140</v>
          </cell>
          <cell r="H1839">
            <v>1</v>
          </cell>
          <cell r="I1839">
            <v>1</v>
          </cell>
          <cell r="J1839">
            <v>2</v>
          </cell>
          <cell r="K1839">
            <v>0</v>
          </cell>
          <cell r="L1839">
            <v>3</v>
          </cell>
          <cell r="M1839">
            <v>1</v>
          </cell>
          <cell r="N1839">
            <v>168</v>
          </cell>
          <cell r="O1839">
            <v>1334</v>
          </cell>
          <cell r="P1839" t="str">
            <v>80 x 140 x 1 x 1</v>
          </cell>
          <cell r="Q1839" t="str">
            <v>Vuông góc, răng cưa, dao chẻ đôi 03mm</v>
          </cell>
          <cell r="R1839" t="str">
            <v>Vuông góc, răng cưa</v>
          </cell>
          <cell r="S1839" t="str">
            <v>C03</v>
          </cell>
          <cell r="T1839">
            <v>1</v>
          </cell>
          <cell r="V1839" t="str">
            <v>ALKANA,,</v>
          </cell>
          <cell r="X1839">
            <v>143</v>
          </cell>
          <cell r="Y1839">
            <v>1</v>
          </cell>
          <cell r="AF1839">
            <v>0</v>
          </cell>
          <cell r="AG1839">
            <v>0</v>
          </cell>
          <cell r="AH1839">
            <v>0</v>
          </cell>
          <cell r="AI1839">
            <v>0</v>
          </cell>
          <cell r="AJ1839">
            <v>0</v>
          </cell>
          <cell r="AK1839">
            <v>0</v>
          </cell>
        </row>
        <row r="1840">
          <cell r="A1840" t="str">
            <v>T0080T262</v>
          </cell>
          <cell r="B1840" t="str">
            <v>1335</v>
          </cell>
          <cell r="C1840">
            <v>2</v>
          </cell>
          <cell r="D1840">
            <v>80</v>
          </cell>
          <cell r="E1840">
            <v>80</v>
          </cell>
          <cell r="F1840">
            <v>150</v>
          </cell>
          <cell r="G1840">
            <v>150</v>
          </cell>
          <cell r="H1840">
            <v>1</v>
          </cell>
          <cell r="I1840">
            <v>1</v>
          </cell>
          <cell r="J1840">
            <v>1.7</v>
          </cell>
          <cell r="K1840">
            <v>0</v>
          </cell>
          <cell r="L1840">
            <v>3</v>
          </cell>
          <cell r="M1840">
            <v>1</v>
          </cell>
          <cell r="N1840">
            <v>166.8</v>
          </cell>
          <cell r="O1840">
            <v>1335</v>
          </cell>
          <cell r="P1840" t="str">
            <v>80 x 150 x 1 x 1</v>
          </cell>
          <cell r="Q1840" t="str">
            <v>Bo góc, răng cưa, dao chẻ đôi 3mm</v>
          </cell>
          <cell r="R1840" t="str">
            <v>Bo góc, răng cưa</v>
          </cell>
          <cell r="S1840" t="str">
            <v>C03</v>
          </cell>
          <cell r="T1840">
            <v>1</v>
          </cell>
          <cell r="X1840">
            <v>153</v>
          </cell>
          <cell r="Y1840">
            <v>1</v>
          </cell>
          <cell r="AF1840">
            <v>0</v>
          </cell>
          <cell r="AG1840">
            <v>0</v>
          </cell>
          <cell r="AH1840">
            <v>0</v>
          </cell>
          <cell r="AI1840">
            <v>0</v>
          </cell>
          <cell r="AJ1840">
            <v>0</v>
          </cell>
          <cell r="AK1840">
            <v>0</v>
          </cell>
        </row>
        <row r="1841">
          <cell r="A1841" t="str">
            <v>T0080T271</v>
          </cell>
          <cell r="B1841" t="str">
            <v>1336</v>
          </cell>
          <cell r="C1841">
            <v>1</v>
          </cell>
          <cell r="D1841">
            <v>80</v>
          </cell>
          <cell r="E1841">
            <v>80</v>
          </cell>
          <cell r="F1841">
            <v>150</v>
          </cell>
          <cell r="G1841">
            <v>150</v>
          </cell>
          <cell r="H1841">
            <v>1</v>
          </cell>
          <cell r="I1841">
            <v>1</v>
          </cell>
          <cell r="J1841">
            <v>2</v>
          </cell>
          <cell r="K1841">
            <v>0</v>
          </cell>
          <cell r="L1841">
            <v>0</v>
          </cell>
          <cell r="M1841">
            <v>1</v>
          </cell>
          <cell r="N1841">
            <v>84</v>
          </cell>
          <cell r="O1841">
            <v>1336</v>
          </cell>
          <cell r="P1841" t="str">
            <v>80 x 150 x 1 x 1</v>
          </cell>
          <cell r="Q1841" t="str">
            <v>Dao bế rọc 2 bên biên, không răng cưa</v>
          </cell>
          <cell r="R1841" t="str">
            <v>Tem bế rọc 2 bên biên, không răng cưa, không gáp</v>
          </cell>
          <cell r="S1841" t="str">
            <v>C08</v>
          </cell>
          <cell r="T1841">
            <v>1</v>
          </cell>
          <cell r="V1841" t="str">
            <v>Thaco</v>
          </cell>
          <cell r="X1841">
            <v>150</v>
          </cell>
          <cell r="Y1841">
            <v>1</v>
          </cell>
          <cell r="AF1841">
            <v>5076</v>
          </cell>
          <cell r="AG1841">
            <v>1</v>
          </cell>
          <cell r="AH1841">
            <v>0</v>
          </cell>
          <cell r="AI1841">
            <v>0</v>
          </cell>
          <cell r="AJ1841">
            <v>5076</v>
          </cell>
          <cell r="AK1841">
            <v>1</v>
          </cell>
        </row>
        <row r="1842">
          <cell r="A1842" t="str">
            <v>T0080T272</v>
          </cell>
          <cell r="B1842" t="str">
            <v>1336</v>
          </cell>
          <cell r="C1842">
            <v>2</v>
          </cell>
          <cell r="D1842">
            <v>80</v>
          </cell>
          <cell r="E1842">
            <v>80</v>
          </cell>
          <cell r="F1842">
            <v>150</v>
          </cell>
          <cell r="G1842">
            <v>150</v>
          </cell>
          <cell r="H1842">
            <v>1</v>
          </cell>
          <cell r="I1842">
            <v>1</v>
          </cell>
          <cell r="J1842">
            <v>2</v>
          </cell>
          <cell r="K1842">
            <v>0</v>
          </cell>
          <cell r="L1842">
            <v>0</v>
          </cell>
          <cell r="M1842">
            <v>1</v>
          </cell>
          <cell r="N1842">
            <v>168</v>
          </cell>
          <cell r="O1842">
            <v>1336</v>
          </cell>
          <cell r="P1842" t="str">
            <v>80 x 150 x 1 x 1</v>
          </cell>
          <cell r="Q1842" t="str">
            <v>Dao bế rọc 2 bên biên, không răng cưa, chẻ đôi 4mm</v>
          </cell>
          <cell r="R1842" t="str">
            <v>Tem bế rọc 2 bên biên, không răng cưa, không gáp</v>
          </cell>
          <cell r="S1842" t="str">
            <v>C30</v>
          </cell>
          <cell r="T1842">
            <v>1</v>
          </cell>
          <cell r="U1842">
            <v>44287</v>
          </cell>
          <cell r="V1842" t="str">
            <v>Thaco</v>
          </cell>
          <cell r="X1842">
            <v>150</v>
          </cell>
          <cell r="Y1842">
            <v>1</v>
          </cell>
          <cell r="AF1842">
            <v>3090</v>
          </cell>
          <cell r="AG1842">
            <v>2</v>
          </cell>
          <cell r="AH1842">
            <v>4660</v>
          </cell>
          <cell r="AI1842">
            <v>3</v>
          </cell>
          <cell r="AJ1842">
            <v>7750</v>
          </cell>
          <cell r="AK1842">
            <v>5</v>
          </cell>
        </row>
        <row r="1843">
          <cell r="A1843" t="str">
            <v>T0080T232</v>
          </cell>
          <cell r="B1843" t="str">
            <v>1337</v>
          </cell>
          <cell r="C1843">
            <v>2</v>
          </cell>
          <cell r="D1843">
            <v>80</v>
          </cell>
          <cell r="E1843">
            <v>80</v>
          </cell>
          <cell r="F1843">
            <v>160</v>
          </cell>
          <cell r="G1843">
            <v>160</v>
          </cell>
          <cell r="H1843">
            <v>1</v>
          </cell>
          <cell r="I1843">
            <v>1</v>
          </cell>
          <cell r="J1843">
            <v>2</v>
          </cell>
          <cell r="K1843">
            <v>0</v>
          </cell>
          <cell r="L1843">
            <v>3</v>
          </cell>
          <cell r="M1843">
            <v>1</v>
          </cell>
          <cell r="N1843">
            <v>168</v>
          </cell>
          <cell r="O1843">
            <v>1337</v>
          </cell>
          <cell r="P1843" t="str">
            <v>80 x 160 x 1 x 1</v>
          </cell>
          <cell r="Q1843" t="str">
            <v>Bo góc, răng cưa, dao chẻ đôi 03mm</v>
          </cell>
          <cell r="R1843" t="str">
            <v>Bo góc, răng cưa</v>
          </cell>
          <cell r="S1843" t="str">
            <v>C03</v>
          </cell>
          <cell r="T1843">
            <v>1</v>
          </cell>
          <cell r="V1843" t="str">
            <v>NGỌC TUẤN SURIMI,,</v>
          </cell>
          <cell r="X1843">
            <v>163</v>
          </cell>
          <cell r="Y1843">
            <v>1</v>
          </cell>
          <cell r="AF1843">
            <v>0</v>
          </cell>
          <cell r="AG1843">
            <v>0</v>
          </cell>
          <cell r="AH1843">
            <v>0</v>
          </cell>
          <cell r="AI1843">
            <v>0</v>
          </cell>
          <cell r="AJ1843">
            <v>0</v>
          </cell>
          <cell r="AK1843">
            <v>0</v>
          </cell>
        </row>
        <row r="1844">
          <cell r="A1844" t="str">
            <v>T0080T252</v>
          </cell>
          <cell r="B1844" t="str">
            <v>1338</v>
          </cell>
          <cell r="C1844">
            <v>2</v>
          </cell>
          <cell r="D1844">
            <v>80</v>
          </cell>
          <cell r="E1844">
            <v>80</v>
          </cell>
          <cell r="F1844">
            <v>160</v>
          </cell>
          <cell r="G1844">
            <v>160</v>
          </cell>
          <cell r="H1844">
            <v>1</v>
          </cell>
          <cell r="I1844">
            <v>1</v>
          </cell>
          <cell r="J1844">
            <v>1.7</v>
          </cell>
          <cell r="K1844">
            <v>0</v>
          </cell>
          <cell r="L1844">
            <v>3</v>
          </cell>
          <cell r="M1844">
            <v>1</v>
          </cell>
          <cell r="N1844">
            <v>166.8</v>
          </cell>
          <cell r="O1844">
            <v>1338</v>
          </cell>
          <cell r="P1844" t="str">
            <v>80 x 160 x 1 x 1</v>
          </cell>
          <cell r="Q1844" t="str">
            <v>Bo góc, không RC, chẻ đôi 3mm</v>
          </cell>
          <cell r="R1844" t="str">
            <v>Bo góc, không răng cưa</v>
          </cell>
          <cell r="S1844" t="str">
            <v>C02</v>
          </cell>
          <cell r="T1844">
            <v>1</v>
          </cell>
          <cell r="V1844" t="str">
            <v>,,</v>
          </cell>
          <cell r="X1844">
            <v>163</v>
          </cell>
          <cell r="Y1844">
            <v>1</v>
          </cell>
          <cell r="AF1844">
            <v>0</v>
          </cell>
          <cell r="AG1844">
            <v>0</v>
          </cell>
          <cell r="AH1844">
            <v>0</v>
          </cell>
          <cell r="AI1844">
            <v>0</v>
          </cell>
          <cell r="AJ1844">
            <v>0</v>
          </cell>
          <cell r="AK1844">
            <v>0</v>
          </cell>
        </row>
        <row r="1845">
          <cell r="A1845" t="str">
            <v>I0080T421</v>
          </cell>
          <cell r="B1845" t="str">
            <v>1339</v>
          </cell>
          <cell r="C1845">
            <v>1</v>
          </cell>
          <cell r="D1845">
            <v>80</v>
          </cell>
          <cell r="E1845">
            <v>80</v>
          </cell>
          <cell r="F1845">
            <v>160</v>
          </cell>
          <cell r="G1845">
            <v>160</v>
          </cell>
          <cell r="H1845">
            <v>1</v>
          </cell>
          <cell r="I1845">
            <v>1</v>
          </cell>
          <cell r="J1845">
            <v>3</v>
          </cell>
          <cell r="K1845">
            <v>0</v>
          </cell>
          <cell r="L1845">
            <v>3</v>
          </cell>
          <cell r="M1845">
            <v>1</v>
          </cell>
          <cell r="N1845">
            <v>86</v>
          </cell>
          <cell r="O1845">
            <v>1339</v>
          </cell>
          <cell r="P1845" t="str">
            <v>80 x 160 x 1 x 1</v>
          </cell>
          <cell r="Q1845" t="str">
            <v>Vuông góc, không răng cưa</v>
          </cell>
          <cell r="R1845" t="str">
            <v>Vuông góc, không răng cưa</v>
          </cell>
          <cell r="S1845" t="str">
            <v>D07</v>
          </cell>
          <cell r="T1845">
            <v>1</v>
          </cell>
          <cell r="V1845" t="str">
            <v>Trung Nguyên</v>
          </cell>
          <cell r="X1845">
            <v>163</v>
          </cell>
          <cell r="Y1845">
            <v>1</v>
          </cell>
          <cell r="AF1845">
            <v>308.98</v>
          </cell>
          <cell r="AG1845">
            <v>1</v>
          </cell>
          <cell r="AH1845">
            <v>0</v>
          </cell>
          <cell r="AI1845">
            <v>0</v>
          </cell>
          <cell r="AJ1845">
            <v>308.98</v>
          </cell>
          <cell r="AK1845">
            <v>1</v>
          </cell>
        </row>
        <row r="1846">
          <cell r="A1846" t="str">
            <v>I0080T782/1</v>
          </cell>
          <cell r="B1846" t="str">
            <v>2390</v>
          </cell>
          <cell r="C1846">
            <v>2</v>
          </cell>
          <cell r="D1846">
            <v>80</v>
          </cell>
          <cell r="E1846">
            <v>80</v>
          </cell>
          <cell r="F1846">
            <v>230</v>
          </cell>
          <cell r="G1846">
            <v>230</v>
          </cell>
          <cell r="H1846">
            <v>1</v>
          </cell>
          <cell r="I1846">
            <v>1</v>
          </cell>
          <cell r="J1846">
            <v>2</v>
          </cell>
          <cell r="K1846">
            <v>0</v>
          </cell>
          <cell r="L1846">
            <v>3</v>
          </cell>
          <cell r="M1846">
            <v>1</v>
          </cell>
          <cell r="N1846">
            <v>168</v>
          </cell>
          <cell r="O1846">
            <v>2390</v>
          </cell>
          <cell r="P1846" t="str">
            <v>80 x 230 x 1 x 1</v>
          </cell>
          <cell r="Q1846" t="str">
            <v>Vuông góc, răng cưa, xẻ 2 line kc 0mm</v>
          </cell>
          <cell r="R1846" t="str">
            <v>Vuông góc, răng cưa</v>
          </cell>
          <cell r="S1846" t="str">
            <v>E07</v>
          </cell>
          <cell r="T1846">
            <v>1</v>
          </cell>
          <cell r="U1846">
            <v>44673</v>
          </cell>
          <cell r="V1846" t="str">
            <v>BOW</v>
          </cell>
          <cell r="X1846">
            <v>233</v>
          </cell>
          <cell r="Y1846">
            <v>1</v>
          </cell>
          <cell r="AF1846">
            <v>0</v>
          </cell>
          <cell r="AG1846">
            <v>0</v>
          </cell>
          <cell r="AH1846">
            <v>0</v>
          </cell>
          <cell r="AI1846">
            <v>0</v>
          </cell>
          <cell r="AJ1846">
            <v>0</v>
          </cell>
          <cell r="AK1846">
            <v>0</v>
          </cell>
        </row>
        <row r="1847">
          <cell r="A1847" t="str">
            <v>I0080T792/1</v>
          </cell>
          <cell r="B1847" t="str">
            <v>2393</v>
          </cell>
          <cell r="C1847">
            <v>2</v>
          </cell>
          <cell r="D1847">
            <v>80</v>
          </cell>
          <cell r="E1847">
            <v>80</v>
          </cell>
          <cell r="F1847">
            <v>240</v>
          </cell>
          <cell r="G1847">
            <v>240</v>
          </cell>
          <cell r="H1847">
            <v>1</v>
          </cell>
          <cell r="I1847">
            <v>1</v>
          </cell>
          <cell r="J1847">
            <v>2</v>
          </cell>
          <cell r="K1847">
            <v>0</v>
          </cell>
          <cell r="L1847">
            <v>3</v>
          </cell>
          <cell r="M1847">
            <v>1</v>
          </cell>
          <cell r="N1847">
            <v>168</v>
          </cell>
          <cell r="O1847">
            <v>2393</v>
          </cell>
          <cell r="P1847" t="str">
            <v>80 x 240 x 1 x 1</v>
          </cell>
          <cell r="Q1847" t="str">
            <v>Vuông góc, răng cưa, xẻ 2 line kc 0mm</v>
          </cell>
          <cell r="R1847" t="str">
            <v>Vuông góc, răng cưa</v>
          </cell>
          <cell r="S1847" t="str">
            <v>E07</v>
          </cell>
          <cell r="T1847">
            <v>1</v>
          </cell>
          <cell r="U1847">
            <v>44673</v>
          </cell>
          <cell r="V1847" t="str">
            <v>BOW</v>
          </cell>
          <cell r="X1847">
            <v>243</v>
          </cell>
          <cell r="Y1847">
            <v>1</v>
          </cell>
          <cell r="AF1847">
            <v>0</v>
          </cell>
          <cell r="AG1847">
            <v>0</v>
          </cell>
          <cell r="AH1847">
            <v>1680.1</v>
          </cell>
          <cell r="AI1847">
            <v>2</v>
          </cell>
          <cell r="AJ1847">
            <v>1680.1</v>
          </cell>
          <cell r="AK1847">
            <v>2</v>
          </cell>
        </row>
        <row r="1848">
          <cell r="A1848" t="str">
            <v>T0080T312</v>
          </cell>
          <cell r="B1848" t="str">
            <v>1340</v>
          </cell>
          <cell r="C1848">
            <v>2</v>
          </cell>
          <cell r="D1848">
            <v>80</v>
          </cell>
          <cell r="E1848">
            <v>80</v>
          </cell>
          <cell r="F1848">
            <v>290</v>
          </cell>
          <cell r="G1848">
            <v>290</v>
          </cell>
          <cell r="H1848">
            <v>1</v>
          </cell>
          <cell r="I1848">
            <v>1</v>
          </cell>
          <cell r="J1848">
            <v>1.7</v>
          </cell>
          <cell r="K1848">
            <v>0</v>
          </cell>
          <cell r="L1848">
            <v>3</v>
          </cell>
          <cell r="M1848">
            <v>1</v>
          </cell>
          <cell r="N1848">
            <v>166.8</v>
          </cell>
          <cell r="O1848">
            <v>1340</v>
          </cell>
          <cell r="P1848" t="str">
            <v>80 x 290 x 1 x 1</v>
          </cell>
          <cell r="Q1848" t="str">
            <v>Vuông góc, răng cưa, chẻ đôi 3mm</v>
          </cell>
          <cell r="R1848" t="str">
            <v>Vuông góc, răng cưa</v>
          </cell>
          <cell r="S1848" t="str">
            <v>C09</v>
          </cell>
          <cell r="T1848">
            <v>1</v>
          </cell>
          <cell r="V1848" t="str">
            <v>Khang Thịnh Phát</v>
          </cell>
          <cell r="X1848">
            <v>293</v>
          </cell>
          <cell r="Y1848">
            <v>1</v>
          </cell>
          <cell r="AF1848">
            <v>0</v>
          </cell>
          <cell r="AG1848">
            <v>0</v>
          </cell>
          <cell r="AH1848">
            <v>0</v>
          </cell>
          <cell r="AI1848">
            <v>0</v>
          </cell>
          <cell r="AJ1848">
            <v>0</v>
          </cell>
          <cell r="AK1848">
            <v>0</v>
          </cell>
        </row>
        <row r="1849">
          <cell r="A1849" t="str">
            <v>I0080T842/1</v>
          </cell>
          <cell r="B1849" t="str">
            <v>2502</v>
          </cell>
          <cell r="C1849">
            <v>2</v>
          </cell>
          <cell r="D1849">
            <v>80</v>
          </cell>
          <cell r="E1849">
            <v>80</v>
          </cell>
          <cell r="F1849">
            <v>300</v>
          </cell>
          <cell r="G1849">
            <v>300</v>
          </cell>
          <cell r="H1849">
            <v>1</v>
          </cell>
          <cell r="I1849">
            <v>1</v>
          </cell>
          <cell r="J1849">
            <v>3</v>
          </cell>
          <cell r="K1849">
            <v>0</v>
          </cell>
          <cell r="L1849">
            <v>3</v>
          </cell>
          <cell r="M1849">
            <v>1</v>
          </cell>
          <cell r="N1849">
            <v>172</v>
          </cell>
          <cell r="O1849">
            <v>2502</v>
          </cell>
          <cell r="P1849" t="str">
            <v>80 x 300 x 1 x 1</v>
          </cell>
          <cell r="Q1849" t="str">
            <v>Dao đặc biệ bo vòng cung ở 1 đầu, xẻ 2 line kc 6mm, không răng cưa</v>
          </cell>
          <cell r="R1849" t="str">
            <v>Dao đặc biệ bo vòng cung ở 1 đầu, xẻ 2 line kc 6mm, không răng cưa</v>
          </cell>
          <cell r="S1849" t="str">
            <v>E11</v>
          </cell>
          <cell r="T1849">
            <v>1</v>
          </cell>
          <cell r="U1849">
            <v>44741</v>
          </cell>
          <cell r="V1849" t="str">
            <v>HỒNG KIM PHÁT</v>
          </cell>
          <cell r="W1849" t="str">
            <v>dao tốt</v>
          </cell>
          <cell r="X1849">
            <v>303</v>
          </cell>
          <cell r="Y1849">
            <v>1</v>
          </cell>
          <cell r="AF1849">
            <v>0</v>
          </cell>
          <cell r="AG1849">
            <v>0</v>
          </cell>
          <cell r="AH1849">
            <v>1164.1952999999999</v>
          </cell>
          <cell r="AI1849">
            <v>1</v>
          </cell>
          <cell r="AJ1849">
            <v>1164.1952999999999</v>
          </cell>
          <cell r="AK1849">
            <v>1</v>
          </cell>
        </row>
        <row r="1850">
          <cell r="A1850" t="str">
            <v>T0081T032/1</v>
          </cell>
          <cell r="B1850" t="str">
            <v>1341</v>
          </cell>
          <cell r="C1850">
            <v>2</v>
          </cell>
          <cell r="D1850">
            <v>81</v>
          </cell>
          <cell r="E1850">
            <v>81</v>
          </cell>
          <cell r="F1850">
            <v>180</v>
          </cell>
          <cell r="G1850">
            <v>180</v>
          </cell>
          <cell r="H1850">
            <v>1</v>
          </cell>
          <cell r="I1850">
            <v>1</v>
          </cell>
          <cell r="J1850">
            <v>2</v>
          </cell>
          <cell r="K1850">
            <v>0</v>
          </cell>
          <cell r="L1850">
            <v>3</v>
          </cell>
          <cell r="M1850">
            <v>1</v>
          </cell>
          <cell r="N1850">
            <v>170</v>
          </cell>
          <cell r="O1850">
            <v>1341</v>
          </cell>
          <cell r="P1850" t="str">
            <v>81 x 180 x 1 x 1</v>
          </cell>
          <cell r="Q1850" t="str">
            <v>Bo góc, răng cưa, trong có 4 dao ngang cách nhau 25mm (layout), xẻ 2  line 4mm</v>
          </cell>
          <cell r="R1850" t="str">
            <v>Bo góc, răng cưa, trong có 4 đường dao ngang cách nhau 25mm theo layout, chú ý chiều quấn cuộn</v>
          </cell>
          <cell r="S1850" t="str">
            <v>C36</v>
          </cell>
          <cell r="T1850">
            <v>1</v>
          </cell>
          <cell r="U1850">
            <v>44477</v>
          </cell>
          <cell r="V1850" t="str">
            <v>Polytex</v>
          </cell>
          <cell r="X1850">
            <v>183</v>
          </cell>
          <cell r="Y1850">
            <v>1</v>
          </cell>
          <cell r="AC1850" t="str">
            <v>rồi</v>
          </cell>
          <cell r="AF1850">
            <v>0</v>
          </cell>
          <cell r="AG1850">
            <v>0</v>
          </cell>
          <cell r="AH1850">
            <v>5070</v>
          </cell>
          <cell r="AI1850">
            <v>2</v>
          </cell>
          <cell r="AJ1850">
            <v>5070</v>
          </cell>
          <cell r="AK1850">
            <v>2</v>
          </cell>
        </row>
        <row r="1851">
          <cell r="A1851" t="str">
            <v>T0081T021</v>
          </cell>
          <cell r="B1851" t="str">
            <v>1342</v>
          </cell>
          <cell r="C1851">
            <v>1</v>
          </cell>
          <cell r="D1851">
            <v>81</v>
          </cell>
          <cell r="E1851">
            <v>81</v>
          </cell>
          <cell r="F1851">
            <v>260</v>
          </cell>
          <cell r="G1851">
            <v>260</v>
          </cell>
          <cell r="H1851">
            <v>1</v>
          </cell>
          <cell r="I1851">
            <v>1</v>
          </cell>
          <cell r="J1851">
            <v>2</v>
          </cell>
          <cell r="K1851">
            <v>0</v>
          </cell>
          <cell r="L1851">
            <v>3</v>
          </cell>
          <cell r="M1851">
            <v>1</v>
          </cell>
          <cell r="N1851">
            <v>85</v>
          </cell>
          <cell r="O1851">
            <v>1342</v>
          </cell>
          <cell r="P1851" t="str">
            <v>81 x 260 x 1 x 1</v>
          </cell>
          <cell r="Q1851" t="str">
            <v>Vuông góc, răng cưa</v>
          </cell>
          <cell r="R1851" t="str">
            <v>Vuông góc, răng cưa</v>
          </cell>
          <cell r="S1851" t="str">
            <v>C15</v>
          </cell>
          <cell r="T1851">
            <v>1</v>
          </cell>
          <cell r="X1851">
            <v>263</v>
          </cell>
          <cell r="Y1851">
            <v>1</v>
          </cell>
          <cell r="AF1851">
            <v>0</v>
          </cell>
          <cell r="AG1851">
            <v>0</v>
          </cell>
          <cell r="AH1851">
            <v>0</v>
          </cell>
          <cell r="AI1851">
            <v>0</v>
          </cell>
          <cell r="AJ1851">
            <v>0</v>
          </cell>
          <cell r="AK1851">
            <v>0</v>
          </cell>
        </row>
        <row r="1852">
          <cell r="A1852" t="str">
            <v>T0081T011</v>
          </cell>
          <cell r="B1852" t="str">
            <v>1343</v>
          </cell>
          <cell r="C1852">
            <v>1</v>
          </cell>
          <cell r="D1852">
            <v>81.2</v>
          </cell>
          <cell r="E1852">
            <v>81.2</v>
          </cell>
          <cell r="F1852">
            <v>40.700000000000003</v>
          </cell>
          <cell r="G1852">
            <v>40.700000000000003</v>
          </cell>
          <cell r="H1852">
            <v>1</v>
          </cell>
          <cell r="I1852">
            <v>1</v>
          </cell>
          <cell r="J1852">
            <v>2</v>
          </cell>
          <cell r="K1852">
            <v>0</v>
          </cell>
          <cell r="L1852">
            <v>3</v>
          </cell>
          <cell r="M1852">
            <v>1</v>
          </cell>
          <cell r="N1852">
            <v>85.2</v>
          </cell>
          <cell r="O1852">
            <v>1343</v>
          </cell>
          <cell r="P1852" t="str">
            <v>81.2 x 40.7 x 1 x 1</v>
          </cell>
          <cell r="Q1852" t="str">
            <v>Bo góc, răng cưa</v>
          </cell>
          <cell r="R1852" t="str">
            <v>Bo góc, răng cưa</v>
          </cell>
          <cell r="S1852" t="str">
            <v>B14</v>
          </cell>
          <cell r="T1852">
            <v>1</v>
          </cell>
          <cell r="V1852" t="str">
            <v>DELTA GALIL,,</v>
          </cell>
          <cell r="X1852">
            <v>43.7</v>
          </cell>
          <cell r="Y1852">
            <v>1</v>
          </cell>
          <cell r="AC1852" t="str">
            <v>rồi</v>
          </cell>
          <cell r="AF1852">
            <v>0</v>
          </cell>
          <cell r="AG1852">
            <v>0</v>
          </cell>
          <cell r="AH1852">
            <v>0</v>
          </cell>
          <cell r="AI1852">
            <v>0</v>
          </cell>
          <cell r="AJ1852">
            <v>0</v>
          </cell>
          <cell r="AK1852">
            <v>0</v>
          </cell>
        </row>
        <row r="1853">
          <cell r="A1853" t="str">
            <v>T0081T012</v>
          </cell>
          <cell r="B1853" t="str">
            <v>1343</v>
          </cell>
          <cell r="C1853">
            <v>2</v>
          </cell>
          <cell r="D1853">
            <v>81.2</v>
          </cell>
          <cell r="E1853">
            <v>81.2</v>
          </cell>
          <cell r="F1853">
            <v>40.700000000000003</v>
          </cell>
          <cell r="G1853">
            <v>40.700000000000003</v>
          </cell>
          <cell r="H1853">
            <v>1</v>
          </cell>
          <cell r="I1853">
            <v>3</v>
          </cell>
          <cell r="J1853">
            <v>1.7</v>
          </cell>
          <cell r="K1853">
            <v>0</v>
          </cell>
          <cell r="L1853">
            <v>3</v>
          </cell>
          <cell r="M1853">
            <v>1</v>
          </cell>
          <cell r="N1853">
            <v>169.20000000000002</v>
          </cell>
          <cell r="O1853">
            <v>1343</v>
          </cell>
          <cell r="P1853" t="str">
            <v>81.2 x 40.7 x 1 x 3</v>
          </cell>
          <cell r="Q1853" t="str">
            <v>Bo góc, răng cưa, chẻ đôi 3mm</v>
          </cell>
          <cell r="R1853" t="str">
            <v>Bo góc, răng cưa</v>
          </cell>
          <cell r="S1853" t="str">
            <v>C17</v>
          </cell>
          <cell r="T1853">
            <v>1</v>
          </cell>
          <cell r="X1853">
            <v>131.10000000000002</v>
          </cell>
          <cell r="Y1853">
            <v>3</v>
          </cell>
          <cell r="AC1853" t="str">
            <v>rồi</v>
          </cell>
          <cell r="AF1853">
            <v>1344.011375</v>
          </cell>
          <cell r="AG1853">
            <v>4</v>
          </cell>
          <cell r="AH1853">
            <v>0</v>
          </cell>
          <cell r="AI1853">
            <v>0</v>
          </cell>
          <cell r="AJ1853">
            <v>1344.011375</v>
          </cell>
          <cell r="AK1853">
            <v>4</v>
          </cell>
        </row>
        <row r="1854">
          <cell r="A1854" t="str">
            <v>T0082T112/1</v>
          </cell>
          <cell r="B1854" t="str">
            <v>1344</v>
          </cell>
          <cell r="C1854">
            <v>2</v>
          </cell>
          <cell r="D1854">
            <v>82</v>
          </cell>
          <cell r="E1854">
            <v>82</v>
          </cell>
          <cell r="F1854">
            <v>33</v>
          </cell>
          <cell r="G1854">
            <v>33</v>
          </cell>
          <cell r="H1854">
            <v>1</v>
          </cell>
          <cell r="I1854">
            <v>3</v>
          </cell>
          <cell r="J1854">
            <v>2</v>
          </cell>
          <cell r="K1854">
            <v>0</v>
          </cell>
          <cell r="L1854">
            <v>3</v>
          </cell>
          <cell r="M1854">
            <v>1</v>
          </cell>
          <cell r="N1854">
            <v>172</v>
          </cell>
          <cell r="O1854">
            <v>1344</v>
          </cell>
          <cell r="P1854" t="str">
            <v>82 x 33 x 1 x 3</v>
          </cell>
          <cell r="Q1854" t="str">
            <v>Bo góc, xẻ 2 line khoảng cách 4mm, răng cưa</v>
          </cell>
          <cell r="R1854" t="str">
            <v>Bo góc, răng cưa</v>
          </cell>
          <cell r="S1854" t="str">
            <v>C42</v>
          </cell>
          <cell r="T1854">
            <v>1</v>
          </cell>
          <cell r="U1854">
            <v>44566</v>
          </cell>
          <cell r="V1854" t="str">
            <v>FM SUPPLY CHAIN</v>
          </cell>
          <cell r="X1854">
            <v>108</v>
          </cell>
          <cell r="Y1854">
            <v>3</v>
          </cell>
          <cell r="AC1854" t="str">
            <v>rồi</v>
          </cell>
          <cell r="AF1854">
            <v>0</v>
          </cell>
          <cell r="AG1854">
            <v>0</v>
          </cell>
          <cell r="AH1854">
            <v>3580</v>
          </cell>
          <cell r="AI1854">
            <v>2</v>
          </cell>
          <cell r="AJ1854">
            <v>3580</v>
          </cell>
          <cell r="AK1854">
            <v>2</v>
          </cell>
        </row>
        <row r="1855">
          <cell r="A1855" t="str">
            <v>I0082T122/1</v>
          </cell>
          <cell r="B1855" t="str">
            <v>2534</v>
          </cell>
          <cell r="C1855">
            <v>2</v>
          </cell>
          <cell r="D1855">
            <v>82</v>
          </cell>
          <cell r="E1855">
            <v>82</v>
          </cell>
          <cell r="F1855">
            <v>35</v>
          </cell>
          <cell r="G1855">
            <v>35</v>
          </cell>
          <cell r="H1855">
            <v>1</v>
          </cell>
          <cell r="I1855">
            <v>2</v>
          </cell>
          <cell r="J1855">
            <v>4</v>
          </cell>
          <cell r="K1855">
            <v>0</v>
          </cell>
          <cell r="L1855">
            <v>3</v>
          </cell>
          <cell r="M1855">
            <v>1</v>
          </cell>
          <cell r="N1855">
            <v>180</v>
          </cell>
          <cell r="O1855">
            <v>2534</v>
          </cell>
          <cell r="P1855" t="str">
            <v>82 x 35 x 1 x 2</v>
          </cell>
          <cell r="Q1855" t="str">
            <v>Vuông góc, không răng cưa, xẻ 2line kc 8mm</v>
          </cell>
          <cell r="R1855" t="str">
            <v>Vuông góc, không răng cưa</v>
          </cell>
          <cell r="S1855" t="str">
            <v>E12</v>
          </cell>
          <cell r="T1855">
            <v>1</v>
          </cell>
          <cell r="U1855">
            <v>44761</v>
          </cell>
          <cell r="V1855" t="str">
            <v>TRUNG NGUYÊN</v>
          </cell>
          <cell r="W1855" t="str">
            <v>dao tốt</v>
          </cell>
          <cell r="X1855">
            <v>76</v>
          </cell>
          <cell r="Y1855">
            <v>2</v>
          </cell>
          <cell r="AF1855">
            <v>0</v>
          </cell>
          <cell r="AG1855">
            <v>0</v>
          </cell>
          <cell r="AH1855">
            <v>340.17876000000001</v>
          </cell>
          <cell r="AI1855">
            <v>1</v>
          </cell>
          <cell r="AJ1855">
            <v>340.17876000000001</v>
          </cell>
          <cell r="AK1855">
            <v>1</v>
          </cell>
        </row>
        <row r="1856">
          <cell r="A1856" t="str">
            <v>T0082T012</v>
          </cell>
          <cell r="B1856" t="str">
            <v>1345</v>
          </cell>
          <cell r="C1856">
            <v>2</v>
          </cell>
          <cell r="D1856">
            <v>82</v>
          </cell>
          <cell r="E1856">
            <v>82</v>
          </cell>
          <cell r="F1856">
            <v>35</v>
          </cell>
          <cell r="G1856">
            <v>35</v>
          </cell>
          <cell r="H1856">
            <v>1</v>
          </cell>
          <cell r="I1856">
            <v>3</v>
          </cell>
          <cell r="J1856">
            <v>2</v>
          </cell>
          <cell r="K1856">
            <v>0</v>
          </cell>
          <cell r="L1856">
            <v>3</v>
          </cell>
          <cell r="M1856">
            <v>1</v>
          </cell>
          <cell r="N1856">
            <v>172</v>
          </cell>
          <cell r="O1856">
            <v>1345</v>
          </cell>
          <cell r="P1856" t="str">
            <v>82 x 35 x 1 x 3</v>
          </cell>
          <cell r="Q1856" t="str">
            <v>Bo góc, răng cưa, chẻ 2</v>
          </cell>
          <cell r="R1856" t="str">
            <v>Bo góc, răng cưa</v>
          </cell>
          <cell r="S1856" t="str">
            <v>C18</v>
          </cell>
          <cell r="T1856">
            <v>1</v>
          </cell>
          <cell r="V1856" t="str">
            <v>LOTTE 
PHÚ KHÁNH,,</v>
          </cell>
          <cell r="X1856">
            <v>114</v>
          </cell>
          <cell r="Y1856">
            <v>3</v>
          </cell>
          <cell r="AF1856">
            <v>0</v>
          </cell>
          <cell r="AG1856">
            <v>0</v>
          </cell>
          <cell r="AH1856">
            <v>0</v>
          </cell>
          <cell r="AI1856">
            <v>0</v>
          </cell>
          <cell r="AJ1856">
            <v>0</v>
          </cell>
          <cell r="AK1856">
            <v>0</v>
          </cell>
        </row>
        <row r="1857">
          <cell r="A1857" t="str">
            <v>T0082T021</v>
          </cell>
          <cell r="B1857" t="str">
            <v>1346</v>
          </cell>
          <cell r="C1857">
            <v>1</v>
          </cell>
          <cell r="D1857">
            <v>82</v>
          </cell>
          <cell r="E1857">
            <v>82</v>
          </cell>
          <cell r="F1857">
            <v>38</v>
          </cell>
          <cell r="G1857">
            <v>38</v>
          </cell>
          <cell r="H1857">
            <v>1</v>
          </cell>
          <cell r="I1857">
            <v>2</v>
          </cell>
          <cell r="J1857">
            <v>2</v>
          </cell>
          <cell r="K1857">
            <v>0</v>
          </cell>
          <cell r="L1857">
            <v>3</v>
          </cell>
          <cell r="M1857">
            <v>1</v>
          </cell>
          <cell r="N1857">
            <v>86</v>
          </cell>
          <cell r="O1857">
            <v>1346</v>
          </cell>
          <cell r="P1857" t="str">
            <v>82 x 38 x 1 x 2</v>
          </cell>
          <cell r="Q1857" t="str">
            <v>Bo góc, răng cưa</v>
          </cell>
          <cell r="R1857" t="str">
            <v>Bo góc, răng cưa</v>
          </cell>
          <cell r="S1857" t="str">
            <v>B15</v>
          </cell>
          <cell r="T1857">
            <v>1</v>
          </cell>
          <cell r="V1857" t="str">
            <v>MR LÝ QUẬN 7,,</v>
          </cell>
          <cell r="X1857">
            <v>82</v>
          </cell>
          <cell r="Y1857">
            <v>2</v>
          </cell>
          <cell r="AF1857">
            <v>0</v>
          </cell>
          <cell r="AG1857">
            <v>0</v>
          </cell>
          <cell r="AH1857">
            <v>0</v>
          </cell>
          <cell r="AI1857">
            <v>0</v>
          </cell>
          <cell r="AJ1857">
            <v>0</v>
          </cell>
          <cell r="AK1857">
            <v>0</v>
          </cell>
        </row>
        <row r="1858">
          <cell r="A1858" t="str">
            <v>T0082T022</v>
          </cell>
          <cell r="B1858" t="str">
            <v>1346</v>
          </cell>
          <cell r="C1858">
            <v>2</v>
          </cell>
          <cell r="D1858">
            <v>82</v>
          </cell>
          <cell r="E1858">
            <v>82</v>
          </cell>
          <cell r="F1858">
            <v>38</v>
          </cell>
          <cell r="G1858">
            <v>38</v>
          </cell>
          <cell r="H1858">
            <v>1</v>
          </cell>
          <cell r="I1858">
            <v>2</v>
          </cell>
          <cell r="J1858">
            <v>1.7</v>
          </cell>
          <cell r="K1858">
            <v>0</v>
          </cell>
          <cell r="L1858">
            <v>3</v>
          </cell>
          <cell r="M1858">
            <v>1</v>
          </cell>
          <cell r="N1858">
            <v>170.8</v>
          </cell>
          <cell r="O1858">
            <v>1346</v>
          </cell>
          <cell r="P1858" t="str">
            <v>82 x 38 x 1 x 2</v>
          </cell>
          <cell r="Q1858" t="str">
            <v>Bo góc, răng cưa, dao chẻ đôi 3mm</v>
          </cell>
          <cell r="R1858" t="str">
            <v>Bo góc, răng cưa</v>
          </cell>
          <cell r="S1858" t="str">
            <v>C18</v>
          </cell>
          <cell r="T1858">
            <v>1</v>
          </cell>
          <cell r="V1858" t="str">
            <v>MR LÝ QUẬN 7,,</v>
          </cell>
          <cell r="X1858">
            <v>82</v>
          </cell>
          <cell r="Y1858">
            <v>2</v>
          </cell>
          <cell r="AF1858">
            <v>0</v>
          </cell>
          <cell r="AG1858">
            <v>0</v>
          </cell>
          <cell r="AH1858">
            <v>0</v>
          </cell>
          <cell r="AI1858">
            <v>0</v>
          </cell>
          <cell r="AJ1858">
            <v>0</v>
          </cell>
          <cell r="AK1858">
            <v>0</v>
          </cell>
        </row>
        <row r="1859">
          <cell r="A1859" t="str">
            <v>I0082T141-1</v>
          </cell>
          <cell r="B1859" t="str">
            <v>2634</v>
          </cell>
          <cell r="C1859">
            <v>1</v>
          </cell>
          <cell r="D1859">
            <v>82</v>
          </cell>
          <cell r="E1859">
            <v>82</v>
          </cell>
          <cell r="F1859">
            <v>39</v>
          </cell>
          <cell r="G1859">
            <v>39</v>
          </cell>
          <cell r="H1859">
            <v>1</v>
          </cell>
          <cell r="I1859">
            <v>3</v>
          </cell>
          <cell r="J1859">
            <v>4</v>
          </cell>
          <cell r="K1859">
            <v>0</v>
          </cell>
          <cell r="L1859">
            <v>3</v>
          </cell>
          <cell r="M1859">
            <v>1</v>
          </cell>
          <cell r="N1859">
            <v>90</v>
          </cell>
          <cell r="O1859">
            <v>2634</v>
          </cell>
          <cell r="P1859" t="str">
            <v>82 x 39 x 1 x 3</v>
          </cell>
          <cell r="Q1859" t="str">
            <v>Vuông góc, không răng cưa</v>
          </cell>
          <cell r="R1859" t="str">
            <v>Vuông góc, không răng cưa</v>
          </cell>
          <cell r="S1859" t="str">
            <v>E18</v>
          </cell>
          <cell r="T1859">
            <v>1</v>
          </cell>
          <cell r="U1859">
            <v>44837</v>
          </cell>
          <cell r="V1859" t="str">
            <v>TRUNG NGUYÊN</v>
          </cell>
          <cell r="W1859" t="str">
            <v>dao tốt</v>
          </cell>
          <cell r="X1859">
            <v>126</v>
          </cell>
          <cell r="Y1859">
            <v>3</v>
          </cell>
          <cell r="AE1859" t="str">
            <v>rồi</v>
          </cell>
          <cell r="AF1859">
            <v>0</v>
          </cell>
          <cell r="AG1859">
            <v>0</v>
          </cell>
          <cell r="AH1859">
            <v>805.56</v>
          </cell>
          <cell r="AI1859">
            <v>3</v>
          </cell>
          <cell r="AJ1859">
            <v>805.56</v>
          </cell>
          <cell r="AK1859">
            <v>3</v>
          </cell>
        </row>
        <row r="1860">
          <cell r="A1860" t="str">
            <v>I0082T071</v>
          </cell>
          <cell r="B1860" t="str">
            <v>1347</v>
          </cell>
          <cell r="C1860">
            <v>1</v>
          </cell>
          <cell r="D1860">
            <v>82</v>
          </cell>
          <cell r="E1860">
            <v>82</v>
          </cell>
          <cell r="F1860">
            <v>45</v>
          </cell>
          <cell r="G1860">
            <v>45</v>
          </cell>
          <cell r="H1860">
            <v>2</v>
          </cell>
          <cell r="I1860">
            <v>1</v>
          </cell>
          <cell r="J1860">
            <v>3</v>
          </cell>
          <cell r="K1860">
            <v>2</v>
          </cell>
          <cell r="L1860">
            <v>3</v>
          </cell>
          <cell r="M1860">
            <v>1</v>
          </cell>
          <cell r="N1860">
            <v>172</v>
          </cell>
          <cell r="O1860">
            <v>1347</v>
          </cell>
          <cell r="P1860" t="str">
            <v>82 x 45 x 2 x 1</v>
          </cell>
          <cell r="Q1860" t="str">
            <v>Vuông rời 2mm, không răng cưa</v>
          </cell>
          <cell r="R1860" t="str">
            <v>Ngang 2 tem, vuông góc, không răng cưa</v>
          </cell>
          <cell r="S1860" t="str">
            <v>C27</v>
          </cell>
          <cell r="T1860">
            <v>1</v>
          </cell>
          <cell r="X1860">
            <v>48</v>
          </cell>
          <cell r="Y1860">
            <v>2</v>
          </cell>
          <cell r="AF1860">
            <v>0</v>
          </cell>
          <cell r="AG1860">
            <v>0</v>
          </cell>
          <cell r="AH1860">
            <v>354.4</v>
          </cell>
          <cell r="AI1860">
            <v>1</v>
          </cell>
          <cell r="AJ1860">
            <v>354.4</v>
          </cell>
          <cell r="AK1860">
            <v>1</v>
          </cell>
        </row>
        <row r="1861">
          <cell r="A1861" t="str">
            <v>I0082T031</v>
          </cell>
          <cell r="B1861" t="str">
            <v>1348</v>
          </cell>
          <cell r="C1861">
            <v>1</v>
          </cell>
          <cell r="D1861">
            <v>82</v>
          </cell>
          <cell r="E1861">
            <v>82</v>
          </cell>
          <cell r="F1861">
            <v>50</v>
          </cell>
          <cell r="G1861">
            <v>50</v>
          </cell>
          <cell r="H1861">
            <v>1</v>
          </cell>
          <cell r="I1861">
            <v>2</v>
          </cell>
          <cell r="J1861">
            <v>3</v>
          </cell>
          <cell r="K1861">
            <v>0</v>
          </cell>
          <cell r="L1861">
            <v>3</v>
          </cell>
          <cell r="M1861">
            <v>1</v>
          </cell>
          <cell r="N1861">
            <v>88</v>
          </cell>
          <cell r="O1861">
            <v>1348</v>
          </cell>
          <cell r="P1861" t="str">
            <v>82 x 50 x 1 x 2</v>
          </cell>
          <cell r="Q1861" t="str">
            <v>Vuông góc, không răng cưa</v>
          </cell>
          <cell r="R1861" t="str">
            <v>Vuông góc, không răng cưa</v>
          </cell>
          <cell r="S1861" t="str">
            <v>D16</v>
          </cell>
          <cell r="T1861">
            <v>1</v>
          </cell>
          <cell r="V1861" t="str">
            <v>TRUNG NGUYÊN,,</v>
          </cell>
          <cell r="W1861" t="str">
            <v>Hàng in</v>
          </cell>
          <cell r="X1861">
            <v>106</v>
          </cell>
          <cell r="Y1861">
            <v>2</v>
          </cell>
          <cell r="AF1861">
            <v>4072.2</v>
          </cell>
          <cell r="AG1861">
            <v>2</v>
          </cell>
          <cell r="AH1861">
            <v>0</v>
          </cell>
          <cell r="AI1861">
            <v>0</v>
          </cell>
          <cell r="AJ1861">
            <v>4072.2</v>
          </cell>
          <cell r="AK1861">
            <v>2</v>
          </cell>
        </row>
        <row r="1862">
          <cell r="A1862" t="str">
            <v>I0082T061</v>
          </cell>
          <cell r="B1862" t="str">
            <v>1349</v>
          </cell>
          <cell r="C1862">
            <v>1</v>
          </cell>
          <cell r="D1862">
            <v>82</v>
          </cell>
          <cell r="E1862">
            <v>82</v>
          </cell>
          <cell r="F1862">
            <v>52</v>
          </cell>
          <cell r="G1862">
            <v>52</v>
          </cell>
          <cell r="H1862">
            <v>1</v>
          </cell>
          <cell r="I1862">
            <v>1</v>
          </cell>
          <cell r="J1862">
            <v>3</v>
          </cell>
          <cell r="K1862">
            <v>0</v>
          </cell>
          <cell r="L1862">
            <v>3</v>
          </cell>
          <cell r="M1862">
            <v>1</v>
          </cell>
          <cell r="N1862">
            <v>88</v>
          </cell>
          <cell r="O1862">
            <v>1349</v>
          </cell>
          <cell r="P1862" t="str">
            <v>82 x 52 x 1 x 1</v>
          </cell>
          <cell r="Q1862" t="str">
            <v>Vuông góc, không răng cưa</v>
          </cell>
          <cell r="R1862" t="str">
            <v>Vuông góc, không răng cưa</v>
          </cell>
          <cell r="S1862" t="str">
            <v>D16</v>
          </cell>
          <cell r="T1862">
            <v>1</v>
          </cell>
          <cell r="X1862">
            <v>55</v>
          </cell>
          <cell r="Y1862">
            <v>1</v>
          </cell>
          <cell r="AF1862">
            <v>0</v>
          </cell>
          <cell r="AG1862">
            <v>0</v>
          </cell>
          <cell r="AH1862">
            <v>0</v>
          </cell>
          <cell r="AI1862">
            <v>0</v>
          </cell>
          <cell r="AJ1862">
            <v>0</v>
          </cell>
          <cell r="AK1862">
            <v>0</v>
          </cell>
        </row>
        <row r="1863">
          <cell r="A1863" t="str">
            <v>I0082T081</v>
          </cell>
          <cell r="B1863" t="str">
            <v>1350</v>
          </cell>
          <cell r="C1863">
            <v>1</v>
          </cell>
          <cell r="D1863">
            <v>82</v>
          </cell>
          <cell r="E1863">
            <v>82</v>
          </cell>
          <cell r="F1863">
            <v>55</v>
          </cell>
          <cell r="G1863">
            <v>55</v>
          </cell>
          <cell r="H1863">
            <v>2</v>
          </cell>
          <cell r="I1863">
            <v>1</v>
          </cell>
          <cell r="J1863">
            <v>3</v>
          </cell>
          <cell r="K1863">
            <v>2</v>
          </cell>
          <cell r="L1863">
            <v>3</v>
          </cell>
          <cell r="M1863">
            <v>1</v>
          </cell>
          <cell r="N1863">
            <v>172</v>
          </cell>
          <cell r="O1863">
            <v>1350</v>
          </cell>
          <cell r="P1863" t="str">
            <v>82 x 55 x 2 x 1</v>
          </cell>
          <cell r="Q1863" t="str">
            <v>Vuông góc, không răng cưa</v>
          </cell>
          <cell r="R1863" t="str">
            <v>Ngang 2 tem, vuông góc, không răng cưa</v>
          </cell>
          <cell r="S1863" t="str">
            <v>D07</v>
          </cell>
          <cell r="T1863">
            <v>1</v>
          </cell>
          <cell r="V1863" t="str">
            <v>Vidon</v>
          </cell>
          <cell r="X1863">
            <v>58</v>
          </cell>
          <cell r="Y1863">
            <v>2</v>
          </cell>
          <cell r="AF1863">
            <v>0</v>
          </cell>
          <cell r="AG1863">
            <v>0</v>
          </cell>
          <cell r="AH1863">
            <v>387.9</v>
          </cell>
          <cell r="AI1863">
            <v>1</v>
          </cell>
          <cell r="AJ1863">
            <v>387.9</v>
          </cell>
          <cell r="AK1863">
            <v>1</v>
          </cell>
        </row>
        <row r="1864">
          <cell r="A1864" t="str">
            <v>I0082T041</v>
          </cell>
          <cell r="B1864" t="str">
            <v>1351</v>
          </cell>
          <cell r="C1864">
            <v>1</v>
          </cell>
          <cell r="D1864">
            <v>82</v>
          </cell>
          <cell r="E1864">
            <v>82</v>
          </cell>
          <cell r="F1864">
            <v>60</v>
          </cell>
          <cell r="G1864">
            <v>60</v>
          </cell>
          <cell r="H1864">
            <v>1</v>
          </cell>
          <cell r="I1864">
            <v>1</v>
          </cell>
          <cell r="J1864">
            <v>3</v>
          </cell>
          <cell r="K1864">
            <v>0</v>
          </cell>
          <cell r="L1864">
            <v>3</v>
          </cell>
          <cell r="M1864">
            <v>1</v>
          </cell>
          <cell r="N1864">
            <v>88</v>
          </cell>
          <cell r="O1864">
            <v>1351</v>
          </cell>
          <cell r="P1864" t="str">
            <v>82 x 60 x 1 x 1</v>
          </cell>
          <cell r="Q1864" t="str">
            <v>Vuông góc, không răng cưa</v>
          </cell>
          <cell r="R1864" t="str">
            <v>Vuông góc, không răng cưa</v>
          </cell>
          <cell r="S1864" t="str">
            <v>D16</v>
          </cell>
          <cell r="T1864">
            <v>1</v>
          </cell>
          <cell r="V1864" t="str">
            <v>TRUNG NGUYÊN,,</v>
          </cell>
          <cell r="W1864" t="str">
            <v>Hàng in</v>
          </cell>
          <cell r="X1864">
            <v>63</v>
          </cell>
          <cell r="Y1864">
            <v>1</v>
          </cell>
          <cell r="AF1864">
            <v>0</v>
          </cell>
          <cell r="AG1864">
            <v>0</v>
          </cell>
          <cell r="AH1864">
            <v>0</v>
          </cell>
          <cell r="AI1864">
            <v>0</v>
          </cell>
          <cell r="AJ1864">
            <v>0</v>
          </cell>
          <cell r="AK1864">
            <v>0</v>
          </cell>
        </row>
        <row r="1865">
          <cell r="A1865" t="str">
            <v>I0082T132/1</v>
          </cell>
          <cell r="B1865" t="str">
            <v>2417</v>
          </cell>
          <cell r="C1865">
            <v>2</v>
          </cell>
          <cell r="D1865">
            <v>82</v>
          </cell>
          <cell r="E1865">
            <v>82</v>
          </cell>
          <cell r="F1865">
            <v>68</v>
          </cell>
          <cell r="G1865">
            <v>68</v>
          </cell>
          <cell r="H1865">
            <v>1</v>
          </cell>
          <cell r="I1865">
            <v>2</v>
          </cell>
          <cell r="J1865">
            <v>4</v>
          </cell>
          <cell r="K1865">
            <v>0</v>
          </cell>
          <cell r="L1865">
            <v>3</v>
          </cell>
          <cell r="M1865">
            <v>1</v>
          </cell>
          <cell r="N1865">
            <v>180</v>
          </cell>
          <cell r="O1865">
            <v>2417</v>
          </cell>
          <cell r="P1865" t="str">
            <v>82 x 68 x 1 x 2</v>
          </cell>
          <cell r="Q1865" t="str">
            <v>Vuông góc, không răng cưa, xẻ 2line kc 8mm</v>
          </cell>
          <cell r="R1865" t="str">
            <v>Vuông góc, không răng cưa</v>
          </cell>
          <cell r="S1865" t="str">
            <v>E16</v>
          </cell>
          <cell r="T1865">
            <v>1</v>
          </cell>
          <cell r="U1865">
            <v>44804</v>
          </cell>
          <cell r="V1865" t="str">
            <v>TRUNG NGUYÊN</v>
          </cell>
          <cell r="W1865" t="str">
            <v>dao tốt</v>
          </cell>
          <cell r="X1865">
            <v>142</v>
          </cell>
          <cell r="Y1865">
            <v>2</v>
          </cell>
          <cell r="AC1865" t="str">
            <v>rồi</v>
          </cell>
          <cell r="AE1865" t="str">
            <v>rồi</v>
          </cell>
          <cell r="AF1865">
            <v>0</v>
          </cell>
          <cell r="AG1865">
            <v>0</v>
          </cell>
          <cell r="AH1865">
            <v>248.63</v>
          </cell>
          <cell r="AI1865">
            <v>1</v>
          </cell>
          <cell r="AJ1865">
            <v>248.63</v>
          </cell>
          <cell r="AK1865">
            <v>1</v>
          </cell>
        </row>
        <row r="1866">
          <cell r="A1866" t="str">
            <v>T0082T052</v>
          </cell>
          <cell r="B1866" t="str">
            <v>1352</v>
          </cell>
          <cell r="C1866">
            <v>2</v>
          </cell>
          <cell r="D1866">
            <v>82</v>
          </cell>
          <cell r="E1866">
            <v>82</v>
          </cell>
          <cell r="F1866">
            <v>126</v>
          </cell>
          <cell r="G1866">
            <v>126</v>
          </cell>
          <cell r="H1866">
            <v>1</v>
          </cell>
          <cell r="I1866">
            <v>1</v>
          </cell>
          <cell r="J1866">
            <v>3</v>
          </cell>
          <cell r="K1866">
            <v>0</v>
          </cell>
          <cell r="L1866">
            <v>3</v>
          </cell>
          <cell r="M1866">
            <v>1</v>
          </cell>
          <cell r="N1866">
            <v>176</v>
          </cell>
          <cell r="O1866">
            <v>1352</v>
          </cell>
          <cell r="P1866" t="str">
            <v>82 x 126 x 1 x 1</v>
          </cell>
          <cell r="Q1866" t="str">
            <v>Bo góc, răng cưa, dao chẻ đôi 6mm chạy,  giấy MW0066</v>
          </cell>
          <cell r="R1866" t="str">
            <v>Bo góc, răng cưa</v>
          </cell>
          <cell r="S1866" t="str">
            <v>C18</v>
          </cell>
          <cell r="T1866">
            <v>1</v>
          </cell>
          <cell r="V1866" t="str">
            <v>STICKLEY,,</v>
          </cell>
          <cell r="X1866">
            <v>129</v>
          </cell>
          <cell r="Y1866">
            <v>1</v>
          </cell>
          <cell r="AC1866" t="str">
            <v>rồi</v>
          </cell>
          <cell r="AF1866">
            <v>7931.9499999999989</v>
          </cell>
          <cell r="AG1866">
            <v>5</v>
          </cell>
          <cell r="AH1866">
            <v>9992.4374999999982</v>
          </cell>
          <cell r="AI1866">
            <v>5</v>
          </cell>
          <cell r="AJ1866">
            <v>17924.387499999997</v>
          </cell>
          <cell r="AK1866">
            <v>10</v>
          </cell>
        </row>
        <row r="1867">
          <cell r="A1867" t="str">
            <v>T0082T051</v>
          </cell>
          <cell r="B1867" t="str">
            <v>1352</v>
          </cell>
          <cell r="C1867">
            <v>1</v>
          </cell>
          <cell r="D1867">
            <v>82</v>
          </cell>
          <cell r="E1867">
            <v>82</v>
          </cell>
          <cell r="F1867">
            <v>126</v>
          </cell>
          <cell r="G1867">
            <v>126</v>
          </cell>
          <cell r="H1867">
            <v>1</v>
          </cell>
          <cell r="I1867">
            <v>1</v>
          </cell>
          <cell r="J1867">
            <v>2</v>
          </cell>
          <cell r="K1867">
            <v>0</v>
          </cell>
          <cell r="L1867">
            <v>3</v>
          </cell>
          <cell r="M1867">
            <v>1</v>
          </cell>
          <cell r="N1867">
            <v>86</v>
          </cell>
          <cell r="O1867">
            <v>1352</v>
          </cell>
          <cell r="P1867" t="str">
            <v>82 x 126 x 1 x 1</v>
          </cell>
          <cell r="Q1867" t="str">
            <v>Bo góc, răng cưa</v>
          </cell>
          <cell r="R1867" t="str">
            <v>Bo góc, răng cưa</v>
          </cell>
          <cell r="S1867" t="str">
            <v>B15</v>
          </cell>
          <cell r="T1867">
            <v>1</v>
          </cell>
          <cell r="V1867" t="str">
            <v>STICKLEY,,</v>
          </cell>
          <cell r="X1867">
            <v>129</v>
          </cell>
          <cell r="Y1867">
            <v>1</v>
          </cell>
          <cell r="AC1867" t="str">
            <v>rồi</v>
          </cell>
          <cell r="AF1867">
            <v>0</v>
          </cell>
          <cell r="AG1867">
            <v>0</v>
          </cell>
          <cell r="AH1867">
            <v>0</v>
          </cell>
          <cell r="AI1867">
            <v>0</v>
          </cell>
          <cell r="AJ1867">
            <v>0</v>
          </cell>
          <cell r="AK1867">
            <v>0</v>
          </cell>
        </row>
        <row r="1868">
          <cell r="A1868" t="str">
            <v>T0082T092</v>
          </cell>
          <cell r="B1868" t="str">
            <v>1353</v>
          </cell>
          <cell r="C1868">
            <v>2</v>
          </cell>
          <cell r="D1868">
            <v>82</v>
          </cell>
          <cell r="E1868">
            <v>82</v>
          </cell>
          <cell r="F1868">
            <v>135</v>
          </cell>
          <cell r="G1868">
            <v>135</v>
          </cell>
          <cell r="H1868">
            <v>1</v>
          </cell>
          <cell r="I1868">
            <v>1</v>
          </cell>
          <cell r="J1868">
            <v>2</v>
          </cell>
          <cell r="K1868">
            <v>0</v>
          </cell>
          <cell r="L1868">
            <v>3</v>
          </cell>
          <cell r="M1868">
            <v>1</v>
          </cell>
          <cell r="N1868">
            <v>172</v>
          </cell>
          <cell r="O1868">
            <v>1353</v>
          </cell>
          <cell r="P1868" t="str">
            <v>82 x 135 x 1 x 1</v>
          </cell>
          <cell r="Q1868" t="str">
            <v>Bo góc, răng cưa, trong có 2 dao 27 x 67.5mm, chẻ đôi 4mm</v>
          </cell>
          <cell r="R1868" t="str">
            <v>Bo góc, răng cưa, trong có 2 tem 27x67.5mm liền nhau</v>
          </cell>
          <cell r="S1868" t="str">
            <v>C25</v>
          </cell>
          <cell r="T1868">
            <v>1</v>
          </cell>
          <cell r="U1868">
            <v>44259</v>
          </cell>
          <cell r="V1868" t="str">
            <v>SBSAMBO</v>
          </cell>
          <cell r="X1868">
            <v>138</v>
          </cell>
          <cell r="Y1868">
            <v>1</v>
          </cell>
          <cell r="AF1868">
            <v>1535</v>
          </cell>
          <cell r="AG1868">
            <v>1</v>
          </cell>
          <cell r="AH1868">
            <v>0</v>
          </cell>
          <cell r="AI1868">
            <v>0</v>
          </cell>
          <cell r="AJ1868">
            <v>1535</v>
          </cell>
          <cell r="AK1868">
            <v>1</v>
          </cell>
        </row>
        <row r="1869">
          <cell r="A1869" t="str">
            <v>I0082T101/1</v>
          </cell>
          <cell r="B1869" t="str">
            <v>1354</v>
          </cell>
          <cell r="C1869">
            <v>1</v>
          </cell>
          <cell r="D1869">
            <v>82</v>
          </cell>
          <cell r="E1869">
            <v>82</v>
          </cell>
          <cell r="F1869">
            <v>280</v>
          </cell>
          <cell r="G1869">
            <v>280</v>
          </cell>
          <cell r="H1869">
            <v>1</v>
          </cell>
          <cell r="I1869">
            <v>1</v>
          </cell>
          <cell r="J1869">
            <v>3</v>
          </cell>
          <cell r="K1869">
            <v>0</v>
          </cell>
          <cell r="L1869">
            <v>3</v>
          </cell>
          <cell r="M1869">
            <v>1</v>
          </cell>
          <cell r="N1869">
            <v>88</v>
          </cell>
          <cell r="O1869">
            <v>1354</v>
          </cell>
          <cell r="P1869" t="str">
            <v>82 x 280 x 1 x 1</v>
          </cell>
          <cell r="Q1869" t="str">
            <v>Dao dạng hình khung cửa có cung tròn ở trên, không răng cưa - Bế trên, Bế dưới 2 dao demi ngang ( 76 &amp; 80mm) cách nhau 240mm</v>
          </cell>
          <cell r="R1869" t="str">
            <v>Tem dạng hình khung cửa có cung tròn ở trên, không răng cưa. Bế dưới 2 dao demi ngang (76 &amp; 80mm), chú ý chiều của dao bế dưới</v>
          </cell>
          <cell r="S1869" t="str">
            <v>C39</v>
          </cell>
          <cell r="T1869">
            <v>1</v>
          </cell>
          <cell r="U1869">
            <v>44371</v>
          </cell>
          <cell r="V1869" t="str">
            <v>HKP</v>
          </cell>
          <cell r="W1869" t="str">
            <v>DS</v>
          </cell>
          <cell r="X1869">
            <v>283</v>
          </cell>
          <cell r="Y1869">
            <v>1</v>
          </cell>
          <cell r="AF1869">
            <v>0</v>
          </cell>
          <cell r="AG1869">
            <v>0</v>
          </cell>
          <cell r="AH1869">
            <v>0</v>
          </cell>
          <cell r="AI1869">
            <v>0</v>
          </cell>
          <cell r="AJ1869">
            <v>0</v>
          </cell>
          <cell r="AK1869">
            <v>0</v>
          </cell>
        </row>
        <row r="1870">
          <cell r="A1870" t="str">
            <v>I0083T021</v>
          </cell>
          <cell r="B1870" t="str">
            <v>1355</v>
          </cell>
          <cell r="C1870">
            <v>1</v>
          </cell>
          <cell r="D1870">
            <v>83</v>
          </cell>
          <cell r="E1870">
            <v>83</v>
          </cell>
          <cell r="F1870">
            <v>83</v>
          </cell>
          <cell r="G1870">
            <v>83</v>
          </cell>
          <cell r="H1870">
            <v>1</v>
          </cell>
          <cell r="I1870">
            <v>1</v>
          </cell>
          <cell r="J1870">
            <v>3</v>
          </cell>
          <cell r="K1870">
            <v>0</v>
          </cell>
          <cell r="L1870">
            <v>3</v>
          </cell>
          <cell r="M1870">
            <v>1</v>
          </cell>
          <cell r="N1870">
            <v>89</v>
          </cell>
          <cell r="O1870">
            <v>1355</v>
          </cell>
          <cell r="P1870" t="str">
            <v>83 x 83 x 1 x 1</v>
          </cell>
          <cell r="Q1870" t="str">
            <v>Bo góc, không RC</v>
          </cell>
          <cell r="R1870" t="str">
            <v>Bo góc, không răng cưa</v>
          </cell>
          <cell r="S1870" t="str">
            <v>D01</v>
          </cell>
          <cell r="T1870">
            <v>1</v>
          </cell>
          <cell r="V1870" t="str">
            <v>,,</v>
          </cell>
          <cell r="W1870" t="str">
            <v>Bế đế Remington</v>
          </cell>
          <cell r="X1870">
            <v>86</v>
          </cell>
          <cell r="Y1870">
            <v>1</v>
          </cell>
          <cell r="AF1870">
            <v>0</v>
          </cell>
          <cell r="AG1870">
            <v>0</v>
          </cell>
          <cell r="AH1870">
            <v>0</v>
          </cell>
          <cell r="AI1870">
            <v>0</v>
          </cell>
          <cell r="AJ1870">
            <v>0</v>
          </cell>
          <cell r="AK1870">
            <v>0</v>
          </cell>
        </row>
        <row r="1871">
          <cell r="A1871" t="str">
            <v>I0083T032</v>
          </cell>
          <cell r="B1871" t="str">
            <v>1356</v>
          </cell>
          <cell r="C1871">
            <v>2</v>
          </cell>
          <cell r="D1871">
            <v>83</v>
          </cell>
          <cell r="E1871">
            <v>83</v>
          </cell>
          <cell r="F1871">
            <v>215</v>
          </cell>
          <cell r="G1871">
            <v>215</v>
          </cell>
          <cell r="H1871">
            <v>1</v>
          </cell>
          <cell r="I1871">
            <v>1</v>
          </cell>
          <cell r="J1871">
            <v>3</v>
          </cell>
          <cell r="K1871">
            <v>0</v>
          </cell>
          <cell r="L1871">
            <v>3</v>
          </cell>
          <cell r="M1871">
            <v>1</v>
          </cell>
          <cell r="N1871">
            <v>178</v>
          </cell>
          <cell r="O1871">
            <v>1356</v>
          </cell>
          <cell r="P1871" t="str">
            <v>83 x 215 x 1 x 1</v>
          </cell>
          <cell r="Q1871" t="str">
            <v>Bo góc, răng cưa, chẻ đôi 4mm</v>
          </cell>
          <cell r="R1871" t="str">
            <v>Bo góc, răng cưa</v>
          </cell>
          <cell r="S1871" t="str">
            <v>C10</v>
          </cell>
          <cell r="T1871">
            <v>1</v>
          </cell>
          <cell r="U1871">
            <v>44112</v>
          </cell>
          <cell r="V1871" t="str">
            <v xml:space="preserve"> Đại Lâm Mộc</v>
          </cell>
          <cell r="X1871">
            <v>218</v>
          </cell>
          <cell r="Y1871">
            <v>1</v>
          </cell>
          <cell r="AF1871">
            <v>0</v>
          </cell>
          <cell r="AG1871">
            <v>0</v>
          </cell>
          <cell r="AH1871">
            <v>0</v>
          </cell>
          <cell r="AI1871">
            <v>0</v>
          </cell>
          <cell r="AJ1871">
            <v>0</v>
          </cell>
          <cell r="AK1871">
            <v>0</v>
          </cell>
        </row>
        <row r="1872">
          <cell r="A1872" t="str">
            <v>T0083T011</v>
          </cell>
          <cell r="B1872" t="str">
            <v>1357</v>
          </cell>
          <cell r="C1872">
            <v>1</v>
          </cell>
          <cell r="D1872">
            <v>83</v>
          </cell>
          <cell r="E1872">
            <v>83</v>
          </cell>
          <cell r="F1872">
            <v>311</v>
          </cell>
          <cell r="G1872">
            <v>311</v>
          </cell>
          <cell r="H1872">
            <v>1</v>
          </cell>
          <cell r="I1872">
            <v>1</v>
          </cell>
          <cell r="J1872">
            <v>2</v>
          </cell>
          <cell r="K1872">
            <v>0</v>
          </cell>
          <cell r="L1872">
            <v>3</v>
          </cell>
          <cell r="M1872">
            <v>1</v>
          </cell>
          <cell r="N1872">
            <v>87</v>
          </cell>
          <cell r="O1872">
            <v>1357</v>
          </cell>
          <cell r="P1872" t="str">
            <v>83 x 311 x 1 x 1</v>
          </cell>
          <cell r="Q1872" t="str">
            <v>Vuông góc, răng cưa</v>
          </cell>
          <cell r="R1872" t="str">
            <v>Vuông góc, răng cưa</v>
          </cell>
          <cell r="S1872" t="str">
            <v>C15</v>
          </cell>
          <cell r="T1872">
            <v>1</v>
          </cell>
          <cell r="V1872" t="str">
            <v>TÍN VIỆT,,</v>
          </cell>
          <cell r="W1872" t="str">
            <v>Chạy mẫu</v>
          </cell>
          <cell r="X1872">
            <v>314</v>
          </cell>
          <cell r="Y1872">
            <v>1</v>
          </cell>
          <cell r="AF1872">
            <v>0</v>
          </cell>
          <cell r="AG1872">
            <v>0</v>
          </cell>
          <cell r="AH1872">
            <v>0</v>
          </cell>
          <cell r="AI1872">
            <v>0</v>
          </cell>
          <cell r="AJ1872">
            <v>0</v>
          </cell>
          <cell r="AK1872">
            <v>0</v>
          </cell>
        </row>
        <row r="1873">
          <cell r="A1873" t="str">
            <v>I0084T051-1</v>
          </cell>
          <cell r="B1873" t="str">
            <v>2625</v>
          </cell>
          <cell r="C1873">
            <v>1</v>
          </cell>
          <cell r="D1873">
            <v>84</v>
          </cell>
          <cell r="E1873">
            <v>84</v>
          </cell>
          <cell r="F1873">
            <v>20</v>
          </cell>
          <cell r="G1873">
            <v>20</v>
          </cell>
          <cell r="H1873">
            <v>2</v>
          </cell>
          <cell r="I1873">
            <v>2</v>
          </cell>
          <cell r="J1873">
            <v>3</v>
          </cell>
          <cell r="K1873">
            <v>0</v>
          </cell>
          <cell r="L1873">
            <v>2</v>
          </cell>
          <cell r="M1873">
            <v>2</v>
          </cell>
          <cell r="N1873">
            <v>174</v>
          </cell>
          <cell r="O1873">
            <v>2625</v>
          </cell>
          <cell r="P1873" t="str">
            <v>84 x 20 x 2 x 2</v>
          </cell>
          <cell r="Q1873" t="str">
            <v>Vuông liền 2tem, 2 hàng vuông liền tạo 1 khối không răng cưa</v>
          </cell>
          <cell r="R1873" t="str">
            <v>Vuông góc, không răng cưa</v>
          </cell>
          <cell r="S1873" t="str">
            <v>E17</v>
          </cell>
          <cell r="T1873">
            <v>1</v>
          </cell>
          <cell r="U1873">
            <v>44825</v>
          </cell>
          <cell r="V1873" t="str">
            <v>Hoàng Anh Tiến</v>
          </cell>
          <cell r="W1873" t="str">
            <v>dao tốt</v>
          </cell>
          <cell r="X1873">
            <v>42</v>
          </cell>
          <cell r="Y1873">
            <v>4</v>
          </cell>
          <cell r="AE1873" t="str">
            <v>rồi</v>
          </cell>
          <cell r="AF1873">
            <v>0</v>
          </cell>
          <cell r="AG1873">
            <v>0</v>
          </cell>
          <cell r="AH1873">
            <v>775.5</v>
          </cell>
          <cell r="AI1873">
            <v>1</v>
          </cell>
          <cell r="AJ1873">
            <v>775.5</v>
          </cell>
          <cell r="AK1873">
            <v>1</v>
          </cell>
        </row>
        <row r="1874">
          <cell r="A1874" t="str">
            <v>T0084T011</v>
          </cell>
          <cell r="B1874" t="str">
            <v>1358</v>
          </cell>
          <cell r="C1874">
            <v>1</v>
          </cell>
          <cell r="D1874">
            <v>84</v>
          </cell>
          <cell r="E1874">
            <v>84</v>
          </cell>
          <cell r="F1874">
            <v>24</v>
          </cell>
          <cell r="G1874">
            <v>24</v>
          </cell>
          <cell r="H1874">
            <v>1</v>
          </cell>
          <cell r="I1874">
            <v>3</v>
          </cell>
          <cell r="J1874">
            <v>2</v>
          </cell>
          <cell r="K1874">
            <v>0</v>
          </cell>
          <cell r="L1874">
            <v>3</v>
          </cell>
          <cell r="M1874">
            <v>1</v>
          </cell>
          <cell r="N1874">
            <v>88</v>
          </cell>
          <cell r="O1874">
            <v>1358</v>
          </cell>
          <cell r="P1874" t="str">
            <v>84 x 24 x 1 x 3</v>
          </cell>
          <cell r="Q1874" t="str">
            <v>Bo góc, răng cưa</v>
          </cell>
          <cell r="R1874" t="str">
            <v>Bo góc, răng cưa</v>
          </cell>
          <cell r="S1874" t="str">
            <v>B15</v>
          </cell>
          <cell r="T1874">
            <v>1</v>
          </cell>
          <cell r="V1874" t="str">
            <v>ĐÔNG IPHONE,,</v>
          </cell>
          <cell r="X1874">
            <v>81</v>
          </cell>
          <cell r="Y1874">
            <v>3</v>
          </cell>
          <cell r="AF1874">
            <v>0</v>
          </cell>
          <cell r="AG1874">
            <v>0</v>
          </cell>
          <cell r="AH1874">
            <v>0</v>
          </cell>
          <cell r="AI1874">
            <v>0</v>
          </cell>
          <cell r="AJ1874">
            <v>0</v>
          </cell>
          <cell r="AK1874">
            <v>0</v>
          </cell>
        </row>
        <row r="1875">
          <cell r="A1875" t="str">
            <v>I0084T021</v>
          </cell>
          <cell r="B1875" t="str">
            <v>1359</v>
          </cell>
          <cell r="C1875">
            <v>1</v>
          </cell>
          <cell r="D1875">
            <v>84</v>
          </cell>
          <cell r="E1875">
            <v>84</v>
          </cell>
          <cell r="F1875">
            <v>55</v>
          </cell>
          <cell r="G1875">
            <v>55</v>
          </cell>
          <cell r="H1875">
            <v>1</v>
          </cell>
          <cell r="I1875">
            <v>1</v>
          </cell>
          <cell r="J1875">
            <v>3</v>
          </cell>
          <cell r="K1875">
            <v>0</v>
          </cell>
          <cell r="L1875">
            <v>3</v>
          </cell>
          <cell r="M1875">
            <v>1</v>
          </cell>
          <cell r="N1875">
            <v>90</v>
          </cell>
          <cell r="O1875">
            <v>1359</v>
          </cell>
          <cell r="P1875" t="str">
            <v>84 x 55 x 1 x 1</v>
          </cell>
          <cell r="Q1875" t="str">
            <v>Vuông góc, không răng cưa</v>
          </cell>
          <cell r="R1875" t="str">
            <v>Vuông góc, không răng cưa</v>
          </cell>
          <cell r="S1875" t="str">
            <v>D16</v>
          </cell>
          <cell r="T1875">
            <v>1</v>
          </cell>
          <cell r="V1875" t="str">
            <v>Thủy Mộc</v>
          </cell>
          <cell r="X1875">
            <v>58</v>
          </cell>
          <cell r="Y1875">
            <v>1</v>
          </cell>
          <cell r="AF1875">
            <v>0</v>
          </cell>
          <cell r="AG1875">
            <v>0</v>
          </cell>
          <cell r="AH1875">
            <v>0</v>
          </cell>
          <cell r="AI1875">
            <v>0</v>
          </cell>
          <cell r="AJ1875">
            <v>0</v>
          </cell>
          <cell r="AK1875">
            <v>0</v>
          </cell>
        </row>
        <row r="1876">
          <cell r="A1876" t="str">
            <v>I0084T031</v>
          </cell>
          <cell r="B1876" t="str">
            <v>1360</v>
          </cell>
          <cell r="C1876">
            <v>1</v>
          </cell>
          <cell r="D1876">
            <v>84</v>
          </cell>
          <cell r="E1876">
            <v>84</v>
          </cell>
          <cell r="F1876">
            <v>124</v>
          </cell>
          <cell r="G1876">
            <v>124</v>
          </cell>
          <cell r="H1876">
            <v>2</v>
          </cell>
          <cell r="I1876">
            <v>1</v>
          </cell>
          <cell r="J1876">
            <v>3</v>
          </cell>
          <cell r="K1876">
            <v>2</v>
          </cell>
          <cell r="L1876">
            <v>3</v>
          </cell>
          <cell r="M1876">
            <v>1</v>
          </cell>
          <cell r="N1876">
            <v>176</v>
          </cell>
          <cell r="O1876">
            <v>1360</v>
          </cell>
          <cell r="P1876" t="str">
            <v>84 x 124 x 2 x 1</v>
          </cell>
          <cell r="Q1876" t="str">
            <v>Bo góc 5mm rời, không răng cưa</v>
          </cell>
          <cell r="R1876" t="str">
            <v>Ngang 2 tem, bo góc 5mm rời</v>
          </cell>
          <cell r="S1876" t="str">
            <v>D30</v>
          </cell>
          <cell r="T1876">
            <v>1</v>
          </cell>
          <cell r="U1876">
            <v>44112</v>
          </cell>
          <cell r="V1876" t="str">
            <v xml:space="preserve"> Thiên Phúc</v>
          </cell>
          <cell r="X1876">
            <v>127</v>
          </cell>
          <cell r="Y1876">
            <v>2</v>
          </cell>
          <cell r="AF1876">
            <v>0</v>
          </cell>
          <cell r="AG1876">
            <v>0</v>
          </cell>
          <cell r="AH1876">
            <v>0</v>
          </cell>
          <cell r="AI1876">
            <v>0</v>
          </cell>
          <cell r="AJ1876">
            <v>0</v>
          </cell>
          <cell r="AK1876">
            <v>0</v>
          </cell>
        </row>
        <row r="1877">
          <cell r="A1877" t="str">
            <v>T0084T043</v>
          </cell>
          <cell r="B1877" t="str">
            <v>1361</v>
          </cell>
          <cell r="C1877">
            <v>3</v>
          </cell>
          <cell r="D1877">
            <v>84</v>
          </cell>
          <cell r="E1877">
            <v>84</v>
          </cell>
          <cell r="F1877">
            <v>235</v>
          </cell>
          <cell r="G1877">
            <v>235</v>
          </cell>
          <cell r="H1877">
            <v>1</v>
          </cell>
          <cell r="I1877">
            <v>1</v>
          </cell>
          <cell r="J1877">
            <v>2</v>
          </cell>
          <cell r="K1877">
            <v>0</v>
          </cell>
          <cell r="L1877">
            <v>3</v>
          </cell>
          <cell r="M1877">
            <v>1</v>
          </cell>
          <cell r="N1877">
            <v>264</v>
          </cell>
          <cell r="O1877">
            <v>1361</v>
          </cell>
          <cell r="P1877" t="str">
            <v>84 x 235 x 1 x 1</v>
          </cell>
          <cell r="Q1877" t="str">
            <v>Vuông góc, không răng cưa, xẻ 3 line, khoảng cách 4mm</v>
          </cell>
          <cell r="R1877" t="str">
            <v>Vuông góc, không răng cưa</v>
          </cell>
          <cell r="S1877" t="str">
            <v>C21</v>
          </cell>
          <cell r="T1877">
            <v>1</v>
          </cell>
          <cell r="U1877">
            <v>44169</v>
          </cell>
          <cell r="V1877" t="str">
            <v>Thiên Văn</v>
          </cell>
          <cell r="X1877">
            <v>238</v>
          </cell>
          <cell r="Y1877">
            <v>1</v>
          </cell>
          <cell r="AF1877">
            <v>0</v>
          </cell>
          <cell r="AG1877">
            <v>0</v>
          </cell>
          <cell r="AH1877">
            <v>0</v>
          </cell>
          <cell r="AI1877">
            <v>0</v>
          </cell>
          <cell r="AJ1877">
            <v>0</v>
          </cell>
          <cell r="AK1877">
            <v>0</v>
          </cell>
        </row>
        <row r="1878">
          <cell r="A1878" t="str">
            <v>I0085T251</v>
          </cell>
          <cell r="B1878" t="str">
            <v>1362</v>
          </cell>
          <cell r="C1878">
            <v>1</v>
          </cell>
          <cell r="D1878">
            <v>85</v>
          </cell>
          <cell r="E1878">
            <v>85</v>
          </cell>
          <cell r="F1878">
            <v>22</v>
          </cell>
          <cell r="G1878">
            <v>22</v>
          </cell>
          <cell r="H1878">
            <v>1</v>
          </cell>
          <cell r="I1878">
            <v>2</v>
          </cell>
          <cell r="J1878">
            <v>3</v>
          </cell>
          <cell r="K1878">
            <v>0</v>
          </cell>
          <cell r="L1878">
            <v>3</v>
          </cell>
          <cell r="M1878">
            <v>1</v>
          </cell>
          <cell r="N1878">
            <v>91</v>
          </cell>
          <cell r="O1878">
            <v>1362</v>
          </cell>
          <cell r="P1878" t="str">
            <v>85 x 22 x 1 x 2</v>
          </cell>
          <cell r="Q1878" t="str">
            <v xml:space="preserve">Bo góc, không răng cưa - bế trên, 1 dao demi dài 52mm - bế dưới </v>
          </cell>
          <cell r="R1878" t="str">
            <v>Bo góc, không răng cưa, bế demi 1 đường dao dọc dưới đế giữa tem</v>
          </cell>
          <cell r="S1878" t="str">
            <v>C32</v>
          </cell>
          <cell r="T1878">
            <v>1</v>
          </cell>
          <cell r="U1878">
            <v>44293</v>
          </cell>
          <cell r="V1878" t="str">
            <v>Hory</v>
          </cell>
          <cell r="X1878">
            <v>50</v>
          </cell>
          <cell r="Y1878">
            <v>2</v>
          </cell>
          <cell r="AF1878">
            <v>3253.65</v>
          </cell>
          <cell r="AG1878">
            <v>2</v>
          </cell>
          <cell r="AH1878">
            <v>7322.5</v>
          </cell>
          <cell r="AI1878">
            <v>6</v>
          </cell>
          <cell r="AJ1878">
            <v>10576.15</v>
          </cell>
          <cell r="AK1878">
            <v>8</v>
          </cell>
        </row>
        <row r="1879">
          <cell r="A1879" t="str">
            <v>I0085T211</v>
          </cell>
          <cell r="B1879" t="str">
            <v>1363</v>
          </cell>
          <cell r="C1879">
            <v>1</v>
          </cell>
          <cell r="D1879">
            <v>85</v>
          </cell>
          <cell r="E1879">
            <v>85</v>
          </cell>
          <cell r="F1879">
            <v>22</v>
          </cell>
          <cell r="G1879">
            <v>22</v>
          </cell>
          <cell r="H1879">
            <v>1</v>
          </cell>
          <cell r="I1879">
            <v>4</v>
          </cell>
          <cell r="J1879">
            <v>3</v>
          </cell>
          <cell r="K1879">
            <v>0</v>
          </cell>
          <cell r="L1879">
            <v>3</v>
          </cell>
          <cell r="M1879">
            <v>4</v>
          </cell>
          <cell r="N1879">
            <v>91</v>
          </cell>
          <cell r="O1879">
            <v>1363</v>
          </cell>
          <cell r="P1879" t="str">
            <v>85 x 22 x 1 x 4</v>
          </cell>
          <cell r="Q1879" t="str">
            <v>Vuông góc, không răng cưa, 4 hàng dao có 1 gáp</v>
          </cell>
          <cell r="R1879" t="str">
            <v>Vuông góc, không răng cưa, 4 tem dao có 1 gáp</v>
          </cell>
          <cell r="S1879" t="str">
            <v>D06</v>
          </cell>
          <cell r="T1879">
            <v>1</v>
          </cell>
          <cell r="U1879">
            <v>44062</v>
          </cell>
          <cell r="V1879" t="str">
            <v>Trung Nguyên</v>
          </cell>
          <cell r="X1879">
            <v>91</v>
          </cell>
          <cell r="Y1879">
            <v>4</v>
          </cell>
          <cell r="AF1879">
            <v>0</v>
          </cell>
          <cell r="AG1879">
            <v>0</v>
          </cell>
          <cell r="AH1879">
            <v>0</v>
          </cell>
          <cell r="AI1879">
            <v>0</v>
          </cell>
          <cell r="AJ1879">
            <v>0</v>
          </cell>
          <cell r="AK1879">
            <v>0</v>
          </cell>
        </row>
        <row r="1880">
          <cell r="A1880" t="str">
            <v>T0085T322/1</v>
          </cell>
          <cell r="B1880" t="str">
            <v>2339</v>
          </cell>
          <cell r="C1880">
            <v>2</v>
          </cell>
          <cell r="D1880">
            <v>85</v>
          </cell>
          <cell r="E1880">
            <v>85</v>
          </cell>
          <cell r="F1880">
            <v>25</v>
          </cell>
          <cell r="G1880">
            <v>25</v>
          </cell>
          <cell r="H1880">
            <v>1</v>
          </cell>
          <cell r="I1880">
            <v>5</v>
          </cell>
          <cell r="J1880">
            <v>2</v>
          </cell>
          <cell r="K1880">
            <v>0</v>
          </cell>
          <cell r="L1880">
            <v>3</v>
          </cell>
          <cell r="M1880">
            <v>1</v>
          </cell>
          <cell r="N1880">
            <v>178</v>
          </cell>
          <cell r="O1880">
            <v>2339</v>
          </cell>
          <cell r="P1880" t="str">
            <v>85 x 25 x 1 x 5</v>
          </cell>
          <cell r="Q1880" t="str">
            <v>bo góc, xẻ 2 line kc 4mm,  răng cưa</v>
          </cell>
          <cell r="R1880" t="str">
            <v>Bo góc, răng cưa</v>
          </cell>
          <cell r="S1880" t="str">
            <v>E05</v>
          </cell>
          <cell r="T1880">
            <v>1</v>
          </cell>
          <cell r="U1880">
            <v>44658</v>
          </cell>
          <cell r="V1880" t="str">
            <v>SHUN JIA XING</v>
          </cell>
          <cell r="X1880">
            <v>140</v>
          </cell>
          <cell r="Y1880">
            <v>5</v>
          </cell>
          <cell r="AF1880">
            <v>0</v>
          </cell>
          <cell r="AG1880">
            <v>0</v>
          </cell>
          <cell r="AH1880">
            <v>529.06999999999994</v>
          </cell>
          <cell r="AI1880">
            <v>3</v>
          </cell>
          <cell r="AJ1880">
            <v>529.06999999999994</v>
          </cell>
          <cell r="AK1880">
            <v>3</v>
          </cell>
        </row>
        <row r="1881">
          <cell r="A1881" t="str">
            <v>T0085T011</v>
          </cell>
          <cell r="B1881" t="str">
            <v>1364</v>
          </cell>
          <cell r="C1881">
            <v>1</v>
          </cell>
          <cell r="D1881">
            <v>85</v>
          </cell>
          <cell r="E1881">
            <v>85</v>
          </cell>
          <cell r="F1881">
            <v>30</v>
          </cell>
          <cell r="G1881">
            <v>30</v>
          </cell>
          <cell r="H1881">
            <v>1</v>
          </cell>
          <cell r="I1881">
            <v>3</v>
          </cell>
          <cell r="J1881">
            <v>2</v>
          </cell>
          <cell r="K1881">
            <v>0</v>
          </cell>
          <cell r="L1881">
            <v>3</v>
          </cell>
          <cell r="M1881">
            <v>1</v>
          </cell>
          <cell r="N1881">
            <v>89</v>
          </cell>
          <cell r="O1881">
            <v>1364</v>
          </cell>
          <cell r="P1881" t="str">
            <v>85 x 30 x 1 x 3</v>
          </cell>
          <cell r="Q1881" t="str">
            <v>Bo góc, răng cưa.</v>
          </cell>
          <cell r="R1881" t="str">
            <v>Bo góc, răng cưa</v>
          </cell>
          <cell r="S1881" t="str">
            <v>B15</v>
          </cell>
          <cell r="T1881">
            <v>1</v>
          </cell>
          <cell r="V1881" t="str">
            <v>BỆNH VIỆN VẠN PHÚC,,</v>
          </cell>
          <cell r="X1881">
            <v>99</v>
          </cell>
          <cell r="Y1881">
            <v>3</v>
          </cell>
          <cell r="AC1881" t="str">
            <v>rồi</v>
          </cell>
          <cell r="AF1881">
            <v>0</v>
          </cell>
          <cell r="AG1881">
            <v>0</v>
          </cell>
          <cell r="AH1881">
            <v>0</v>
          </cell>
          <cell r="AI1881">
            <v>0</v>
          </cell>
          <cell r="AJ1881">
            <v>0</v>
          </cell>
          <cell r="AK1881">
            <v>0</v>
          </cell>
        </row>
        <row r="1882">
          <cell r="A1882" t="str">
            <v>T0085T012</v>
          </cell>
          <cell r="B1882" t="str">
            <v>1364</v>
          </cell>
          <cell r="C1882">
            <v>2</v>
          </cell>
          <cell r="D1882">
            <v>85</v>
          </cell>
          <cell r="E1882">
            <v>85</v>
          </cell>
          <cell r="F1882">
            <v>30</v>
          </cell>
          <cell r="G1882">
            <v>30</v>
          </cell>
          <cell r="H1882">
            <v>1</v>
          </cell>
          <cell r="I1882">
            <v>3</v>
          </cell>
          <cell r="J1882">
            <v>1.7</v>
          </cell>
          <cell r="K1882">
            <v>0</v>
          </cell>
          <cell r="L1882">
            <v>3</v>
          </cell>
          <cell r="M1882">
            <v>1</v>
          </cell>
          <cell r="N1882">
            <v>176.8</v>
          </cell>
          <cell r="O1882">
            <v>1364</v>
          </cell>
          <cell r="P1882" t="str">
            <v>85 x 30 x 1 x 3</v>
          </cell>
          <cell r="Q1882" t="str">
            <v>Bo góc, dao chẻ đôi 3mm</v>
          </cell>
          <cell r="R1882" t="str">
            <v>Bo góc, răng cưa</v>
          </cell>
          <cell r="S1882" t="str">
            <v>B12</v>
          </cell>
          <cell r="T1882">
            <v>2</v>
          </cell>
          <cell r="V1882" t="str">
            <v>BỆNH VIỆN VẠN PHÚC,,</v>
          </cell>
          <cell r="X1882">
            <v>99</v>
          </cell>
          <cell r="Y1882">
            <v>3</v>
          </cell>
          <cell r="AC1882" t="str">
            <v>rồi</v>
          </cell>
          <cell r="AF1882">
            <v>11476.5</v>
          </cell>
          <cell r="AG1882">
            <v>15</v>
          </cell>
          <cell r="AH1882">
            <v>13502</v>
          </cell>
          <cell r="AI1882">
            <v>16</v>
          </cell>
          <cell r="AJ1882">
            <v>24978.5</v>
          </cell>
          <cell r="AK1882">
            <v>31</v>
          </cell>
        </row>
        <row r="1883">
          <cell r="A1883" t="str">
            <v>T0085T241</v>
          </cell>
          <cell r="B1883" t="str">
            <v>1365</v>
          </cell>
          <cell r="C1883">
            <v>1</v>
          </cell>
          <cell r="D1883">
            <v>85</v>
          </cell>
          <cell r="E1883">
            <v>85</v>
          </cell>
          <cell r="F1883">
            <v>30</v>
          </cell>
          <cell r="G1883">
            <v>30</v>
          </cell>
          <cell r="H1883">
            <v>1</v>
          </cell>
          <cell r="I1883">
            <v>2</v>
          </cell>
          <cell r="J1883">
            <v>2</v>
          </cell>
          <cell r="K1883">
            <v>0</v>
          </cell>
          <cell r="L1883">
            <v>10</v>
          </cell>
          <cell r="M1883">
            <v>1</v>
          </cell>
          <cell r="N1883">
            <v>89</v>
          </cell>
          <cell r="O1883">
            <v>1365</v>
          </cell>
          <cell r="P1883" t="str">
            <v>85 x 30 x 1 x 2</v>
          </cell>
          <cell r="Q1883" t="str">
            <v>Bo góc, không răng cưa, gáp 10mm có đục lỗ 20x5mm bo 5mm (có 1 dao bế trên-dưới)</v>
          </cell>
          <cell r="R1883" t="str">
            <v>Bo góc, không răng cưa, gáp 10mm có đục lỗ 20x5mm bo 5mm, chú ý chiều quấn cuộn</v>
          </cell>
          <cell r="S1883" t="str">
            <v>D27</v>
          </cell>
          <cell r="T1883">
            <v>2</v>
          </cell>
          <cell r="U1883">
            <v>44196</v>
          </cell>
          <cell r="V1883" t="str">
            <v>Mr Vũ</v>
          </cell>
          <cell r="X1883">
            <v>80</v>
          </cell>
          <cell r="Y1883">
            <v>2</v>
          </cell>
          <cell r="AF1883">
            <v>0</v>
          </cell>
          <cell r="AG1883">
            <v>0</v>
          </cell>
          <cell r="AH1883">
            <v>0</v>
          </cell>
          <cell r="AI1883">
            <v>0</v>
          </cell>
          <cell r="AJ1883">
            <v>0</v>
          </cell>
          <cell r="AK1883">
            <v>0</v>
          </cell>
        </row>
        <row r="1884">
          <cell r="A1884" t="str">
            <v>T0085T122</v>
          </cell>
          <cell r="B1884" t="str">
            <v>1366</v>
          </cell>
          <cell r="C1884">
            <v>2</v>
          </cell>
          <cell r="D1884">
            <v>85</v>
          </cell>
          <cell r="E1884">
            <v>85</v>
          </cell>
          <cell r="F1884">
            <v>35</v>
          </cell>
          <cell r="G1884">
            <v>35</v>
          </cell>
          <cell r="H1884">
            <v>1</v>
          </cell>
          <cell r="I1884">
            <v>3</v>
          </cell>
          <cell r="J1884">
            <v>2</v>
          </cell>
          <cell r="K1884">
            <v>0</v>
          </cell>
          <cell r="L1884">
            <v>3</v>
          </cell>
          <cell r="M1884">
            <v>1</v>
          </cell>
          <cell r="N1884">
            <v>178</v>
          </cell>
          <cell r="O1884">
            <v>1366</v>
          </cell>
          <cell r="P1884" t="str">
            <v>85 x 35 x 1 x 3</v>
          </cell>
          <cell r="W1884" t="str">
            <v>có 1 con hư 1 hàng dao &gt;&gt; nhổ</v>
          </cell>
          <cell r="X1884">
            <v>114</v>
          </cell>
          <cell r="Y1884">
            <v>3</v>
          </cell>
          <cell r="Z1884" t="str">
            <v>dao monf</v>
          </cell>
          <cell r="AA1884">
            <v>44749</v>
          </cell>
          <cell r="AB1884" t="str">
            <v>C17</v>
          </cell>
          <cell r="AC1884">
            <v>2</v>
          </cell>
          <cell r="AF1884">
            <v>0</v>
          </cell>
          <cell r="AG1884">
            <v>0</v>
          </cell>
          <cell r="AH1884">
            <v>12162.814</v>
          </cell>
          <cell r="AI1884">
            <v>4</v>
          </cell>
          <cell r="AJ1884">
            <v>12162.814</v>
          </cell>
          <cell r="AK1884">
            <v>4</v>
          </cell>
        </row>
        <row r="1885">
          <cell r="A1885" t="str">
            <v>T0085T122/2</v>
          </cell>
          <cell r="B1885" t="str">
            <v>1366</v>
          </cell>
          <cell r="C1885">
            <v>2</v>
          </cell>
          <cell r="D1885">
            <v>85</v>
          </cell>
          <cell r="E1885">
            <v>85</v>
          </cell>
          <cell r="F1885">
            <v>35</v>
          </cell>
          <cell r="G1885">
            <v>35</v>
          </cell>
          <cell r="H1885">
            <v>1</v>
          </cell>
          <cell r="I1885">
            <v>3</v>
          </cell>
          <cell r="J1885">
            <v>2</v>
          </cell>
          <cell r="K1885">
            <v>0</v>
          </cell>
          <cell r="L1885">
            <v>3</v>
          </cell>
          <cell r="M1885">
            <v>1</v>
          </cell>
          <cell r="N1885">
            <v>178</v>
          </cell>
          <cell r="O1885">
            <v>1366</v>
          </cell>
          <cell r="P1885" t="str">
            <v>85 x 35 x 1 x 3</v>
          </cell>
          <cell r="Q1885" t="str">
            <v>Bo góc, răng cưa. Dao chẻ đôi 4 mm</v>
          </cell>
          <cell r="R1885" t="str">
            <v>Bo góc, răng cưa</v>
          </cell>
          <cell r="S1885" t="str">
            <v>E11</v>
          </cell>
          <cell r="T1885">
            <v>1</v>
          </cell>
          <cell r="U1885">
            <v>44749</v>
          </cell>
          <cell r="V1885" t="str">
            <v>POLYTEX</v>
          </cell>
          <cell r="W1885" t="str">
            <v>dao tốt</v>
          </cell>
          <cell r="X1885">
            <v>114</v>
          </cell>
          <cell r="Y1885">
            <v>3</v>
          </cell>
          <cell r="AF1885">
            <v>0</v>
          </cell>
          <cell r="AG1885">
            <v>0</v>
          </cell>
          <cell r="AH1885">
            <v>0</v>
          </cell>
          <cell r="AI1885">
            <v>0</v>
          </cell>
          <cell r="AJ1885">
            <v>0</v>
          </cell>
          <cell r="AK1885">
            <v>0</v>
          </cell>
        </row>
        <row r="1886">
          <cell r="A1886" t="str">
            <v>T0085B122</v>
          </cell>
          <cell r="B1886" t="str">
            <v>1367</v>
          </cell>
          <cell r="C1886">
            <v>2</v>
          </cell>
          <cell r="D1886">
            <v>85</v>
          </cell>
          <cell r="E1886">
            <v>85</v>
          </cell>
          <cell r="F1886">
            <v>35</v>
          </cell>
          <cell r="G1886">
            <v>35</v>
          </cell>
          <cell r="H1886">
            <v>1</v>
          </cell>
          <cell r="I1886">
            <v>3</v>
          </cell>
          <cell r="J1886">
            <v>2</v>
          </cell>
          <cell r="K1886">
            <v>0</v>
          </cell>
          <cell r="L1886">
            <v>3</v>
          </cell>
          <cell r="M1886">
            <v>1</v>
          </cell>
          <cell r="N1886">
            <v>178</v>
          </cell>
          <cell r="O1886">
            <v>1367</v>
          </cell>
          <cell r="P1886" t="str">
            <v>85 x 35 x 1 x 3</v>
          </cell>
          <cell r="Q1886" t="str">
            <v>Bo góc, răng cưa. Dao chẻ đôi 3 mm</v>
          </cell>
          <cell r="R1886" t="str">
            <v>Bo góc, răng cưa</v>
          </cell>
          <cell r="S1886" t="str">
            <v>D25</v>
          </cell>
          <cell r="T1886">
            <v>1</v>
          </cell>
          <cell r="V1886" t="str">
            <v>MVTB</v>
          </cell>
          <cell r="X1886">
            <v>114</v>
          </cell>
          <cell r="Y1886">
            <v>3</v>
          </cell>
          <cell r="AF1886">
            <v>19315</v>
          </cell>
          <cell r="AG1886">
            <v>9</v>
          </cell>
          <cell r="AH1886">
            <v>1950.38</v>
          </cell>
          <cell r="AI1886">
            <v>1</v>
          </cell>
          <cell r="AJ1886">
            <v>21265.38</v>
          </cell>
          <cell r="AK1886">
            <v>10</v>
          </cell>
        </row>
        <row r="1887">
          <cell r="A1887" t="str">
            <v>I0085T021</v>
          </cell>
          <cell r="B1887" t="str">
            <v>1368</v>
          </cell>
          <cell r="C1887">
            <v>1</v>
          </cell>
          <cell r="D1887">
            <v>85</v>
          </cell>
          <cell r="E1887">
            <v>85</v>
          </cell>
          <cell r="F1887">
            <v>37</v>
          </cell>
          <cell r="G1887">
            <v>37</v>
          </cell>
          <cell r="H1887">
            <v>1</v>
          </cell>
          <cell r="I1887">
            <v>2</v>
          </cell>
          <cell r="J1887">
            <v>3</v>
          </cell>
          <cell r="K1887">
            <v>0</v>
          </cell>
          <cell r="L1887">
            <v>3</v>
          </cell>
          <cell r="M1887">
            <v>1</v>
          </cell>
          <cell r="N1887">
            <v>91</v>
          </cell>
          <cell r="O1887">
            <v>1368</v>
          </cell>
          <cell r="P1887" t="str">
            <v>85 x 37 x 1 x 2</v>
          </cell>
          <cell r="Q1887" t="str">
            <v>Vuông góc, 2 hàng 01 răng cưa</v>
          </cell>
          <cell r="R1887" t="str">
            <v>Vuông góc, 2 hàng 01 răng cưa</v>
          </cell>
          <cell r="S1887" t="str">
            <v>D09</v>
          </cell>
          <cell r="T1887">
            <v>1</v>
          </cell>
          <cell r="V1887" t="str">
            <v>HASAN,,</v>
          </cell>
          <cell r="W1887" t="str">
            <v>Hàng in</v>
          </cell>
          <cell r="X1887">
            <v>80</v>
          </cell>
          <cell r="Y1887">
            <v>2</v>
          </cell>
          <cell r="AF1887">
            <v>0</v>
          </cell>
          <cell r="AG1887">
            <v>0</v>
          </cell>
          <cell r="AH1887">
            <v>0</v>
          </cell>
          <cell r="AI1887">
            <v>0</v>
          </cell>
          <cell r="AJ1887">
            <v>0</v>
          </cell>
          <cell r="AK1887">
            <v>0</v>
          </cell>
        </row>
        <row r="1888">
          <cell r="A1888" t="str">
            <v>I0085T022</v>
          </cell>
          <cell r="B1888" t="str">
            <v>1368</v>
          </cell>
          <cell r="C1888">
            <v>2</v>
          </cell>
          <cell r="D1888">
            <v>85</v>
          </cell>
          <cell r="E1888">
            <v>85</v>
          </cell>
          <cell r="F1888">
            <v>37</v>
          </cell>
          <cell r="G1888">
            <v>37</v>
          </cell>
          <cell r="H1888">
            <v>1</v>
          </cell>
          <cell r="I1888">
            <v>2</v>
          </cell>
          <cell r="J1888">
            <v>1.7</v>
          </cell>
          <cell r="K1888">
            <v>0</v>
          </cell>
          <cell r="L1888">
            <v>3</v>
          </cell>
          <cell r="M1888">
            <v>1</v>
          </cell>
          <cell r="N1888">
            <v>176.8</v>
          </cell>
          <cell r="O1888">
            <v>1368</v>
          </cell>
          <cell r="P1888" t="str">
            <v>85 x 37 x 1 x 2</v>
          </cell>
          <cell r="Q1888" t="str">
            <v>Vuông góc, 2 hàng 1 răng cưa, chẻ đôi 3mm</v>
          </cell>
          <cell r="R1888" t="str">
            <v>Vuông góc, 2 hàng 01 răng cưa</v>
          </cell>
          <cell r="S1888" t="str">
            <v>D10</v>
          </cell>
          <cell r="T1888">
            <v>1</v>
          </cell>
          <cell r="X1888">
            <v>80</v>
          </cell>
          <cell r="Y1888">
            <v>2</v>
          </cell>
          <cell r="AF1888">
            <v>0</v>
          </cell>
          <cell r="AG1888">
            <v>0</v>
          </cell>
          <cell r="AH1888">
            <v>0</v>
          </cell>
          <cell r="AI1888">
            <v>0</v>
          </cell>
          <cell r="AJ1888">
            <v>0</v>
          </cell>
          <cell r="AK1888">
            <v>0</v>
          </cell>
        </row>
        <row r="1889">
          <cell r="A1889" t="str">
            <v>I0085T022/2</v>
          </cell>
          <cell r="B1889" t="str">
            <v>1368</v>
          </cell>
          <cell r="C1889">
            <v>2</v>
          </cell>
          <cell r="D1889">
            <v>85</v>
          </cell>
          <cell r="E1889">
            <v>85</v>
          </cell>
          <cell r="F1889">
            <v>37</v>
          </cell>
          <cell r="G1889">
            <v>37</v>
          </cell>
          <cell r="H1889">
            <v>1</v>
          </cell>
          <cell r="I1889">
            <v>2</v>
          </cell>
          <cell r="J1889">
            <v>3</v>
          </cell>
          <cell r="K1889">
            <v>0</v>
          </cell>
          <cell r="L1889">
            <v>3</v>
          </cell>
          <cell r="M1889">
            <v>1</v>
          </cell>
          <cell r="N1889">
            <v>182</v>
          </cell>
          <cell r="O1889">
            <v>1368</v>
          </cell>
          <cell r="P1889" t="str">
            <v>85 x 37 x 1 x 2</v>
          </cell>
          <cell r="Q1889" t="str">
            <v>Vuông góc, 2 hàng 1 răng cưa, chẻ đôi 6mm</v>
          </cell>
          <cell r="R1889" t="str">
            <v>Vuông góc, 2 hàng 01 răng cưa</v>
          </cell>
          <cell r="S1889" t="str">
            <v>E12</v>
          </cell>
          <cell r="T1889">
            <v>1</v>
          </cell>
          <cell r="U1889">
            <v>44753</v>
          </cell>
          <cell r="V1889" t="str">
            <v>HASAN</v>
          </cell>
          <cell r="W1889" t="str">
            <v>dao tốt</v>
          </cell>
          <cell r="X1889">
            <v>80</v>
          </cell>
          <cell r="Y1889">
            <v>2</v>
          </cell>
          <cell r="AF1889">
            <v>0</v>
          </cell>
          <cell r="AG1889">
            <v>0</v>
          </cell>
          <cell r="AH1889">
            <v>1393.5</v>
          </cell>
          <cell r="AI1889">
            <v>1</v>
          </cell>
          <cell r="AJ1889">
            <v>1393.5</v>
          </cell>
          <cell r="AK1889">
            <v>1</v>
          </cell>
        </row>
        <row r="1890">
          <cell r="A1890" t="str">
            <v>T0085T182</v>
          </cell>
          <cell r="B1890" t="str">
            <v>1369</v>
          </cell>
          <cell r="C1890">
            <v>2</v>
          </cell>
          <cell r="D1890">
            <v>85</v>
          </cell>
          <cell r="E1890">
            <v>85</v>
          </cell>
          <cell r="F1890">
            <v>37</v>
          </cell>
          <cell r="G1890">
            <v>37</v>
          </cell>
          <cell r="H1890">
            <v>1</v>
          </cell>
          <cell r="I1890">
            <v>3</v>
          </cell>
          <cell r="J1890">
            <v>1.7</v>
          </cell>
          <cell r="K1890">
            <v>0</v>
          </cell>
          <cell r="L1890">
            <v>3</v>
          </cell>
          <cell r="M1890">
            <v>1</v>
          </cell>
          <cell r="N1890">
            <v>176.8</v>
          </cell>
          <cell r="O1890">
            <v>1369</v>
          </cell>
          <cell r="P1890" t="str">
            <v>85 x 37 x 1 x 3</v>
          </cell>
          <cell r="Q1890" t="str">
            <v>Vuông góc, răng cưa, chẻ đôi 3mm</v>
          </cell>
          <cell r="R1890" t="str">
            <v>Vuông góc, răng cưa</v>
          </cell>
          <cell r="S1890" t="str">
            <v>C17</v>
          </cell>
          <cell r="T1890">
            <v>1</v>
          </cell>
          <cell r="X1890">
            <v>120</v>
          </cell>
          <cell r="Y1890">
            <v>3</v>
          </cell>
          <cell r="AF1890">
            <v>0</v>
          </cell>
          <cell r="AG1890">
            <v>0</v>
          </cell>
          <cell r="AH1890">
            <v>0</v>
          </cell>
          <cell r="AI1890">
            <v>0</v>
          </cell>
          <cell r="AJ1890">
            <v>0</v>
          </cell>
          <cell r="AK1890">
            <v>0</v>
          </cell>
        </row>
        <row r="1891">
          <cell r="A1891" t="str">
            <v>T0085T031</v>
          </cell>
          <cell r="B1891" t="str">
            <v>1370</v>
          </cell>
          <cell r="C1891">
            <v>1</v>
          </cell>
          <cell r="D1891">
            <v>85</v>
          </cell>
          <cell r="E1891">
            <v>85</v>
          </cell>
          <cell r="F1891">
            <v>40</v>
          </cell>
          <cell r="G1891">
            <v>40</v>
          </cell>
          <cell r="H1891">
            <v>1</v>
          </cell>
          <cell r="I1891">
            <v>2</v>
          </cell>
          <cell r="J1891">
            <v>2</v>
          </cell>
          <cell r="K1891">
            <v>0</v>
          </cell>
          <cell r="L1891">
            <v>3</v>
          </cell>
          <cell r="M1891">
            <v>1</v>
          </cell>
          <cell r="N1891">
            <v>89</v>
          </cell>
          <cell r="O1891">
            <v>1370</v>
          </cell>
          <cell r="P1891" t="str">
            <v>85 x 40 x 1 x 2</v>
          </cell>
          <cell r="Q1891" t="str">
            <v>Bo góc, răng cưa</v>
          </cell>
          <cell r="R1891" t="str">
            <v>Bo góc, răng cưa</v>
          </cell>
          <cell r="S1891" t="str">
            <v>B15</v>
          </cell>
          <cell r="T1891">
            <v>1</v>
          </cell>
          <cell r="V1891" t="str">
            <v>TÍN VIỆT,,</v>
          </cell>
          <cell r="X1891">
            <v>86</v>
          </cell>
          <cell r="Y1891">
            <v>2</v>
          </cell>
          <cell r="AF1891">
            <v>0</v>
          </cell>
          <cell r="AG1891">
            <v>0</v>
          </cell>
          <cell r="AH1891">
            <v>0</v>
          </cell>
          <cell r="AI1891">
            <v>0</v>
          </cell>
          <cell r="AJ1891">
            <v>0</v>
          </cell>
          <cell r="AK1891">
            <v>0</v>
          </cell>
        </row>
        <row r="1892">
          <cell r="A1892" t="str">
            <v>T0085T032</v>
          </cell>
          <cell r="B1892" t="str">
            <v>1370</v>
          </cell>
          <cell r="C1892">
            <v>2</v>
          </cell>
          <cell r="D1892">
            <v>85</v>
          </cell>
          <cell r="E1892">
            <v>85</v>
          </cell>
          <cell r="F1892">
            <v>40</v>
          </cell>
          <cell r="G1892">
            <v>40</v>
          </cell>
          <cell r="H1892">
            <v>1</v>
          </cell>
          <cell r="I1892">
            <v>2</v>
          </cell>
          <cell r="J1892">
            <v>2</v>
          </cell>
          <cell r="K1892">
            <v>0</v>
          </cell>
          <cell r="L1892">
            <v>3</v>
          </cell>
          <cell r="M1892">
            <v>1</v>
          </cell>
          <cell r="N1892">
            <v>178</v>
          </cell>
          <cell r="O1892">
            <v>1370</v>
          </cell>
          <cell r="P1892" t="str">
            <v>85 x 40 x 1 x 2</v>
          </cell>
          <cell r="Q1892" t="str">
            <v>Bo góc, răng cưa, dao chẻ đôi 03mm</v>
          </cell>
          <cell r="R1892" t="str">
            <v>Bo góc, răng cưa</v>
          </cell>
          <cell r="S1892" t="str">
            <v>B12</v>
          </cell>
          <cell r="T1892">
            <v>1</v>
          </cell>
          <cell r="V1892" t="str">
            <v>TÍN VIỆT,,</v>
          </cell>
          <cell r="X1892">
            <v>86</v>
          </cell>
          <cell r="Y1892">
            <v>2</v>
          </cell>
          <cell r="AF1892">
            <v>785</v>
          </cell>
          <cell r="AG1892">
            <v>1</v>
          </cell>
          <cell r="AH1892">
            <v>0</v>
          </cell>
          <cell r="AI1892">
            <v>0</v>
          </cell>
          <cell r="AJ1892">
            <v>785</v>
          </cell>
          <cell r="AK1892">
            <v>1</v>
          </cell>
        </row>
        <row r="1893">
          <cell r="A1893" t="str">
            <v>T0085T272/1</v>
          </cell>
          <cell r="B1893" t="str">
            <v>1371</v>
          </cell>
          <cell r="C1893">
            <v>2</v>
          </cell>
          <cell r="D1893">
            <v>85</v>
          </cell>
          <cell r="E1893">
            <v>85</v>
          </cell>
          <cell r="F1893">
            <v>42</v>
          </cell>
          <cell r="G1893">
            <v>42</v>
          </cell>
          <cell r="H1893">
            <v>1</v>
          </cell>
          <cell r="I1893">
            <v>4</v>
          </cell>
          <cell r="J1893">
            <v>2</v>
          </cell>
          <cell r="K1893">
            <v>0</v>
          </cell>
          <cell r="L1893">
            <v>3</v>
          </cell>
          <cell r="M1893">
            <v>1</v>
          </cell>
          <cell r="N1893">
            <v>178</v>
          </cell>
          <cell r="O1893">
            <v>1371</v>
          </cell>
          <cell r="P1893" t="str">
            <v>85 x 42 x 1 x 4</v>
          </cell>
          <cell r="Q1893" t="str">
            <v>Bo góc, răng cưa, dao chẻ đôi 4mm</v>
          </cell>
          <cell r="R1893" t="str">
            <v>Bo góc, răng cưa</v>
          </cell>
          <cell r="S1893" t="str">
            <v>E02</v>
          </cell>
          <cell r="T1893">
            <v>1</v>
          </cell>
          <cell r="U1893">
            <v>44385</v>
          </cell>
          <cell r="V1893" t="str">
            <v>MV Phúc An</v>
          </cell>
          <cell r="X1893">
            <v>180</v>
          </cell>
          <cell r="Y1893">
            <v>4</v>
          </cell>
          <cell r="AF1893">
            <v>1238</v>
          </cell>
          <cell r="AG1893">
            <v>1</v>
          </cell>
          <cell r="AH1893">
            <v>1278</v>
          </cell>
          <cell r="AI1893">
            <v>1</v>
          </cell>
          <cell r="AJ1893">
            <v>2516</v>
          </cell>
          <cell r="AK1893">
            <v>2</v>
          </cell>
        </row>
        <row r="1894">
          <cell r="A1894" t="str">
            <v>T0085T041</v>
          </cell>
          <cell r="B1894" t="str">
            <v>1372</v>
          </cell>
          <cell r="C1894">
            <v>1</v>
          </cell>
          <cell r="D1894">
            <v>85</v>
          </cell>
          <cell r="E1894">
            <v>85</v>
          </cell>
          <cell r="F1894">
            <v>45</v>
          </cell>
          <cell r="G1894">
            <v>45</v>
          </cell>
          <cell r="H1894">
            <v>1</v>
          </cell>
          <cell r="I1894">
            <v>2</v>
          </cell>
          <cell r="J1894">
            <v>2</v>
          </cell>
          <cell r="K1894">
            <v>0</v>
          </cell>
          <cell r="L1894">
            <v>3</v>
          </cell>
          <cell r="M1894">
            <v>1</v>
          </cell>
          <cell r="N1894">
            <v>89</v>
          </cell>
          <cell r="O1894">
            <v>1372</v>
          </cell>
          <cell r="P1894" t="str">
            <v>85 x 45 x 1 x 2</v>
          </cell>
          <cell r="Q1894" t="str">
            <v>Bo góc, răng cưa.</v>
          </cell>
          <cell r="R1894" t="str">
            <v>Bo góc, răng cưa</v>
          </cell>
          <cell r="S1894" t="str">
            <v>B14</v>
          </cell>
          <cell r="T1894">
            <v>1</v>
          </cell>
          <cell r="V1894" t="str">
            <v>TÍN VIỆT,,</v>
          </cell>
          <cell r="X1894">
            <v>96</v>
          </cell>
          <cell r="Y1894">
            <v>2</v>
          </cell>
          <cell r="AF1894">
            <v>0</v>
          </cell>
          <cell r="AG1894">
            <v>0</v>
          </cell>
          <cell r="AH1894">
            <v>0</v>
          </cell>
          <cell r="AI1894">
            <v>0</v>
          </cell>
          <cell r="AJ1894">
            <v>0</v>
          </cell>
          <cell r="AK1894">
            <v>0</v>
          </cell>
        </row>
        <row r="1895">
          <cell r="A1895" t="str">
            <v>I0085T302/1</v>
          </cell>
          <cell r="B1895" t="str">
            <v>2340</v>
          </cell>
          <cell r="C1895">
            <v>2</v>
          </cell>
          <cell r="D1895">
            <v>85</v>
          </cell>
          <cell r="E1895">
            <v>85</v>
          </cell>
          <cell r="F1895">
            <v>45</v>
          </cell>
          <cell r="G1895">
            <v>45</v>
          </cell>
          <cell r="H1895">
            <v>1</v>
          </cell>
          <cell r="I1895">
            <v>4</v>
          </cell>
          <cell r="J1895">
            <v>2</v>
          </cell>
          <cell r="K1895">
            <v>0</v>
          </cell>
          <cell r="L1895">
            <v>4</v>
          </cell>
          <cell r="M1895">
            <v>1</v>
          </cell>
          <cell r="N1895">
            <v>178</v>
          </cell>
          <cell r="O1895">
            <v>2340</v>
          </cell>
          <cell r="P1895" t="str">
            <v>85 x 45 x 1 x 4</v>
          </cell>
          <cell r="Q1895" t="str">
            <v>Bo góc, xẻ 2 line khoảng cách 4mm,gáp 4mm, không răng cưa</v>
          </cell>
          <cell r="R1895" t="str">
            <v>Bo góc, khôing răng cưa</v>
          </cell>
          <cell r="S1895" t="str">
            <v>E03</v>
          </cell>
          <cell r="T1895">
            <v>1</v>
          </cell>
          <cell r="U1895">
            <v>44637</v>
          </cell>
          <cell r="V1895" t="str">
            <v>MVDN</v>
          </cell>
          <cell r="X1895">
            <v>196</v>
          </cell>
          <cell r="Y1895">
            <v>4</v>
          </cell>
          <cell r="AF1895">
            <v>0</v>
          </cell>
          <cell r="AG1895">
            <v>0</v>
          </cell>
          <cell r="AH1895">
            <v>161.57999999999998</v>
          </cell>
          <cell r="AI1895">
            <v>1</v>
          </cell>
          <cell r="AJ1895">
            <v>161.57999999999998</v>
          </cell>
          <cell r="AK1895">
            <v>1</v>
          </cell>
        </row>
        <row r="1896">
          <cell r="A1896" t="str">
            <v>T0085T052B</v>
          </cell>
          <cell r="B1896" t="str">
            <v>1373</v>
          </cell>
          <cell r="C1896">
            <v>2</v>
          </cell>
          <cell r="D1896">
            <v>85</v>
          </cell>
          <cell r="E1896">
            <v>85</v>
          </cell>
          <cell r="F1896">
            <v>50</v>
          </cell>
          <cell r="G1896">
            <v>50</v>
          </cell>
          <cell r="H1896">
            <v>1</v>
          </cell>
          <cell r="I1896">
            <v>3</v>
          </cell>
          <cell r="J1896">
            <v>1.75</v>
          </cell>
          <cell r="K1896">
            <v>0</v>
          </cell>
          <cell r="L1896">
            <v>3</v>
          </cell>
          <cell r="M1896">
            <v>1</v>
          </cell>
          <cell r="N1896">
            <v>177</v>
          </cell>
          <cell r="O1896">
            <v>1373</v>
          </cell>
          <cell r="P1896" t="str">
            <v>85 x 50 x 1 x 3</v>
          </cell>
          <cell r="Q1896" t="str">
            <v>Bo góc 2mm, răng cưa, dao chẻ đôi 03mm</v>
          </cell>
          <cell r="R1896" t="str">
            <v>Bo góc, răng cưa</v>
          </cell>
          <cell r="S1896" t="str">
            <v>C02</v>
          </cell>
          <cell r="T1896">
            <v>2</v>
          </cell>
          <cell r="V1896" t="str">
            <v>HỒNG KIM PHÁT,,</v>
          </cell>
          <cell r="W1896" t="str">
            <v>Làm thêm dự phòng</v>
          </cell>
          <cell r="X1896">
            <v>159</v>
          </cell>
          <cell r="Y1896">
            <v>3</v>
          </cell>
          <cell r="AC1896" t="str">
            <v>rồi</v>
          </cell>
          <cell r="AF1896">
            <v>4704.18</v>
          </cell>
          <cell r="AG1896">
            <v>4</v>
          </cell>
          <cell r="AH1896">
            <v>2190</v>
          </cell>
          <cell r="AI1896">
            <v>3</v>
          </cell>
          <cell r="AJ1896">
            <v>6894.18</v>
          </cell>
          <cell r="AK1896">
            <v>7</v>
          </cell>
        </row>
        <row r="1897">
          <cell r="A1897" t="str">
            <v>T0085T403-1</v>
          </cell>
          <cell r="B1897" t="str">
            <v>2645</v>
          </cell>
          <cell r="C1897">
            <v>3</v>
          </cell>
          <cell r="D1897">
            <v>85</v>
          </cell>
          <cell r="E1897">
            <v>85</v>
          </cell>
          <cell r="F1897">
            <v>52</v>
          </cell>
          <cell r="G1897">
            <v>52</v>
          </cell>
          <cell r="H1897">
            <v>1</v>
          </cell>
          <cell r="I1897">
            <v>3</v>
          </cell>
          <cell r="J1897">
            <v>2</v>
          </cell>
          <cell r="K1897">
            <v>0</v>
          </cell>
          <cell r="L1897">
            <v>3</v>
          </cell>
          <cell r="M1897">
            <v>1</v>
          </cell>
          <cell r="N1897">
            <v>267</v>
          </cell>
          <cell r="O1897">
            <v>2645</v>
          </cell>
          <cell r="P1897" t="str">
            <v>85 x 52 x 1 x 3</v>
          </cell>
          <cell r="Q1897" t="str">
            <v>Bo góc, răng cưa xẻ 3line kc 4mm</v>
          </cell>
          <cell r="R1897" t="str">
            <v>BO góc, răng cưa</v>
          </cell>
          <cell r="S1897" t="str">
            <v>E18</v>
          </cell>
          <cell r="T1897">
            <v>1</v>
          </cell>
          <cell r="U1897">
            <v>44851</v>
          </cell>
          <cell r="V1897" t="str">
            <v>POLYTEX</v>
          </cell>
          <cell r="W1897" t="str">
            <v>dao tốt</v>
          </cell>
          <cell r="X1897">
            <v>165</v>
          </cell>
          <cell r="Y1897">
            <v>3</v>
          </cell>
          <cell r="AC1897" t="str">
            <v>rồi</v>
          </cell>
          <cell r="AE1897" t="str">
            <v>rồi</v>
          </cell>
          <cell r="AF1897">
            <v>0</v>
          </cell>
          <cell r="AG1897">
            <v>0</v>
          </cell>
          <cell r="AH1897">
            <v>7755</v>
          </cell>
          <cell r="AI1897">
            <v>2</v>
          </cell>
          <cell r="AJ1897">
            <v>7755</v>
          </cell>
          <cell r="AK1897">
            <v>2</v>
          </cell>
        </row>
        <row r="1898">
          <cell r="A1898" t="str">
            <v>T0085T141</v>
          </cell>
          <cell r="B1898" t="str">
            <v>1374</v>
          </cell>
          <cell r="C1898">
            <v>1</v>
          </cell>
          <cell r="D1898">
            <v>85</v>
          </cell>
          <cell r="E1898">
            <v>85</v>
          </cell>
          <cell r="F1898">
            <v>55</v>
          </cell>
          <cell r="G1898">
            <v>55</v>
          </cell>
          <cell r="H1898">
            <v>1</v>
          </cell>
          <cell r="I1898">
            <v>2</v>
          </cell>
          <cell r="J1898">
            <v>2</v>
          </cell>
          <cell r="K1898">
            <v>0</v>
          </cell>
          <cell r="L1898">
            <v>3</v>
          </cell>
          <cell r="M1898">
            <v>1</v>
          </cell>
          <cell r="N1898">
            <v>89</v>
          </cell>
          <cell r="O1898">
            <v>1374</v>
          </cell>
          <cell r="P1898" t="str">
            <v>85 x 55 x 1 x 2</v>
          </cell>
          <cell r="Q1898" t="str">
            <v>Bo góc, răng cưa</v>
          </cell>
          <cell r="R1898" t="str">
            <v>Bo góc, răng cưa</v>
          </cell>
          <cell r="S1898" t="str">
            <v>B10</v>
          </cell>
          <cell r="T1898">
            <v>1</v>
          </cell>
          <cell r="X1898">
            <v>116</v>
          </cell>
          <cell r="Y1898">
            <v>2</v>
          </cell>
          <cell r="AF1898">
            <v>846</v>
          </cell>
          <cell r="AG1898">
            <v>2</v>
          </cell>
          <cell r="AH1898">
            <v>319.58</v>
          </cell>
          <cell r="AI1898">
            <v>1</v>
          </cell>
          <cell r="AJ1898">
            <v>1165.58</v>
          </cell>
          <cell r="AK1898">
            <v>3</v>
          </cell>
        </row>
        <row r="1899">
          <cell r="A1899" t="str">
            <v>I0085T331/1</v>
          </cell>
          <cell r="B1899" t="str">
            <v>2389</v>
          </cell>
          <cell r="C1899">
            <v>1</v>
          </cell>
          <cell r="D1899">
            <v>85</v>
          </cell>
          <cell r="E1899">
            <v>85</v>
          </cell>
          <cell r="F1899">
            <v>55</v>
          </cell>
          <cell r="G1899">
            <v>55</v>
          </cell>
          <cell r="H1899">
            <v>1</v>
          </cell>
          <cell r="I1899">
            <v>2</v>
          </cell>
          <cell r="J1899">
            <v>4</v>
          </cell>
          <cell r="K1899">
            <v>0</v>
          </cell>
          <cell r="L1899">
            <v>0</v>
          </cell>
          <cell r="M1899">
            <v>1</v>
          </cell>
          <cell r="N1899">
            <v>93</v>
          </cell>
          <cell r="O1899">
            <v>2389</v>
          </cell>
          <cell r="P1899" t="str">
            <v>85 x 55 x 1 x 2</v>
          </cell>
          <cell r="U1899">
            <v>44672</v>
          </cell>
          <cell r="V1899" t="str">
            <v>An An Sơn</v>
          </cell>
          <cell r="W1899" t="str">
            <v>dao tốt</v>
          </cell>
          <cell r="X1899">
            <v>110</v>
          </cell>
          <cell r="Y1899">
            <v>2</v>
          </cell>
          <cell r="Z1899" t="str">
            <v>hu</v>
          </cell>
          <cell r="AB1899" t="str">
            <v>E07</v>
          </cell>
          <cell r="AE1899" t="str">
            <v>rồi</v>
          </cell>
          <cell r="AF1899">
            <v>0</v>
          </cell>
          <cell r="AG1899">
            <v>0</v>
          </cell>
          <cell r="AH1899">
            <v>11513.98</v>
          </cell>
          <cell r="AI1899">
            <v>5</v>
          </cell>
          <cell r="AJ1899">
            <v>11513.98</v>
          </cell>
          <cell r="AK1899">
            <v>5</v>
          </cell>
        </row>
        <row r="1900">
          <cell r="A1900" t="str">
            <v>I0085T331/2</v>
          </cell>
          <cell r="B1900" t="str">
            <v>2389</v>
          </cell>
          <cell r="C1900">
            <v>1</v>
          </cell>
          <cell r="D1900">
            <v>85</v>
          </cell>
          <cell r="E1900">
            <v>85</v>
          </cell>
          <cell r="F1900">
            <v>55</v>
          </cell>
          <cell r="G1900">
            <v>55</v>
          </cell>
          <cell r="H1900">
            <v>1</v>
          </cell>
          <cell r="I1900">
            <v>2</v>
          </cell>
          <cell r="J1900">
            <v>4</v>
          </cell>
          <cell r="K1900">
            <v>0</v>
          </cell>
          <cell r="L1900">
            <v>0</v>
          </cell>
          <cell r="M1900">
            <v>1</v>
          </cell>
          <cell r="N1900">
            <v>93</v>
          </cell>
          <cell r="O1900">
            <v>2389</v>
          </cell>
          <cell r="P1900" t="str">
            <v>85 x 55 x 1 x 2</v>
          </cell>
          <cell r="Q1900" t="str">
            <v xml:space="preserve">Bo góc, răng cưa, có đục lỗ ngay răng cưa gáp 10 x 3mm, làm dao nhảy </v>
          </cell>
          <cell r="R1900" t="str">
            <v>Bo góc, răng cưa</v>
          </cell>
          <cell r="S1900" t="str">
            <v>E08</v>
          </cell>
          <cell r="T1900">
            <v>1</v>
          </cell>
          <cell r="U1900">
            <v>44672</v>
          </cell>
          <cell r="V1900" t="str">
            <v>An An Sơn</v>
          </cell>
          <cell r="W1900" t="str">
            <v>dao tốt</v>
          </cell>
          <cell r="X1900">
            <v>110</v>
          </cell>
          <cell r="Y1900">
            <v>2</v>
          </cell>
          <cell r="AE1900" t="str">
            <v>rồi</v>
          </cell>
          <cell r="AF1900">
            <v>0</v>
          </cell>
          <cell r="AG1900">
            <v>0</v>
          </cell>
          <cell r="AH1900">
            <v>0</v>
          </cell>
          <cell r="AI1900">
            <v>0</v>
          </cell>
          <cell r="AJ1900">
            <v>0</v>
          </cell>
          <cell r="AK1900">
            <v>0</v>
          </cell>
        </row>
        <row r="1901">
          <cell r="A1901" t="str">
            <v>I0085T331/3</v>
          </cell>
          <cell r="B1901" t="str">
            <v>2389</v>
          </cell>
          <cell r="C1901">
            <v>1</v>
          </cell>
          <cell r="D1901">
            <v>85</v>
          </cell>
          <cell r="E1901">
            <v>85</v>
          </cell>
          <cell r="F1901">
            <v>55</v>
          </cell>
          <cell r="G1901">
            <v>55</v>
          </cell>
          <cell r="H1901">
            <v>1</v>
          </cell>
          <cell r="I1901">
            <v>2</v>
          </cell>
          <cell r="J1901">
            <v>4</v>
          </cell>
          <cell r="K1901">
            <v>0</v>
          </cell>
          <cell r="L1901">
            <v>0</v>
          </cell>
          <cell r="M1901">
            <v>1</v>
          </cell>
          <cell r="N1901">
            <v>93</v>
          </cell>
          <cell r="O1901">
            <v>2389</v>
          </cell>
          <cell r="P1901" t="str">
            <v>85 x 55 x 1 x 2</v>
          </cell>
          <cell r="Q1901" t="str">
            <v xml:space="preserve">Bo góc, răng cưa, có đục lỗ ngay răng cưa gáp 10 x 3mm, làm dao nhảy </v>
          </cell>
          <cell r="R1901" t="str">
            <v>Bo góc, răng cưa</v>
          </cell>
          <cell r="S1901" t="str">
            <v>E08</v>
          </cell>
          <cell r="T1901">
            <v>2</v>
          </cell>
          <cell r="U1901">
            <v>44677</v>
          </cell>
          <cell r="V1901" t="str">
            <v>An An Sơn</v>
          </cell>
          <cell r="W1901" t="str">
            <v>dao tốt</v>
          </cell>
          <cell r="X1901">
            <v>110</v>
          </cell>
          <cell r="Y1901">
            <v>2</v>
          </cell>
          <cell r="AA1901" t="str">
            <v xml:space="preserve">30-06-2022 làm thêm 1 con </v>
          </cell>
          <cell r="AE1901" t="str">
            <v>rồi</v>
          </cell>
          <cell r="AF1901">
            <v>0</v>
          </cell>
          <cell r="AG1901">
            <v>0</v>
          </cell>
          <cell r="AH1901">
            <v>11026</v>
          </cell>
          <cell r="AI1901">
            <v>3</v>
          </cell>
          <cell r="AJ1901">
            <v>11026</v>
          </cell>
          <cell r="AK1901">
            <v>3</v>
          </cell>
        </row>
        <row r="1902">
          <cell r="A1902" t="str">
            <v>T0085T162</v>
          </cell>
          <cell r="B1902" t="str">
            <v>1375</v>
          </cell>
          <cell r="C1902">
            <v>2</v>
          </cell>
          <cell r="D1902">
            <v>85</v>
          </cell>
          <cell r="E1902">
            <v>85</v>
          </cell>
          <cell r="F1902">
            <v>59</v>
          </cell>
          <cell r="G1902">
            <v>59</v>
          </cell>
          <cell r="H1902">
            <v>1</v>
          </cell>
          <cell r="I1902">
            <v>2</v>
          </cell>
          <cell r="J1902">
            <v>1.7</v>
          </cell>
          <cell r="K1902">
            <v>0</v>
          </cell>
          <cell r="L1902">
            <v>3</v>
          </cell>
          <cell r="M1902">
            <v>1</v>
          </cell>
          <cell r="N1902">
            <v>176.8</v>
          </cell>
          <cell r="O1902">
            <v>1375</v>
          </cell>
          <cell r="P1902" t="str">
            <v>85 x 59 x 1 x 2</v>
          </cell>
          <cell r="Q1902" t="str">
            <v>Bo góc, răng cưa, chẻ đôi 3mm</v>
          </cell>
          <cell r="R1902" t="str">
            <v>Bo góc, răng cưa</v>
          </cell>
          <cell r="S1902" t="str">
            <v>C10</v>
          </cell>
          <cell r="T1902">
            <v>1</v>
          </cell>
          <cell r="X1902">
            <v>124</v>
          </cell>
          <cell r="Y1902">
            <v>2</v>
          </cell>
          <cell r="AF1902">
            <v>0</v>
          </cell>
          <cell r="AG1902">
            <v>0</v>
          </cell>
          <cell r="AH1902">
            <v>0</v>
          </cell>
          <cell r="AI1902">
            <v>0</v>
          </cell>
          <cell r="AJ1902">
            <v>0</v>
          </cell>
          <cell r="AK1902">
            <v>0</v>
          </cell>
        </row>
        <row r="1903">
          <cell r="A1903" t="str">
            <v>I0085T061</v>
          </cell>
          <cell r="B1903" t="str">
            <v>1376</v>
          </cell>
          <cell r="C1903">
            <v>1</v>
          </cell>
          <cell r="D1903">
            <v>85</v>
          </cell>
          <cell r="E1903">
            <v>85</v>
          </cell>
          <cell r="F1903">
            <v>60</v>
          </cell>
          <cell r="G1903">
            <v>60</v>
          </cell>
          <cell r="H1903">
            <v>1</v>
          </cell>
          <cell r="I1903">
            <v>1</v>
          </cell>
          <cell r="J1903">
            <v>3</v>
          </cell>
          <cell r="K1903">
            <v>0</v>
          </cell>
          <cell r="L1903">
            <v>3</v>
          </cell>
          <cell r="M1903">
            <v>1</v>
          </cell>
          <cell r="N1903">
            <v>91</v>
          </cell>
          <cell r="O1903">
            <v>1376</v>
          </cell>
          <cell r="P1903" t="str">
            <v>85 x 60 x 1 x 1</v>
          </cell>
          <cell r="Q1903" t="str">
            <v>Bo góc, không răng cưa</v>
          </cell>
          <cell r="R1903" t="str">
            <v>Bo góc, không răng cưa</v>
          </cell>
          <cell r="S1903" t="str">
            <v>D14</v>
          </cell>
          <cell r="T1903">
            <v>1</v>
          </cell>
          <cell r="V1903" t="str">
            <v>HPA,,</v>
          </cell>
          <cell r="W1903" t="str">
            <v>Hàng in</v>
          </cell>
          <cell r="X1903">
            <v>63</v>
          </cell>
          <cell r="Y1903">
            <v>1</v>
          </cell>
          <cell r="AF1903">
            <v>0</v>
          </cell>
          <cell r="AG1903">
            <v>0</v>
          </cell>
          <cell r="AH1903">
            <v>0</v>
          </cell>
          <cell r="AI1903">
            <v>0</v>
          </cell>
          <cell r="AJ1903">
            <v>0</v>
          </cell>
          <cell r="AK1903">
            <v>0</v>
          </cell>
        </row>
        <row r="1904">
          <cell r="A1904" t="str">
            <v>I0085T062</v>
          </cell>
          <cell r="B1904" t="str">
            <v>1376</v>
          </cell>
          <cell r="C1904">
            <v>2</v>
          </cell>
          <cell r="D1904">
            <v>85</v>
          </cell>
          <cell r="E1904">
            <v>85</v>
          </cell>
          <cell r="F1904">
            <v>60</v>
          </cell>
          <cell r="G1904">
            <v>60</v>
          </cell>
          <cell r="H1904">
            <v>1</v>
          </cell>
          <cell r="I1904">
            <v>1</v>
          </cell>
          <cell r="J1904">
            <v>3</v>
          </cell>
          <cell r="K1904">
            <v>0</v>
          </cell>
          <cell r="L1904">
            <v>3</v>
          </cell>
          <cell r="M1904">
            <v>1</v>
          </cell>
          <cell r="N1904">
            <v>182</v>
          </cell>
          <cell r="O1904">
            <v>1376</v>
          </cell>
          <cell r="P1904" t="str">
            <v>85 x 60 x 1 x 1</v>
          </cell>
          <cell r="Q1904" t="str">
            <v>Bo góc, không răng cưa, dao chẻ đôi 06mm</v>
          </cell>
          <cell r="R1904" t="str">
            <v>Bo góc, không răng cưa</v>
          </cell>
          <cell r="S1904" t="str">
            <v>D07</v>
          </cell>
          <cell r="T1904">
            <v>1</v>
          </cell>
          <cell r="V1904" t="str">
            <v>HPA,,</v>
          </cell>
          <cell r="W1904" t="str">
            <v>Hàng in</v>
          </cell>
          <cell r="X1904">
            <v>63</v>
          </cell>
          <cell r="Y1904">
            <v>1</v>
          </cell>
          <cell r="AF1904">
            <v>0</v>
          </cell>
          <cell r="AG1904">
            <v>0</v>
          </cell>
          <cell r="AH1904">
            <v>0</v>
          </cell>
          <cell r="AI1904">
            <v>0</v>
          </cell>
          <cell r="AJ1904">
            <v>0</v>
          </cell>
          <cell r="AK1904">
            <v>0</v>
          </cell>
        </row>
        <row r="1905">
          <cell r="A1905" t="str">
            <v>I0085T131</v>
          </cell>
          <cell r="B1905" t="str">
            <v>1377</v>
          </cell>
          <cell r="C1905">
            <v>1</v>
          </cell>
          <cell r="D1905">
            <v>85</v>
          </cell>
          <cell r="E1905">
            <v>85</v>
          </cell>
          <cell r="F1905">
            <v>60</v>
          </cell>
          <cell r="G1905">
            <v>60</v>
          </cell>
          <cell r="H1905">
            <v>1</v>
          </cell>
          <cell r="I1905">
            <v>1</v>
          </cell>
          <cell r="J1905">
            <v>3</v>
          </cell>
          <cell r="K1905">
            <v>0</v>
          </cell>
          <cell r="L1905">
            <v>3</v>
          </cell>
          <cell r="M1905">
            <v>1</v>
          </cell>
          <cell r="N1905">
            <v>91</v>
          </cell>
          <cell r="O1905">
            <v>1377</v>
          </cell>
          <cell r="P1905" t="str">
            <v>85 x 60 x 1 x 1</v>
          </cell>
          <cell r="Q1905" t="str">
            <v>Vuông góc, răng cưa</v>
          </cell>
          <cell r="R1905" t="str">
            <v>Vuông góc, răng cưa</v>
          </cell>
          <cell r="S1905" t="str">
            <v>D02</v>
          </cell>
          <cell r="T1905">
            <v>1</v>
          </cell>
          <cell r="X1905">
            <v>63</v>
          </cell>
          <cell r="Y1905">
            <v>1</v>
          </cell>
          <cell r="AF1905">
            <v>0</v>
          </cell>
          <cell r="AG1905">
            <v>0</v>
          </cell>
          <cell r="AH1905">
            <v>0</v>
          </cell>
          <cell r="AI1905">
            <v>0</v>
          </cell>
          <cell r="AJ1905">
            <v>0</v>
          </cell>
          <cell r="AK1905">
            <v>0</v>
          </cell>
        </row>
        <row r="1906">
          <cell r="A1906" t="str">
            <v>T0085T152</v>
          </cell>
          <cell r="B1906" t="str">
            <v>1378</v>
          </cell>
          <cell r="C1906">
            <v>2</v>
          </cell>
          <cell r="D1906">
            <v>85</v>
          </cell>
          <cell r="E1906">
            <v>85</v>
          </cell>
          <cell r="F1906">
            <v>60</v>
          </cell>
          <cell r="G1906">
            <v>60</v>
          </cell>
          <cell r="H1906">
            <v>1</v>
          </cell>
          <cell r="I1906">
            <v>1</v>
          </cell>
          <cell r="J1906">
            <v>1.7</v>
          </cell>
          <cell r="K1906">
            <v>0</v>
          </cell>
          <cell r="L1906">
            <v>3</v>
          </cell>
          <cell r="M1906">
            <v>1</v>
          </cell>
          <cell r="N1906">
            <v>176.8</v>
          </cell>
          <cell r="O1906">
            <v>1378</v>
          </cell>
          <cell r="P1906" t="str">
            <v>85 x 60 x 1 x 1</v>
          </cell>
          <cell r="Q1906" t="str">
            <v>Bo góc, răng cưa, chẻ đôi 3mm</v>
          </cell>
          <cell r="R1906" t="str">
            <v>Bo góc, răng cưa</v>
          </cell>
          <cell r="S1906" t="str">
            <v>C02</v>
          </cell>
          <cell r="T1906">
            <v>1</v>
          </cell>
          <cell r="X1906">
            <v>63</v>
          </cell>
          <cell r="Y1906">
            <v>1</v>
          </cell>
          <cell r="AF1906">
            <v>0</v>
          </cell>
          <cell r="AG1906">
            <v>0</v>
          </cell>
          <cell r="AH1906">
            <v>0</v>
          </cell>
          <cell r="AI1906">
            <v>0</v>
          </cell>
          <cell r="AJ1906">
            <v>0</v>
          </cell>
          <cell r="AK1906">
            <v>0</v>
          </cell>
        </row>
        <row r="1907">
          <cell r="A1907" t="str">
            <v>T0085T172</v>
          </cell>
          <cell r="B1907" t="str">
            <v>1379</v>
          </cell>
          <cell r="C1907">
            <v>2</v>
          </cell>
          <cell r="D1907">
            <v>85</v>
          </cell>
          <cell r="E1907">
            <v>85</v>
          </cell>
          <cell r="F1907">
            <v>60</v>
          </cell>
          <cell r="G1907">
            <v>60</v>
          </cell>
          <cell r="H1907">
            <v>1</v>
          </cell>
          <cell r="I1907">
            <v>2</v>
          </cell>
          <cell r="J1907">
            <v>1.7</v>
          </cell>
          <cell r="K1907">
            <v>0</v>
          </cell>
          <cell r="L1907">
            <v>4</v>
          </cell>
          <cell r="M1907">
            <v>1</v>
          </cell>
          <cell r="N1907">
            <v>176.8</v>
          </cell>
          <cell r="O1907">
            <v>1379</v>
          </cell>
          <cell r="P1907" t="str">
            <v>85 x 60 x 1 x 2</v>
          </cell>
          <cell r="Q1907" t="str">
            <v>Bo góc, không răng cưa, chẻ đôi 3mm</v>
          </cell>
          <cell r="R1907" t="str">
            <v>Bo góc, không răng cưa</v>
          </cell>
          <cell r="S1907" t="str">
            <v>C10</v>
          </cell>
          <cell r="T1907">
            <v>1</v>
          </cell>
          <cell r="X1907">
            <v>128</v>
          </cell>
          <cell r="Y1907">
            <v>2</v>
          </cell>
          <cell r="AF1907">
            <v>0</v>
          </cell>
          <cell r="AG1907">
            <v>0</v>
          </cell>
          <cell r="AH1907">
            <v>0</v>
          </cell>
          <cell r="AI1907">
            <v>0</v>
          </cell>
          <cell r="AJ1907">
            <v>0</v>
          </cell>
          <cell r="AK1907">
            <v>0</v>
          </cell>
        </row>
        <row r="1908">
          <cell r="A1908" t="str">
            <v>T0085T202</v>
          </cell>
          <cell r="B1908" t="str">
            <v>1380</v>
          </cell>
          <cell r="C1908">
            <v>2</v>
          </cell>
          <cell r="D1908">
            <v>85</v>
          </cell>
          <cell r="E1908">
            <v>85</v>
          </cell>
          <cell r="F1908">
            <v>62</v>
          </cell>
          <cell r="G1908">
            <v>62</v>
          </cell>
          <cell r="H1908">
            <v>1</v>
          </cell>
          <cell r="I1908">
            <v>2</v>
          </cell>
          <cell r="J1908">
            <v>1.7</v>
          </cell>
          <cell r="K1908">
            <v>0</v>
          </cell>
          <cell r="L1908">
            <v>3</v>
          </cell>
          <cell r="M1908">
            <v>1</v>
          </cell>
          <cell r="N1908">
            <v>176.8</v>
          </cell>
          <cell r="O1908">
            <v>1380</v>
          </cell>
          <cell r="P1908" t="str">
            <v>85 x 62 x 1 x 2</v>
          </cell>
          <cell r="Q1908" t="str">
            <v>Bo góc, răng cưa, chẻ đôi 3mm</v>
          </cell>
          <cell r="R1908" t="str">
            <v>Bo góc, răng cưa</v>
          </cell>
          <cell r="S1908" t="str">
            <v>C05</v>
          </cell>
          <cell r="T1908">
            <v>1</v>
          </cell>
          <cell r="U1908">
            <v>44047</v>
          </cell>
          <cell r="V1908" t="str">
            <v>An An Sơn</v>
          </cell>
          <cell r="X1908">
            <v>130</v>
          </cell>
          <cell r="Y1908">
            <v>2</v>
          </cell>
          <cell r="AF1908">
            <v>0</v>
          </cell>
          <cell r="AG1908">
            <v>0</v>
          </cell>
          <cell r="AH1908">
            <v>0</v>
          </cell>
          <cell r="AI1908">
            <v>0</v>
          </cell>
          <cell r="AJ1908">
            <v>0</v>
          </cell>
          <cell r="AK1908">
            <v>0</v>
          </cell>
        </row>
        <row r="1909">
          <cell r="A1909" t="str">
            <v>I0085T342/1</v>
          </cell>
          <cell r="B1909" t="str">
            <v>2431</v>
          </cell>
          <cell r="C1909">
            <v>2</v>
          </cell>
          <cell r="D1909">
            <v>85</v>
          </cell>
          <cell r="E1909">
            <v>85</v>
          </cell>
          <cell r="F1909">
            <v>65</v>
          </cell>
          <cell r="G1909">
            <v>65</v>
          </cell>
          <cell r="H1909">
            <v>1</v>
          </cell>
          <cell r="I1909">
            <v>2</v>
          </cell>
          <cell r="J1909">
            <v>4</v>
          </cell>
          <cell r="K1909">
            <v>0</v>
          </cell>
          <cell r="L1909">
            <v>0</v>
          </cell>
          <cell r="M1909">
            <v>1</v>
          </cell>
          <cell r="N1909">
            <v>186</v>
          </cell>
          <cell r="O1909">
            <v>2431</v>
          </cell>
          <cell r="P1909" t="str">
            <v>85 x 65 x 1 x 2</v>
          </cell>
          <cell r="Q1909" t="str">
            <v>Vuông góc, không răng cưa, xẻ 2 line kc 8mm</v>
          </cell>
          <cell r="R1909" t="str">
            <v>Vuông góc, không răng cưa</v>
          </cell>
          <cell r="S1909" t="str">
            <v>E06</v>
          </cell>
          <cell r="T1909">
            <v>1</v>
          </cell>
          <cell r="U1909">
            <v>44693</v>
          </cell>
          <cell r="V1909" t="str">
            <v>TRUNG NGUYÊN</v>
          </cell>
          <cell r="W1909" t="str">
            <v>dao tốt</v>
          </cell>
          <cell r="X1909">
            <v>130</v>
          </cell>
          <cell r="Y1909">
            <v>2</v>
          </cell>
          <cell r="AF1909">
            <v>0</v>
          </cell>
          <cell r="AG1909">
            <v>0</v>
          </cell>
          <cell r="AH1909">
            <v>236.04000000000002</v>
          </cell>
          <cell r="AI1909">
            <v>1</v>
          </cell>
          <cell r="AJ1909">
            <v>236.04000000000002</v>
          </cell>
          <cell r="AK1909">
            <v>1</v>
          </cell>
        </row>
        <row r="1910">
          <cell r="A1910" t="str">
            <v>I0085T282/1</v>
          </cell>
          <cell r="B1910" t="str">
            <v>1381</v>
          </cell>
          <cell r="C1910">
            <v>2</v>
          </cell>
          <cell r="D1910">
            <v>85</v>
          </cell>
          <cell r="E1910">
            <v>85</v>
          </cell>
          <cell r="F1910">
            <v>70</v>
          </cell>
          <cell r="G1910">
            <v>70</v>
          </cell>
          <cell r="H1910">
            <v>1</v>
          </cell>
          <cell r="I1910">
            <v>3</v>
          </cell>
          <cell r="J1910">
            <v>3</v>
          </cell>
          <cell r="K1910">
            <v>0</v>
          </cell>
          <cell r="L1910">
            <v>3</v>
          </cell>
          <cell r="M1910">
            <v>1</v>
          </cell>
          <cell r="N1910">
            <v>182</v>
          </cell>
          <cell r="O1910">
            <v>1381</v>
          </cell>
          <cell r="P1910" t="str">
            <v>85 x 70 x 1 x 3</v>
          </cell>
          <cell r="Q1910" t="str">
            <v>Bo góc, răng cưa, xẻ 2 line 6mm</v>
          </cell>
          <cell r="R1910" t="str">
            <v>Bo góc, răng cưa</v>
          </cell>
          <cell r="S1910" t="str">
            <v>C37</v>
          </cell>
          <cell r="T1910">
            <v>1</v>
          </cell>
          <cell r="U1910">
            <v>44400</v>
          </cell>
          <cell r="V1910" t="str">
            <v>Trường Thành BD</v>
          </cell>
          <cell r="X1910">
            <v>219</v>
          </cell>
          <cell r="Y1910">
            <v>3</v>
          </cell>
          <cell r="AF1910">
            <v>1009.7909141317366</v>
          </cell>
          <cell r="AG1910">
            <v>2</v>
          </cell>
          <cell r="AH1910">
            <v>513.26798000000008</v>
          </cell>
          <cell r="AI1910">
            <v>1</v>
          </cell>
          <cell r="AJ1910">
            <v>1523.0588941317367</v>
          </cell>
          <cell r="AK1910">
            <v>3</v>
          </cell>
        </row>
        <row r="1911">
          <cell r="A1911" t="str">
            <v>T0085T292/1</v>
          </cell>
          <cell r="B1911" t="str">
            <v>1382</v>
          </cell>
          <cell r="C1911">
            <v>2</v>
          </cell>
          <cell r="D1911">
            <v>85</v>
          </cell>
          <cell r="E1911">
            <v>85</v>
          </cell>
          <cell r="F1911">
            <v>102</v>
          </cell>
          <cell r="G1911">
            <v>102</v>
          </cell>
          <cell r="H1911">
            <v>1</v>
          </cell>
          <cell r="I1911">
            <v>1</v>
          </cell>
          <cell r="J1911">
            <v>2</v>
          </cell>
          <cell r="K1911">
            <v>0</v>
          </cell>
          <cell r="L1911">
            <v>3</v>
          </cell>
          <cell r="M1911">
            <v>1</v>
          </cell>
          <cell r="N1911">
            <v>178</v>
          </cell>
          <cell r="O1911">
            <v>1382</v>
          </cell>
          <cell r="P1911" t="str">
            <v>85 x 102 x 1 x 1</v>
          </cell>
          <cell r="Q1911" t="str">
            <v>Bo góc, xẻ 2 line khoảng cách 4mm, răng cưa</v>
          </cell>
          <cell r="R1911" t="str">
            <v>Bo góc răng cưa</v>
          </cell>
          <cell r="S1911" t="str">
            <v>C42</v>
          </cell>
          <cell r="T1911">
            <v>1</v>
          </cell>
          <cell r="U1911">
            <v>44568</v>
          </cell>
          <cell r="V1911" t="str">
            <v>MVTB</v>
          </cell>
          <cell r="X1911">
            <v>105</v>
          </cell>
          <cell r="Y1911">
            <v>1</v>
          </cell>
          <cell r="AF1911">
            <v>0</v>
          </cell>
          <cell r="AG1911">
            <v>0</v>
          </cell>
          <cell r="AH1911">
            <v>550</v>
          </cell>
          <cell r="AI1911">
            <v>1</v>
          </cell>
          <cell r="AJ1911">
            <v>550</v>
          </cell>
          <cell r="AK1911">
            <v>1</v>
          </cell>
        </row>
        <row r="1912">
          <cell r="A1912" t="str">
            <v>I0085T221</v>
          </cell>
          <cell r="B1912" t="str">
            <v>1383</v>
          </cell>
          <cell r="C1912">
            <v>1</v>
          </cell>
          <cell r="D1912">
            <v>85</v>
          </cell>
          <cell r="E1912">
            <v>85</v>
          </cell>
          <cell r="F1912">
            <v>70</v>
          </cell>
          <cell r="G1912">
            <v>70</v>
          </cell>
          <cell r="H1912">
            <v>1</v>
          </cell>
          <cell r="I1912">
            <v>2</v>
          </cell>
          <cell r="J1912">
            <v>3</v>
          </cell>
          <cell r="K1912">
            <v>0</v>
          </cell>
          <cell r="L1912">
            <v>3</v>
          </cell>
          <cell r="M1912">
            <v>1</v>
          </cell>
          <cell r="N1912">
            <v>91</v>
          </cell>
          <cell r="O1912">
            <v>1383</v>
          </cell>
          <cell r="P1912" t="str">
            <v>85 x 70 x 1 x 2</v>
          </cell>
          <cell r="Q1912" t="str">
            <v>Dao hình thù đặc biệt theo bản vẽ</v>
          </cell>
          <cell r="R1912" t="str">
            <v>Tem hình thù đặc biệt</v>
          </cell>
          <cell r="S1912" t="str">
            <v>D21</v>
          </cell>
          <cell r="T1912">
            <v>1</v>
          </cell>
          <cell r="U1912">
            <v>44137</v>
          </cell>
          <cell r="V1912" t="str">
            <v>Vựa Mít Phát Tài</v>
          </cell>
          <cell r="X1912">
            <v>146</v>
          </cell>
          <cell r="Y1912">
            <v>2</v>
          </cell>
          <cell r="AF1912">
            <v>0</v>
          </cell>
          <cell r="AG1912">
            <v>0</v>
          </cell>
          <cell r="AH1912">
            <v>0</v>
          </cell>
          <cell r="AI1912">
            <v>0</v>
          </cell>
          <cell r="AJ1912">
            <v>0</v>
          </cell>
          <cell r="AK1912">
            <v>0</v>
          </cell>
        </row>
        <row r="1913">
          <cell r="A1913" t="str">
            <v>I0085T372/1</v>
          </cell>
          <cell r="B1913" t="str">
            <v>2478</v>
          </cell>
          <cell r="C1913">
            <v>2</v>
          </cell>
          <cell r="D1913">
            <v>85</v>
          </cell>
          <cell r="E1913">
            <v>85</v>
          </cell>
          <cell r="F1913">
            <v>70</v>
          </cell>
          <cell r="G1913">
            <v>70</v>
          </cell>
          <cell r="H1913">
            <v>1</v>
          </cell>
          <cell r="I1913">
            <v>2</v>
          </cell>
          <cell r="J1913">
            <v>5</v>
          </cell>
          <cell r="K1913">
            <v>0</v>
          </cell>
          <cell r="L1913">
            <v>3</v>
          </cell>
          <cell r="M1913">
            <v>1</v>
          </cell>
          <cell r="N1913">
            <v>190</v>
          </cell>
          <cell r="O1913">
            <v>2478</v>
          </cell>
          <cell r="P1913" t="str">
            <v>85 x 70 x 1 x 2</v>
          </cell>
          <cell r="Q1913" t="str">
            <v>Vuông góc, không răng cưa xẻ 2 line kc 10mm</v>
          </cell>
          <cell r="R1913" t="str">
            <v>Vuông góc, không răng cưa xẻ 2 line kc 10mm</v>
          </cell>
          <cell r="S1913" t="str">
            <v>E10</v>
          </cell>
          <cell r="T1913">
            <v>1</v>
          </cell>
          <cell r="U1913">
            <v>44722</v>
          </cell>
          <cell r="V1913" t="str">
            <v>NAN PAO</v>
          </cell>
          <cell r="W1913" t="str">
            <v>dao tốt</v>
          </cell>
          <cell r="X1913">
            <v>146</v>
          </cell>
          <cell r="Y1913">
            <v>2</v>
          </cell>
          <cell r="AF1913">
            <v>0</v>
          </cell>
          <cell r="AG1913">
            <v>0</v>
          </cell>
          <cell r="AH1913">
            <v>477.95668999999998</v>
          </cell>
          <cell r="AI1913">
            <v>2</v>
          </cell>
          <cell r="AJ1913">
            <v>477.95668999999998</v>
          </cell>
          <cell r="AK1913">
            <v>2</v>
          </cell>
        </row>
        <row r="1914">
          <cell r="A1914" t="str">
            <v>I0085T382/1</v>
          </cell>
          <cell r="B1914" t="str">
            <v>2486</v>
          </cell>
          <cell r="C1914">
            <v>2</v>
          </cell>
          <cell r="D1914">
            <v>85</v>
          </cell>
          <cell r="E1914">
            <v>85</v>
          </cell>
          <cell r="F1914">
            <v>35</v>
          </cell>
          <cell r="G1914">
            <v>35</v>
          </cell>
          <cell r="H1914">
            <v>1</v>
          </cell>
          <cell r="I1914">
            <v>3</v>
          </cell>
          <cell r="J1914">
            <v>5</v>
          </cell>
          <cell r="K1914">
            <v>0</v>
          </cell>
          <cell r="L1914">
            <v>3</v>
          </cell>
          <cell r="M1914">
            <v>1</v>
          </cell>
          <cell r="N1914">
            <v>190</v>
          </cell>
          <cell r="O1914">
            <v>2486</v>
          </cell>
          <cell r="P1914" t="str">
            <v>85 x 35 x 1 x 3</v>
          </cell>
          <cell r="Q1914" t="str">
            <v>Vuông góc, không răng cưa xẻ 2 line kc 10mm</v>
          </cell>
          <cell r="R1914" t="str">
            <v>Vuông góc, không răng cưa xẻ 2 line kc 10mm</v>
          </cell>
          <cell r="S1914" t="str">
            <v>E10</v>
          </cell>
          <cell r="T1914">
            <v>1</v>
          </cell>
          <cell r="U1914">
            <v>44726</v>
          </cell>
          <cell r="V1914" t="str">
            <v>NAN PAO</v>
          </cell>
          <cell r="W1914" t="str">
            <v>dao tốt</v>
          </cell>
          <cell r="X1914">
            <v>114</v>
          </cell>
          <cell r="Y1914">
            <v>3</v>
          </cell>
          <cell r="AF1914">
            <v>0</v>
          </cell>
          <cell r="AG1914">
            <v>0</v>
          </cell>
          <cell r="AH1914">
            <v>1280.45352</v>
          </cell>
          <cell r="AI1914">
            <v>6</v>
          </cell>
          <cell r="AJ1914">
            <v>1280.45352</v>
          </cell>
          <cell r="AK1914">
            <v>6</v>
          </cell>
        </row>
        <row r="1915">
          <cell r="A1915" t="str">
            <v>I0085T101</v>
          </cell>
          <cell r="B1915" t="str">
            <v>1384</v>
          </cell>
          <cell r="C1915">
            <v>1</v>
          </cell>
          <cell r="D1915">
            <v>85</v>
          </cell>
          <cell r="E1915">
            <v>85</v>
          </cell>
          <cell r="F1915">
            <v>75</v>
          </cell>
          <cell r="G1915">
            <v>75</v>
          </cell>
          <cell r="H1915">
            <v>1</v>
          </cell>
          <cell r="I1915">
            <v>1</v>
          </cell>
          <cell r="J1915">
            <v>3</v>
          </cell>
          <cell r="K1915">
            <v>0</v>
          </cell>
          <cell r="L1915">
            <v>3</v>
          </cell>
          <cell r="M1915">
            <v>1</v>
          </cell>
          <cell r="N1915">
            <v>91</v>
          </cell>
          <cell r="O1915">
            <v>1384</v>
          </cell>
          <cell r="P1915" t="str">
            <v>85 x 75 x 1 x 1</v>
          </cell>
          <cell r="Q1915" t="str">
            <v>Vuông góc, không răng cưa</v>
          </cell>
          <cell r="R1915" t="str">
            <v>Vuông góc, không răng cưa</v>
          </cell>
          <cell r="S1915" t="str">
            <v>D09</v>
          </cell>
          <cell r="T1915">
            <v>1</v>
          </cell>
          <cell r="V1915" t="str">
            <v>,,</v>
          </cell>
          <cell r="X1915">
            <v>78</v>
          </cell>
          <cell r="Y1915">
            <v>1</v>
          </cell>
          <cell r="AF1915">
            <v>0</v>
          </cell>
          <cell r="AG1915">
            <v>0</v>
          </cell>
          <cell r="AH1915">
            <v>0</v>
          </cell>
          <cell r="AI1915">
            <v>0</v>
          </cell>
          <cell r="AJ1915">
            <v>0</v>
          </cell>
          <cell r="AK1915">
            <v>0</v>
          </cell>
        </row>
        <row r="1916">
          <cell r="A1916" t="str">
            <v>T0085T192</v>
          </cell>
          <cell r="B1916" t="str">
            <v>1385</v>
          </cell>
          <cell r="C1916">
            <v>2</v>
          </cell>
          <cell r="D1916">
            <v>85</v>
          </cell>
          <cell r="E1916">
            <v>85</v>
          </cell>
          <cell r="F1916">
            <v>80</v>
          </cell>
          <cell r="G1916">
            <v>80</v>
          </cell>
          <cell r="H1916">
            <v>1</v>
          </cell>
          <cell r="I1916">
            <v>1</v>
          </cell>
          <cell r="J1916">
            <v>1.7</v>
          </cell>
          <cell r="K1916">
            <v>0</v>
          </cell>
          <cell r="L1916">
            <v>3</v>
          </cell>
          <cell r="M1916">
            <v>1</v>
          </cell>
          <cell r="N1916">
            <v>176.8</v>
          </cell>
          <cell r="O1916">
            <v>1385</v>
          </cell>
          <cell r="P1916" t="str">
            <v>85 x 80 x 1 x 1</v>
          </cell>
          <cell r="Q1916" t="str">
            <v>Bo góc, răng cưa, chẻ đôi 3mm</v>
          </cell>
          <cell r="R1916" t="str">
            <v>Bo góc, răng cưa</v>
          </cell>
          <cell r="S1916" t="str">
            <v>D29</v>
          </cell>
          <cell r="T1916">
            <v>1</v>
          </cell>
          <cell r="U1916">
            <v>44000</v>
          </cell>
          <cell r="V1916" t="str">
            <v>MVTB</v>
          </cell>
          <cell r="X1916">
            <v>83</v>
          </cell>
          <cell r="Y1916">
            <v>1</v>
          </cell>
          <cell r="AF1916">
            <v>0</v>
          </cell>
          <cell r="AG1916">
            <v>0</v>
          </cell>
          <cell r="AH1916">
            <v>0</v>
          </cell>
          <cell r="AI1916">
            <v>0</v>
          </cell>
          <cell r="AJ1916">
            <v>0</v>
          </cell>
          <cell r="AK1916">
            <v>0</v>
          </cell>
        </row>
        <row r="1917">
          <cell r="A1917" t="str">
            <v>I0085T071</v>
          </cell>
          <cell r="B1917" t="str">
            <v>1386</v>
          </cell>
          <cell r="C1917">
            <v>1</v>
          </cell>
          <cell r="D1917">
            <v>85</v>
          </cell>
          <cell r="E1917">
            <v>85</v>
          </cell>
          <cell r="F1917">
            <v>85</v>
          </cell>
          <cell r="G1917">
            <v>85</v>
          </cell>
          <cell r="H1917">
            <v>1</v>
          </cell>
          <cell r="I1917">
            <v>1</v>
          </cell>
          <cell r="J1917">
            <v>3</v>
          </cell>
          <cell r="K1917">
            <v>0</v>
          </cell>
          <cell r="L1917">
            <v>3</v>
          </cell>
          <cell r="M1917">
            <v>1</v>
          </cell>
          <cell r="N1917">
            <v>91</v>
          </cell>
          <cell r="O1917">
            <v>1386</v>
          </cell>
          <cell r="P1917" t="str">
            <v>85 x 85 x 1 x 1</v>
          </cell>
          <cell r="Q1917" t="str">
            <v>Vuông góc, ko răng cưa</v>
          </cell>
          <cell r="R1917" t="str">
            <v>Vuông góc, không răng cưa</v>
          </cell>
          <cell r="S1917" t="str">
            <v>D09</v>
          </cell>
          <cell r="T1917">
            <v>1</v>
          </cell>
          <cell r="U1917">
            <v>44047</v>
          </cell>
          <cell r="V1917" t="str">
            <v>GỖ VIỆT,,</v>
          </cell>
          <cell r="W1917" t="str">
            <v>Hàng in</v>
          </cell>
          <cell r="X1917">
            <v>88</v>
          </cell>
          <cell r="Y1917">
            <v>1</v>
          </cell>
          <cell r="AF1917">
            <v>1238.4975999999999</v>
          </cell>
          <cell r="AG1917">
            <v>1</v>
          </cell>
          <cell r="AH1917">
            <v>1238.4975999999999</v>
          </cell>
          <cell r="AI1917">
            <v>1</v>
          </cell>
          <cell r="AJ1917">
            <v>2476.9951999999998</v>
          </cell>
          <cell r="AK1917">
            <v>2</v>
          </cell>
        </row>
        <row r="1918">
          <cell r="A1918" t="str">
            <v>I0085T081A</v>
          </cell>
          <cell r="B1918" t="str">
            <v>1387</v>
          </cell>
          <cell r="C1918">
            <v>1</v>
          </cell>
          <cell r="D1918">
            <v>85</v>
          </cell>
          <cell r="E1918">
            <v>85</v>
          </cell>
          <cell r="F1918">
            <v>90</v>
          </cell>
          <cell r="G1918">
            <v>90</v>
          </cell>
          <cell r="H1918">
            <v>1</v>
          </cell>
          <cell r="I1918">
            <v>1</v>
          </cell>
          <cell r="J1918">
            <v>3</v>
          </cell>
          <cell r="K1918">
            <v>0</v>
          </cell>
          <cell r="L1918">
            <v>3</v>
          </cell>
          <cell r="M1918">
            <v>1</v>
          </cell>
          <cell r="N1918">
            <v>91</v>
          </cell>
          <cell r="O1918">
            <v>1387</v>
          </cell>
          <cell r="P1918" t="str">
            <v>85 x 90 x 1 x 1</v>
          </cell>
          <cell r="Q1918" t="str">
            <v>Vuông góc, răng cưa</v>
          </cell>
          <cell r="R1918" t="str">
            <v>Vuông góc, răng cưa</v>
          </cell>
          <cell r="S1918" t="str">
            <v>D09</v>
          </cell>
          <cell r="T1918">
            <v>1</v>
          </cell>
          <cell r="V1918" t="str">
            <v>HASAN,,</v>
          </cell>
          <cell r="W1918" t="str">
            <v>Hàng in</v>
          </cell>
          <cell r="X1918">
            <v>93</v>
          </cell>
          <cell r="Y1918">
            <v>1</v>
          </cell>
          <cell r="AF1918">
            <v>0</v>
          </cell>
          <cell r="AG1918">
            <v>0</v>
          </cell>
          <cell r="AH1918">
            <v>0</v>
          </cell>
          <cell r="AI1918">
            <v>0</v>
          </cell>
          <cell r="AJ1918">
            <v>0</v>
          </cell>
          <cell r="AK1918">
            <v>0</v>
          </cell>
        </row>
        <row r="1919">
          <cell r="A1919" t="str">
            <v>I0085T081B</v>
          </cell>
          <cell r="B1919" t="str">
            <v>1387</v>
          </cell>
          <cell r="C1919">
            <v>1</v>
          </cell>
          <cell r="D1919">
            <v>85</v>
          </cell>
          <cell r="E1919">
            <v>85</v>
          </cell>
          <cell r="F1919">
            <v>90</v>
          </cell>
          <cell r="G1919">
            <v>90</v>
          </cell>
          <cell r="H1919">
            <v>1</v>
          </cell>
          <cell r="I1919">
            <v>2</v>
          </cell>
          <cell r="J1919">
            <v>3</v>
          </cell>
          <cell r="K1919">
            <v>0</v>
          </cell>
          <cell r="L1919">
            <v>3</v>
          </cell>
          <cell r="M1919">
            <v>1</v>
          </cell>
          <cell r="N1919">
            <v>91</v>
          </cell>
          <cell r="O1919">
            <v>1387</v>
          </cell>
          <cell r="P1919" t="str">
            <v>85 x 90 x 1 x 2</v>
          </cell>
          <cell r="Q1919" t="str">
            <v>Vuông góc, răng cưa</v>
          </cell>
          <cell r="R1919" t="str">
            <v>Vuông góc, răng cưa</v>
          </cell>
          <cell r="S1919" t="str">
            <v>D05</v>
          </cell>
          <cell r="T1919">
            <v>1</v>
          </cell>
          <cell r="V1919" t="str">
            <v>HASAN,,</v>
          </cell>
          <cell r="X1919">
            <v>186</v>
          </cell>
          <cell r="Y1919">
            <v>2</v>
          </cell>
          <cell r="AF1919">
            <v>0</v>
          </cell>
          <cell r="AG1919">
            <v>0</v>
          </cell>
          <cell r="AH1919">
            <v>0</v>
          </cell>
          <cell r="AI1919">
            <v>0</v>
          </cell>
          <cell r="AJ1919">
            <v>0</v>
          </cell>
          <cell r="AK1919">
            <v>0</v>
          </cell>
        </row>
        <row r="1920">
          <cell r="A1920" t="str">
            <v>I0085T082</v>
          </cell>
          <cell r="B1920" t="str">
            <v>1387</v>
          </cell>
          <cell r="C1920">
            <v>2</v>
          </cell>
          <cell r="D1920">
            <v>85</v>
          </cell>
          <cell r="E1920">
            <v>85</v>
          </cell>
          <cell r="F1920">
            <v>90</v>
          </cell>
          <cell r="G1920">
            <v>90</v>
          </cell>
          <cell r="H1920">
            <v>1</v>
          </cell>
          <cell r="I1920">
            <v>1</v>
          </cell>
          <cell r="J1920">
            <v>3</v>
          </cell>
          <cell r="K1920">
            <v>0</v>
          </cell>
          <cell r="L1920">
            <v>3</v>
          </cell>
          <cell r="M1920">
            <v>1</v>
          </cell>
          <cell r="N1920">
            <v>182</v>
          </cell>
          <cell r="O1920">
            <v>1387</v>
          </cell>
          <cell r="P1920" t="str">
            <v>85 x 90 x 1 x 1</v>
          </cell>
          <cell r="Q1920" t="str">
            <v>Vuông góc, răng cưa, chẻ đôi 6mm</v>
          </cell>
          <cell r="R1920" t="str">
            <v>Vuông góc, răng cưa</v>
          </cell>
          <cell r="S1920" t="str">
            <v>D30</v>
          </cell>
          <cell r="T1920">
            <v>1</v>
          </cell>
          <cell r="U1920">
            <v>44298</v>
          </cell>
          <cell r="V1920" t="str">
            <v>HASAN,,</v>
          </cell>
          <cell r="X1920">
            <v>93</v>
          </cell>
          <cell r="Y1920">
            <v>1</v>
          </cell>
          <cell r="AF1920">
            <v>0</v>
          </cell>
          <cell r="AG1920">
            <v>0</v>
          </cell>
          <cell r="AH1920">
            <v>6603.54</v>
          </cell>
          <cell r="AI1920">
            <v>3</v>
          </cell>
          <cell r="AJ1920">
            <v>6603.54</v>
          </cell>
          <cell r="AK1920">
            <v>3</v>
          </cell>
        </row>
        <row r="1921">
          <cell r="A1921" t="str">
            <v>I0085T312/1</v>
          </cell>
          <cell r="B1921" t="str">
            <v>2341</v>
          </cell>
          <cell r="C1921">
            <v>2</v>
          </cell>
          <cell r="D1921">
            <v>85</v>
          </cell>
          <cell r="E1921">
            <v>85</v>
          </cell>
          <cell r="F1921">
            <v>100</v>
          </cell>
          <cell r="G1921">
            <v>100</v>
          </cell>
          <cell r="H1921">
            <v>1</v>
          </cell>
          <cell r="I1921">
            <v>1</v>
          </cell>
          <cell r="J1921">
            <v>4</v>
          </cell>
          <cell r="K1921">
            <v>0</v>
          </cell>
          <cell r="L1921">
            <v>3</v>
          </cell>
          <cell r="M1921">
            <v>1</v>
          </cell>
          <cell r="N1921">
            <v>186</v>
          </cell>
          <cell r="O1921">
            <v>2341</v>
          </cell>
          <cell r="P1921" t="str">
            <v>85 x 100 x 1 x 1</v>
          </cell>
          <cell r="Q1921" t="str">
            <v>Vuông góc, không răng cưa, xẻ 2 line kc 8mm</v>
          </cell>
          <cell r="R1921" t="str">
            <v>Vuông góc, không răng cưa</v>
          </cell>
          <cell r="S1921" t="str">
            <v>E05</v>
          </cell>
          <cell r="T1921">
            <v>1</v>
          </cell>
          <cell r="U1921">
            <v>44658</v>
          </cell>
          <cell r="V1921" t="str">
            <v>TRUNG NGUYÊN</v>
          </cell>
          <cell r="X1921">
            <v>103</v>
          </cell>
          <cell r="Y1921">
            <v>1</v>
          </cell>
          <cell r="AF1921">
            <v>0</v>
          </cell>
          <cell r="AG1921">
            <v>0</v>
          </cell>
          <cell r="AH1921">
            <v>3584.09</v>
          </cell>
          <cell r="AI1921">
            <v>6</v>
          </cell>
          <cell r="AJ1921">
            <v>3584.09</v>
          </cell>
          <cell r="AK1921">
            <v>6</v>
          </cell>
        </row>
        <row r="1922">
          <cell r="A1922" t="str">
            <v>T0085T091</v>
          </cell>
          <cell r="B1922" t="str">
            <v>1388</v>
          </cell>
          <cell r="C1922">
            <v>1</v>
          </cell>
          <cell r="D1922">
            <v>85</v>
          </cell>
          <cell r="E1922">
            <v>85</v>
          </cell>
          <cell r="F1922">
            <v>120</v>
          </cell>
          <cell r="G1922">
            <v>120</v>
          </cell>
          <cell r="H1922">
            <v>1</v>
          </cell>
          <cell r="I1922">
            <v>1</v>
          </cell>
          <cell r="J1922">
            <v>2</v>
          </cell>
          <cell r="K1922">
            <v>0</v>
          </cell>
          <cell r="L1922">
            <v>3</v>
          </cell>
          <cell r="M1922">
            <v>1</v>
          </cell>
          <cell r="N1922">
            <v>89</v>
          </cell>
          <cell r="O1922">
            <v>1388</v>
          </cell>
          <cell r="P1922" t="str">
            <v>85 x 120 x 1 x 1</v>
          </cell>
          <cell r="Q1922" t="str">
            <v>Bo góc, răng cưa</v>
          </cell>
          <cell r="R1922" t="str">
            <v>Bo góc, răng cưa</v>
          </cell>
          <cell r="S1922" t="str">
            <v>B15</v>
          </cell>
          <cell r="T1922">
            <v>1</v>
          </cell>
          <cell r="V1922" t="str">
            <v>KPQ,,</v>
          </cell>
          <cell r="X1922">
            <v>123</v>
          </cell>
          <cell r="Y1922">
            <v>1</v>
          </cell>
          <cell r="AF1922">
            <v>0</v>
          </cell>
          <cell r="AG1922">
            <v>0</v>
          </cell>
          <cell r="AH1922">
            <v>0</v>
          </cell>
          <cell r="AI1922">
            <v>0</v>
          </cell>
          <cell r="AJ1922">
            <v>0</v>
          </cell>
          <cell r="AK1922">
            <v>0</v>
          </cell>
        </row>
        <row r="1923">
          <cell r="A1923" t="str">
            <v>I0085T231</v>
          </cell>
          <cell r="B1923" t="str">
            <v>1389</v>
          </cell>
          <cell r="C1923">
            <v>1</v>
          </cell>
          <cell r="D1923">
            <v>85</v>
          </cell>
          <cell r="E1923">
            <v>85</v>
          </cell>
          <cell r="F1923">
            <v>125</v>
          </cell>
          <cell r="G1923">
            <v>125</v>
          </cell>
          <cell r="H1923">
            <v>1</v>
          </cell>
          <cell r="I1923">
            <v>1</v>
          </cell>
          <cell r="J1923">
            <v>3</v>
          </cell>
          <cell r="K1923">
            <v>0</v>
          </cell>
          <cell r="L1923">
            <v>3</v>
          </cell>
          <cell r="M1923">
            <v>1</v>
          </cell>
          <cell r="N1923">
            <v>91</v>
          </cell>
          <cell r="O1923">
            <v>1389</v>
          </cell>
          <cell r="P1923" t="str">
            <v>85 x 125 x 1 x 1</v>
          </cell>
          <cell r="Q1923" t="str">
            <v>Vuông góc, không răng cưa</v>
          </cell>
          <cell r="R1923" t="str">
            <v>Vuông góc, không răng cưa</v>
          </cell>
          <cell r="S1923" t="str">
            <v>C31</v>
          </cell>
          <cell r="T1923">
            <v>1</v>
          </cell>
          <cell r="U1923">
            <v>44196</v>
          </cell>
          <cell r="V1923" t="str">
            <v>Công</v>
          </cell>
          <cell r="W1923" t="str">
            <v>PVC</v>
          </cell>
          <cell r="X1923">
            <v>128</v>
          </cell>
          <cell r="Y1923">
            <v>1</v>
          </cell>
          <cell r="AF1923">
            <v>1616.2528000000002</v>
          </cell>
          <cell r="AG1923">
            <v>1</v>
          </cell>
          <cell r="AH1923">
            <v>4700.7168000000001</v>
          </cell>
          <cell r="AI1923">
            <v>3</v>
          </cell>
          <cell r="AJ1923">
            <v>6316.9696000000004</v>
          </cell>
          <cell r="AK1923">
            <v>4</v>
          </cell>
        </row>
        <row r="1924">
          <cell r="A1924" t="str">
            <v>T0085T112</v>
          </cell>
          <cell r="B1924" t="str">
            <v>1390</v>
          </cell>
          <cell r="C1924">
            <v>2</v>
          </cell>
          <cell r="D1924">
            <v>85</v>
          </cell>
          <cell r="E1924">
            <v>85</v>
          </cell>
          <cell r="F1924">
            <v>135</v>
          </cell>
          <cell r="G1924">
            <v>135</v>
          </cell>
          <cell r="H1924">
            <v>1</v>
          </cell>
          <cell r="I1924">
            <v>1</v>
          </cell>
          <cell r="J1924">
            <v>1.7</v>
          </cell>
          <cell r="K1924">
            <v>0</v>
          </cell>
          <cell r="L1924">
            <v>3</v>
          </cell>
          <cell r="M1924">
            <v>1</v>
          </cell>
          <cell r="N1924">
            <v>176.8</v>
          </cell>
          <cell r="O1924">
            <v>1390</v>
          </cell>
          <cell r="P1924" t="str">
            <v>85 x 135 x 1 x 1</v>
          </cell>
          <cell r="Q1924" t="str">
            <v>Bo góc, RC, chẻ đôi 3mm</v>
          </cell>
          <cell r="R1924" t="str">
            <v>Bo góc, răng cưa</v>
          </cell>
          <cell r="S1924" t="str">
            <v>C18</v>
          </cell>
          <cell r="T1924">
            <v>1</v>
          </cell>
          <cell r="V1924" t="str">
            <v>,,</v>
          </cell>
          <cell r="X1924">
            <v>138</v>
          </cell>
          <cell r="Y1924">
            <v>1</v>
          </cell>
          <cell r="AF1924">
            <v>0</v>
          </cell>
          <cell r="AG1924">
            <v>0</v>
          </cell>
          <cell r="AH1924">
            <v>0</v>
          </cell>
          <cell r="AI1924">
            <v>0</v>
          </cell>
          <cell r="AJ1924">
            <v>0</v>
          </cell>
          <cell r="AK1924">
            <v>0</v>
          </cell>
        </row>
        <row r="1925">
          <cell r="A1925" t="str">
            <v>I0085T112</v>
          </cell>
          <cell r="B1925" t="str">
            <v>1391</v>
          </cell>
          <cell r="C1925">
            <v>2</v>
          </cell>
          <cell r="D1925">
            <v>85</v>
          </cell>
          <cell r="E1925">
            <v>85</v>
          </cell>
          <cell r="F1925">
            <v>135</v>
          </cell>
          <cell r="G1925">
            <v>135</v>
          </cell>
          <cell r="H1925">
            <v>1</v>
          </cell>
          <cell r="I1925">
            <v>1</v>
          </cell>
          <cell r="J1925">
            <v>3</v>
          </cell>
          <cell r="K1925">
            <v>0</v>
          </cell>
          <cell r="L1925">
            <v>3</v>
          </cell>
          <cell r="M1925">
            <v>1</v>
          </cell>
          <cell r="N1925">
            <v>182</v>
          </cell>
          <cell r="O1925">
            <v>1391</v>
          </cell>
          <cell r="P1925" t="str">
            <v>85 x 135 x 1 x 1</v>
          </cell>
          <cell r="Q1925" t="str">
            <v>Bo góc, răng cưa, chẻ đôi 6mm</v>
          </cell>
          <cell r="R1925" t="str">
            <v>Bo góc, răng cưa</v>
          </cell>
          <cell r="S1925" t="str">
            <v>D20</v>
          </cell>
          <cell r="T1925">
            <v>1</v>
          </cell>
          <cell r="X1925">
            <v>138</v>
          </cell>
          <cell r="Y1925">
            <v>1</v>
          </cell>
          <cell r="AF1925">
            <v>0</v>
          </cell>
          <cell r="AG1925">
            <v>0</v>
          </cell>
          <cell r="AH1925">
            <v>0</v>
          </cell>
          <cell r="AI1925">
            <v>0</v>
          </cell>
          <cell r="AJ1925">
            <v>0</v>
          </cell>
          <cell r="AK1925">
            <v>0</v>
          </cell>
        </row>
        <row r="1926">
          <cell r="A1926" t="str">
            <v>I0085A262/1</v>
          </cell>
          <cell r="B1926" t="str">
            <v>1392</v>
          </cell>
          <cell r="C1926">
            <v>2</v>
          </cell>
          <cell r="D1926">
            <v>85</v>
          </cell>
          <cell r="E1926">
            <v>85</v>
          </cell>
          <cell r="F1926">
            <v>142</v>
          </cell>
          <cell r="G1926">
            <v>142</v>
          </cell>
          <cell r="H1926">
            <v>1</v>
          </cell>
          <cell r="I1926">
            <v>1</v>
          </cell>
          <cell r="J1926">
            <v>3</v>
          </cell>
          <cell r="K1926">
            <v>0</v>
          </cell>
          <cell r="L1926">
            <v>3</v>
          </cell>
          <cell r="M1926">
            <v>1</v>
          </cell>
          <cell r="N1926">
            <v>182</v>
          </cell>
          <cell r="O1926">
            <v>1392</v>
          </cell>
          <cell r="P1926" t="str">
            <v>85 x 142 x 1 x 1</v>
          </cell>
          <cell r="Q1926" t="str">
            <v>Vuông góc, không răng cưa, chẻ đôi 6mm</v>
          </cell>
          <cell r="R1926" t="str">
            <v>Vuông góc, không răng cưa</v>
          </cell>
          <cell r="S1926" t="str">
            <v>C33</v>
          </cell>
          <cell r="T1926">
            <v>1</v>
          </cell>
          <cell r="U1926">
            <v>44322</v>
          </cell>
          <cell r="V1926" t="str">
            <v>Công</v>
          </cell>
          <cell r="X1926">
            <v>145</v>
          </cell>
          <cell r="Y1926">
            <v>1</v>
          </cell>
          <cell r="AF1926">
            <v>0</v>
          </cell>
          <cell r="AG1926">
            <v>0</v>
          </cell>
          <cell r="AH1926">
            <v>0</v>
          </cell>
          <cell r="AI1926">
            <v>0</v>
          </cell>
          <cell r="AJ1926">
            <v>0</v>
          </cell>
          <cell r="AK1926">
            <v>0</v>
          </cell>
        </row>
        <row r="1927">
          <cell r="A1927" t="str">
            <v>I0085T352/1</v>
          </cell>
          <cell r="B1927" t="str">
            <v>2449</v>
          </cell>
          <cell r="C1927">
            <v>2</v>
          </cell>
          <cell r="D1927">
            <v>85</v>
          </cell>
          <cell r="E1927">
            <v>85</v>
          </cell>
          <cell r="F1927">
            <v>215</v>
          </cell>
          <cell r="G1927">
            <v>215</v>
          </cell>
          <cell r="H1927">
            <v>1</v>
          </cell>
          <cell r="I1927">
            <v>1</v>
          </cell>
          <cell r="J1927">
            <v>2</v>
          </cell>
          <cell r="K1927">
            <v>0</v>
          </cell>
          <cell r="L1927">
            <v>3</v>
          </cell>
          <cell r="M1927">
            <v>1</v>
          </cell>
          <cell r="N1927">
            <v>178</v>
          </cell>
          <cell r="O1927">
            <v>2449</v>
          </cell>
          <cell r="P1927" t="str">
            <v>85 x 215 x 1 x 1</v>
          </cell>
          <cell r="Q1927" t="str">
            <v>Dao đặc biệt có vòng cung chính giữa, xẻ 2line kc 4mm</v>
          </cell>
          <cell r="R1927" t="str">
            <v>Dao đặc biệt có vòng cung chính giữa</v>
          </cell>
          <cell r="S1927" t="str">
            <v>E08</v>
          </cell>
          <cell r="T1927">
            <v>1</v>
          </cell>
          <cell r="U1927">
            <v>44705</v>
          </cell>
          <cell r="V1927" t="str">
            <v>ANH HOÀ</v>
          </cell>
          <cell r="W1927" t="str">
            <v>dao tốt</v>
          </cell>
          <cell r="X1927">
            <v>218</v>
          </cell>
          <cell r="Y1927">
            <v>1</v>
          </cell>
          <cell r="AE1927" t="str">
            <v>rồi</v>
          </cell>
          <cell r="AF1927">
            <v>0</v>
          </cell>
          <cell r="AG1927">
            <v>0</v>
          </cell>
          <cell r="AH1927">
            <v>64.5</v>
          </cell>
          <cell r="AI1927">
            <v>1</v>
          </cell>
          <cell r="AJ1927">
            <v>64.5</v>
          </cell>
          <cell r="AK1927">
            <v>1</v>
          </cell>
        </row>
        <row r="1928">
          <cell r="A1928" t="str">
            <v>I0085T392/1</v>
          </cell>
          <cell r="B1928" t="str">
            <v>2507</v>
          </cell>
          <cell r="C1928">
            <v>2</v>
          </cell>
          <cell r="D1928">
            <v>85</v>
          </cell>
          <cell r="E1928">
            <v>85</v>
          </cell>
          <cell r="F1928">
            <v>218.5</v>
          </cell>
          <cell r="G1928">
            <v>218.5</v>
          </cell>
          <cell r="H1928">
            <v>1</v>
          </cell>
          <cell r="I1928">
            <v>1</v>
          </cell>
          <cell r="J1928">
            <v>2</v>
          </cell>
          <cell r="K1928">
            <v>0</v>
          </cell>
          <cell r="L1928">
            <v>3</v>
          </cell>
          <cell r="M1928">
            <v>1</v>
          </cell>
          <cell r="N1928">
            <v>178</v>
          </cell>
          <cell r="O1928">
            <v>2507</v>
          </cell>
          <cell r="P1928" t="str">
            <v>85 x 218.5 x 1 x 1</v>
          </cell>
          <cell r="Q1928" t="str">
            <v>Dao đặc biệt có vòng cung chính giữa, xẻ 2line kc 4mm</v>
          </cell>
          <cell r="R1928" t="str">
            <v>Dao đặc biệt có vòng cung chính giữa</v>
          </cell>
          <cell r="S1928" t="str">
            <v>E11</v>
          </cell>
          <cell r="T1928">
            <v>1</v>
          </cell>
          <cell r="U1928">
            <v>44742</v>
          </cell>
          <cell r="V1928" t="str">
            <v>ANH HOÀ</v>
          </cell>
          <cell r="W1928" t="str">
            <v>dao tốt</v>
          </cell>
          <cell r="X1928">
            <v>221.5</v>
          </cell>
          <cell r="Y1928">
            <v>1</v>
          </cell>
          <cell r="AE1928" t="str">
            <v>rồi</v>
          </cell>
          <cell r="AF1928">
            <v>0</v>
          </cell>
          <cell r="AG1928">
            <v>0</v>
          </cell>
          <cell r="AH1928">
            <v>12187.7965</v>
          </cell>
          <cell r="AI1928">
            <v>2</v>
          </cell>
          <cell r="AJ1928">
            <v>12187.7965</v>
          </cell>
          <cell r="AK1928">
            <v>2</v>
          </cell>
        </row>
        <row r="1929">
          <cell r="A1929" t="str">
            <v>I0085T362/1</v>
          </cell>
          <cell r="B1929" t="str">
            <v>2467</v>
          </cell>
          <cell r="C1929">
            <v>2</v>
          </cell>
          <cell r="D1929">
            <v>85</v>
          </cell>
          <cell r="E1929">
            <v>85</v>
          </cell>
          <cell r="F1929">
            <v>220</v>
          </cell>
          <cell r="G1929">
            <v>220</v>
          </cell>
          <cell r="H1929">
            <v>1</v>
          </cell>
          <cell r="I1929">
            <v>1</v>
          </cell>
          <cell r="J1929">
            <v>2</v>
          </cell>
          <cell r="K1929">
            <v>0</v>
          </cell>
          <cell r="L1929">
            <v>3</v>
          </cell>
          <cell r="M1929">
            <v>1</v>
          </cell>
          <cell r="N1929">
            <v>178</v>
          </cell>
          <cell r="O1929">
            <v>2467</v>
          </cell>
          <cell r="P1929" t="str">
            <v>85 x 220 x 1 x 1</v>
          </cell>
          <cell r="Q1929" t="str">
            <v>Dao đặc biệt có vòng cung chính giữa, xẻ 2line kc 4mm</v>
          </cell>
          <cell r="R1929" t="str">
            <v>Dao đặc biệt có vòng cung chính giữa</v>
          </cell>
          <cell r="S1929" t="str">
            <v>E09</v>
          </cell>
          <cell r="T1929">
            <v>1</v>
          </cell>
          <cell r="U1929">
            <v>44715</v>
          </cell>
          <cell r="V1929" t="str">
            <v>ANH HOÀ</v>
          </cell>
          <cell r="W1929" t="str">
            <v>dao tốt</v>
          </cell>
          <cell r="X1929">
            <v>223</v>
          </cell>
          <cell r="Y1929">
            <v>1</v>
          </cell>
          <cell r="AE1929" t="str">
            <v>rồi</v>
          </cell>
          <cell r="AF1929">
            <v>0</v>
          </cell>
          <cell r="AG1929">
            <v>0</v>
          </cell>
          <cell r="AH1929">
            <v>12264.373</v>
          </cell>
          <cell r="AI1929">
            <v>2</v>
          </cell>
          <cell r="AJ1929">
            <v>12264.373</v>
          </cell>
          <cell r="AK1929">
            <v>2</v>
          </cell>
        </row>
        <row r="1930">
          <cell r="A1930" t="str">
            <v>T0086T012</v>
          </cell>
          <cell r="B1930" t="str">
            <v>1393</v>
          </cell>
          <cell r="C1930">
            <v>2</v>
          </cell>
          <cell r="D1930">
            <v>86</v>
          </cell>
          <cell r="E1930">
            <v>86</v>
          </cell>
          <cell r="F1930">
            <v>50</v>
          </cell>
          <cell r="G1930">
            <v>50</v>
          </cell>
          <cell r="H1930">
            <v>1</v>
          </cell>
          <cell r="I1930">
            <v>1</v>
          </cell>
          <cell r="J1930">
            <v>1.7</v>
          </cell>
          <cell r="K1930">
            <v>0</v>
          </cell>
          <cell r="L1930">
            <v>3</v>
          </cell>
          <cell r="M1930">
            <v>1</v>
          </cell>
          <cell r="N1930">
            <v>178.8</v>
          </cell>
          <cell r="O1930">
            <v>1393</v>
          </cell>
          <cell r="P1930" t="str">
            <v>86 x 50 x 1 x 1</v>
          </cell>
          <cell r="Q1930" t="str">
            <v>Vuông góc, không răng cưa, chẻ đôi 3mm</v>
          </cell>
          <cell r="R1930" t="str">
            <v>Vuông góc, không răng cưa</v>
          </cell>
          <cell r="S1930" t="str">
            <v>C01</v>
          </cell>
          <cell r="T1930">
            <v>1</v>
          </cell>
          <cell r="X1930">
            <v>53</v>
          </cell>
          <cell r="Y1930">
            <v>1</v>
          </cell>
          <cell r="AF1930">
            <v>0</v>
          </cell>
          <cell r="AG1930">
            <v>0</v>
          </cell>
          <cell r="AH1930">
            <v>0</v>
          </cell>
          <cell r="AI1930">
            <v>0</v>
          </cell>
          <cell r="AJ1930">
            <v>0</v>
          </cell>
          <cell r="AK1930">
            <v>0</v>
          </cell>
        </row>
        <row r="1931">
          <cell r="A1931" t="str">
            <v>I0086T021</v>
          </cell>
          <cell r="B1931" t="str">
            <v>1394</v>
          </cell>
          <cell r="C1931">
            <v>1</v>
          </cell>
          <cell r="D1931">
            <v>86</v>
          </cell>
          <cell r="E1931">
            <v>86</v>
          </cell>
          <cell r="F1931">
            <v>62</v>
          </cell>
          <cell r="G1931">
            <v>62</v>
          </cell>
          <cell r="H1931">
            <v>1</v>
          </cell>
          <cell r="I1931">
            <v>1</v>
          </cell>
          <cell r="J1931">
            <v>3</v>
          </cell>
          <cell r="K1931">
            <v>0</v>
          </cell>
          <cell r="L1931">
            <v>3</v>
          </cell>
          <cell r="M1931">
            <v>1</v>
          </cell>
          <cell r="N1931">
            <v>92</v>
          </cell>
          <cell r="O1931">
            <v>1394</v>
          </cell>
          <cell r="P1931" t="str">
            <v>86 x 62 x 1 x 1</v>
          </cell>
          <cell r="Q1931" t="str">
            <v>Vuông góc, không răng cưa</v>
          </cell>
          <cell r="R1931" t="str">
            <v>Vuông góc, không răng cưa</v>
          </cell>
          <cell r="S1931" t="str">
            <v>D28</v>
          </cell>
          <cell r="T1931">
            <v>1</v>
          </cell>
          <cell r="X1931">
            <v>65</v>
          </cell>
          <cell r="Y1931">
            <v>1</v>
          </cell>
          <cell r="AF1931">
            <v>0</v>
          </cell>
          <cell r="AG1931">
            <v>0</v>
          </cell>
          <cell r="AH1931">
            <v>0</v>
          </cell>
          <cell r="AI1931">
            <v>0</v>
          </cell>
          <cell r="AJ1931">
            <v>0</v>
          </cell>
          <cell r="AK1931">
            <v>0</v>
          </cell>
        </row>
        <row r="1932">
          <cell r="A1932" t="str">
            <v>I0086T031/1</v>
          </cell>
          <cell r="B1932" t="str">
            <v>1395</v>
          </cell>
          <cell r="C1932">
            <v>1</v>
          </cell>
          <cell r="D1932">
            <v>86</v>
          </cell>
          <cell r="E1932">
            <v>86</v>
          </cell>
          <cell r="F1932">
            <v>130</v>
          </cell>
          <cell r="G1932">
            <v>130</v>
          </cell>
          <cell r="H1932">
            <v>1</v>
          </cell>
          <cell r="I1932">
            <v>1</v>
          </cell>
          <cell r="J1932">
            <v>3</v>
          </cell>
          <cell r="K1932">
            <v>0</v>
          </cell>
          <cell r="L1932">
            <v>3</v>
          </cell>
          <cell r="M1932">
            <v>1</v>
          </cell>
          <cell r="N1932">
            <v>92</v>
          </cell>
          <cell r="O1932">
            <v>1395</v>
          </cell>
          <cell r="P1932" t="str">
            <v>86 x 130 x 1 x 1</v>
          </cell>
          <cell r="Q1932" t="str">
            <v>Dao hình đặc biệt theo layout, không răng cưa</v>
          </cell>
          <cell r="R1932" t="str">
            <v>Tem hình dạng đặc biệt, không răng cưa</v>
          </cell>
          <cell r="S1932" t="str">
            <v>C40</v>
          </cell>
          <cell r="T1932">
            <v>1</v>
          </cell>
          <cell r="U1932">
            <v>44477</v>
          </cell>
          <cell r="V1932" t="str">
            <v>Thực Phẩm 3F Việt</v>
          </cell>
          <cell r="X1932">
            <v>133</v>
          </cell>
          <cell r="Y1932">
            <v>1</v>
          </cell>
          <cell r="AF1932">
            <v>0</v>
          </cell>
          <cell r="AG1932">
            <v>0</v>
          </cell>
          <cell r="AH1932">
            <v>0</v>
          </cell>
          <cell r="AI1932">
            <v>0</v>
          </cell>
          <cell r="AJ1932">
            <v>0</v>
          </cell>
          <cell r="AK1932">
            <v>0</v>
          </cell>
        </row>
        <row r="1933">
          <cell r="A1933" t="str">
            <v>T0087T022</v>
          </cell>
          <cell r="B1933" t="str">
            <v>1396</v>
          </cell>
          <cell r="C1933">
            <v>2</v>
          </cell>
          <cell r="D1933">
            <v>87</v>
          </cell>
          <cell r="E1933">
            <v>87</v>
          </cell>
          <cell r="F1933">
            <v>21</v>
          </cell>
          <cell r="G1933">
            <v>21</v>
          </cell>
          <cell r="H1933">
            <v>1</v>
          </cell>
          <cell r="I1933">
            <v>4</v>
          </cell>
          <cell r="J1933">
            <v>1.7</v>
          </cell>
          <cell r="K1933">
            <v>0</v>
          </cell>
          <cell r="L1933">
            <v>3</v>
          </cell>
          <cell r="M1933">
            <v>1</v>
          </cell>
          <cell r="N1933">
            <v>180.8</v>
          </cell>
          <cell r="O1933">
            <v>1396</v>
          </cell>
          <cell r="P1933" t="str">
            <v>87 x 21 x 1 x 4</v>
          </cell>
          <cell r="Q1933" t="str">
            <v>Bo góc, răng cưa, dao chẻ đôi 3mm</v>
          </cell>
          <cell r="R1933" t="str">
            <v>Bo góc, răng cưa</v>
          </cell>
          <cell r="S1933" t="str">
            <v>C18</v>
          </cell>
          <cell r="T1933">
            <v>1</v>
          </cell>
          <cell r="X1933">
            <v>96</v>
          </cell>
          <cell r="Y1933">
            <v>4</v>
          </cell>
          <cell r="AF1933">
            <v>0</v>
          </cell>
          <cell r="AG1933">
            <v>0</v>
          </cell>
          <cell r="AH1933">
            <v>0</v>
          </cell>
          <cell r="AI1933">
            <v>0</v>
          </cell>
          <cell r="AJ1933">
            <v>0</v>
          </cell>
          <cell r="AK1933">
            <v>0</v>
          </cell>
        </row>
        <row r="1934">
          <cell r="A1934" t="str">
            <v>I0087T062/1</v>
          </cell>
          <cell r="B1934" t="str">
            <v>2477</v>
          </cell>
          <cell r="C1934">
            <v>2</v>
          </cell>
          <cell r="D1934">
            <v>87</v>
          </cell>
          <cell r="E1934">
            <v>87</v>
          </cell>
          <cell r="F1934">
            <v>42</v>
          </cell>
          <cell r="G1934">
            <v>42</v>
          </cell>
          <cell r="H1934">
            <v>1</v>
          </cell>
          <cell r="I1934">
            <v>2</v>
          </cell>
          <cell r="J1934">
            <v>3</v>
          </cell>
          <cell r="K1934">
            <v>0</v>
          </cell>
          <cell r="L1934">
            <v>3</v>
          </cell>
          <cell r="M1934">
            <v>1</v>
          </cell>
          <cell r="N1934">
            <v>186</v>
          </cell>
          <cell r="O1934">
            <v>2477</v>
          </cell>
          <cell r="P1934" t="str">
            <v>87 x 42 x 1 x 2</v>
          </cell>
          <cell r="Q1934" t="str">
            <v>Bo góc, răng cưa, xẻ 2 line kc 6mm</v>
          </cell>
          <cell r="R1934" t="str">
            <v>Bo góc, răng cưa, xẻ 2 line kc 6mm</v>
          </cell>
          <cell r="S1934" t="str">
            <v>E10</v>
          </cell>
          <cell r="T1934">
            <v>1</v>
          </cell>
          <cell r="U1934">
            <v>44722</v>
          </cell>
          <cell r="V1934" t="str">
            <v>CHỊ THANH HN</v>
          </cell>
          <cell r="W1934" t="str">
            <v>Dao tốt</v>
          </cell>
          <cell r="X1934">
            <v>90</v>
          </cell>
          <cell r="Y1934">
            <v>2</v>
          </cell>
          <cell r="AF1934">
            <v>0</v>
          </cell>
          <cell r="AG1934">
            <v>0</v>
          </cell>
          <cell r="AH1934">
            <v>600.10040000000004</v>
          </cell>
          <cell r="AI1934">
            <v>1</v>
          </cell>
          <cell r="AJ1934">
            <v>600.10040000000004</v>
          </cell>
          <cell r="AK1934">
            <v>1</v>
          </cell>
        </row>
        <row r="1935">
          <cell r="A1935" t="str">
            <v>I0087T031</v>
          </cell>
          <cell r="B1935" t="str">
            <v>1397</v>
          </cell>
          <cell r="C1935">
            <v>1</v>
          </cell>
          <cell r="D1935">
            <v>87</v>
          </cell>
          <cell r="E1935">
            <v>87</v>
          </cell>
          <cell r="F1935">
            <v>50</v>
          </cell>
          <cell r="G1935">
            <v>50</v>
          </cell>
          <cell r="H1935">
            <v>2</v>
          </cell>
          <cell r="I1935">
            <v>2</v>
          </cell>
          <cell r="J1935">
            <v>3</v>
          </cell>
          <cell r="K1935">
            <v>2</v>
          </cell>
          <cell r="L1935">
            <v>3</v>
          </cell>
          <cell r="M1935">
            <v>1</v>
          </cell>
          <cell r="N1935">
            <v>182</v>
          </cell>
          <cell r="O1935">
            <v>1397</v>
          </cell>
          <cell r="P1935" t="str">
            <v>87 x 50 x 2 x 2</v>
          </cell>
          <cell r="Q1935" t="str">
            <v>Vuông rời, không răng cưa</v>
          </cell>
          <cell r="R1935" t="str">
            <v>Ngang 2 tem, vuông rời, không răng cưa</v>
          </cell>
          <cell r="S1935" t="str">
            <v>D30</v>
          </cell>
          <cell r="T1935">
            <v>1</v>
          </cell>
          <cell r="U1935">
            <v>44123</v>
          </cell>
          <cell r="V1935" t="str">
            <v>Trường Thịnh</v>
          </cell>
          <cell r="X1935">
            <v>106</v>
          </cell>
          <cell r="Y1935">
            <v>4</v>
          </cell>
          <cell r="AF1935">
            <v>0</v>
          </cell>
          <cell r="AG1935">
            <v>0</v>
          </cell>
          <cell r="AH1935">
            <v>0</v>
          </cell>
          <cell r="AI1935">
            <v>0</v>
          </cell>
          <cell r="AJ1935">
            <v>0</v>
          </cell>
          <cell r="AK1935">
            <v>0</v>
          </cell>
        </row>
        <row r="1936">
          <cell r="A1936" t="str">
            <v>T0087T042/1</v>
          </cell>
          <cell r="B1936" t="str">
            <v>1398</v>
          </cell>
          <cell r="C1936">
            <v>2</v>
          </cell>
          <cell r="D1936">
            <v>87</v>
          </cell>
          <cell r="E1936">
            <v>87</v>
          </cell>
          <cell r="F1936">
            <v>55</v>
          </cell>
          <cell r="G1936">
            <v>55</v>
          </cell>
          <cell r="H1936">
            <v>1</v>
          </cell>
          <cell r="I1936">
            <v>2</v>
          </cell>
          <cell r="J1936">
            <v>2</v>
          </cell>
          <cell r="K1936">
            <v>2</v>
          </cell>
          <cell r="L1936">
            <v>3</v>
          </cell>
          <cell r="M1936">
            <v>1</v>
          </cell>
          <cell r="N1936">
            <v>182</v>
          </cell>
          <cell r="O1936">
            <v>1398</v>
          </cell>
          <cell r="P1936" t="str">
            <v>87 x 55 x 1 x 2</v>
          </cell>
          <cell r="Q1936" t="str">
            <v>Vuông góc, răng cưa, chẻ đôi 4mm</v>
          </cell>
          <cell r="R1936" t="str">
            <v>Vuông góc, răng cưa</v>
          </cell>
          <cell r="S1936" t="str">
            <v>C17</v>
          </cell>
          <cell r="T1936">
            <v>1</v>
          </cell>
          <cell r="U1936">
            <v>44335</v>
          </cell>
          <cell r="V1936" t="str">
            <v>MVTB</v>
          </cell>
          <cell r="X1936">
            <v>116</v>
          </cell>
          <cell r="Y1936">
            <v>2</v>
          </cell>
          <cell r="AF1936">
            <v>0</v>
          </cell>
          <cell r="AG1936">
            <v>0</v>
          </cell>
          <cell r="AH1936">
            <v>0</v>
          </cell>
          <cell r="AI1936">
            <v>0</v>
          </cell>
          <cell r="AJ1936">
            <v>0</v>
          </cell>
          <cell r="AK1936">
            <v>0</v>
          </cell>
        </row>
        <row r="1937">
          <cell r="A1937" t="str">
            <v>T0087T011</v>
          </cell>
          <cell r="B1937" t="str">
            <v>1399</v>
          </cell>
          <cell r="C1937">
            <v>1</v>
          </cell>
          <cell r="D1937">
            <v>87</v>
          </cell>
          <cell r="E1937">
            <v>87</v>
          </cell>
          <cell r="F1937">
            <v>64</v>
          </cell>
          <cell r="G1937">
            <v>64</v>
          </cell>
          <cell r="H1937">
            <v>1</v>
          </cell>
          <cell r="I1937">
            <v>2</v>
          </cell>
          <cell r="J1937">
            <v>2</v>
          </cell>
          <cell r="K1937">
            <v>0</v>
          </cell>
          <cell r="L1937">
            <v>3</v>
          </cell>
          <cell r="M1937">
            <v>1</v>
          </cell>
          <cell r="N1937">
            <v>91</v>
          </cell>
          <cell r="O1937">
            <v>1399</v>
          </cell>
          <cell r="P1937" t="str">
            <v>87 x 64 x 1 x 2</v>
          </cell>
          <cell r="Q1937" t="str">
            <v>Bo góc, răng cưa</v>
          </cell>
          <cell r="R1937" t="str">
            <v>Bo góc, răng cưa</v>
          </cell>
          <cell r="S1937" t="str">
            <v>B15</v>
          </cell>
          <cell r="T1937">
            <v>1</v>
          </cell>
          <cell r="V1937" t="str">
            <v>VFR,,</v>
          </cell>
          <cell r="X1937">
            <v>134</v>
          </cell>
          <cell r="Y1937">
            <v>2</v>
          </cell>
          <cell r="AF1937">
            <v>1500</v>
          </cell>
          <cell r="AG1937">
            <v>1</v>
          </cell>
          <cell r="AH1937">
            <v>0</v>
          </cell>
          <cell r="AI1937">
            <v>0</v>
          </cell>
          <cell r="AJ1937">
            <v>1500</v>
          </cell>
          <cell r="AK1937">
            <v>1</v>
          </cell>
        </row>
        <row r="1938">
          <cell r="A1938" t="str">
            <v>T0087T052/1</v>
          </cell>
          <cell r="B1938" t="str">
            <v>1400</v>
          </cell>
          <cell r="C1938">
            <v>2</v>
          </cell>
          <cell r="D1938">
            <v>87.1</v>
          </cell>
          <cell r="E1938">
            <v>87.1</v>
          </cell>
          <cell r="F1938">
            <v>163</v>
          </cell>
          <cell r="G1938">
            <v>163</v>
          </cell>
          <cell r="H1938">
            <v>1</v>
          </cell>
          <cell r="I1938">
            <v>1</v>
          </cell>
          <cell r="J1938">
            <v>2</v>
          </cell>
          <cell r="K1938">
            <v>0</v>
          </cell>
          <cell r="L1938">
            <v>3</v>
          </cell>
          <cell r="M1938">
            <v>1</v>
          </cell>
          <cell r="N1938">
            <v>182.2</v>
          </cell>
          <cell r="O1938">
            <v>1400</v>
          </cell>
          <cell r="P1938" t="str">
            <v>87.1 x 163 x 1 x 1</v>
          </cell>
          <cell r="Q1938" t="str">
            <v>Vuông góc, không răng cưa, xẻ 2 line 4mm</v>
          </cell>
          <cell r="R1938" t="str">
            <v>Vuông góc, không răng cưa</v>
          </cell>
          <cell r="S1938" t="str">
            <v>C39</v>
          </cell>
          <cell r="T1938">
            <v>1</v>
          </cell>
          <cell r="U1938">
            <v>44536</v>
          </cell>
          <cell r="V1938" t="str">
            <v>Cao Bằng</v>
          </cell>
          <cell r="W1938" t="str">
            <v>PVC</v>
          </cell>
          <cell r="X1938">
            <v>166</v>
          </cell>
          <cell r="Y1938">
            <v>1</v>
          </cell>
          <cell r="AF1938">
            <v>0</v>
          </cell>
          <cell r="AG1938">
            <v>0</v>
          </cell>
          <cell r="AH1938">
            <v>0</v>
          </cell>
          <cell r="AI1938">
            <v>0</v>
          </cell>
          <cell r="AJ1938">
            <v>0</v>
          </cell>
          <cell r="AK1938">
            <v>0</v>
          </cell>
        </row>
        <row r="1939">
          <cell r="A1939" t="str">
            <v>I0088T011</v>
          </cell>
          <cell r="B1939" t="str">
            <v>1401</v>
          </cell>
          <cell r="C1939">
            <v>1</v>
          </cell>
          <cell r="D1939">
            <v>88</v>
          </cell>
          <cell r="E1939">
            <v>88</v>
          </cell>
          <cell r="F1939">
            <v>48</v>
          </cell>
          <cell r="G1939">
            <v>48</v>
          </cell>
          <cell r="H1939">
            <v>1</v>
          </cell>
          <cell r="I1939">
            <v>2</v>
          </cell>
          <cell r="J1939">
            <v>3</v>
          </cell>
          <cell r="K1939">
            <v>0</v>
          </cell>
          <cell r="L1939">
            <v>3</v>
          </cell>
          <cell r="M1939">
            <v>1</v>
          </cell>
          <cell r="N1939">
            <v>94</v>
          </cell>
          <cell r="O1939">
            <v>1401</v>
          </cell>
          <cell r="P1939" t="str">
            <v>88 x 48 x 1 x 2</v>
          </cell>
          <cell r="Q1939" t="str">
            <v>Vuông góc, không răng cưa</v>
          </cell>
          <cell r="R1939" t="str">
            <v>Vuông góc, không răng cưa</v>
          </cell>
          <cell r="S1939" t="str">
            <v>D09</v>
          </cell>
          <cell r="T1939">
            <v>1</v>
          </cell>
          <cell r="V1939" t="str">
            <v>TRUNG NGUYÊN,,</v>
          </cell>
          <cell r="W1939" t="str">
            <v>Hàng in</v>
          </cell>
          <cell r="X1939">
            <v>102</v>
          </cell>
          <cell r="Y1939">
            <v>2</v>
          </cell>
          <cell r="AF1939">
            <v>0</v>
          </cell>
          <cell r="AG1939">
            <v>0</v>
          </cell>
          <cell r="AH1939">
            <v>0</v>
          </cell>
          <cell r="AI1939">
            <v>0</v>
          </cell>
          <cell r="AJ1939">
            <v>0</v>
          </cell>
          <cell r="AK1939">
            <v>0</v>
          </cell>
        </row>
        <row r="1940">
          <cell r="A1940" t="str">
            <v>I0088T061/1</v>
          </cell>
          <cell r="B1940" t="str">
            <v>1402</v>
          </cell>
          <cell r="C1940">
            <v>1</v>
          </cell>
          <cell r="D1940">
            <v>88</v>
          </cell>
          <cell r="E1940">
            <v>88</v>
          </cell>
          <cell r="F1940">
            <v>55</v>
          </cell>
          <cell r="G1940">
            <v>55</v>
          </cell>
          <cell r="H1940">
            <v>2</v>
          </cell>
          <cell r="I1940">
            <v>2</v>
          </cell>
          <cell r="J1940">
            <v>3</v>
          </cell>
          <cell r="K1940">
            <v>0</v>
          </cell>
          <cell r="L1940">
            <v>3</v>
          </cell>
          <cell r="M1940">
            <v>1</v>
          </cell>
          <cell r="N1940">
            <v>182</v>
          </cell>
          <cell r="O1940">
            <v>1402</v>
          </cell>
          <cell r="P1940" t="str">
            <v>88 x 55 x 2 x 2</v>
          </cell>
          <cell r="Q1940" t="str">
            <v>Vuông liền, không răng cưa</v>
          </cell>
          <cell r="R1940" t="str">
            <v>Ngang 2 tem, vuông liền, không răng cưa</v>
          </cell>
          <cell r="S1940" t="str">
            <v>C25</v>
          </cell>
          <cell r="T1940">
            <v>1</v>
          </cell>
          <cell r="U1940">
            <v>44347</v>
          </cell>
          <cell r="V1940" t="str">
            <v>TRUNG NGUYÊN,,</v>
          </cell>
          <cell r="X1940">
            <v>116</v>
          </cell>
          <cell r="Y1940">
            <v>4</v>
          </cell>
          <cell r="AF1940">
            <v>2070.2200000000003</v>
          </cell>
          <cell r="AG1940">
            <v>5</v>
          </cell>
          <cell r="AH1940">
            <v>1016.44</v>
          </cell>
          <cell r="AI1940">
            <v>6</v>
          </cell>
          <cell r="AJ1940">
            <v>3086.6600000000003</v>
          </cell>
          <cell r="AK1940">
            <v>11</v>
          </cell>
        </row>
        <row r="1941">
          <cell r="A1941" t="str">
            <v>I0088T082/1</v>
          </cell>
          <cell r="B1941" t="str">
            <v>2430</v>
          </cell>
          <cell r="C1941">
            <v>2</v>
          </cell>
          <cell r="D1941">
            <v>88</v>
          </cell>
          <cell r="E1941">
            <v>88</v>
          </cell>
          <cell r="F1941">
            <v>55</v>
          </cell>
          <cell r="G1941">
            <v>55</v>
          </cell>
          <cell r="H1941">
            <v>1</v>
          </cell>
          <cell r="I1941">
            <v>2</v>
          </cell>
          <cell r="J1941">
            <v>4</v>
          </cell>
          <cell r="K1941">
            <v>0</v>
          </cell>
          <cell r="L1941">
            <v>3</v>
          </cell>
          <cell r="M1941">
            <v>1</v>
          </cell>
          <cell r="N1941">
            <v>192</v>
          </cell>
          <cell r="O1941">
            <v>2430</v>
          </cell>
          <cell r="P1941" t="str">
            <v>88 x 55 x 1 x 2</v>
          </cell>
          <cell r="Q1941" t="str">
            <v>Vuông góc, không răng cưa, xẻ 2 line kc 8mm</v>
          </cell>
          <cell r="R1941" t="str">
            <v>Vuông góc, không răng cưa</v>
          </cell>
          <cell r="S1941" t="str">
            <v>E06</v>
          </cell>
          <cell r="T1941">
            <v>1</v>
          </cell>
          <cell r="U1941">
            <v>44693</v>
          </cell>
          <cell r="V1941" t="str">
            <v>TRUNG NGUYÊN</v>
          </cell>
          <cell r="W1941" t="str">
            <v>dao tốt</v>
          </cell>
          <cell r="X1941">
            <v>116</v>
          </cell>
          <cell r="Y1941">
            <v>2</v>
          </cell>
          <cell r="AF1941">
            <v>0</v>
          </cell>
          <cell r="AG1941">
            <v>0</v>
          </cell>
          <cell r="AH1941">
            <v>3020.1174800000008</v>
          </cell>
          <cell r="AI1941">
            <v>13</v>
          </cell>
          <cell r="AJ1941">
            <v>3020.1174800000008</v>
          </cell>
          <cell r="AK1941">
            <v>13</v>
          </cell>
        </row>
        <row r="1942">
          <cell r="A1942" t="str">
            <v>I0088T021</v>
          </cell>
          <cell r="B1942" t="str">
            <v>1403</v>
          </cell>
          <cell r="C1942">
            <v>1</v>
          </cell>
          <cell r="D1942">
            <v>88</v>
          </cell>
          <cell r="E1942">
            <v>88</v>
          </cell>
          <cell r="F1942">
            <v>58</v>
          </cell>
          <cell r="G1942">
            <v>58</v>
          </cell>
          <cell r="H1942">
            <v>1</v>
          </cell>
          <cell r="I1942">
            <v>2</v>
          </cell>
          <cell r="J1942">
            <v>3</v>
          </cell>
          <cell r="K1942">
            <v>0</v>
          </cell>
          <cell r="L1942">
            <v>3</v>
          </cell>
          <cell r="M1942">
            <v>1</v>
          </cell>
          <cell r="N1942">
            <v>94</v>
          </cell>
          <cell r="O1942">
            <v>1403</v>
          </cell>
          <cell r="P1942" t="str">
            <v>88 x 58 x 1 x 2</v>
          </cell>
          <cell r="Q1942" t="str">
            <v>Vuông góc, không răng cưa</v>
          </cell>
          <cell r="R1942" t="str">
            <v>Vuông góc, không răng cưa</v>
          </cell>
          <cell r="S1942" t="str">
            <v>D06</v>
          </cell>
          <cell r="T1942">
            <v>1</v>
          </cell>
          <cell r="V1942" t="str">
            <v>TRUNG NGUYÊN,,</v>
          </cell>
          <cell r="W1942" t="str">
            <v>Hàng in</v>
          </cell>
          <cell r="X1942">
            <v>122</v>
          </cell>
          <cell r="Y1942">
            <v>2</v>
          </cell>
          <cell r="AF1942">
            <v>241.66</v>
          </cell>
          <cell r="AG1942">
            <v>1</v>
          </cell>
          <cell r="AH1942">
            <v>0</v>
          </cell>
          <cell r="AI1942">
            <v>0</v>
          </cell>
          <cell r="AJ1942">
            <v>241.66</v>
          </cell>
          <cell r="AK1942">
            <v>1</v>
          </cell>
        </row>
        <row r="1943">
          <cell r="A1943" t="str">
            <v>I0088T041</v>
          </cell>
          <cell r="B1943" t="str">
            <v>1404</v>
          </cell>
          <cell r="C1943">
            <v>1</v>
          </cell>
          <cell r="D1943">
            <v>88</v>
          </cell>
          <cell r="E1943">
            <v>88</v>
          </cell>
          <cell r="F1943">
            <v>60</v>
          </cell>
          <cell r="G1943">
            <v>60</v>
          </cell>
          <cell r="H1943">
            <v>1</v>
          </cell>
          <cell r="I1943">
            <v>1</v>
          </cell>
          <cell r="J1943">
            <v>3</v>
          </cell>
          <cell r="K1943">
            <v>0</v>
          </cell>
          <cell r="L1943">
            <v>3</v>
          </cell>
          <cell r="M1943">
            <v>1</v>
          </cell>
          <cell r="N1943">
            <v>94</v>
          </cell>
          <cell r="O1943">
            <v>1404</v>
          </cell>
          <cell r="P1943" t="str">
            <v>88 x 60 x 1 x 1</v>
          </cell>
          <cell r="Q1943" t="str">
            <v>Bo góc, không răng cưa</v>
          </cell>
          <cell r="R1943" t="str">
            <v>Bo góc, không răng cưa</v>
          </cell>
          <cell r="S1943" t="str">
            <v>D18</v>
          </cell>
          <cell r="T1943">
            <v>1</v>
          </cell>
          <cell r="X1943">
            <v>63</v>
          </cell>
          <cell r="Y1943">
            <v>1</v>
          </cell>
          <cell r="AF1943">
            <v>0</v>
          </cell>
          <cell r="AG1943">
            <v>0</v>
          </cell>
          <cell r="AH1943">
            <v>0</v>
          </cell>
          <cell r="AI1943">
            <v>0</v>
          </cell>
          <cell r="AJ1943">
            <v>0</v>
          </cell>
          <cell r="AK1943">
            <v>0</v>
          </cell>
        </row>
        <row r="1944">
          <cell r="A1944" t="str">
            <v>I0088T031</v>
          </cell>
          <cell r="B1944" t="str">
            <v>1405</v>
          </cell>
          <cell r="C1944">
            <v>1</v>
          </cell>
          <cell r="D1944">
            <v>88</v>
          </cell>
          <cell r="E1944">
            <v>88</v>
          </cell>
          <cell r="F1944">
            <v>66</v>
          </cell>
          <cell r="G1944">
            <v>66</v>
          </cell>
          <cell r="H1944">
            <v>1</v>
          </cell>
          <cell r="I1944">
            <v>1</v>
          </cell>
          <cell r="J1944">
            <v>3</v>
          </cell>
          <cell r="K1944">
            <v>0</v>
          </cell>
          <cell r="L1944">
            <v>3</v>
          </cell>
          <cell r="M1944">
            <v>1</v>
          </cell>
          <cell r="N1944">
            <v>94</v>
          </cell>
          <cell r="O1944">
            <v>1405</v>
          </cell>
          <cell r="P1944" t="str">
            <v>88 x 66 x 1 x 1</v>
          </cell>
          <cell r="Q1944" t="str">
            <v>Vuông góc, không răng cưa</v>
          </cell>
          <cell r="R1944" t="str">
            <v>Vuông góc, không răng cưa</v>
          </cell>
          <cell r="S1944" t="str">
            <v>D01</v>
          </cell>
          <cell r="T1944">
            <v>1</v>
          </cell>
          <cell r="V1944" t="str">
            <v>TRUNG NGUYÊN,,</v>
          </cell>
          <cell r="W1944" t="str">
            <v>Hàng in</v>
          </cell>
          <cell r="X1944">
            <v>69</v>
          </cell>
          <cell r="Y1944">
            <v>1</v>
          </cell>
          <cell r="AF1944">
            <v>1064.56</v>
          </cell>
          <cell r="AG1944">
            <v>4</v>
          </cell>
          <cell r="AH1944">
            <v>343.14</v>
          </cell>
          <cell r="AI1944">
            <v>1</v>
          </cell>
          <cell r="AJ1944">
            <v>1407.6999999999998</v>
          </cell>
          <cell r="AK1944">
            <v>5</v>
          </cell>
        </row>
        <row r="1945">
          <cell r="A1945" t="str">
            <v>T0088T072/1</v>
          </cell>
          <cell r="B1945" t="str">
            <v>1406</v>
          </cell>
          <cell r="C1945">
            <v>2</v>
          </cell>
          <cell r="D1945">
            <v>88</v>
          </cell>
          <cell r="E1945">
            <v>88</v>
          </cell>
          <cell r="F1945">
            <v>68</v>
          </cell>
          <cell r="G1945">
            <v>68</v>
          </cell>
          <cell r="H1945">
            <v>1</v>
          </cell>
          <cell r="I1945">
            <v>2</v>
          </cell>
          <cell r="J1945">
            <v>2</v>
          </cell>
          <cell r="K1945">
            <v>0</v>
          </cell>
          <cell r="L1945">
            <v>3</v>
          </cell>
          <cell r="M1945">
            <v>1</v>
          </cell>
          <cell r="N1945">
            <v>184</v>
          </cell>
          <cell r="O1945">
            <v>1406</v>
          </cell>
          <cell r="P1945" t="str">
            <v>88 x 68 x 1 x 2</v>
          </cell>
          <cell r="Q1945" t="str">
            <v>Vuông góc, răng cưa, xẻ 2 line khoảng cách 4mm</v>
          </cell>
          <cell r="R1945" t="str">
            <v>Vuông góc, răng cưa</v>
          </cell>
          <cell r="S1945" t="str">
            <v>C43</v>
          </cell>
          <cell r="T1945">
            <v>1</v>
          </cell>
          <cell r="U1945">
            <v>44601</v>
          </cell>
          <cell r="V1945" t="str">
            <v>Dân Ôn</v>
          </cell>
          <cell r="X1945">
            <v>142</v>
          </cell>
          <cell r="Y1945">
            <v>2</v>
          </cell>
          <cell r="AC1945" t="str">
            <v>rồi</v>
          </cell>
          <cell r="AF1945">
            <v>0</v>
          </cell>
          <cell r="AG1945">
            <v>0</v>
          </cell>
          <cell r="AH1945">
            <v>2119.42</v>
          </cell>
          <cell r="AI1945">
            <v>2</v>
          </cell>
          <cell r="AJ1945">
            <v>2119.42</v>
          </cell>
          <cell r="AK1945">
            <v>2</v>
          </cell>
        </row>
        <row r="1946">
          <cell r="A1946" t="str">
            <v>I0088T092/1</v>
          </cell>
          <cell r="B1946" t="str">
            <v>2598</v>
          </cell>
          <cell r="C1946">
            <v>2</v>
          </cell>
          <cell r="D1946">
            <v>88.9</v>
          </cell>
          <cell r="E1946">
            <v>88.9</v>
          </cell>
          <cell r="F1946">
            <v>25.4</v>
          </cell>
          <cell r="G1946">
            <v>25.4</v>
          </cell>
          <cell r="H1946">
            <v>1</v>
          </cell>
          <cell r="I1946">
            <v>4</v>
          </cell>
          <cell r="J1946">
            <v>3</v>
          </cell>
          <cell r="K1946">
            <v>0</v>
          </cell>
          <cell r="L1946">
            <v>3</v>
          </cell>
          <cell r="M1946">
            <v>1</v>
          </cell>
          <cell r="N1946">
            <v>189.8</v>
          </cell>
          <cell r="O1946">
            <v>2598</v>
          </cell>
          <cell r="P1946" t="str">
            <v>88.9 x 25.4 x 1 x 4</v>
          </cell>
          <cell r="Q1946" t="str">
            <v>Vuông góc, không răng cưa, xẻ 2 line kc 6mm</v>
          </cell>
          <cell r="R1946" t="str">
            <v>Vuông góc, không răng cưa</v>
          </cell>
          <cell r="S1946" t="str">
            <v>E16</v>
          </cell>
          <cell r="T1946">
            <v>1</v>
          </cell>
          <cell r="U1946">
            <v>44812</v>
          </cell>
          <cell r="V1946" t="str">
            <v>ANH HOÀ</v>
          </cell>
          <cell r="W1946" t="str">
            <v>dao tốt</v>
          </cell>
          <cell r="X1946">
            <v>113.6</v>
          </cell>
          <cell r="Y1946">
            <v>4</v>
          </cell>
          <cell r="AE1946" t="str">
            <v xml:space="preserve"> rồi</v>
          </cell>
          <cell r="AF1946">
            <v>0</v>
          </cell>
          <cell r="AG1946">
            <v>0</v>
          </cell>
          <cell r="AH1946">
            <v>463.89490399999994</v>
          </cell>
          <cell r="AI1946">
            <v>1</v>
          </cell>
          <cell r="AJ1946">
            <v>463.89490399999994</v>
          </cell>
          <cell r="AK1946">
            <v>1</v>
          </cell>
        </row>
        <row r="1947">
          <cell r="A1947" t="str">
            <v>I0088T051</v>
          </cell>
          <cell r="B1947" t="str">
            <v>1407</v>
          </cell>
          <cell r="C1947">
            <v>1</v>
          </cell>
          <cell r="D1947">
            <v>88.9</v>
          </cell>
          <cell r="E1947">
            <v>88.9</v>
          </cell>
          <cell r="F1947">
            <v>88.9</v>
          </cell>
          <cell r="G1947">
            <v>88.9</v>
          </cell>
          <cell r="H1947">
            <v>1</v>
          </cell>
          <cell r="I1947">
            <v>1</v>
          </cell>
          <cell r="J1947">
            <v>3</v>
          </cell>
          <cell r="K1947">
            <v>0</v>
          </cell>
          <cell r="L1947">
            <v>3</v>
          </cell>
          <cell r="M1947">
            <v>1</v>
          </cell>
          <cell r="N1947">
            <v>94.9</v>
          </cell>
          <cell r="O1947">
            <v>1407</v>
          </cell>
          <cell r="P1947" t="str">
            <v>88.9 x 88.9 x 1 x 1</v>
          </cell>
          <cell r="Q1947" t="str">
            <v>Dao hình tròn đặc biệt</v>
          </cell>
          <cell r="R1947" t="str">
            <v>Tem hình tròn đặc biệt</v>
          </cell>
          <cell r="S1947" t="str">
            <v>D30</v>
          </cell>
          <cell r="T1947">
            <v>1</v>
          </cell>
          <cell r="U1947">
            <v>44095</v>
          </cell>
          <cell r="V1947" t="str">
            <v>Gỗ Vinh Sơn</v>
          </cell>
          <cell r="X1947">
            <v>91.9</v>
          </cell>
          <cell r="Y1947">
            <v>1</v>
          </cell>
          <cell r="AF1947">
            <v>0</v>
          </cell>
          <cell r="AG1947">
            <v>0</v>
          </cell>
          <cell r="AH1947">
            <v>0</v>
          </cell>
          <cell r="AI1947">
            <v>0</v>
          </cell>
          <cell r="AJ1947">
            <v>0</v>
          </cell>
          <cell r="AK1947">
            <v>0</v>
          </cell>
        </row>
        <row r="1948">
          <cell r="A1948" t="str">
            <v>T0089T041</v>
          </cell>
          <cell r="B1948" t="str">
            <v>1408</v>
          </cell>
          <cell r="C1948">
            <v>1</v>
          </cell>
          <cell r="D1948">
            <v>89</v>
          </cell>
          <cell r="E1948">
            <v>89</v>
          </cell>
          <cell r="F1948">
            <v>29</v>
          </cell>
          <cell r="G1948">
            <v>29</v>
          </cell>
          <cell r="H1948">
            <v>1</v>
          </cell>
          <cell r="I1948">
            <v>2</v>
          </cell>
          <cell r="J1948">
            <v>2</v>
          </cell>
          <cell r="K1948">
            <v>0</v>
          </cell>
          <cell r="L1948">
            <v>3</v>
          </cell>
          <cell r="M1948">
            <v>1</v>
          </cell>
          <cell r="N1948">
            <v>93</v>
          </cell>
          <cell r="O1948">
            <v>1408</v>
          </cell>
          <cell r="P1948" t="str">
            <v>89 x 29 x 1 x 2</v>
          </cell>
          <cell r="Q1948" t="str">
            <v>Bo góc, răng cưa nhảy</v>
          </cell>
          <cell r="R1948" t="str">
            <v>Bo góc, răng cưa</v>
          </cell>
          <cell r="S1948" t="str">
            <v>B09</v>
          </cell>
          <cell r="T1948">
            <v>1</v>
          </cell>
          <cell r="U1948">
            <v>44062</v>
          </cell>
          <cell r="V1948" t="str">
            <v>Iphone</v>
          </cell>
          <cell r="X1948">
            <v>64</v>
          </cell>
          <cell r="Y1948">
            <v>2</v>
          </cell>
          <cell r="AF1948">
            <v>0</v>
          </cell>
          <cell r="AG1948">
            <v>0</v>
          </cell>
          <cell r="AH1948">
            <v>0</v>
          </cell>
          <cell r="AI1948">
            <v>0</v>
          </cell>
          <cell r="AJ1948">
            <v>0</v>
          </cell>
          <cell r="AK1948">
            <v>0</v>
          </cell>
        </row>
        <row r="1949">
          <cell r="A1949" t="str">
            <v>I0089T051</v>
          </cell>
          <cell r="B1949" t="str">
            <v>1409</v>
          </cell>
          <cell r="C1949">
            <v>1</v>
          </cell>
          <cell r="D1949">
            <v>89</v>
          </cell>
          <cell r="E1949">
            <v>89</v>
          </cell>
          <cell r="F1949">
            <v>63.5</v>
          </cell>
          <cell r="G1949">
            <v>63.5</v>
          </cell>
          <cell r="H1949">
            <v>1</v>
          </cell>
          <cell r="I1949">
            <v>2</v>
          </cell>
          <cell r="J1949">
            <v>3</v>
          </cell>
          <cell r="K1949">
            <v>0</v>
          </cell>
          <cell r="L1949">
            <v>3</v>
          </cell>
          <cell r="M1949">
            <v>1</v>
          </cell>
          <cell r="N1949">
            <v>95</v>
          </cell>
          <cell r="O1949">
            <v>1409</v>
          </cell>
          <cell r="P1949" t="str">
            <v>89 x 63.5 x 1 x 2</v>
          </cell>
          <cell r="Q1949" t="str">
            <v>Vuông góc, không răng cưa 
(3.5'' x 2.5'' )</v>
          </cell>
          <cell r="R1949" t="str">
            <v>Vuông góc, không răng cưa</v>
          </cell>
          <cell r="S1949" t="str">
            <v>B13</v>
          </cell>
          <cell r="T1949">
            <v>1</v>
          </cell>
          <cell r="U1949">
            <v>44249</v>
          </cell>
          <cell r="V1949" t="str">
            <v>Minh dương</v>
          </cell>
          <cell r="X1949">
            <v>133</v>
          </cell>
          <cell r="Y1949">
            <v>2</v>
          </cell>
          <cell r="AF1949">
            <v>0</v>
          </cell>
          <cell r="AG1949">
            <v>0</v>
          </cell>
          <cell r="AH1949">
            <v>0</v>
          </cell>
          <cell r="AI1949">
            <v>0</v>
          </cell>
          <cell r="AJ1949">
            <v>0</v>
          </cell>
          <cell r="AK1949">
            <v>0</v>
          </cell>
        </row>
        <row r="1950">
          <cell r="A1950" t="str">
            <v>I0089T021</v>
          </cell>
          <cell r="B1950" t="str">
            <v>1410</v>
          </cell>
          <cell r="C1950">
            <v>1</v>
          </cell>
          <cell r="D1950">
            <v>89</v>
          </cell>
          <cell r="E1950">
            <v>89</v>
          </cell>
          <cell r="F1950">
            <v>76</v>
          </cell>
          <cell r="G1950">
            <v>76</v>
          </cell>
          <cell r="H1950">
            <v>1</v>
          </cell>
          <cell r="I1950">
            <v>1</v>
          </cell>
          <cell r="J1950">
            <v>3</v>
          </cell>
          <cell r="K1950">
            <v>0</v>
          </cell>
          <cell r="L1950">
            <v>3</v>
          </cell>
          <cell r="M1950">
            <v>1</v>
          </cell>
          <cell r="N1950">
            <v>95</v>
          </cell>
          <cell r="O1950">
            <v>1410</v>
          </cell>
          <cell r="P1950" t="str">
            <v>89 x 76 x 1 x 1</v>
          </cell>
          <cell r="Q1950" t="str">
            <v>Bo góc 4mm, không răng cưa</v>
          </cell>
          <cell r="R1950" t="str">
            <v>Bo góc 4mm, không răng cưa</v>
          </cell>
          <cell r="S1950" t="str">
            <v>D09</v>
          </cell>
          <cell r="T1950">
            <v>1</v>
          </cell>
          <cell r="V1950" t="str">
            <v>Thành phát</v>
          </cell>
          <cell r="X1950">
            <v>79</v>
          </cell>
          <cell r="Y1950">
            <v>1</v>
          </cell>
          <cell r="AF1950">
            <v>0</v>
          </cell>
          <cell r="AG1950">
            <v>0</v>
          </cell>
          <cell r="AH1950">
            <v>0</v>
          </cell>
          <cell r="AI1950">
            <v>0</v>
          </cell>
          <cell r="AJ1950">
            <v>0</v>
          </cell>
          <cell r="AK1950">
            <v>0</v>
          </cell>
        </row>
        <row r="1951">
          <cell r="A1951" t="str">
            <v>I0089T011</v>
          </cell>
          <cell r="B1951" t="str">
            <v>1411</v>
          </cell>
          <cell r="C1951">
            <v>1</v>
          </cell>
          <cell r="D1951">
            <v>89</v>
          </cell>
          <cell r="E1951">
            <v>89</v>
          </cell>
          <cell r="F1951">
            <v>89</v>
          </cell>
          <cell r="G1951">
            <v>89</v>
          </cell>
          <cell r="H1951">
            <v>1</v>
          </cell>
          <cell r="I1951">
            <v>1</v>
          </cell>
          <cell r="J1951">
            <v>3</v>
          </cell>
          <cell r="K1951">
            <v>0</v>
          </cell>
          <cell r="L1951">
            <v>3</v>
          </cell>
          <cell r="M1951">
            <v>1</v>
          </cell>
          <cell r="N1951">
            <v>95</v>
          </cell>
          <cell r="O1951">
            <v>1411</v>
          </cell>
          <cell r="P1951" t="str">
            <v>89 x 89 x 1 x 1</v>
          </cell>
          <cell r="Q1951" t="str">
            <v>Bo góc, không răng cưa</v>
          </cell>
          <cell r="R1951" t="str">
            <v>Bo góc, không răng cưa</v>
          </cell>
          <cell r="S1951" t="str">
            <v>D09</v>
          </cell>
          <cell r="T1951">
            <v>1</v>
          </cell>
          <cell r="V1951" t="str">
            <v>NHỰA CÂY TRUNG BỘ,STICKLEY,</v>
          </cell>
          <cell r="W1951" t="str">
            <v>Hàng in</v>
          </cell>
          <cell r="X1951">
            <v>92</v>
          </cell>
          <cell r="Y1951">
            <v>1</v>
          </cell>
          <cell r="AF1951">
            <v>9284.24</v>
          </cell>
          <cell r="AG1951">
            <v>11</v>
          </cell>
          <cell r="AH1951">
            <v>10295.760000000002</v>
          </cell>
          <cell r="AI1951">
            <v>11</v>
          </cell>
          <cell r="AJ1951">
            <v>19580</v>
          </cell>
          <cell r="AK1951">
            <v>22</v>
          </cell>
        </row>
        <row r="1952">
          <cell r="A1952" t="str">
            <v>T0089T082/1</v>
          </cell>
          <cell r="B1952" t="str">
            <v>2416</v>
          </cell>
          <cell r="C1952">
            <v>2</v>
          </cell>
          <cell r="D1952">
            <v>89</v>
          </cell>
          <cell r="E1952">
            <v>89</v>
          </cell>
          <cell r="F1952">
            <v>89</v>
          </cell>
          <cell r="G1952">
            <v>89</v>
          </cell>
          <cell r="H1952">
            <v>1</v>
          </cell>
          <cell r="I1952">
            <v>2</v>
          </cell>
          <cell r="J1952">
            <v>2</v>
          </cell>
          <cell r="K1952">
            <v>0</v>
          </cell>
          <cell r="L1952">
            <v>3</v>
          </cell>
          <cell r="M1952">
            <v>1</v>
          </cell>
          <cell r="N1952">
            <v>186</v>
          </cell>
          <cell r="O1952">
            <v>2416</v>
          </cell>
          <cell r="P1952" t="str">
            <v>89 x 89 x 1 x 2</v>
          </cell>
          <cell r="Q1952" t="str">
            <v>Bo góc, răng cưa, xẻ 2line kc 4mm</v>
          </cell>
          <cell r="R1952" t="str">
            <v>Bo góc, răng cưa</v>
          </cell>
          <cell r="S1952" t="str">
            <v>E07</v>
          </cell>
          <cell r="T1952">
            <v>1</v>
          </cell>
          <cell r="U1952">
            <v>44691</v>
          </cell>
          <cell r="V1952" t="str">
            <v>ORIENTAL GARMENT</v>
          </cell>
          <cell r="X1952">
            <v>184</v>
          </cell>
          <cell r="Y1952">
            <v>2</v>
          </cell>
          <cell r="AF1952">
            <v>0</v>
          </cell>
          <cell r="AG1952">
            <v>0</v>
          </cell>
          <cell r="AH1952">
            <v>0</v>
          </cell>
          <cell r="AI1952">
            <v>0</v>
          </cell>
          <cell r="AJ1952">
            <v>0</v>
          </cell>
          <cell r="AK1952">
            <v>0</v>
          </cell>
        </row>
        <row r="1953">
          <cell r="A1953" t="str">
            <v>I0089T061/1</v>
          </cell>
          <cell r="B1953" t="str">
            <v>1412</v>
          </cell>
          <cell r="C1953">
            <v>1</v>
          </cell>
          <cell r="D1953">
            <v>89</v>
          </cell>
          <cell r="E1953">
            <v>89</v>
          </cell>
          <cell r="F1953">
            <v>89</v>
          </cell>
          <cell r="G1953">
            <v>89</v>
          </cell>
          <cell r="H1953">
            <v>2</v>
          </cell>
          <cell r="I1953">
            <v>1</v>
          </cell>
          <cell r="J1953">
            <v>3</v>
          </cell>
          <cell r="K1953">
            <v>3</v>
          </cell>
          <cell r="L1953">
            <v>3</v>
          </cell>
          <cell r="M1953">
            <v>1</v>
          </cell>
          <cell r="N1953">
            <v>187</v>
          </cell>
          <cell r="O1953">
            <v>1412</v>
          </cell>
          <cell r="P1953" t="str">
            <v>89 x 89 x 2 x 1</v>
          </cell>
          <cell r="U1953">
            <v>44382</v>
          </cell>
          <cell r="V1953" t="str">
            <v>Hùng Tiến Phát</v>
          </cell>
          <cell r="X1953">
            <v>92</v>
          </cell>
          <cell r="Y1953">
            <v>2</v>
          </cell>
          <cell r="Z1953" t="str">
            <v>Mòn</v>
          </cell>
          <cell r="AA1953">
            <v>44548</v>
          </cell>
          <cell r="AB1953" t="str">
            <v>D24</v>
          </cell>
          <cell r="AF1953">
            <v>677.82400000000007</v>
          </cell>
          <cell r="AG1953">
            <v>1</v>
          </cell>
          <cell r="AH1953">
            <v>545</v>
          </cell>
          <cell r="AI1953">
            <v>1</v>
          </cell>
          <cell r="AJ1953">
            <v>1222.8240000000001</v>
          </cell>
          <cell r="AK1953">
            <v>2</v>
          </cell>
        </row>
        <row r="1954">
          <cell r="A1954" t="str">
            <v>I0089T061/2</v>
          </cell>
          <cell r="B1954" t="str">
            <v>1412</v>
          </cell>
          <cell r="C1954">
            <v>1</v>
          </cell>
          <cell r="D1954">
            <v>89</v>
          </cell>
          <cell r="E1954">
            <v>89</v>
          </cell>
          <cell r="F1954">
            <v>89</v>
          </cell>
          <cell r="G1954">
            <v>89</v>
          </cell>
          <cell r="H1954">
            <v>2</v>
          </cell>
          <cell r="I1954">
            <v>1</v>
          </cell>
          <cell r="J1954">
            <v>3</v>
          </cell>
          <cell r="K1954">
            <v>3</v>
          </cell>
          <cell r="L1954">
            <v>3</v>
          </cell>
          <cell r="M1954">
            <v>1</v>
          </cell>
          <cell r="N1954">
            <v>187</v>
          </cell>
          <cell r="O1954">
            <v>1412</v>
          </cell>
          <cell r="P1954" t="str">
            <v>89 x 89 x 2 x 1</v>
          </cell>
          <cell r="Q1954" t="str">
            <v>Vuông rời 3mm, không răng cưa</v>
          </cell>
          <cell r="R1954" t="str">
            <v>Ngang 2 tem, vuông rời 3mm, không răng cưa</v>
          </cell>
          <cell r="S1954" t="str">
            <v>C42</v>
          </cell>
          <cell r="T1954">
            <v>1</v>
          </cell>
          <cell r="U1954">
            <v>44550</v>
          </cell>
          <cell r="V1954" t="str">
            <v>Hùng Tiến Phát</v>
          </cell>
          <cell r="X1954">
            <v>92</v>
          </cell>
          <cell r="Y1954">
            <v>2</v>
          </cell>
          <cell r="AF1954">
            <v>0</v>
          </cell>
          <cell r="AG1954">
            <v>0</v>
          </cell>
          <cell r="AH1954">
            <v>0</v>
          </cell>
          <cell r="AI1954">
            <v>0</v>
          </cell>
          <cell r="AJ1954">
            <v>0</v>
          </cell>
          <cell r="AK1954">
            <v>0</v>
          </cell>
        </row>
        <row r="1955">
          <cell r="A1955" t="str">
            <v>I0089T071/1</v>
          </cell>
          <cell r="B1955" t="str">
            <v>1413</v>
          </cell>
          <cell r="C1955">
            <v>1</v>
          </cell>
          <cell r="D1955">
            <v>89</v>
          </cell>
          <cell r="E1955">
            <v>89</v>
          </cell>
          <cell r="F1955">
            <v>115</v>
          </cell>
          <cell r="G1955">
            <v>115</v>
          </cell>
          <cell r="H1955">
            <v>2</v>
          </cell>
          <cell r="I1955">
            <v>1</v>
          </cell>
          <cell r="J1955">
            <v>3</v>
          </cell>
          <cell r="K1955">
            <v>4</v>
          </cell>
          <cell r="L1955">
            <v>3</v>
          </cell>
          <cell r="M1955">
            <v>1</v>
          </cell>
          <cell r="N1955">
            <v>188</v>
          </cell>
          <cell r="O1955">
            <v>1413</v>
          </cell>
          <cell r="P1955" t="str">
            <v>89 x 115 x 2 x 1</v>
          </cell>
          <cell r="Q1955" t="str">
            <v>Dao dạng thù đặc biệt, khoảng cách 4mm, không răng cưa</v>
          </cell>
          <cell r="R1955" t="str">
            <v>Dao đặc biệt, không rặng cưa</v>
          </cell>
          <cell r="S1955" t="str">
            <v>C42</v>
          </cell>
          <cell r="T1955">
            <v>1</v>
          </cell>
          <cell r="U1955">
            <v>44558</v>
          </cell>
          <cell r="V1955" t="str">
            <v>PHÚC AN</v>
          </cell>
          <cell r="X1955">
            <v>118</v>
          </cell>
          <cell r="Y1955">
            <v>2</v>
          </cell>
          <cell r="AF1955">
            <v>0</v>
          </cell>
          <cell r="AG1955">
            <v>0</v>
          </cell>
          <cell r="AH1955">
            <v>1578.9880000000001</v>
          </cell>
          <cell r="AI1955">
            <v>2</v>
          </cell>
          <cell r="AJ1955">
            <v>1578.9880000000001</v>
          </cell>
          <cell r="AK1955">
            <v>2</v>
          </cell>
        </row>
        <row r="1956">
          <cell r="A1956" t="str">
            <v>T0089T031</v>
          </cell>
          <cell r="B1956" t="str">
            <v>1414</v>
          </cell>
          <cell r="C1956">
            <v>1</v>
          </cell>
          <cell r="D1956">
            <v>89</v>
          </cell>
          <cell r="E1956">
            <v>89</v>
          </cell>
          <cell r="F1956">
            <v>122</v>
          </cell>
          <cell r="G1956">
            <v>122</v>
          </cell>
          <cell r="H1956">
            <v>2</v>
          </cell>
          <cell r="I1956">
            <v>2</v>
          </cell>
          <cell r="J1956">
            <v>14.5</v>
          </cell>
          <cell r="K1956">
            <v>3</v>
          </cell>
          <cell r="L1956">
            <v>3</v>
          </cell>
          <cell r="M1956">
            <v>1</v>
          </cell>
          <cell r="N1956">
            <v>210</v>
          </cell>
          <cell r="O1956">
            <v>1414</v>
          </cell>
          <cell r="P1956" t="str">
            <v>89 x 122 x 2 x 2</v>
          </cell>
          <cell r="Q1956" t="str">
            <v>Vuông rời, khoảng cách 03mm, không răng cưa</v>
          </cell>
          <cell r="R1956" t="str">
            <v>Ngang 2 tem, vuông rời, không răng cưa ( Cắt tờ A4 chứa 4 tem này, khoảng cách cân đối )</v>
          </cell>
          <cell r="S1956" t="str">
            <v>C10</v>
          </cell>
          <cell r="T1956">
            <v>1</v>
          </cell>
          <cell r="U1956">
            <v>44022</v>
          </cell>
          <cell r="V1956" t="str">
            <v>Sợi Mekong</v>
          </cell>
          <cell r="W1956" t="str">
            <v>Cắt tờ khổ A4</v>
          </cell>
          <cell r="X1956">
            <v>297</v>
          </cell>
          <cell r="Y1956">
            <v>1</v>
          </cell>
          <cell r="AC1956" t="str">
            <v>rồi</v>
          </cell>
          <cell r="AF1956">
            <v>0</v>
          </cell>
          <cell r="AG1956">
            <v>0</v>
          </cell>
          <cell r="AH1956">
            <v>1486.5</v>
          </cell>
          <cell r="AI1956">
            <v>2</v>
          </cell>
          <cell r="AJ1956">
            <v>1486.5</v>
          </cell>
          <cell r="AK1956">
            <v>2</v>
          </cell>
        </row>
        <row r="1957">
          <cell r="A1957" t="str">
            <v>T0089T092/1</v>
          </cell>
          <cell r="B1957" t="str">
            <v>2441</v>
          </cell>
          <cell r="C1957">
            <v>2</v>
          </cell>
          <cell r="D1957">
            <v>89</v>
          </cell>
          <cell r="E1957">
            <v>89</v>
          </cell>
          <cell r="F1957">
            <v>305</v>
          </cell>
          <cell r="G1957">
            <v>305</v>
          </cell>
          <cell r="H1957">
            <v>1</v>
          </cell>
          <cell r="I1957">
            <v>1</v>
          </cell>
          <cell r="J1957">
            <v>2</v>
          </cell>
          <cell r="K1957">
            <v>0</v>
          </cell>
          <cell r="L1957">
            <v>3</v>
          </cell>
          <cell r="M1957">
            <v>1</v>
          </cell>
          <cell r="N1957">
            <v>186</v>
          </cell>
          <cell r="O1957">
            <v>2441</v>
          </cell>
          <cell r="P1957" t="str">
            <v>89 x 305 x 1 x 1</v>
          </cell>
          <cell r="Q1957" t="str">
            <v>Bo góc 1mm, răng cưa, xẻ 2line kc 6mm</v>
          </cell>
          <cell r="R1957" t="str">
            <v>Bo góc 1mm , răng cưa</v>
          </cell>
          <cell r="S1957" t="str">
            <v>E07</v>
          </cell>
          <cell r="T1957">
            <v>1</v>
          </cell>
          <cell r="U1957">
            <v>44697</v>
          </cell>
          <cell r="V1957" t="str">
            <v>KIỆT HƯNG</v>
          </cell>
          <cell r="W1957" t="str">
            <v>Dao tốt</v>
          </cell>
          <cell r="X1957">
            <v>308</v>
          </cell>
          <cell r="Y1957">
            <v>1</v>
          </cell>
          <cell r="AF1957">
            <v>0</v>
          </cell>
          <cell r="AG1957">
            <v>0</v>
          </cell>
          <cell r="AH1957">
            <v>1479.08</v>
          </cell>
          <cell r="AI1957">
            <v>1</v>
          </cell>
          <cell r="AJ1957">
            <v>1479.08</v>
          </cell>
          <cell r="AK1957">
            <v>1</v>
          </cell>
        </row>
        <row r="1958">
          <cell r="A1958" t="str">
            <v>I0090T011</v>
          </cell>
          <cell r="B1958" t="str">
            <v>1415</v>
          </cell>
          <cell r="C1958">
            <v>1</v>
          </cell>
          <cell r="D1958">
            <v>90</v>
          </cell>
          <cell r="E1958">
            <v>90</v>
          </cell>
          <cell r="F1958">
            <v>3</v>
          </cell>
          <cell r="G1958">
            <v>3</v>
          </cell>
          <cell r="H1958">
            <v>1</v>
          </cell>
          <cell r="I1958">
            <v>6</v>
          </cell>
          <cell r="J1958">
            <v>3</v>
          </cell>
          <cell r="K1958">
            <v>0</v>
          </cell>
          <cell r="L1958">
            <v>3</v>
          </cell>
          <cell r="M1958">
            <v>6</v>
          </cell>
          <cell r="N1958">
            <v>96</v>
          </cell>
          <cell r="O1958">
            <v>1415</v>
          </cell>
          <cell r="P1958" t="str">
            <v>90 x 3 x 1 x 6</v>
          </cell>
          <cell r="Q1958" t="str">
            <v>Vuông góc, 6 hàng dao có 1 gáp, dao nhảy</v>
          </cell>
          <cell r="R1958" t="str">
            <v>Vuông góc, 6 hàng tem có 1 gáp</v>
          </cell>
          <cell r="S1958" t="str">
            <v>D18</v>
          </cell>
          <cell r="T1958">
            <v>1</v>
          </cell>
          <cell r="V1958" t="str">
            <v>DELTA GALIL,,</v>
          </cell>
          <cell r="X1958">
            <v>21</v>
          </cell>
          <cell r="Y1958">
            <v>6</v>
          </cell>
          <cell r="AF1958">
            <v>0</v>
          </cell>
          <cell r="AG1958">
            <v>0</v>
          </cell>
          <cell r="AH1958">
            <v>0</v>
          </cell>
          <cell r="AI1958">
            <v>0</v>
          </cell>
          <cell r="AJ1958">
            <v>0</v>
          </cell>
          <cell r="AK1958">
            <v>0</v>
          </cell>
        </row>
        <row r="1959">
          <cell r="A1959" t="str">
            <v>I0090T261</v>
          </cell>
          <cell r="B1959" t="str">
            <v>1416</v>
          </cell>
          <cell r="C1959">
            <v>1</v>
          </cell>
          <cell r="D1959">
            <v>90</v>
          </cell>
          <cell r="E1959">
            <v>90</v>
          </cell>
          <cell r="F1959">
            <v>10</v>
          </cell>
          <cell r="G1959">
            <v>10</v>
          </cell>
          <cell r="H1959">
            <v>1</v>
          </cell>
          <cell r="I1959">
            <v>4</v>
          </cell>
          <cell r="J1959">
            <v>3</v>
          </cell>
          <cell r="K1959">
            <v>0</v>
          </cell>
          <cell r="L1959">
            <v>3</v>
          </cell>
          <cell r="M1959">
            <v>1</v>
          </cell>
          <cell r="N1959">
            <v>96</v>
          </cell>
          <cell r="O1959">
            <v>1416</v>
          </cell>
          <cell r="P1959" t="str">
            <v>90 x 10 x 1 x 4</v>
          </cell>
          <cell r="Q1959" t="str">
            <v>Vuông góc, không răng cưa</v>
          </cell>
          <cell r="R1959" t="str">
            <v>Vuông góc, không răng cưa, 4 hàng tem có 1 gáp</v>
          </cell>
          <cell r="S1959" t="str">
            <v>D01</v>
          </cell>
          <cell r="T1959">
            <v>1</v>
          </cell>
          <cell r="X1959">
            <v>52</v>
          </cell>
          <cell r="Y1959">
            <v>4</v>
          </cell>
          <cell r="AF1959">
            <v>955.40000000000009</v>
          </cell>
          <cell r="AG1959">
            <v>4</v>
          </cell>
          <cell r="AH1959">
            <v>0</v>
          </cell>
          <cell r="AI1959">
            <v>0</v>
          </cell>
          <cell r="AJ1959">
            <v>955.40000000000009</v>
          </cell>
          <cell r="AK1959">
            <v>4</v>
          </cell>
        </row>
        <row r="1960">
          <cell r="A1960" t="str">
            <v>T0090T241</v>
          </cell>
          <cell r="B1960" t="str">
            <v>1417</v>
          </cell>
          <cell r="C1960">
            <v>1</v>
          </cell>
          <cell r="D1960">
            <v>90</v>
          </cell>
          <cell r="E1960">
            <v>90</v>
          </cell>
          <cell r="F1960">
            <v>14</v>
          </cell>
          <cell r="G1960">
            <v>14</v>
          </cell>
          <cell r="H1960">
            <v>1</v>
          </cell>
          <cell r="I1960">
            <v>5</v>
          </cell>
          <cell r="J1960">
            <v>2</v>
          </cell>
          <cell r="K1960">
            <v>0</v>
          </cell>
          <cell r="L1960">
            <v>3</v>
          </cell>
          <cell r="M1960">
            <v>5</v>
          </cell>
          <cell r="N1960">
            <v>94</v>
          </cell>
          <cell r="O1960">
            <v>1417</v>
          </cell>
          <cell r="P1960" t="str">
            <v>90 x 14 x 1 x 5</v>
          </cell>
          <cell r="Q1960" t="str">
            <v>Vuông liền 5 hàng, răng cưa</v>
          </cell>
          <cell r="R1960" t="str">
            <v>Vuông góc, 5 hàng tem có 1 gáp và 1 răng cưa</v>
          </cell>
          <cell r="S1960" t="str">
            <v>B04</v>
          </cell>
          <cell r="T1960">
            <v>2</v>
          </cell>
          <cell r="V1960" t="str">
            <v>Khang Thịnh Phát</v>
          </cell>
          <cell r="X1960">
            <v>73</v>
          </cell>
          <cell r="Y1960">
            <v>5</v>
          </cell>
          <cell r="AF1960">
            <v>0</v>
          </cell>
          <cell r="AG1960">
            <v>0</v>
          </cell>
          <cell r="AH1960">
            <v>0</v>
          </cell>
          <cell r="AI1960">
            <v>0</v>
          </cell>
          <cell r="AJ1960">
            <v>0</v>
          </cell>
          <cell r="AK1960">
            <v>0</v>
          </cell>
        </row>
        <row r="1961">
          <cell r="A1961" t="str">
            <v>T0090T352</v>
          </cell>
          <cell r="B1961" t="str">
            <v>1418</v>
          </cell>
          <cell r="C1961">
            <v>2</v>
          </cell>
          <cell r="D1961">
            <v>90</v>
          </cell>
          <cell r="E1961">
            <v>90</v>
          </cell>
          <cell r="F1961">
            <v>14</v>
          </cell>
          <cell r="G1961">
            <v>14</v>
          </cell>
          <cell r="H1961">
            <v>1</v>
          </cell>
          <cell r="I1961">
            <v>3</v>
          </cell>
          <cell r="J1961">
            <v>1.7</v>
          </cell>
          <cell r="K1961">
            <v>0</v>
          </cell>
          <cell r="L1961">
            <v>3</v>
          </cell>
          <cell r="M1961">
            <v>1</v>
          </cell>
          <cell r="N1961">
            <v>186.8</v>
          </cell>
          <cell r="O1961">
            <v>1418</v>
          </cell>
          <cell r="P1961" t="str">
            <v>90 x 14 x 1 x 3</v>
          </cell>
          <cell r="Q1961" t="str">
            <v>Bo góc, răng cưa nhảy, chẻ đôi 3mm</v>
          </cell>
          <cell r="R1961" t="str">
            <v>Bo góc, răng cưa</v>
          </cell>
          <cell r="S1961" t="str">
            <v>C18</v>
          </cell>
          <cell r="T1961">
            <v>1</v>
          </cell>
          <cell r="X1961">
            <v>51</v>
          </cell>
          <cell r="Y1961">
            <v>3</v>
          </cell>
          <cell r="AF1961">
            <v>3230</v>
          </cell>
          <cell r="AG1961">
            <v>2</v>
          </cell>
          <cell r="AH1961">
            <v>0</v>
          </cell>
          <cell r="AI1961">
            <v>0</v>
          </cell>
          <cell r="AJ1961">
            <v>3230</v>
          </cell>
          <cell r="AK1961">
            <v>2</v>
          </cell>
        </row>
        <row r="1962">
          <cell r="A1962" t="str">
            <v>I0090T151</v>
          </cell>
          <cell r="B1962" t="str">
            <v>1419</v>
          </cell>
          <cell r="C1962">
            <v>1</v>
          </cell>
          <cell r="D1962">
            <v>90</v>
          </cell>
          <cell r="E1962">
            <v>90</v>
          </cell>
          <cell r="F1962">
            <v>15</v>
          </cell>
          <cell r="G1962">
            <v>15</v>
          </cell>
          <cell r="H1962">
            <v>1</v>
          </cell>
          <cell r="I1962">
            <v>5</v>
          </cell>
          <cell r="J1962">
            <v>3</v>
          </cell>
          <cell r="K1962">
            <v>0</v>
          </cell>
          <cell r="L1962">
            <v>3</v>
          </cell>
          <cell r="M1962">
            <v>5</v>
          </cell>
          <cell r="N1962">
            <v>96</v>
          </cell>
          <cell r="O1962">
            <v>1419</v>
          </cell>
          <cell r="P1962" t="str">
            <v>90 x 15 x 1 x 5</v>
          </cell>
          <cell r="Q1962" t="str">
            <v>Vuông góc, không răng cưa, 5 hàng 1 gáp</v>
          </cell>
          <cell r="R1962" t="str">
            <v>Vuông góc, 5 hàng tem có 1 gáp và không răng cưa</v>
          </cell>
          <cell r="S1962" t="str">
            <v>D09</v>
          </cell>
          <cell r="T1962">
            <v>1</v>
          </cell>
          <cell r="V1962" t="str">
            <v>TRUNG NGUYÊN,,</v>
          </cell>
          <cell r="X1962">
            <v>78</v>
          </cell>
          <cell r="Y1962">
            <v>5</v>
          </cell>
          <cell r="AF1962">
            <v>0</v>
          </cell>
          <cell r="AG1962">
            <v>0</v>
          </cell>
          <cell r="AH1962">
            <v>0</v>
          </cell>
          <cell r="AI1962">
            <v>0</v>
          </cell>
          <cell r="AJ1962">
            <v>0</v>
          </cell>
          <cell r="AK1962">
            <v>0</v>
          </cell>
        </row>
        <row r="1963">
          <cell r="A1963" t="str">
            <v>I0090T021</v>
          </cell>
          <cell r="B1963" t="str">
            <v>1420</v>
          </cell>
          <cell r="C1963">
            <v>1</v>
          </cell>
          <cell r="D1963">
            <v>90</v>
          </cell>
          <cell r="E1963">
            <v>90</v>
          </cell>
          <cell r="F1963">
            <v>20</v>
          </cell>
          <cell r="G1963">
            <v>20</v>
          </cell>
          <cell r="H1963">
            <v>2</v>
          </cell>
          <cell r="I1963">
            <v>2</v>
          </cell>
          <cell r="J1963">
            <v>3</v>
          </cell>
          <cell r="K1963">
            <v>2</v>
          </cell>
          <cell r="L1963">
            <v>3</v>
          </cell>
          <cell r="M1963">
            <v>1</v>
          </cell>
          <cell r="N1963">
            <v>188</v>
          </cell>
          <cell r="O1963">
            <v>1420</v>
          </cell>
          <cell r="P1963" t="str">
            <v>90 x 20 x 2 x 2</v>
          </cell>
          <cell r="Q1963" t="str">
            <v>Bo rời, không răng cưa</v>
          </cell>
          <cell r="R1963" t="str">
            <v>Ngang 2 tem, bo rời, không răng cưa</v>
          </cell>
          <cell r="S1963" t="str">
            <v>C27</v>
          </cell>
          <cell r="T1963">
            <v>1</v>
          </cell>
          <cell r="V1963" t="str">
            <v>ĐẠI HƯNG,,</v>
          </cell>
          <cell r="W1963" t="str">
            <v>Hàng in</v>
          </cell>
          <cell r="X1963">
            <v>46</v>
          </cell>
          <cell r="Y1963">
            <v>4</v>
          </cell>
          <cell r="AF1963">
            <v>0</v>
          </cell>
          <cell r="AG1963">
            <v>0</v>
          </cell>
          <cell r="AH1963">
            <v>0</v>
          </cell>
          <cell r="AI1963">
            <v>0</v>
          </cell>
          <cell r="AJ1963">
            <v>0</v>
          </cell>
          <cell r="AK1963">
            <v>0</v>
          </cell>
        </row>
        <row r="1964">
          <cell r="A1964" t="str">
            <v>T0090T642/1</v>
          </cell>
          <cell r="B1964" t="str">
            <v>2342</v>
          </cell>
          <cell r="C1964">
            <v>2</v>
          </cell>
          <cell r="D1964">
            <v>90</v>
          </cell>
          <cell r="E1964">
            <v>90</v>
          </cell>
          <cell r="F1964">
            <v>20</v>
          </cell>
          <cell r="G1964">
            <v>20</v>
          </cell>
          <cell r="H1964">
            <v>1</v>
          </cell>
          <cell r="I1964">
            <v>6</v>
          </cell>
          <cell r="J1964">
            <v>2</v>
          </cell>
          <cell r="K1964">
            <v>0</v>
          </cell>
          <cell r="L1964">
            <v>3</v>
          </cell>
          <cell r="M1964">
            <v>1</v>
          </cell>
          <cell r="N1964">
            <v>188</v>
          </cell>
          <cell r="O1964">
            <v>2342</v>
          </cell>
          <cell r="P1964" t="str">
            <v>90 x 20 x 1 x 6</v>
          </cell>
          <cell r="Q1964" t="str">
            <v>Bo góc, không răng cưa xẻ 2 line kc 4mm</v>
          </cell>
          <cell r="R1964" t="str">
            <v>Bo góc, không răng cưa</v>
          </cell>
          <cell r="S1964" t="str">
            <v>E03</v>
          </cell>
          <cell r="T1964">
            <v>1</v>
          </cell>
          <cell r="U1964">
            <v>44616</v>
          </cell>
          <cell r="V1964" t="str">
            <v>KT-MALL VINA</v>
          </cell>
          <cell r="X1964">
            <v>138</v>
          </cell>
          <cell r="Y1964">
            <v>6</v>
          </cell>
          <cell r="AF1964">
            <v>0</v>
          </cell>
          <cell r="AG1964">
            <v>0</v>
          </cell>
          <cell r="AH1964">
            <v>223.5</v>
          </cell>
          <cell r="AI1964">
            <v>3</v>
          </cell>
          <cell r="AJ1964">
            <v>223.5</v>
          </cell>
          <cell r="AK1964">
            <v>3</v>
          </cell>
        </row>
        <row r="1965">
          <cell r="A1965" t="str">
            <v>T0090T682/1</v>
          </cell>
          <cell r="B1965" t="str">
            <v>2414</v>
          </cell>
          <cell r="C1965">
            <v>2</v>
          </cell>
          <cell r="D1965">
            <v>90</v>
          </cell>
          <cell r="E1965">
            <v>90</v>
          </cell>
          <cell r="F1965">
            <v>20</v>
          </cell>
          <cell r="G1965">
            <v>20</v>
          </cell>
          <cell r="H1965">
            <v>1</v>
          </cell>
          <cell r="I1965">
            <v>4</v>
          </cell>
          <cell r="J1965">
            <v>3</v>
          </cell>
          <cell r="K1965">
            <v>0</v>
          </cell>
          <cell r="L1965">
            <v>3</v>
          </cell>
          <cell r="M1965">
            <v>1</v>
          </cell>
          <cell r="N1965">
            <v>192</v>
          </cell>
          <cell r="O1965">
            <v>2414</v>
          </cell>
          <cell r="P1965" t="str">
            <v>90 x 20 x 1 x 4</v>
          </cell>
          <cell r="Q1965" t="str">
            <v>Bo góc, răng cưa nhảy, xẻ 2 line kc 6mm</v>
          </cell>
          <cell r="R1965" t="str">
            <v>Bo góc, răng cưa</v>
          </cell>
          <cell r="S1965" t="str">
            <v>E07</v>
          </cell>
          <cell r="T1965">
            <v>1</v>
          </cell>
          <cell r="U1965">
            <v>44691</v>
          </cell>
          <cell r="V1965" t="str">
            <v>BOW</v>
          </cell>
          <cell r="W1965" t="str">
            <v>dao tốt</v>
          </cell>
          <cell r="X1965">
            <v>92</v>
          </cell>
          <cell r="Y1965">
            <v>4</v>
          </cell>
          <cell r="AC1965" t="str">
            <v>rồi</v>
          </cell>
          <cell r="AF1965">
            <v>0</v>
          </cell>
          <cell r="AG1965">
            <v>0</v>
          </cell>
          <cell r="AH1965">
            <v>1107.6955</v>
          </cell>
          <cell r="AI1965">
            <v>2</v>
          </cell>
          <cell r="AJ1965">
            <v>1107.6955</v>
          </cell>
          <cell r="AK1965">
            <v>2</v>
          </cell>
        </row>
        <row r="1966">
          <cell r="A1966" t="str">
            <v>T0090T672/1</v>
          </cell>
          <cell r="B1966" t="str">
            <v>2343</v>
          </cell>
          <cell r="C1966">
            <v>2</v>
          </cell>
          <cell r="D1966">
            <v>90</v>
          </cell>
          <cell r="E1966">
            <v>90</v>
          </cell>
          <cell r="F1966">
            <v>25</v>
          </cell>
          <cell r="G1966">
            <v>25</v>
          </cell>
          <cell r="H1966">
            <v>1</v>
          </cell>
          <cell r="I1966">
            <v>5</v>
          </cell>
          <cell r="J1966">
            <v>2</v>
          </cell>
          <cell r="K1966">
            <v>0</v>
          </cell>
          <cell r="L1966">
            <v>3</v>
          </cell>
          <cell r="M1966">
            <v>1</v>
          </cell>
          <cell r="N1966">
            <v>188</v>
          </cell>
          <cell r="O1966">
            <v>2343</v>
          </cell>
          <cell r="P1966" t="str">
            <v>90 x 25 x 1 x 5</v>
          </cell>
          <cell r="Q1966" t="str">
            <v>Bo góc, xẻ 2 line kc 4mm, răng cưa</v>
          </cell>
          <cell r="R1966" t="str">
            <v>Bo góc, răng cưa</v>
          </cell>
          <cell r="S1966" t="str">
            <v>E05</v>
          </cell>
          <cell r="T1966">
            <v>1</v>
          </cell>
          <cell r="U1966">
            <v>44656</v>
          </cell>
          <cell r="V1966" t="str">
            <v>MVTB</v>
          </cell>
          <cell r="W1966" t="str">
            <v>dao tốt</v>
          </cell>
          <cell r="X1966">
            <v>140</v>
          </cell>
          <cell r="Y1966">
            <v>5</v>
          </cell>
          <cell r="AC1966" t="str">
            <v>rồi</v>
          </cell>
          <cell r="AF1966">
            <v>0</v>
          </cell>
          <cell r="AG1966">
            <v>0</v>
          </cell>
          <cell r="AH1966">
            <v>1120</v>
          </cell>
          <cell r="AI1966">
            <v>2</v>
          </cell>
          <cell r="AJ1966">
            <v>1120</v>
          </cell>
          <cell r="AK1966">
            <v>2</v>
          </cell>
        </row>
        <row r="1967">
          <cell r="A1967" t="str">
            <v>I0090T222</v>
          </cell>
          <cell r="B1967" t="str">
            <v>1422</v>
          </cell>
          <cell r="C1967">
            <v>2</v>
          </cell>
          <cell r="D1967">
            <v>90</v>
          </cell>
          <cell r="E1967">
            <v>90</v>
          </cell>
          <cell r="F1967">
            <v>27</v>
          </cell>
          <cell r="G1967">
            <v>27</v>
          </cell>
          <cell r="H1967">
            <v>1</v>
          </cell>
          <cell r="I1967">
            <v>4</v>
          </cell>
          <cell r="J1967">
            <v>3</v>
          </cell>
          <cell r="K1967">
            <v>2</v>
          </cell>
          <cell r="L1967">
            <v>3</v>
          </cell>
          <cell r="M1967">
            <v>1</v>
          </cell>
          <cell r="N1967">
            <v>192</v>
          </cell>
          <cell r="O1967">
            <v>1422</v>
          </cell>
          <cell r="P1967" t="str">
            <v>90 x 27 x 1 x 4</v>
          </cell>
          <cell r="Q1967" t="str">
            <v>Bo góc 1mm, không răng cưa, chẻ đôi 2mm</v>
          </cell>
          <cell r="R1967" t="str">
            <v>Bo góc 1mm, không răng cưa</v>
          </cell>
          <cell r="S1967" t="str">
            <v>D20</v>
          </cell>
          <cell r="T1967">
            <v>1</v>
          </cell>
          <cell r="V1967" t="str">
            <v>HKP</v>
          </cell>
          <cell r="X1967">
            <v>120</v>
          </cell>
          <cell r="Y1967">
            <v>4</v>
          </cell>
          <cell r="AF1967">
            <v>0</v>
          </cell>
          <cell r="AG1967">
            <v>0</v>
          </cell>
          <cell r="AH1967">
            <v>0</v>
          </cell>
          <cell r="AI1967">
            <v>0</v>
          </cell>
          <cell r="AJ1967">
            <v>0</v>
          </cell>
          <cell r="AK1967">
            <v>0</v>
          </cell>
        </row>
        <row r="1968">
          <cell r="A1968" t="str">
            <v>I0090T222A</v>
          </cell>
          <cell r="B1968" t="str">
            <v>1422</v>
          </cell>
          <cell r="C1968">
            <v>2</v>
          </cell>
          <cell r="D1968">
            <v>90</v>
          </cell>
          <cell r="E1968">
            <v>90</v>
          </cell>
          <cell r="F1968">
            <v>27</v>
          </cell>
          <cell r="G1968">
            <v>27</v>
          </cell>
          <cell r="H1968">
            <v>1</v>
          </cell>
          <cell r="I1968">
            <v>2</v>
          </cell>
          <cell r="J1968">
            <v>3</v>
          </cell>
          <cell r="K1968">
            <v>2</v>
          </cell>
          <cell r="L1968">
            <v>2</v>
          </cell>
          <cell r="M1968">
            <v>1</v>
          </cell>
          <cell r="N1968">
            <v>192</v>
          </cell>
          <cell r="O1968">
            <v>1422</v>
          </cell>
          <cell r="P1968" t="str">
            <v>90 x 27 x 1 x 2</v>
          </cell>
          <cell r="Q1968" t="str">
            <v>Bo góc 1mm, không răng cưa, chẻ đôi 2mm, gáp 2mm</v>
          </cell>
          <cell r="R1968" t="str">
            <v>Bo góc 1mm, không răng cưa, gáp 2mm</v>
          </cell>
          <cell r="S1968" t="str">
            <v>D04</v>
          </cell>
          <cell r="T1968">
            <v>1</v>
          </cell>
          <cell r="X1968">
            <v>58</v>
          </cell>
          <cell r="Y1968">
            <v>2</v>
          </cell>
          <cell r="AF1968">
            <v>391.89150000000001</v>
          </cell>
          <cell r="AG1968">
            <v>2</v>
          </cell>
          <cell r="AH1968">
            <v>0</v>
          </cell>
          <cell r="AI1968">
            <v>0</v>
          </cell>
          <cell r="AJ1968">
            <v>391.89150000000001</v>
          </cell>
          <cell r="AK1968">
            <v>2</v>
          </cell>
        </row>
        <row r="1969">
          <cell r="A1969" t="str">
            <v>I0090T222B</v>
          </cell>
          <cell r="B1969" t="str">
            <v>1422</v>
          </cell>
          <cell r="C1969">
            <v>2</v>
          </cell>
          <cell r="D1969">
            <v>90</v>
          </cell>
          <cell r="E1969">
            <v>90</v>
          </cell>
          <cell r="F1969">
            <v>27</v>
          </cell>
          <cell r="G1969">
            <v>27</v>
          </cell>
          <cell r="H1969">
            <v>1</v>
          </cell>
          <cell r="I1969">
            <v>4</v>
          </cell>
          <cell r="J1969">
            <v>3</v>
          </cell>
          <cell r="K1969">
            <v>2</v>
          </cell>
          <cell r="L1969">
            <v>2</v>
          </cell>
          <cell r="M1969">
            <v>1</v>
          </cell>
          <cell r="N1969">
            <v>192</v>
          </cell>
          <cell r="O1969">
            <v>1422</v>
          </cell>
          <cell r="P1969" t="str">
            <v>90 x 27 x 1 x 4</v>
          </cell>
          <cell r="Q1969" t="str">
            <v>Bo góc 1mm, không răng cưa, chẻ đôi 2mm, gáp 2mm</v>
          </cell>
          <cell r="R1969" t="str">
            <v>Bo góc 1mm, không răng cưa, gáp 2mm</v>
          </cell>
          <cell r="S1969" t="str">
            <v>D05</v>
          </cell>
          <cell r="T1969">
            <v>2</v>
          </cell>
          <cell r="X1969">
            <v>116</v>
          </cell>
          <cell r="Y1969">
            <v>4</v>
          </cell>
          <cell r="AF1969">
            <v>498.7</v>
          </cell>
          <cell r="AG1969">
            <v>1</v>
          </cell>
          <cell r="AH1969">
            <v>0</v>
          </cell>
          <cell r="AI1969">
            <v>0</v>
          </cell>
          <cell r="AJ1969">
            <v>498.7</v>
          </cell>
          <cell r="AK1969">
            <v>1</v>
          </cell>
        </row>
        <row r="1970">
          <cell r="A1970" t="str">
            <v>T0090T032</v>
          </cell>
          <cell r="B1970" t="str">
            <v>1423</v>
          </cell>
          <cell r="C1970">
            <v>2</v>
          </cell>
          <cell r="D1970">
            <v>90</v>
          </cell>
          <cell r="E1970">
            <v>90</v>
          </cell>
          <cell r="F1970">
            <v>30</v>
          </cell>
          <cell r="G1970">
            <v>30</v>
          </cell>
          <cell r="H1970">
            <v>1</v>
          </cell>
          <cell r="I1970">
            <v>2</v>
          </cell>
          <cell r="J1970">
            <v>2</v>
          </cell>
          <cell r="K1970">
            <v>0</v>
          </cell>
          <cell r="L1970">
            <v>3</v>
          </cell>
          <cell r="M1970">
            <v>1</v>
          </cell>
          <cell r="N1970">
            <v>188</v>
          </cell>
          <cell r="O1970">
            <v>1423</v>
          </cell>
          <cell r="P1970" t="str">
            <v>90 x 30 x 1 x 2</v>
          </cell>
          <cell r="Q1970" t="str">
            <v>Bo góc, răng cưa, dao chẻ đôi 03mm</v>
          </cell>
          <cell r="R1970" t="str">
            <v>Bo góc, răng cưa</v>
          </cell>
          <cell r="S1970" t="str">
            <v>D25</v>
          </cell>
          <cell r="T1970">
            <v>1</v>
          </cell>
          <cell r="V1970" t="str">
            <v>HOÀNG MINH NGA,,</v>
          </cell>
          <cell r="X1970">
            <v>66</v>
          </cell>
          <cell r="Y1970">
            <v>2</v>
          </cell>
          <cell r="AF1970">
            <v>0</v>
          </cell>
          <cell r="AG1970">
            <v>0</v>
          </cell>
          <cell r="AH1970">
            <v>0</v>
          </cell>
          <cell r="AI1970">
            <v>0</v>
          </cell>
          <cell r="AJ1970">
            <v>0</v>
          </cell>
          <cell r="AK1970">
            <v>0</v>
          </cell>
        </row>
        <row r="1971">
          <cell r="A1971" t="str">
            <v>I0090T541</v>
          </cell>
          <cell r="B1971" t="str">
            <v>1424</v>
          </cell>
          <cell r="C1971">
            <v>1</v>
          </cell>
          <cell r="D1971">
            <v>90</v>
          </cell>
          <cell r="E1971">
            <v>90</v>
          </cell>
          <cell r="F1971">
            <v>30</v>
          </cell>
          <cell r="G1971">
            <v>30</v>
          </cell>
          <cell r="H1971">
            <v>1</v>
          </cell>
          <cell r="I1971">
            <v>3</v>
          </cell>
          <cell r="J1971">
            <v>3</v>
          </cell>
          <cell r="K1971">
            <v>0</v>
          </cell>
          <cell r="L1971">
            <v>3</v>
          </cell>
          <cell r="M1971">
            <v>1</v>
          </cell>
          <cell r="N1971">
            <v>96</v>
          </cell>
          <cell r="O1971">
            <v>1424</v>
          </cell>
          <cell r="P1971" t="str">
            <v>90 x 30 x 1 x 3</v>
          </cell>
          <cell r="Q1971" t="str">
            <v>Vuông góc, không răng cưa</v>
          </cell>
          <cell r="R1971" t="str">
            <v>Vuông góc, không răng cưa</v>
          </cell>
          <cell r="S1971" t="str">
            <v>C27</v>
          </cell>
          <cell r="T1971">
            <v>1</v>
          </cell>
          <cell r="U1971">
            <v>44282</v>
          </cell>
          <cell r="V1971" t="str">
            <v>Hoàng Sinh</v>
          </cell>
          <cell r="X1971">
            <v>99</v>
          </cell>
          <cell r="Y1971">
            <v>3</v>
          </cell>
          <cell r="AF1971">
            <v>0</v>
          </cell>
          <cell r="AG1971">
            <v>0</v>
          </cell>
          <cell r="AH1971">
            <v>0</v>
          </cell>
          <cell r="AI1971">
            <v>0</v>
          </cell>
          <cell r="AJ1971">
            <v>0</v>
          </cell>
          <cell r="AK1971">
            <v>0</v>
          </cell>
        </row>
        <row r="1972">
          <cell r="A1972" t="str">
            <v>I0090T591/1</v>
          </cell>
          <cell r="B1972" t="str">
            <v>1425</v>
          </cell>
          <cell r="C1972">
            <v>1</v>
          </cell>
          <cell r="D1972">
            <v>90</v>
          </cell>
          <cell r="E1972">
            <v>90</v>
          </cell>
          <cell r="F1972">
            <v>35</v>
          </cell>
          <cell r="G1972">
            <v>35</v>
          </cell>
          <cell r="H1972">
            <v>2</v>
          </cell>
          <cell r="I1972">
            <v>2</v>
          </cell>
          <cell r="J1972">
            <v>3</v>
          </cell>
          <cell r="K1972">
            <v>0</v>
          </cell>
          <cell r="L1972">
            <v>3</v>
          </cell>
          <cell r="M1972">
            <v>1</v>
          </cell>
          <cell r="N1972">
            <v>186</v>
          </cell>
          <cell r="O1972">
            <v>1425</v>
          </cell>
          <cell r="P1972" t="str">
            <v>90 x 35 x 2 x 2</v>
          </cell>
          <cell r="Q1972" t="str">
            <v>Vuông liền, không răng cưa</v>
          </cell>
          <cell r="R1972" t="str">
            <v>Ngang 2 tem, vuông liền, không răng cưa</v>
          </cell>
          <cell r="S1972" t="str">
            <v>C40</v>
          </cell>
          <cell r="T1972">
            <v>1</v>
          </cell>
          <cell r="U1972">
            <v>44433</v>
          </cell>
          <cell r="V1972" t="str">
            <v>Trung Nguyên</v>
          </cell>
          <cell r="X1972">
            <v>76</v>
          </cell>
          <cell r="Y1972">
            <v>4</v>
          </cell>
          <cell r="AF1972">
            <v>0</v>
          </cell>
          <cell r="AG1972">
            <v>0</v>
          </cell>
          <cell r="AH1972">
            <v>594.41999999999996</v>
          </cell>
          <cell r="AI1972">
            <v>3</v>
          </cell>
          <cell r="AJ1972">
            <v>594.41999999999996</v>
          </cell>
          <cell r="AK1972">
            <v>3</v>
          </cell>
        </row>
        <row r="1973">
          <cell r="A1973" t="str">
            <v>T0090T702/1</v>
          </cell>
          <cell r="B1973" t="str">
            <v>2464</v>
          </cell>
          <cell r="C1973">
            <v>2</v>
          </cell>
          <cell r="D1973">
            <v>90</v>
          </cell>
          <cell r="E1973">
            <v>90</v>
          </cell>
          <cell r="F1973">
            <v>35</v>
          </cell>
          <cell r="G1973">
            <v>35</v>
          </cell>
          <cell r="H1973">
            <v>1</v>
          </cell>
          <cell r="I1973">
            <v>4</v>
          </cell>
          <cell r="J1973">
            <v>3</v>
          </cell>
          <cell r="K1973">
            <v>0</v>
          </cell>
          <cell r="L1973">
            <v>3</v>
          </cell>
          <cell r="M1973">
            <v>1</v>
          </cell>
          <cell r="N1973">
            <v>192</v>
          </cell>
          <cell r="O1973">
            <v>2464</v>
          </cell>
          <cell r="P1973" t="str">
            <v>90 x 35 x 1 x 4</v>
          </cell>
          <cell r="Q1973" t="str">
            <v>Bo góc, răng cưa, xẻ 2line kc 6mm</v>
          </cell>
          <cell r="R1973" t="str">
            <v>Bo góc, răng cưa</v>
          </cell>
          <cell r="S1973" t="str">
            <v>E09</v>
          </cell>
          <cell r="T1973">
            <v>1</v>
          </cell>
          <cell r="U1973">
            <v>44714</v>
          </cell>
          <cell r="V1973" t="str">
            <v>NCTB</v>
          </cell>
          <cell r="W1973" t="str">
            <v>dao tốt</v>
          </cell>
          <cell r="X1973">
            <v>152</v>
          </cell>
          <cell r="Y1973">
            <v>4</v>
          </cell>
          <cell r="AF1973">
            <v>0</v>
          </cell>
          <cell r="AG1973">
            <v>0</v>
          </cell>
          <cell r="AH1973">
            <v>3280.4970600000001</v>
          </cell>
          <cell r="AI1973">
            <v>4</v>
          </cell>
          <cell r="AJ1973">
            <v>3280.4970600000001</v>
          </cell>
          <cell r="AK1973">
            <v>4</v>
          </cell>
        </row>
        <row r="1974">
          <cell r="A1974" t="str">
            <v>T0090T712/1</v>
          </cell>
          <cell r="B1974" t="str">
            <v>2553</v>
          </cell>
          <cell r="C1974">
            <v>2</v>
          </cell>
          <cell r="D1974">
            <v>90</v>
          </cell>
          <cell r="E1974">
            <v>90</v>
          </cell>
          <cell r="F1974">
            <v>35</v>
          </cell>
          <cell r="G1974">
            <v>35</v>
          </cell>
          <cell r="H1974">
            <v>1</v>
          </cell>
          <cell r="I1974">
            <v>4</v>
          </cell>
          <cell r="J1974">
            <v>3</v>
          </cell>
          <cell r="K1974">
            <v>0</v>
          </cell>
          <cell r="L1974">
            <v>3</v>
          </cell>
          <cell r="M1974">
            <v>1</v>
          </cell>
          <cell r="N1974">
            <v>192</v>
          </cell>
          <cell r="O1974">
            <v>2553</v>
          </cell>
          <cell r="P1974" t="str">
            <v>90 x 35 x 1 x 4</v>
          </cell>
          <cell r="Q1974" t="str">
            <v>Bo góc, Không răng cưa, xẻ 2line kc 6mm</v>
          </cell>
          <cell r="R1974" t="str">
            <v>Bo góc, không răng cưa</v>
          </cell>
          <cell r="S1974" t="str">
            <v>E14</v>
          </cell>
          <cell r="T1974">
            <v>1</v>
          </cell>
          <cell r="U1974">
            <v>44769</v>
          </cell>
          <cell r="V1974" t="str">
            <v>NCTB</v>
          </cell>
          <cell r="W1974" t="str">
            <v>dao tốt</v>
          </cell>
          <cell r="X1974">
            <v>152</v>
          </cell>
          <cell r="Y1974">
            <v>4</v>
          </cell>
          <cell r="AF1974">
            <v>0</v>
          </cell>
          <cell r="AG1974">
            <v>0</v>
          </cell>
          <cell r="AH1974">
            <v>3899.4201600000001</v>
          </cell>
          <cell r="AI1974">
            <v>4</v>
          </cell>
          <cell r="AJ1974">
            <v>3899.4201600000001</v>
          </cell>
          <cell r="AK1974">
            <v>4</v>
          </cell>
        </row>
        <row r="1975">
          <cell r="A1975" t="str">
            <v>I0090T732/1</v>
          </cell>
          <cell r="B1975" t="str">
            <v>1623</v>
          </cell>
          <cell r="C1975">
            <v>2</v>
          </cell>
          <cell r="D1975">
            <v>90</v>
          </cell>
          <cell r="E1975">
            <v>90</v>
          </cell>
          <cell r="F1975">
            <v>36</v>
          </cell>
          <cell r="G1975">
            <v>36</v>
          </cell>
          <cell r="H1975">
            <v>1</v>
          </cell>
          <cell r="I1975">
            <v>4</v>
          </cell>
          <cell r="J1975">
            <v>4</v>
          </cell>
          <cell r="K1975">
            <v>0</v>
          </cell>
          <cell r="L1975">
            <v>3</v>
          </cell>
          <cell r="M1975">
            <v>1</v>
          </cell>
          <cell r="N1975">
            <v>196</v>
          </cell>
          <cell r="O1975">
            <v>1623</v>
          </cell>
          <cell r="P1975" t="str">
            <v>90 x 36 x 1 x 4</v>
          </cell>
          <cell r="Q1975" t="str">
            <v>Vuông góc, không răng cưa, xẻ 2line kc 8mm</v>
          </cell>
          <cell r="R1975" t="str">
            <v>Vuông góc, không răng cưa</v>
          </cell>
          <cell r="S1975" t="str">
            <v>E16</v>
          </cell>
          <cell r="T1975">
            <v>1</v>
          </cell>
          <cell r="U1975">
            <v>44804</v>
          </cell>
          <cell r="V1975" t="str">
            <v>TRUNG NGUYÊN</v>
          </cell>
          <cell r="W1975" t="str">
            <v>dao tốt</v>
          </cell>
          <cell r="X1975">
            <v>156</v>
          </cell>
          <cell r="Y1975">
            <v>4</v>
          </cell>
          <cell r="AC1975" t="str">
            <v>rồi</v>
          </cell>
          <cell r="AE1975" t="str">
            <v>rồi</v>
          </cell>
          <cell r="AF1975">
            <v>0</v>
          </cell>
          <cell r="AG1975">
            <v>0</v>
          </cell>
          <cell r="AH1975">
            <v>1015.16</v>
          </cell>
          <cell r="AI1975">
            <v>1</v>
          </cell>
          <cell r="AJ1975">
            <v>1015.16</v>
          </cell>
          <cell r="AK1975">
            <v>1</v>
          </cell>
        </row>
        <row r="1976">
          <cell r="A1976" t="str">
            <v>I0090T652/1</v>
          </cell>
          <cell r="B1976" t="str">
            <v>2344</v>
          </cell>
          <cell r="C1976">
            <v>2</v>
          </cell>
          <cell r="D1976">
            <v>90</v>
          </cell>
          <cell r="E1976">
            <v>90</v>
          </cell>
          <cell r="F1976">
            <v>38</v>
          </cell>
          <cell r="G1976">
            <v>38</v>
          </cell>
          <cell r="H1976">
            <v>1</v>
          </cell>
          <cell r="I1976">
            <v>4</v>
          </cell>
          <cell r="J1976">
            <v>4</v>
          </cell>
          <cell r="K1976">
            <v>0</v>
          </cell>
          <cell r="L1976">
            <v>3</v>
          </cell>
          <cell r="M1976">
            <v>1</v>
          </cell>
          <cell r="N1976">
            <v>196</v>
          </cell>
          <cell r="O1976">
            <v>2344</v>
          </cell>
          <cell r="P1976" t="str">
            <v>90 x 38 x 1 x 4</v>
          </cell>
          <cell r="Q1976" t="str">
            <v>Vuông góc, không răng cưa, xẻ 2 line kc 8mm</v>
          </cell>
          <cell r="R1976" t="str">
            <v>vuông góc, không răng cưa</v>
          </cell>
          <cell r="S1976" t="str">
            <v>E04</v>
          </cell>
          <cell r="T1976">
            <v>1</v>
          </cell>
          <cell r="U1976">
            <v>44641</v>
          </cell>
          <cell r="V1976" t="str">
            <v>TRUNG NGUYÊN</v>
          </cell>
          <cell r="X1976">
            <v>164</v>
          </cell>
          <cell r="Y1976">
            <v>4</v>
          </cell>
          <cell r="AF1976">
            <v>0</v>
          </cell>
          <cell r="AG1976">
            <v>0</v>
          </cell>
          <cell r="AH1976">
            <v>2132.5964100000001</v>
          </cell>
          <cell r="AI1976">
            <v>3</v>
          </cell>
          <cell r="AJ1976">
            <v>2132.5964100000001</v>
          </cell>
          <cell r="AK1976">
            <v>3</v>
          </cell>
        </row>
        <row r="1977">
          <cell r="A1977" t="str">
            <v>T0090T662/1</v>
          </cell>
          <cell r="B1977" t="str">
            <v>2345</v>
          </cell>
          <cell r="C1977">
            <v>2</v>
          </cell>
          <cell r="D1977">
            <v>90</v>
          </cell>
          <cell r="E1977">
            <v>90</v>
          </cell>
          <cell r="F1977">
            <v>38</v>
          </cell>
          <cell r="G1977">
            <v>38</v>
          </cell>
          <cell r="H1977">
            <v>1</v>
          </cell>
          <cell r="I1977">
            <v>4</v>
          </cell>
          <cell r="J1977">
            <v>2</v>
          </cell>
          <cell r="K1977">
            <v>0</v>
          </cell>
          <cell r="L1977">
            <v>3</v>
          </cell>
          <cell r="M1977">
            <v>1</v>
          </cell>
          <cell r="N1977">
            <v>188</v>
          </cell>
          <cell r="O1977">
            <v>2345</v>
          </cell>
          <cell r="P1977" t="str">
            <v>90 x 38 x 1 x 4</v>
          </cell>
          <cell r="Q1977" t="str">
            <v>Bo góc 5mm, xẻ 2 line kc 4mm, răng cưa</v>
          </cell>
          <cell r="R1977" t="str">
            <v>bo góc 5mm, răng cưa</v>
          </cell>
          <cell r="S1977" t="str">
            <v>E03</v>
          </cell>
          <cell r="T1977">
            <v>1</v>
          </cell>
          <cell r="U1977">
            <v>44652</v>
          </cell>
          <cell r="V1977" t="str">
            <v>BML RBS</v>
          </cell>
          <cell r="W1977" t="str">
            <v>dao tốt</v>
          </cell>
          <cell r="X1977">
            <v>164</v>
          </cell>
          <cell r="Y1977">
            <v>4</v>
          </cell>
          <cell r="AF1977">
            <v>0</v>
          </cell>
          <cell r="AG1977">
            <v>0</v>
          </cell>
          <cell r="AH1977">
            <v>1075.5125</v>
          </cell>
          <cell r="AI1977">
            <v>1</v>
          </cell>
          <cell r="AJ1977">
            <v>1075.5125</v>
          </cell>
          <cell r="AK1977">
            <v>1</v>
          </cell>
        </row>
        <row r="1978">
          <cell r="A1978" t="str">
            <v>T0090T192</v>
          </cell>
          <cell r="B1978" t="str">
            <v>1426</v>
          </cell>
          <cell r="C1978">
            <v>2</v>
          </cell>
          <cell r="D1978">
            <v>90</v>
          </cell>
          <cell r="E1978">
            <v>90</v>
          </cell>
          <cell r="F1978">
            <v>40</v>
          </cell>
          <cell r="G1978">
            <v>40</v>
          </cell>
          <cell r="H1978">
            <v>1</v>
          </cell>
          <cell r="I1978">
            <v>2</v>
          </cell>
          <cell r="J1978">
            <v>1.7</v>
          </cell>
          <cell r="K1978">
            <v>0</v>
          </cell>
          <cell r="L1978">
            <v>3</v>
          </cell>
          <cell r="M1978">
            <v>1</v>
          </cell>
          <cell r="N1978">
            <v>186.8</v>
          </cell>
          <cell r="O1978">
            <v>1426</v>
          </cell>
          <cell r="P1978" t="str">
            <v>90 x 40 x 1 x 2</v>
          </cell>
          <cell r="U1978">
            <v>44259</v>
          </cell>
          <cell r="V1978" t="str">
            <v>Trí Việt Phát</v>
          </cell>
          <cell r="X1978">
            <v>86</v>
          </cell>
          <cell r="Y1978">
            <v>2</v>
          </cell>
          <cell r="Z1978" t="str">
            <v>Mòn</v>
          </cell>
          <cell r="AA1978">
            <v>44698</v>
          </cell>
          <cell r="AC1978" t="str">
            <v>rồi</v>
          </cell>
          <cell r="AF1978">
            <v>9085.9</v>
          </cell>
          <cell r="AG1978">
            <v>13</v>
          </cell>
          <cell r="AH1978">
            <v>5876.6</v>
          </cell>
          <cell r="AI1978">
            <v>8</v>
          </cell>
          <cell r="AJ1978">
            <v>14962.5</v>
          </cell>
          <cell r="AK1978">
            <v>21</v>
          </cell>
        </row>
        <row r="1979">
          <cell r="A1979" t="str">
            <v>T0090T192/2</v>
          </cell>
          <cell r="B1979" t="str">
            <v>1426</v>
          </cell>
          <cell r="C1979">
            <v>2</v>
          </cell>
          <cell r="D1979">
            <v>90</v>
          </cell>
          <cell r="E1979">
            <v>90</v>
          </cell>
          <cell r="F1979">
            <v>40</v>
          </cell>
          <cell r="G1979">
            <v>40</v>
          </cell>
          <cell r="H1979">
            <v>1</v>
          </cell>
          <cell r="I1979">
            <v>2</v>
          </cell>
          <cell r="J1979">
            <v>1.7</v>
          </cell>
          <cell r="K1979">
            <v>0</v>
          </cell>
          <cell r="L1979">
            <v>3</v>
          </cell>
          <cell r="M1979">
            <v>1</v>
          </cell>
          <cell r="N1979">
            <v>186.8</v>
          </cell>
          <cell r="O1979">
            <v>1426</v>
          </cell>
          <cell r="P1979" t="str">
            <v>90 x 40 x 1 x 2</v>
          </cell>
          <cell r="Q1979" t="str">
            <v>Bo góc , răng cưa, dao chẻ đôi 3mm</v>
          </cell>
          <cell r="R1979" t="str">
            <v>Bo góc, răng cưa</v>
          </cell>
          <cell r="S1979" t="str">
            <v>E06</v>
          </cell>
          <cell r="T1979">
            <v>1</v>
          </cell>
          <cell r="U1979">
            <v>44698</v>
          </cell>
          <cell r="V1979" t="str">
            <v>Trí Việt Phát</v>
          </cell>
          <cell r="W1979" t="str">
            <v>dao tốt</v>
          </cell>
          <cell r="X1979">
            <v>86</v>
          </cell>
          <cell r="Y1979">
            <v>2</v>
          </cell>
          <cell r="AA1979">
            <v>44698</v>
          </cell>
          <cell r="AC1979" t="str">
            <v>rồi</v>
          </cell>
          <cell r="AF1979">
            <v>0</v>
          </cell>
          <cell r="AG1979">
            <v>0</v>
          </cell>
          <cell r="AH1979">
            <v>4245</v>
          </cell>
          <cell r="AI1979">
            <v>6</v>
          </cell>
          <cell r="AJ1979">
            <v>4245</v>
          </cell>
          <cell r="AK1979">
            <v>6</v>
          </cell>
        </row>
        <row r="1980">
          <cell r="A1980" t="str">
            <v>I0090T321</v>
          </cell>
          <cell r="B1980" t="str">
            <v>1427</v>
          </cell>
          <cell r="C1980">
            <v>1</v>
          </cell>
          <cell r="D1980">
            <v>90</v>
          </cell>
          <cell r="E1980">
            <v>90</v>
          </cell>
          <cell r="F1980">
            <v>40</v>
          </cell>
          <cell r="G1980">
            <v>40</v>
          </cell>
          <cell r="H1980">
            <v>1</v>
          </cell>
          <cell r="I1980">
            <v>2</v>
          </cell>
          <cell r="J1980">
            <v>3</v>
          </cell>
          <cell r="K1980">
            <v>0</v>
          </cell>
          <cell r="L1980">
            <v>3</v>
          </cell>
          <cell r="M1980">
            <v>1</v>
          </cell>
          <cell r="N1980">
            <v>96</v>
          </cell>
          <cell r="O1980">
            <v>1427</v>
          </cell>
          <cell r="P1980" t="str">
            <v>90 x 40 x 1 x 2</v>
          </cell>
          <cell r="Q1980" t="str">
            <v>Vuông góc, không răng cưa</v>
          </cell>
          <cell r="R1980" t="str">
            <v>Vuông góc, không răng cưa</v>
          </cell>
          <cell r="S1980" t="str">
            <v>D14</v>
          </cell>
          <cell r="T1980">
            <v>1</v>
          </cell>
          <cell r="X1980">
            <v>86</v>
          </cell>
          <cell r="Y1980">
            <v>2</v>
          </cell>
          <cell r="AF1980">
            <v>1931.5899999999997</v>
          </cell>
          <cell r="AG1980">
            <v>10</v>
          </cell>
          <cell r="AH1980">
            <v>2601.84</v>
          </cell>
          <cell r="AI1980">
            <v>5</v>
          </cell>
          <cell r="AJ1980">
            <v>4533.43</v>
          </cell>
          <cell r="AK1980">
            <v>15</v>
          </cell>
        </row>
        <row r="1981">
          <cell r="A1981" t="str">
            <v>I0090T331</v>
          </cell>
          <cell r="B1981" t="str">
            <v>1428</v>
          </cell>
          <cell r="C1981">
            <v>1</v>
          </cell>
          <cell r="D1981">
            <v>90</v>
          </cell>
          <cell r="E1981">
            <v>90</v>
          </cell>
          <cell r="F1981">
            <v>42</v>
          </cell>
          <cell r="G1981">
            <v>42</v>
          </cell>
          <cell r="H1981">
            <v>1</v>
          </cell>
          <cell r="I1981">
            <v>2</v>
          </cell>
          <cell r="J1981">
            <v>3</v>
          </cell>
          <cell r="K1981">
            <v>0</v>
          </cell>
          <cell r="L1981">
            <v>3</v>
          </cell>
          <cell r="M1981">
            <v>1</v>
          </cell>
          <cell r="N1981">
            <v>96</v>
          </cell>
          <cell r="O1981">
            <v>1428</v>
          </cell>
          <cell r="P1981" t="str">
            <v>90 x 42 x 1 x 2</v>
          </cell>
          <cell r="Q1981" t="str">
            <v>Vuông góc, không răng cưa</v>
          </cell>
          <cell r="R1981" t="str">
            <v>Vuông góc, không răng cưa</v>
          </cell>
          <cell r="S1981" t="str">
            <v>D14</v>
          </cell>
          <cell r="T1981">
            <v>1</v>
          </cell>
          <cell r="X1981">
            <v>90</v>
          </cell>
          <cell r="Y1981">
            <v>2</v>
          </cell>
          <cell r="AF1981">
            <v>0</v>
          </cell>
          <cell r="AG1981">
            <v>0</v>
          </cell>
          <cell r="AH1981">
            <v>0</v>
          </cell>
          <cell r="AI1981">
            <v>0</v>
          </cell>
          <cell r="AJ1981">
            <v>0</v>
          </cell>
          <cell r="AK1981">
            <v>0</v>
          </cell>
        </row>
        <row r="1982">
          <cell r="A1982" t="str">
            <v>I0090T181</v>
          </cell>
          <cell r="B1982" t="str">
            <v>1429</v>
          </cell>
          <cell r="C1982">
            <v>1</v>
          </cell>
          <cell r="D1982">
            <v>90</v>
          </cell>
          <cell r="E1982">
            <v>90</v>
          </cell>
          <cell r="F1982">
            <v>44</v>
          </cell>
          <cell r="G1982">
            <v>44</v>
          </cell>
          <cell r="H1982">
            <v>1</v>
          </cell>
          <cell r="I1982">
            <v>1</v>
          </cell>
          <cell r="J1982">
            <v>3</v>
          </cell>
          <cell r="K1982">
            <v>0</v>
          </cell>
          <cell r="L1982">
            <v>3</v>
          </cell>
          <cell r="M1982">
            <v>1</v>
          </cell>
          <cell r="N1982">
            <v>96</v>
          </cell>
          <cell r="O1982">
            <v>1429</v>
          </cell>
          <cell r="P1982" t="str">
            <v>90 x 44 x 1 x 1</v>
          </cell>
          <cell r="Q1982" t="str">
            <v>Vuông góc, không răng cưa</v>
          </cell>
          <cell r="R1982" t="str">
            <v>Vuông góc, không răng cưa</v>
          </cell>
          <cell r="S1982" t="str">
            <v>D18</v>
          </cell>
          <cell r="T1982">
            <v>1</v>
          </cell>
          <cell r="X1982">
            <v>47</v>
          </cell>
          <cell r="Y1982">
            <v>1</v>
          </cell>
          <cell r="AF1982">
            <v>0</v>
          </cell>
          <cell r="AG1982">
            <v>0</v>
          </cell>
          <cell r="AH1982">
            <v>0</v>
          </cell>
          <cell r="AI1982">
            <v>0</v>
          </cell>
          <cell r="AJ1982">
            <v>0</v>
          </cell>
          <cell r="AK1982">
            <v>0</v>
          </cell>
        </row>
        <row r="1983">
          <cell r="A1983" t="str">
            <v>T0090T442</v>
          </cell>
          <cell r="B1983" t="str">
            <v>1430</v>
          </cell>
          <cell r="C1983">
            <v>2</v>
          </cell>
          <cell r="D1983">
            <v>90</v>
          </cell>
          <cell r="E1983">
            <v>90</v>
          </cell>
          <cell r="F1983">
            <v>45</v>
          </cell>
          <cell r="G1983">
            <v>45</v>
          </cell>
          <cell r="H1983">
            <v>1</v>
          </cell>
          <cell r="I1983">
            <v>3</v>
          </cell>
          <cell r="J1983">
            <v>2</v>
          </cell>
          <cell r="K1983">
            <v>0</v>
          </cell>
          <cell r="L1983">
            <v>3</v>
          </cell>
          <cell r="M1983">
            <v>1</v>
          </cell>
          <cell r="N1983">
            <v>188</v>
          </cell>
          <cell r="O1983">
            <v>1430</v>
          </cell>
          <cell r="P1983" t="str">
            <v>90 x 45 x 1 x 3</v>
          </cell>
          <cell r="Q1983" t="str">
            <v>Bo góc, răng cưa, chẻ đôi 4mm</v>
          </cell>
          <cell r="R1983" t="str">
            <v>Bo góc, răng cưa</v>
          </cell>
          <cell r="U1983">
            <v>44070</v>
          </cell>
          <cell r="V1983" t="str">
            <v>Minh Thuận Phát</v>
          </cell>
          <cell r="X1983">
            <v>144</v>
          </cell>
          <cell r="Y1983">
            <v>3</v>
          </cell>
          <cell r="Z1983" t="str">
            <v>Mòn</v>
          </cell>
          <cell r="AA1983">
            <v>44496</v>
          </cell>
          <cell r="AC1983" t="str">
            <v>rồi</v>
          </cell>
          <cell r="AF1983">
            <v>0</v>
          </cell>
          <cell r="AG1983">
            <v>20</v>
          </cell>
          <cell r="AH1983">
            <v>0</v>
          </cell>
          <cell r="AI1983">
            <v>0</v>
          </cell>
          <cell r="AJ1983">
            <v>0</v>
          </cell>
          <cell r="AK1983">
            <v>20</v>
          </cell>
        </row>
        <row r="1984">
          <cell r="A1984" t="str">
            <v>T0090T442/2</v>
          </cell>
          <cell r="B1984" t="str">
            <v>1430</v>
          </cell>
          <cell r="C1984">
            <v>2</v>
          </cell>
          <cell r="D1984">
            <v>90</v>
          </cell>
          <cell r="E1984">
            <v>90</v>
          </cell>
          <cell r="F1984">
            <v>45</v>
          </cell>
          <cell r="G1984">
            <v>45</v>
          </cell>
          <cell r="H1984">
            <v>1</v>
          </cell>
          <cell r="I1984">
            <v>3</v>
          </cell>
          <cell r="J1984">
            <v>2</v>
          </cell>
          <cell r="K1984">
            <v>0</v>
          </cell>
          <cell r="L1984">
            <v>3</v>
          </cell>
          <cell r="M1984">
            <v>1</v>
          </cell>
          <cell r="N1984">
            <v>188</v>
          </cell>
          <cell r="O1984">
            <v>1430</v>
          </cell>
          <cell r="P1984" t="str">
            <v>90 x 45 x 1 x 3</v>
          </cell>
          <cell r="Q1984" t="str">
            <v>Bo góc, răng cưa, xẻ 2 line 4mm</v>
          </cell>
          <cell r="R1984" t="str">
            <v>Bo góc, răng cưa</v>
          </cell>
          <cell r="S1984" t="str">
            <v>C11</v>
          </cell>
          <cell r="T1984">
            <v>1</v>
          </cell>
          <cell r="U1984">
            <v>44496</v>
          </cell>
          <cell r="V1984" t="str">
            <v>SG Precision</v>
          </cell>
          <cell r="X1984">
            <v>144</v>
          </cell>
          <cell r="Y1984">
            <v>3</v>
          </cell>
          <cell r="AC1984" t="str">
            <v>rồi</v>
          </cell>
          <cell r="AF1984">
            <v>0</v>
          </cell>
          <cell r="AG1984">
            <v>0</v>
          </cell>
          <cell r="AH1984">
            <v>10657</v>
          </cell>
          <cell r="AI1984">
            <v>9</v>
          </cell>
          <cell r="AJ1984">
            <v>10657</v>
          </cell>
          <cell r="AK1984">
            <v>9</v>
          </cell>
        </row>
        <row r="1985">
          <cell r="A1985" t="str">
            <v>I0090T291</v>
          </cell>
          <cell r="B1985" t="str">
            <v>1431</v>
          </cell>
          <cell r="C1985">
            <v>1</v>
          </cell>
          <cell r="D1985">
            <v>90</v>
          </cell>
          <cell r="E1985">
            <v>90</v>
          </cell>
          <cell r="F1985">
            <v>45</v>
          </cell>
          <cell r="G1985">
            <v>45</v>
          </cell>
          <cell r="H1985">
            <v>1</v>
          </cell>
          <cell r="I1985">
            <v>1</v>
          </cell>
          <cell r="J1985">
            <v>3</v>
          </cell>
          <cell r="K1985">
            <v>0</v>
          </cell>
          <cell r="L1985">
            <v>3</v>
          </cell>
          <cell r="M1985">
            <v>1</v>
          </cell>
          <cell r="N1985">
            <v>96</v>
          </cell>
          <cell r="O1985">
            <v>1431</v>
          </cell>
          <cell r="P1985" t="str">
            <v>90 x 45 x 1 x 1</v>
          </cell>
          <cell r="Q1985" t="str">
            <v>Vuông góc, không răng cưa</v>
          </cell>
          <cell r="R1985" t="str">
            <v>Vuông góc, không răng cưa</v>
          </cell>
          <cell r="S1985" t="str">
            <v>D18</v>
          </cell>
          <cell r="T1985">
            <v>1</v>
          </cell>
          <cell r="X1985">
            <v>48</v>
          </cell>
          <cell r="Y1985">
            <v>1</v>
          </cell>
          <cell r="AF1985">
            <v>0</v>
          </cell>
          <cell r="AG1985">
            <v>0</v>
          </cell>
          <cell r="AH1985">
            <v>0</v>
          </cell>
          <cell r="AI1985">
            <v>0</v>
          </cell>
          <cell r="AJ1985">
            <v>0</v>
          </cell>
          <cell r="AK1985">
            <v>0</v>
          </cell>
        </row>
        <row r="1986">
          <cell r="A1986" t="str">
            <v>T0090T522</v>
          </cell>
          <cell r="B1986" t="str">
            <v>1432</v>
          </cell>
          <cell r="C1986">
            <v>2</v>
          </cell>
          <cell r="D1986">
            <v>90</v>
          </cell>
          <cell r="E1986">
            <v>90</v>
          </cell>
          <cell r="F1986">
            <v>45</v>
          </cell>
          <cell r="G1986">
            <v>45</v>
          </cell>
          <cell r="H1986">
            <v>1</v>
          </cell>
          <cell r="I1986">
            <v>2</v>
          </cell>
          <cell r="J1986">
            <v>2</v>
          </cell>
          <cell r="K1986">
            <v>0</v>
          </cell>
          <cell r="L1986">
            <v>3</v>
          </cell>
          <cell r="M1986">
            <v>1</v>
          </cell>
          <cell r="N1986">
            <v>188</v>
          </cell>
          <cell r="O1986">
            <v>1432</v>
          </cell>
          <cell r="P1986" t="str">
            <v>90 x 45 x 1 x 2</v>
          </cell>
          <cell r="Q1986" t="str">
            <v>Vuông góc, răng cưa, chẻ đôi 4mm</v>
          </cell>
          <cell r="R1986" t="str">
            <v>Vuông góc, răng cưa</v>
          </cell>
          <cell r="S1986" t="str">
            <v>C17</v>
          </cell>
          <cell r="T1986">
            <v>1</v>
          </cell>
          <cell r="U1986">
            <v>44270</v>
          </cell>
          <cell r="V1986" t="str">
            <v>MVTB</v>
          </cell>
          <cell r="X1986">
            <v>96</v>
          </cell>
          <cell r="Y1986">
            <v>2</v>
          </cell>
          <cell r="AF1986">
            <v>0</v>
          </cell>
          <cell r="AG1986">
            <v>0</v>
          </cell>
          <cell r="AH1986">
            <v>0</v>
          </cell>
          <cell r="AI1986">
            <v>0</v>
          </cell>
          <cell r="AJ1986">
            <v>0</v>
          </cell>
          <cell r="AK1986">
            <v>0</v>
          </cell>
        </row>
        <row r="1987">
          <cell r="A1987" t="str">
            <v>T0090T202</v>
          </cell>
          <cell r="B1987" t="str">
            <v>1433</v>
          </cell>
          <cell r="C1987">
            <v>2</v>
          </cell>
          <cell r="D1987">
            <v>90</v>
          </cell>
          <cell r="E1987">
            <v>90</v>
          </cell>
          <cell r="F1987">
            <v>50</v>
          </cell>
          <cell r="G1987">
            <v>50</v>
          </cell>
          <cell r="H1987">
            <v>1</v>
          </cell>
          <cell r="I1987">
            <v>2</v>
          </cell>
          <cell r="J1987">
            <v>1.7</v>
          </cell>
          <cell r="K1987">
            <v>0</v>
          </cell>
          <cell r="L1987">
            <v>3</v>
          </cell>
          <cell r="M1987">
            <v>1</v>
          </cell>
          <cell r="N1987">
            <v>186.8</v>
          </cell>
          <cell r="O1987">
            <v>1433</v>
          </cell>
          <cell r="P1987" t="str">
            <v>90 x 50 x 1 x 2</v>
          </cell>
          <cell r="Q1987" t="str">
            <v>Bo góc, răng cưa, dao chẻ đôi 3mm</v>
          </cell>
          <cell r="R1987" t="str">
            <v>Bo góc, răng cưa</v>
          </cell>
          <cell r="S1987" t="str">
            <v>C18</v>
          </cell>
          <cell r="T1987">
            <v>1</v>
          </cell>
          <cell r="X1987">
            <v>106</v>
          </cell>
          <cell r="Y1987">
            <v>2</v>
          </cell>
          <cell r="AC1987" t="str">
            <v>rồi</v>
          </cell>
          <cell r="AF1987">
            <v>0</v>
          </cell>
          <cell r="AG1987">
            <v>0</v>
          </cell>
          <cell r="AH1987">
            <v>179</v>
          </cell>
          <cell r="AI1987">
            <v>2</v>
          </cell>
          <cell r="AJ1987">
            <v>179</v>
          </cell>
          <cell r="AK1987">
            <v>2</v>
          </cell>
        </row>
        <row r="1988">
          <cell r="A1988" t="str">
            <v>I0090T051</v>
          </cell>
          <cell r="B1988" t="str">
            <v>1434</v>
          </cell>
          <cell r="C1988">
            <v>1</v>
          </cell>
          <cell r="D1988">
            <v>90</v>
          </cell>
          <cell r="E1988">
            <v>90</v>
          </cell>
          <cell r="F1988">
            <v>50</v>
          </cell>
          <cell r="G1988">
            <v>50</v>
          </cell>
          <cell r="H1988">
            <v>1</v>
          </cell>
          <cell r="I1988">
            <v>2</v>
          </cell>
          <cell r="J1988">
            <v>3</v>
          </cell>
          <cell r="K1988">
            <v>0</v>
          </cell>
          <cell r="L1988">
            <v>3</v>
          </cell>
          <cell r="M1988">
            <v>1</v>
          </cell>
          <cell r="N1988">
            <v>96</v>
          </cell>
          <cell r="O1988">
            <v>1434</v>
          </cell>
          <cell r="P1988" t="str">
            <v>90 x 50 x 1 x 2</v>
          </cell>
          <cell r="Q1988" t="str">
            <v>Vuông góc, không răng cưa</v>
          </cell>
          <cell r="R1988" t="str">
            <v>Vuông góc, không răng cưa</v>
          </cell>
          <cell r="S1988" t="str">
            <v>D15</v>
          </cell>
          <cell r="T1988">
            <v>1</v>
          </cell>
          <cell r="V1988" t="str">
            <v>TRUNG NGUYÊN,,</v>
          </cell>
          <cell r="W1988" t="str">
            <v>Hàng in</v>
          </cell>
          <cell r="X1988">
            <v>106</v>
          </cell>
          <cell r="Y1988">
            <v>2</v>
          </cell>
          <cell r="AF1988">
            <v>4010.7799999999997</v>
          </cell>
          <cell r="AG1988">
            <v>11</v>
          </cell>
          <cell r="AH1988">
            <v>1394.1162400000001</v>
          </cell>
          <cell r="AI1988">
            <v>5</v>
          </cell>
          <cell r="AJ1988">
            <v>5404.89624</v>
          </cell>
          <cell r="AK1988">
            <v>16</v>
          </cell>
        </row>
        <row r="1989">
          <cell r="A1989" t="str">
            <v>T0090T342</v>
          </cell>
          <cell r="B1989" t="str">
            <v>1435</v>
          </cell>
          <cell r="C1989">
            <v>2</v>
          </cell>
          <cell r="D1989">
            <v>90</v>
          </cell>
          <cell r="E1989">
            <v>90</v>
          </cell>
          <cell r="F1989">
            <v>50</v>
          </cell>
          <cell r="G1989">
            <v>50</v>
          </cell>
          <cell r="H1989">
            <v>1</v>
          </cell>
          <cell r="I1989">
            <v>2</v>
          </cell>
          <cell r="J1989">
            <v>1.7</v>
          </cell>
          <cell r="K1989">
            <v>0</v>
          </cell>
          <cell r="L1989">
            <v>3</v>
          </cell>
          <cell r="M1989">
            <v>1</v>
          </cell>
          <cell r="N1989">
            <v>186.8</v>
          </cell>
          <cell r="O1989">
            <v>1435</v>
          </cell>
          <cell r="P1989" t="str">
            <v>90 x 50 x 1 x 2</v>
          </cell>
          <cell r="Q1989" t="str">
            <v>Vuông góc, răng cưa, chẻ đôi 3mm</v>
          </cell>
          <cell r="R1989" t="str">
            <v>Vuông góc, răng cưa</v>
          </cell>
          <cell r="S1989" t="str">
            <v>C22</v>
          </cell>
          <cell r="T1989">
            <v>1</v>
          </cell>
          <cell r="X1989">
            <v>106</v>
          </cell>
          <cell r="Y1989">
            <v>2</v>
          </cell>
          <cell r="AC1989" t="str">
            <v>rồi</v>
          </cell>
          <cell r="AF1989">
            <v>1250</v>
          </cell>
          <cell r="AG1989">
            <v>1</v>
          </cell>
          <cell r="AH1989">
            <v>130</v>
          </cell>
          <cell r="AI1989">
            <v>1</v>
          </cell>
          <cell r="AJ1989">
            <v>1380</v>
          </cell>
          <cell r="AK1989">
            <v>2</v>
          </cell>
        </row>
        <row r="1990">
          <cell r="A1990" t="str">
            <v>I0090T561/1</v>
          </cell>
          <cell r="B1990" t="str">
            <v>1436</v>
          </cell>
          <cell r="C1990">
            <v>1</v>
          </cell>
          <cell r="D1990">
            <v>90</v>
          </cell>
          <cell r="E1990">
            <v>90</v>
          </cell>
          <cell r="F1990">
            <v>55</v>
          </cell>
          <cell r="G1990">
            <v>55</v>
          </cell>
          <cell r="H1990">
            <v>2</v>
          </cell>
          <cell r="I1990">
            <v>2</v>
          </cell>
          <cell r="J1990">
            <v>3</v>
          </cell>
          <cell r="K1990">
            <v>0</v>
          </cell>
          <cell r="L1990">
            <v>3</v>
          </cell>
          <cell r="M1990">
            <v>1</v>
          </cell>
          <cell r="N1990">
            <v>186</v>
          </cell>
          <cell r="O1990">
            <v>1436</v>
          </cell>
          <cell r="P1990" t="str">
            <v>90 x 55 x 2 x 2</v>
          </cell>
          <cell r="Q1990" t="str">
            <v>Vuông liền, không răng cưa</v>
          </cell>
          <cell r="R1990" t="str">
            <v>Ngang 2 tem, vuông liền, không răng cưa</v>
          </cell>
          <cell r="S1990" t="str">
            <v>C13</v>
          </cell>
          <cell r="T1990">
            <v>1</v>
          </cell>
          <cell r="U1990">
            <v>44343</v>
          </cell>
          <cell r="V1990" t="str">
            <v>Trung Nguyên</v>
          </cell>
          <cell r="X1990">
            <v>116</v>
          </cell>
          <cell r="Y1990">
            <v>4</v>
          </cell>
          <cell r="AF1990">
            <v>3015.3999999999996</v>
          </cell>
          <cell r="AG1990">
            <v>9</v>
          </cell>
          <cell r="AH1990">
            <v>220.74</v>
          </cell>
          <cell r="AI1990">
            <v>1</v>
          </cell>
          <cell r="AJ1990">
            <v>3236.1399999999994</v>
          </cell>
          <cell r="AK1990">
            <v>10</v>
          </cell>
        </row>
        <row r="1991">
          <cell r="A1991" t="str">
            <v>I0090T061</v>
          </cell>
          <cell r="B1991" t="str">
            <v>1437</v>
          </cell>
          <cell r="C1991">
            <v>1</v>
          </cell>
          <cell r="D1991">
            <v>90</v>
          </cell>
          <cell r="E1991">
            <v>90</v>
          </cell>
          <cell r="F1991">
            <v>60</v>
          </cell>
          <cell r="G1991">
            <v>60</v>
          </cell>
          <cell r="H1991">
            <v>1</v>
          </cell>
          <cell r="I1991">
            <v>1</v>
          </cell>
          <cell r="J1991">
            <v>3</v>
          </cell>
          <cell r="K1991">
            <v>0</v>
          </cell>
          <cell r="L1991">
            <v>3</v>
          </cell>
          <cell r="M1991">
            <v>1</v>
          </cell>
          <cell r="N1991">
            <v>96</v>
          </cell>
          <cell r="O1991">
            <v>1437</v>
          </cell>
          <cell r="P1991" t="str">
            <v>90 x 60 x 1 x 1</v>
          </cell>
          <cell r="Q1991" t="str">
            <v>Bo góc, răng cưa 1.1</v>
          </cell>
          <cell r="R1991" t="str">
            <v>Bo góc, răng cưa 1.1</v>
          </cell>
          <cell r="S1991" t="str">
            <v>D13</v>
          </cell>
          <cell r="T1991">
            <v>1</v>
          </cell>
          <cell r="V1991" t="str">
            <v>HASAN,CÁT HẢI,</v>
          </cell>
          <cell r="W1991" t="str">
            <v>Chốt công nợ lần 4 tới đây</v>
          </cell>
          <cell r="X1991">
            <v>63</v>
          </cell>
          <cell r="Y1991">
            <v>1</v>
          </cell>
          <cell r="AF1991">
            <v>0</v>
          </cell>
          <cell r="AG1991">
            <v>0</v>
          </cell>
          <cell r="AH1991">
            <v>0</v>
          </cell>
          <cell r="AI1991">
            <v>0</v>
          </cell>
          <cell r="AJ1991">
            <v>0</v>
          </cell>
          <cell r="AK1991">
            <v>0</v>
          </cell>
        </row>
        <row r="1992">
          <cell r="A1992" t="str">
            <v>T0090T062</v>
          </cell>
          <cell r="B1992" t="str">
            <v>1438</v>
          </cell>
          <cell r="C1992">
            <v>2</v>
          </cell>
          <cell r="D1992">
            <v>90</v>
          </cell>
          <cell r="E1992">
            <v>90</v>
          </cell>
          <cell r="F1992">
            <v>60</v>
          </cell>
          <cell r="G1992">
            <v>60</v>
          </cell>
          <cell r="H1992">
            <v>1</v>
          </cell>
          <cell r="I1992">
            <v>2</v>
          </cell>
          <cell r="J1992">
            <v>1.7</v>
          </cell>
          <cell r="K1992">
            <v>0</v>
          </cell>
          <cell r="L1992">
            <v>3</v>
          </cell>
          <cell r="M1992">
            <v>1</v>
          </cell>
          <cell r="N1992">
            <v>186.8</v>
          </cell>
          <cell r="O1992">
            <v>1438</v>
          </cell>
          <cell r="P1992" t="str">
            <v>90 x 60 x 1 x 2</v>
          </cell>
          <cell r="Q1992" t="str">
            <v>Bo góc, răng cưa 1.1, dao chẻ đôi 3mm</v>
          </cell>
          <cell r="R1992" t="str">
            <v>Bo góc, răng cưa 1.1</v>
          </cell>
          <cell r="S1992" t="str">
            <v>C18</v>
          </cell>
          <cell r="T1992">
            <v>1</v>
          </cell>
          <cell r="V1992" t="str">
            <v>HASAN,HƯNG PHÁT,</v>
          </cell>
          <cell r="X1992">
            <v>126</v>
          </cell>
          <cell r="Y1992">
            <v>2</v>
          </cell>
          <cell r="AC1992" t="str">
            <v>rồi</v>
          </cell>
          <cell r="AF1992">
            <v>24527.5</v>
          </cell>
          <cell r="AG1992">
            <v>15</v>
          </cell>
          <cell r="AH1992">
            <v>12815</v>
          </cell>
          <cell r="AI1992">
            <v>8</v>
          </cell>
          <cell r="AJ1992">
            <v>37342.5</v>
          </cell>
          <cell r="AK1992">
            <v>23</v>
          </cell>
        </row>
        <row r="1993">
          <cell r="A1993" t="str">
            <v>T0090T722/1</v>
          </cell>
          <cell r="B1993" t="str">
            <v>2573</v>
          </cell>
          <cell r="C1993">
            <v>2</v>
          </cell>
          <cell r="D1993">
            <v>90</v>
          </cell>
          <cell r="E1993">
            <v>90</v>
          </cell>
          <cell r="F1993">
            <v>60</v>
          </cell>
          <cell r="G1993">
            <v>60</v>
          </cell>
          <cell r="H1993">
            <v>1</v>
          </cell>
          <cell r="I1993">
            <v>2</v>
          </cell>
          <cell r="J1993">
            <v>2</v>
          </cell>
          <cell r="K1993">
            <v>0</v>
          </cell>
          <cell r="L1993">
            <v>3</v>
          </cell>
          <cell r="M1993">
            <v>1</v>
          </cell>
          <cell r="N1993">
            <v>188</v>
          </cell>
          <cell r="O1993">
            <v>2573</v>
          </cell>
          <cell r="P1993" t="str">
            <v>90 x 60 x 1 x 2</v>
          </cell>
          <cell r="Q1993" t="str">
            <v>Bo góc, răng cưa, xẻ 2line kc 4mm</v>
          </cell>
          <cell r="R1993" t="str">
            <v>Bo góc, răng cưa</v>
          </cell>
          <cell r="S1993" t="str">
            <v>E15</v>
          </cell>
          <cell r="T1993">
            <v>1</v>
          </cell>
          <cell r="U1993">
            <v>44791</v>
          </cell>
          <cell r="V1993" t="str">
            <v>NANPAO</v>
          </cell>
          <cell r="W1993" t="str">
            <v>dao tốt</v>
          </cell>
          <cell r="X1993">
            <v>126</v>
          </cell>
          <cell r="Y1993">
            <v>2</v>
          </cell>
          <cell r="AC1993" t="str">
            <v>rồi</v>
          </cell>
          <cell r="AE1993" t="str">
            <v>rồi</v>
          </cell>
          <cell r="AF1993">
            <v>0</v>
          </cell>
          <cell r="AG1993">
            <v>0</v>
          </cell>
          <cell r="AH1993">
            <v>5392</v>
          </cell>
          <cell r="AI1993">
            <v>4</v>
          </cell>
          <cell r="AJ1993">
            <v>5392</v>
          </cell>
          <cell r="AK1993">
            <v>4</v>
          </cell>
        </row>
        <row r="1994">
          <cell r="A1994" t="str">
            <v>I0090T491</v>
          </cell>
          <cell r="B1994" t="str">
            <v>1439</v>
          </cell>
          <cell r="C1994">
            <v>1</v>
          </cell>
          <cell r="D1994">
            <v>90</v>
          </cell>
          <cell r="E1994">
            <v>90</v>
          </cell>
          <cell r="F1994">
            <v>60</v>
          </cell>
          <cell r="G1994">
            <v>60</v>
          </cell>
          <cell r="H1994">
            <v>1</v>
          </cell>
          <cell r="I1994">
            <v>2</v>
          </cell>
          <cell r="J1994">
            <v>3</v>
          </cell>
          <cell r="K1994">
            <v>0</v>
          </cell>
          <cell r="L1994">
            <v>3</v>
          </cell>
          <cell r="M1994">
            <v>1</v>
          </cell>
          <cell r="N1994">
            <v>96</v>
          </cell>
          <cell r="O1994">
            <v>1439</v>
          </cell>
          <cell r="P1994" t="str">
            <v>90 x 60 x 1 x 2</v>
          </cell>
          <cell r="Q1994" t="str">
            <v>Bo góc 4mm, không răng cưa</v>
          </cell>
          <cell r="R1994" t="str">
            <v>Bo góc 4mm, không răng cưa</v>
          </cell>
          <cell r="S1994" t="str">
            <v>B13</v>
          </cell>
          <cell r="T1994">
            <v>1</v>
          </cell>
          <cell r="U1994">
            <v>44247</v>
          </cell>
          <cell r="V1994" t="str">
            <v>Pacow</v>
          </cell>
          <cell r="X1994">
            <v>126</v>
          </cell>
          <cell r="Y1994">
            <v>2</v>
          </cell>
          <cell r="AF1994">
            <v>2059.64</v>
          </cell>
          <cell r="AG1994">
            <v>4</v>
          </cell>
          <cell r="AH1994">
            <v>1595.56</v>
          </cell>
          <cell r="AI1994">
            <v>4</v>
          </cell>
          <cell r="AJ1994">
            <v>3655.2</v>
          </cell>
          <cell r="AK1994">
            <v>8</v>
          </cell>
        </row>
        <row r="1995">
          <cell r="A1995" t="str">
            <v>I0090T272</v>
          </cell>
          <cell r="B1995" t="str">
            <v>1440</v>
          </cell>
          <cell r="C1995">
            <v>2</v>
          </cell>
          <cell r="D1995">
            <v>90</v>
          </cell>
          <cell r="E1995">
            <v>90</v>
          </cell>
          <cell r="F1995">
            <v>60</v>
          </cell>
          <cell r="G1995">
            <v>60</v>
          </cell>
          <cell r="H1995">
            <v>1</v>
          </cell>
          <cell r="I1995">
            <v>2</v>
          </cell>
          <cell r="J1995">
            <v>3</v>
          </cell>
          <cell r="K1995">
            <v>0</v>
          </cell>
          <cell r="L1995">
            <v>3</v>
          </cell>
          <cell r="M1995">
            <v>1</v>
          </cell>
          <cell r="N1995">
            <v>192</v>
          </cell>
          <cell r="O1995">
            <v>1440</v>
          </cell>
          <cell r="P1995" t="str">
            <v>90 x 60 x 1 x 2</v>
          </cell>
          <cell r="Q1995" t="str">
            <v>Vuông góc, răng cưa, chẻ đôi 6mm</v>
          </cell>
          <cell r="R1995" t="str">
            <v>Vuông góc, răng cưa</v>
          </cell>
          <cell r="S1995" t="str">
            <v>D08</v>
          </cell>
          <cell r="T1995">
            <v>1</v>
          </cell>
          <cell r="X1995">
            <v>126</v>
          </cell>
          <cell r="Y1995">
            <v>2</v>
          </cell>
          <cell r="AF1995">
            <v>3628.7449999999999</v>
          </cell>
          <cell r="AG1995">
            <v>2</v>
          </cell>
          <cell r="AH1995">
            <v>0</v>
          </cell>
          <cell r="AI1995">
            <v>0</v>
          </cell>
          <cell r="AJ1995">
            <v>3628.7449999999999</v>
          </cell>
          <cell r="AK1995">
            <v>2</v>
          </cell>
        </row>
        <row r="1996">
          <cell r="A1996" t="str">
            <v>I0090T272A</v>
          </cell>
          <cell r="B1996" t="str">
            <v>1440</v>
          </cell>
          <cell r="C1996">
            <v>2</v>
          </cell>
          <cell r="D1996">
            <v>90</v>
          </cell>
          <cell r="E1996">
            <v>90</v>
          </cell>
          <cell r="F1996">
            <v>60</v>
          </cell>
          <cell r="G1996">
            <v>60</v>
          </cell>
          <cell r="H1996">
            <v>1</v>
          </cell>
          <cell r="I1996">
            <v>3</v>
          </cell>
          <cell r="J1996">
            <v>3</v>
          </cell>
          <cell r="K1996">
            <v>0</v>
          </cell>
          <cell r="L1996">
            <v>3</v>
          </cell>
          <cell r="M1996">
            <v>1</v>
          </cell>
          <cell r="N1996">
            <v>192</v>
          </cell>
          <cell r="O1996">
            <v>1440</v>
          </cell>
          <cell r="P1996" t="str">
            <v>90 x 60 x 1 x 3</v>
          </cell>
          <cell r="Q1996" t="str">
            <v>Vuông góc, răng cưa, chẻ đôi 6mm</v>
          </cell>
          <cell r="R1996" t="str">
            <v>Vuông góc, răng cưa</v>
          </cell>
          <cell r="S1996" t="str">
            <v>C09</v>
          </cell>
          <cell r="T1996">
            <v>1</v>
          </cell>
          <cell r="X1996">
            <v>189</v>
          </cell>
          <cell r="Y1996">
            <v>3</v>
          </cell>
          <cell r="AF1996">
            <v>0</v>
          </cell>
          <cell r="AG1996">
            <v>0</v>
          </cell>
          <cell r="AH1996">
            <v>0</v>
          </cell>
          <cell r="AI1996">
            <v>0</v>
          </cell>
          <cell r="AJ1996">
            <v>0</v>
          </cell>
          <cell r="AK1996">
            <v>0</v>
          </cell>
        </row>
        <row r="1997">
          <cell r="A1997" t="str">
            <v>T0090T161</v>
          </cell>
          <cell r="B1997" t="str">
            <v>1441</v>
          </cell>
          <cell r="C1997">
            <v>1</v>
          </cell>
          <cell r="D1997">
            <v>90</v>
          </cell>
          <cell r="E1997">
            <v>90</v>
          </cell>
          <cell r="F1997">
            <v>60</v>
          </cell>
          <cell r="G1997">
            <v>60</v>
          </cell>
          <cell r="H1997">
            <v>1</v>
          </cell>
          <cell r="I1997">
            <v>2</v>
          </cell>
          <cell r="J1997">
            <v>2</v>
          </cell>
          <cell r="K1997">
            <v>0</v>
          </cell>
          <cell r="L1997">
            <v>3</v>
          </cell>
          <cell r="M1997">
            <v>1</v>
          </cell>
          <cell r="N1997">
            <v>94</v>
          </cell>
          <cell r="O1997">
            <v>1441</v>
          </cell>
          <cell r="P1997" t="str">
            <v>90 x 60 x 1 x 2</v>
          </cell>
          <cell r="Q1997" t="str">
            <v>Vuông góc, răng cưa</v>
          </cell>
          <cell r="R1997" t="str">
            <v>Vuông góc, răng cưa</v>
          </cell>
          <cell r="S1997" t="str">
            <v>B13</v>
          </cell>
          <cell r="T1997">
            <v>1</v>
          </cell>
          <cell r="V1997" t="str">
            <v>,,</v>
          </cell>
          <cell r="X1997">
            <v>126</v>
          </cell>
          <cell r="Y1997">
            <v>2</v>
          </cell>
          <cell r="AF1997">
            <v>365</v>
          </cell>
          <cell r="AG1997">
            <v>1</v>
          </cell>
          <cell r="AH1997">
            <v>0</v>
          </cell>
          <cell r="AI1997">
            <v>0</v>
          </cell>
          <cell r="AJ1997">
            <v>365</v>
          </cell>
          <cell r="AK1997">
            <v>1</v>
          </cell>
        </row>
        <row r="1998">
          <cell r="A1998" t="str">
            <v>I0090T211</v>
          </cell>
          <cell r="B1998" t="str">
            <v>1442</v>
          </cell>
          <cell r="C1998">
            <v>1</v>
          </cell>
          <cell r="D1998">
            <v>90</v>
          </cell>
          <cell r="E1998">
            <v>90</v>
          </cell>
          <cell r="F1998">
            <v>60</v>
          </cell>
          <cell r="G1998">
            <v>60</v>
          </cell>
          <cell r="H1998">
            <v>1</v>
          </cell>
          <cell r="I1998">
            <v>2</v>
          </cell>
          <cell r="J1998">
            <v>3</v>
          </cell>
          <cell r="K1998">
            <v>0</v>
          </cell>
          <cell r="L1998">
            <v>3</v>
          </cell>
          <cell r="M1998">
            <v>2</v>
          </cell>
          <cell r="N1998">
            <v>96</v>
          </cell>
          <cell r="O1998">
            <v>1442</v>
          </cell>
          <cell r="P1998" t="str">
            <v>90 x 60 x 1 x 2</v>
          </cell>
          <cell r="Q1998" t="str">
            <v>Vuông góc, 2 hàng tem có 1 gáp, không răng cưa</v>
          </cell>
          <cell r="R1998" t="str">
            <v>Vuông góc, 2 hàng tem có 1 gáp, không răng cưa</v>
          </cell>
          <cell r="S1998" t="str">
            <v>D03</v>
          </cell>
          <cell r="T1998">
            <v>1</v>
          </cell>
          <cell r="V1998" t="str">
            <v>Trung Nguyên</v>
          </cell>
          <cell r="X1998">
            <v>123</v>
          </cell>
          <cell r="Y1998">
            <v>2</v>
          </cell>
          <cell r="AF1998">
            <v>0</v>
          </cell>
          <cell r="AG1998">
            <v>5</v>
          </cell>
          <cell r="AH1998">
            <v>0</v>
          </cell>
          <cell r="AI1998">
            <v>0</v>
          </cell>
          <cell r="AJ1998">
            <v>0</v>
          </cell>
          <cell r="AK1998">
            <v>5</v>
          </cell>
        </row>
        <row r="1999">
          <cell r="A1999" t="str">
            <v>T0090T071</v>
          </cell>
          <cell r="B1999" t="str">
            <v>1443</v>
          </cell>
          <cell r="C1999">
            <v>1</v>
          </cell>
          <cell r="D1999">
            <v>90</v>
          </cell>
          <cell r="E1999">
            <v>90</v>
          </cell>
          <cell r="F1999">
            <v>65</v>
          </cell>
          <cell r="G1999">
            <v>65</v>
          </cell>
          <cell r="H1999">
            <v>1</v>
          </cell>
          <cell r="I1999">
            <v>2</v>
          </cell>
          <cell r="J1999">
            <v>2</v>
          </cell>
          <cell r="K1999">
            <v>0</v>
          </cell>
          <cell r="L1999">
            <v>3</v>
          </cell>
          <cell r="M1999">
            <v>1</v>
          </cell>
          <cell r="N1999">
            <v>94</v>
          </cell>
          <cell r="O1999">
            <v>1443</v>
          </cell>
          <cell r="P1999" t="str">
            <v>90 x 65 x 1 x 2</v>
          </cell>
          <cell r="Q1999" t="str">
            <v>Bo góc, răng cưa</v>
          </cell>
          <cell r="R1999" t="str">
            <v>Bo góc, răng cưa</v>
          </cell>
          <cell r="S1999" t="str">
            <v>B15</v>
          </cell>
          <cell r="T1999">
            <v>1</v>
          </cell>
          <cell r="V1999" t="str">
            <v>KPQ,,</v>
          </cell>
          <cell r="X1999">
            <v>136</v>
          </cell>
          <cell r="Y1999">
            <v>2</v>
          </cell>
          <cell r="AC1999" t="str">
            <v>rồi</v>
          </cell>
          <cell r="AF1999">
            <v>3100</v>
          </cell>
          <cell r="AG1999">
            <v>3</v>
          </cell>
          <cell r="AH1999">
            <v>1030</v>
          </cell>
          <cell r="AI1999">
            <v>1</v>
          </cell>
          <cell r="AJ1999">
            <v>4130</v>
          </cell>
          <cell r="AK1999">
            <v>4</v>
          </cell>
        </row>
        <row r="2000">
          <cell r="A2000" t="str">
            <v>T0090T072/1</v>
          </cell>
          <cell r="B2000" t="str">
            <v>1443</v>
          </cell>
          <cell r="C2000">
            <v>2</v>
          </cell>
          <cell r="D2000">
            <v>90</v>
          </cell>
          <cell r="E2000">
            <v>90</v>
          </cell>
          <cell r="F2000">
            <v>65</v>
          </cell>
          <cell r="G2000">
            <v>65</v>
          </cell>
          <cell r="H2000">
            <v>1</v>
          </cell>
          <cell r="I2000">
            <v>2</v>
          </cell>
          <cell r="J2000">
            <v>2</v>
          </cell>
          <cell r="K2000">
            <v>0</v>
          </cell>
          <cell r="L2000">
            <v>3</v>
          </cell>
          <cell r="M2000">
            <v>1</v>
          </cell>
          <cell r="N2000">
            <v>188</v>
          </cell>
          <cell r="O2000">
            <v>1443</v>
          </cell>
          <cell r="P2000" t="str">
            <v>90 x 65 x 1 x 2</v>
          </cell>
          <cell r="Q2000" t="str">
            <v>Bo góc, răng cưa, chẻ đôi 4mm</v>
          </cell>
          <cell r="R2000" t="str">
            <v>Bo góc, răng cưa</v>
          </cell>
          <cell r="S2000" t="str">
            <v>C02</v>
          </cell>
          <cell r="T2000">
            <v>1</v>
          </cell>
          <cell r="U2000">
            <v>44308</v>
          </cell>
          <cell r="V2000" t="str">
            <v>Kuehne, Nagel</v>
          </cell>
          <cell r="X2000">
            <v>136</v>
          </cell>
          <cell r="Y2000">
            <v>2</v>
          </cell>
          <cell r="AC2000" t="str">
            <v>rồi</v>
          </cell>
          <cell r="AF2000">
            <v>26993.010000000002</v>
          </cell>
          <cell r="AG2000">
            <v>18</v>
          </cell>
          <cell r="AH2000">
            <v>28862.500000000004</v>
          </cell>
          <cell r="AI2000">
            <v>18</v>
          </cell>
          <cell r="AJ2000">
            <v>55855.510000000009</v>
          </cell>
          <cell r="AK2000">
            <v>36</v>
          </cell>
        </row>
        <row r="2001">
          <cell r="A2001" t="str">
            <v>I0090T692/1</v>
          </cell>
          <cell r="B2001" t="str">
            <v>2426</v>
          </cell>
          <cell r="C2001">
            <v>2</v>
          </cell>
          <cell r="D2001">
            <v>90</v>
          </cell>
          <cell r="E2001">
            <v>90</v>
          </cell>
          <cell r="F2001">
            <v>65</v>
          </cell>
          <cell r="G2001">
            <v>65</v>
          </cell>
          <cell r="H2001">
            <v>1</v>
          </cell>
          <cell r="I2001">
            <v>2</v>
          </cell>
          <cell r="J2001">
            <v>4</v>
          </cell>
          <cell r="K2001">
            <v>0</v>
          </cell>
          <cell r="L2001">
            <v>3</v>
          </cell>
          <cell r="M2001">
            <v>1</v>
          </cell>
          <cell r="N2001">
            <v>196</v>
          </cell>
          <cell r="O2001">
            <v>2426</v>
          </cell>
          <cell r="P2001" t="str">
            <v>90 x 65 x 1 x 2</v>
          </cell>
          <cell r="Q2001" t="str">
            <v>Vuông góc, không răng cưa, xẻ 2 line kc 8mm</v>
          </cell>
          <cell r="R2001" t="str">
            <v>Vuông góc, không răng cưa, xẻ 2 line kc 8mm</v>
          </cell>
          <cell r="S2001" t="str">
            <v>E06</v>
          </cell>
          <cell r="T2001">
            <v>1</v>
          </cell>
          <cell r="U2001">
            <v>44693</v>
          </cell>
          <cell r="V2001" t="str">
            <v>TRUNG NGUYEEN</v>
          </cell>
          <cell r="W2001" t="str">
            <v>dao tốt</v>
          </cell>
          <cell r="X2001">
            <v>136</v>
          </cell>
          <cell r="Y2001">
            <v>2</v>
          </cell>
          <cell r="AF2001">
            <v>0</v>
          </cell>
          <cell r="AG2001">
            <v>0</v>
          </cell>
          <cell r="AH2001">
            <v>1437.68</v>
          </cell>
          <cell r="AI2001">
            <v>4</v>
          </cell>
          <cell r="AJ2001">
            <v>1437.68</v>
          </cell>
          <cell r="AK2001">
            <v>4</v>
          </cell>
        </row>
        <row r="2002">
          <cell r="A2002" t="str">
            <v>I0090T081</v>
          </cell>
          <cell r="B2002" t="str">
            <v>1444</v>
          </cell>
          <cell r="C2002">
            <v>1</v>
          </cell>
          <cell r="D2002">
            <v>90</v>
          </cell>
          <cell r="E2002">
            <v>90</v>
          </cell>
          <cell r="F2002">
            <v>70</v>
          </cell>
          <cell r="G2002">
            <v>70</v>
          </cell>
          <cell r="H2002">
            <v>1</v>
          </cell>
          <cell r="I2002">
            <v>1</v>
          </cell>
          <cell r="J2002">
            <v>3</v>
          </cell>
          <cell r="K2002">
            <v>0</v>
          </cell>
          <cell r="L2002">
            <v>3</v>
          </cell>
          <cell r="M2002">
            <v>1</v>
          </cell>
          <cell r="N2002">
            <v>96</v>
          </cell>
          <cell r="O2002">
            <v>1444</v>
          </cell>
          <cell r="P2002" t="str">
            <v>90 x 70 x 1 x 1</v>
          </cell>
          <cell r="Q2002" t="str">
            <v>Bo góc, răng cưa</v>
          </cell>
          <cell r="R2002" t="str">
            <v>Bo góc, răng cưa</v>
          </cell>
          <cell r="S2002" t="str">
            <v>D13</v>
          </cell>
          <cell r="T2002">
            <v>1</v>
          </cell>
          <cell r="V2002" t="str">
            <v>NHỰA CÂY TRUNG BỘ,BÍCH LÂM,</v>
          </cell>
          <cell r="W2002" t="str">
            <v>Hàng in</v>
          </cell>
          <cell r="X2002">
            <v>73</v>
          </cell>
          <cell r="Y2002">
            <v>1</v>
          </cell>
          <cell r="AC2002" t="str">
            <v>rồi</v>
          </cell>
          <cell r="AF2002">
            <v>0</v>
          </cell>
          <cell r="AG2002">
            <v>0</v>
          </cell>
          <cell r="AH2002">
            <v>0</v>
          </cell>
          <cell r="AI2002">
            <v>0</v>
          </cell>
          <cell r="AJ2002">
            <v>0</v>
          </cell>
          <cell r="AK2002">
            <v>0</v>
          </cell>
        </row>
        <row r="2003">
          <cell r="A2003" t="str">
            <v>I0090T082B</v>
          </cell>
          <cell r="B2003" t="str">
            <v>1444</v>
          </cell>
          <cell r="C2003">
            <v>2</v>
          </cell>
          <cell r="D2003">
            <v>90</v>
          </cell>
          <cell r="E2003">
            <v>90</v>
          </cell>
          <cell r="F2003">
            <v>70</v>
          </cell>
          <cell r="G2003">
            <v>70</v>
          </cell>
          <cell r="H2003">
            <v>1</v>
          </cell>
          <cell r="I2003">
            <v>1</v>
          </cell>
          <cell r="J2003">
            <v>3</v>
          </cell>
          <cell r="K2003">
            <v>0</v>
          </cell>
          <cell r="L2003">
            <v>3</v>
          </cell>
          <cell r="M2003">
            <v>1</v>
          </cell>
          <cell r="N2003">
            <v>192</v>
          </cell>
          <cell r="O2003">
            <v>1444</v>
          </cell>
          <cell r="P2003" t="str">
            <v>90 x 70 x 1 x 1</v>
          </cell>
          <cell r="Q2003" t="str">
            <v>Bo góc, răng cưa, chẻ đôi 6mm</v>
          </cell>
          <cell r="R2003" t="str">
            <v>Bo góc, răng cưa</v>
          </cell>
          <cell r="S2003" t="str">
            <v>D07</v>
          </cell>
          <cell r="T2003">
            <v>1</v>
          </cell>
          <cell r="V2003" t="str">
            <v>NHỰA CÂY TRUNG BỘ,BÍCH LÂM,</v>
          </cell>
          <cell r="X2003">
            <v>73</v>
          </cell>
          <cell r="Y2003">
            <v>1</v>
          </cell>
          <cell r="AC2003" t="str">
            <v>rồi</v>
          </cell>
          <cell r="AF2003">
            <v>0</v>
          </cell>
          <cell r="AG2003">
            <v>0</v>
          </cell>
          <cell r="AH2003">
            <v>0</v>
          </cell>
          <cell r="AI2003">
            <v>0</v>
          </cell>
          <cell r="AJ2003">
            <v>0</v>
          </cell>
          <cell r="AK2003">
            <v>0</v>
          </cell>
        </row>
        <row r="2004">
          <cell r="A2004" t="str">
            <v>I0090T082</v>
          </cell>
          <cell r="B2004" t="str">
            <v>1444</v>
          </cell>
          <cell r="C2004">
            <v>2</v>
          </cell>
          <cell r="D2004">
            <v>90</v>
          </cell>
          <cell r="E2004">
            <v>90</v>
          </cell>
          <cell r="F2004">
            <v>70</v>
          </cell>
          <cell r="G2004">
            <v>70</v>
          </cell>
          <cell r="H2004">
            <v>1</v>
          </cell>
          <cell r="I2004">
            <v>2</v>
          </cell>
          <cell r="J2004">
            <v>3</v>
          </cell>
          <cell r="K2004">
            <v>0</v>
          </cell>
          <cell r="L2004">
            <v>3</v>
          </cell>
          <cell r="M2004">
            <v>1</v>
          </cell>
          <cell r="N2004">
            <v>192</v>
          </cell>
          <cell r="O2004">
            <v>1444</v>
          </cell>
          <cell r="P2004" t="str">
            <v>90 x 70 x 1 x 2</v>
          </cell>
          <cell r="Q2004" t="str">
            <v>Bo góc, răng cưa, dao chẻ đôi, khoảng cách 6mm</v>
          </cell>
          <cell r="R2004" t="str">
            <v>Bo góc, răng cưa</v>
          </cell>
          <cell r="S2004" t="str">
            <v>D08</v>
          </cell>
          <cell r="T2004">
            <v>1</v>
          </cell>
          <cell r="V2004" t="str">
            <v>NHỰA CÂY TRUNG BỘ,,</v>
          </cell>
          <cell r="X2004">
            <v>146</v>
          </cell>
          <cell r="Y2004">
            <v>2</v>
          </cell>
          <cell r="AC2004" t="str">
            <v>rồi</v>
          </cell>
          <cell r="AF2004">
            <v>7668.8324999999986</v>
          </cell>
          <cell r="AG2004">
            <v>5</v>
          </cell>
          <cell r="AH2004">
            <v>0</v>
          </cell>
          <cell r="AI2004">
            <v>0</v>
          </cell>
          <cell r="AJ2004">
            <v>7668.8324999999986</v>
          </cell>
          <cell r="AK2004">
            <v>5</v>
          </cell>
        </row>
        <row r="2005">
          <cell r="A2005" t="str">
            <v>T0090T082A</v>
          </cell>
          <cell r="B2005" t="str">
            <v>1444</v>
          </cell>
          <cell r="C2005">
            <v>2</v>
          </cell>
          <cell r="D2005">
            <v>90</v>
          </cell>
          <cell r="E2005">
            <v>90</v>
          </cell>
          <cell r="F2005">
            <v>70</v>
          </cell>
          <cell r="G2005">
            <v>70</v>
          </cell>
          <cell r="H2005">
            <v>1</v>
          </cell>
          <cell r="I2005">
            <v>1</v>
          </cell>
          <cell r="J2005">
            <v>1.7</v>
          </cell>
          <cell r="K2005">
            <v>0</v>
          </cell>
          <cell r="L2005">
            <v>3</v>
          </cell>
          <cell r="M2005">
            <v>1</v>
          </cell>
          <cell r="N2005">
            <v>186.8</v>
          </cell>
          <cell r="O2005">
            <v>1444</v>
          </cell>
          <cell r="P2005" t="str">
            <v>90 x 70 x 1 x 1</v>
          </cell>
          <cell r="Q2005" t="str">
            <v>Bo góc, răng cưa, chẻ đôi 3mm</v>
          </cell>
          <cell r="R2005" t="str">
            <v>Bo góc, răng cưa</v>
          </cell>
          <cell r="S2005" t="str">
            <v>C18</v>
          </cell>
          <cell r="T2005">
            <v>1</v>
          </cell>
          <cell r="V2005" t="str">
            <v>NHỰA CÂY TRUNG BỘ,,</v>
          </cell>
          <cell r="X2005">
            <v>73</v>
          </cell>
          <cell r="Y2005">
            <v>1</v>
          </cell>
          <cell r="AC2005" t="str">
            <v>rồi</v>
          </cell>
          <cell r="AF2005">
            <v>21795.767499999998</v>
          </cell>
          <cell r="AG2005">
            <v>19</v>
          </cell>
          <cell r="AH2005">
            <v>14599.9715</v>
          </cell>
          <cell r="AI2005">
            <v>10</v>
          </cell>
          <cell r="AJ2005">
            <v>36395.739000000001</v>
          </cell>
          <cell r="AK2005">
            <v>29</v>
          </cell>
        </row>
        <row r="2006">
          <cell r="A2006" t="str">
            <v>T0090C082A</v>
          </cell>
          <cell r="B2006" t="str">
            <v>1444</v>
          </cell>
          <cell r="C2006">
            <v>2</v>
          </cell>
          <cell r="D2006">
            <v>90</v>
          </cell>
          <cell r="E2006">
            <v>90</v>
          </cell>
          <cell r="F2006">
            <v>70</v>
          </cell>
          <cell r="G2006">
            <v>70</v>
          </cell>
          <cell r="H2006">
            <v>1</v>
          </cell>
          <cell r="I2006">
            <v>1</v>
          </cell>
          <cell r="J2006">
            <v>1.7</v>
          </cell>
          <cell r="K2006">
            <v>0</v>
          </cell>
          <cell r="L2006">
            <v>3</v>
          </cell>
          <cell r="M2006">
            <v>1</v>
          </cell>
          <cell r="N2006">
            <v>186.8</v>
          </cell>
          <cell r="O2006">
            <v>1444</v>
          </cell>
          <cell r="P2006" t="str">
            <v>90 x 70 x 1 x 1</v>
          </cell>
          <cell r="Q2006" t="str">
            <v>Bo góc, răng cưa, chẻ đôi 3mm (Dao từ cho máy giật bước)</v>
          </cell>
          <cell r="R2006" t="str">
            <v>Bo góc, răng cưa</v>
          </cell>
          <cell r="S2006" t="str">
            <v>VP</v>
          </cell>
          <cell r="T2006">
            <v>1</v>
          </cell>
          <cell r="X2006">
            <v>73</v>
          </cell>
          <cell r="Y2006">
            <v>1</v>
          </cell>
          <cell r="AC2006" t="str">
            <v>rồi</v>
          </cell>
          <cell r="AF2006">
            <v>19503.821350000002</v>
          </cell>
          <cell r="AG2006">
            <v>10</v>
          </cell>
          <cell r="AH2006">
            <v>2361.0950000000003</v>
          </cell>
          <cell r="AI2006">
            <v>2</v>
          </cell>
          <cell r="AJ2006">
            <v>21864.916350000003</v>
          </cell>
          <cell r="AK2006">
            <v>12</v>
          </cell>
        </row>
        <row r="2007">
          <cell r="A2007" t="str">
            <v>T0090T082B</v>
          </cell>
          <cell r="B2007" t="str">
            <v>1444</v>
          </cell>
          <cell r="C2007">
            <v>2</v>
          </cell>
          <cell r="D2007">
            <v>90</v>
          </cell>
          <cell r="E2007">
            <v>90</v>
          </cell>
          <cell r="F2007">
            <v>70</v>
          </cell>
          <cell r="G2007">
            <v>70</v>
          </cell>
          <cell r="H2007">
            <v>1</v>
          </cell>
          <cell r="I2007">
            <v>2</v>
          </cell>
          <cell r="J2007">
            <v>2</v>
          </cell>
          <cell r="K2007">
            <v>0</v>
          </cell>
          <cell r="L2007">
            <v>3</v>
          </cell>
          <cell r="M2007">
            <v>1</v>
          </cell>
          <cell r="N2007">
            <v>188</v>
          </cell>
          <cell r="O2007">
            <v>1444</v>
          </cell>
          <cell r="P2007" t="str">
            <v>90 x 70 x 1 x 2</v>
          </cell>
          <cell r="Q2007" t="str">
            <v>Bo góc, răng cưa, dao chẻ đôi, khoảng cách 3mm</v>
          </cell>
          <cell r="R2007" t="str">
            <v>Bo góc, răng cưa</v>
          </cell>
          <cell r="S2007" t="str">
            <v>C18</v>
          </cell>
          <cell r="T2007">
            <v>1</v>
          </cell>
          <cell r="V2007" t="str">
            <v>NHỰA CÂY TRUNG BỘ,BÍCH LÂM,</v>
          </cell>
          <cell r="X2007">
            <v>146</v>
          </cell>
          <cell r="Y2007">
            <v>2</v>
          </cell>
          <cell r="AC2007" t="str">
            <v>rồi</v>
          </cell>
          <cell r="AF2007">
            <v>0</v>
          </cell>
          <cell r="AG2007">
            <v>0</v>
          </cell>
          <cell r="AH2007">
            <v>2448.6</v>
          </cell>
          <cell r="AI2007">
            <v>3</v>
          </cell>
          <cell r="AJ2007">
            <v>2448.6</v>
          </cell>
          <cell r="AK2007">
            <v>3</v>
          </cell>
        </row>
        <row r="2008">
          <cell r="A2008" t="str">
            <v>T0090C082B</v>
          </cell>
          <cell r="B2008" t="str">
            <v>1444</v>
          </cell>
          <cell r="C2008">
            <v>2</v>
          </cell>
          <cell r="D2008">
            <v>90</v>
          </cell>
          <cell r="E2008">
            <v>90</v>
          </cell>
          <cell r="F2008">
            <v>70</v>
          </cell>
          <cell r="G2008">
            <v>70</v>
          </cell>
          <cell r="H2008">
            <v>1</v>
          </cell>
          <cell r="I2008">
            <v>2</v>
          </cell>
          <cell r="J2008">
            <v>1.7</v>
          </cell>
          <cell r="K2008">
            <v>0</v>
          </cell>
          <cell r="L2008">
            <v>3</v>
          </cell>
          <cell r="M2008">
            <v>1</v>
          </cell>
          <cell r="N2008">
            <v>186.8</v>
          </cell>
          <cell r="O2008">
            <v>1444</v>
          </cell>
          <cell r="P2008" t="str">
            <v>90 x 70 x 1 x 2</v>
          </cell>
          <cell r="Q2008" t="str">
            <v>Bo góc, răng cưa, chẻ đôi 3mm (Dao từ cho máy giật bước)</v>
          </cell>
          <cell r="R2008" t="str">
            <v>Bo góc, răng cưa</v>
          </cell>
          <cell r="S2008" t="str">
            <v>VP</v>
          </cell>
          <cell r="T2008">
            <v>1</v>
          </cell>
          <cell r="X2008">
            <v>146</v>
          </cell>
          <cell r="Y2008">
            <v>2</v>
          </cell>
          <cell r="AC2008" t="str">
            <v>rồi</v>
          </cell>
          <cell r="AF2008">
            <v>16143.10497</v>
          </cell>
          <cell r="AG2008">
            <v>9</v>
          </cell>
          <cell r="AH2008">
            <v>9846.1648299999997</v>
          </cell>
          <cell r="AI2008">
            <v>7</v>
          </cell>
          <cell r="AJ2008">
            <v>25989.269800000002</v>
          </cell>
          <cell r="AK2008">
            <v>16</v>
          </cell>
        </row>
        <row r="2009">
          <cell r="A2009" t="str">
            <v>I0090T432</v>
          </cell>
          <cell r="B2009" t="str">
            <v>1445</v>
          </cell>
          <cell r="C2009">
            <v>2</v>
          </cell>
          <cell r="D2009">
            <v>90</v>
          </cell>
          <cell r="E2009">
            <v>90</v>
          </cell>
          <cell r="F2009">
            <v>72</v>
          </cell>
          <cell r="G2009">
            <v>72</v>
          </cell>
          <cell r="H2009">
            <v>1</v>
          </cell>
          <cell r="I2009">
            <v>2</v>
          </cell>
          <cell r="J2009">
            <v>3</v>
          </cell>
          <cell r="K2009">
            <v>0</v>
          </cell>
          <cell r="L2009">
            <v>3</v>
          </cell>
          <cell r="M2009">
            <v>1</v>
          </cell>
          <cell r="N2009">
            <v>192</v>
          </cell>
          <cell r="O2009">
            <v>1445</v>
          </cell>
          <cell r="P2009" t="str">
            <v>90 x 72 x 1 x 2</v>
          </cell>
          <cell r="U2009">
            <v>44047</v>
          </cell>
          <cell r="V2009" t="str">
            <v>Bích Lâm</v>
          </cell>
          <cell r="X2009">
            <v>150</v>
          </cell>
          <cell r="Y2009">
            <v>2</v>
          </cell>
          <cell r="Z2009" t="str">
            <v>phình dao</v>
          </cell>
          <cell r="AA2009">
            <v>44744</v>
          </cell>
          <cell r="AB2009" t="str">
            <v>C11</v>
          </cell>
          <cell r="AC2009" t="str">
            <v>rồi</v>
          </cell>
          <cell r="AF2009">
            <v>31839</v>
          </cell>
          <cell r="AG2009">
            <v>4</v>
          </cell>
          <cell r="AH2009">
            <v>15924.890000000001</v>
          </cell>
          <cell r="AI2009">
            <v>4</v>
          </cell>
          <cell r="AJ2009">
            <v>47763.89</v>
          </cell>
          <cell r="AK2009">
            <v>8</v>
          </cell>
        </row>
        <row r="2010">
          <cell r="A2010" t="str">
            <v>I0090T432/2</v>
          </cell>
          <cell r="B2010" t="str">
            <v>1445</v>
          </cell>
          <cell r="C2010">
            <v>2</v>
          </cell>
          <cell r="D2010">
            <v>90</v>
          </cell>
          <cell r="E2010">
            <v>90</v>
          </cell>
          <cell r="F2010">
            <v>72</v>
          </cell>
          <cell r="G2010">
            <v>72</v>
          </cell>
          <cell r="H2010">
            <v>1</v>
          </cell>
          <cell r="I2010">
            <v>2</v>
          </cell>
          <cell r="J2010">
            <v>3</v>
          </cell>
          <cell r="K2010">
            <v>0</v>
          </cell>
          <cell r="L2010">
            <v>3</v>
          </cell>
          <cell r="M2010">
            <v>1</v>
          </cell>
          <cell r="N2010">
            <v>192</v>
          </cell>
          <cell r="O2010">
            <v>1445</v>
          </cell>
          <cell r="P2010" t="str">
            <v>90 x 72 x 1 x 2</v>
          </cell>
          <cell r="Q2010" t="str">
            <v>Bo góc 1.5mm, răng cưa, chẻ đôi 6mm</v>
          </cell>
          <cell r="R2010" t="str">
            <v>Bo góc 1.5mm, răng cưa</v>
          </cell>
          <cell r="S2010" t="str">
            <v>E11</v>
          </cell>
          <cell r="T2010">
            <v>1</v>
          </cell>
          <cell r="U2010">
            <v>44744</v>
          </cell>
          <cell r="V2010" t="str">
            <v>Bích Lâm</v>
          </cell>
          <cell r="W2010" t="str">
            <v>dao tốt</v>
          </cell>
          <cell r="X2010">
            <v>150</v>
          </cell>
          <cell r="Y2010">
            <v>2</v>
          </cell>
          <cell r="AC2010" t="str">
            <v>rồi</v>
          </cell>
          <cell r="AF2010">
            <v>0</v>
          </cell>
          <cell r="AG2010">
            <v>0</v>
          </cell>
          <cell r="AH2010">
            <v>7852</v>
          </cell>
          <cell r="AI2010">
            <v>3</v>
          </cell>
          <cell r="AJ2010">
            <v>7852</v>
          </cell>
          <cell r="AK2010">
            <v>3</v>
          </cell>
        </row>
        <row r="2011">
          <cell r="A2011" t="str">
            <v>T0090T311</v>
          </cell>
          <cell r="B2011" t="str">
            <v>1446</v>
          </cell>
          <cell r="C2011">
            <v>1</v>
          </cell>
          <cell r="D2011">
            <v>90</v>
          </cell>
          <cell r="E2011">
            <v>90</v>
          </cell>
          <cell r="F2011">
            <v>80</v>
          </cell>
          <cell r="G2011">
            <v>80</v>
          </cell>
          <cell r="H2011">
            <v>1</v>
          </cell>
          <cell r="I2011">
            <v>1</v>
          </cell>
          <cell r="J2011">
            <v>2</v>
          </cell>
          <cell r="K2011">
            <v>0</v>
          </cell>
          <cell r="L2011">
            <v>3</v>
          </cell>
          <cell r="M2011">
            <v>1</v>
          </cell>
          <cell r="N2011">
            <v>94</v>
          </cell>
          <cell r="O2011">
            <v>1446</v>
          </cell>
          <cell r="P2011" t="str">
            <v>90 x 80 x 1 x 1</v>
          </cell>
          <cell r="Q2011" t="str">
            <v>Bo góc,  răng cưa</v>
          </cell>
          <cell r="R2011" t="str">
            <v>Bo góc,  răng cưa</v>
          </cell>
          <cell r="S2011" t="str">
            <v>B15</v>
          </cell>
          <cell r="T2011">
            <v>1</v>
          </cell>
          <cell r="X2011">
            <v>83</v>
          </cell>
          <cell r="Y2011">
            <v>1</v>
          </cell>
          <cell r="AC2011" t="str">
            <v>rồi</v>
          </cell>
          <cell r="AF2011">
            <v>0</v>
          </cell>
          <cell r="AG2011">
            <v>0</v>
          </cell>
          <cell r="AH2011">
            <v>0</v>
          </cell>
          <cell r="AI2011">
            <v>0</v>
          </cell>
          <cell r="AJ2011">
            <v>0</v>
          </cell>
          <cell r="AK2011">
            <v>0</v>
          </cell>
        </row>
        <row r="2012">
          <cell r="A2012" t="str">
            <v>T0090T392</v>
          </cell>
          <cell r="B2012" t="str">
            <v>1446</v>
          </cell>
          <cell r="C2012">
            <v>2</v>
          </cell>
          <cell r="D2012">
            <v>90</v>
          </cell>
          <cell r="E2012">
            <v>90</v>
          </cell>
          <cell r="F2012">
            <v>80</v>
          </cell>
          <cell r="G2012">
            <v>80</v>
          </cell>
          <cell r="H2012">
            <v>1</v>
          </cell>
          <cell r="I2012">
            <v>1</v>
          </cell>
          <cell r="J2012">
            <v>1.7</v>
          </cell>
          <cell r="K2012">
            <v>0</v>
          </cell>
          <cell r="L2012">
            <v>3</v>
          </cell>
          <cell r="M2012">
            <v>1</v>
          </cell>
          <cell r="N2012">
            <v>186.8</v>
          </cell>
          <cell r="O2012">
            <v>1446</v>
          </cell>
          <cell r="P2012" t="str">
            <v>90 x 80 x 1 x 1</v>
          </cell>
          <cell r="Q2012" t="str">
            <v>Bo góc, răng cưa, chẻ đôi 3mm</v>
          </cell>
          <cell r="R2012" t="str">
            <v>Bo góc,  răng cưa</v>
          </cell>
          <cell r="S2012" t="str">
            <v>C30</v>
          </cell>
          <cell r="T2012">
            <v>1</v>
          </cell>
          <cell r="V2012" t="str">
            <v>MVTB</v>
          </cell>
          <cell r="X2012">
            <v>83</v>
          </cell>
          <cell r="Y2012">
            <v>1</v>
          </cell>
          <cell r="AC2012" t="str">
            <v>rồi</v>
          </cell>
          <cell r="AF2012">
            <v>7500</v>
          </cell>
          <cell r="AG2012">
            <v>7</v>
          </cell>
          <cell r="AH2012">
            <v>540</v>
          </cell>
          <cell r="AI2012">
            <v>1</v>
          </cell>
          <cell r="AJ2012">
            <v>8040</v>
          </cell>
          <cell r="AK2012">
            <v>8</v>
          </cell>
        </row>
        <row r="2013">
          <cell r="A2013" t="str">
            <v>T0090T301</v>
          </cell>
          <cell r="B2013" t="str">
            <v>1448</v>
          </cell>
          <cell r="C2013">
            <v>1</v>
          </cell>
          <cell r="D2013">
            <v>90</v>
          </cell>
          <cell r="E2013">
            <v>90</v>
          </cell>
          <cell r="F2013">
            <v>85</v>
          </cell>
          <cell r="G2013">
            <v>85</v>
          </cell>
          <cell r="H2013">
            <v>1</v>
          </cell>
          <cell r="I2013">
            <v>1</v>
          </cell>
          <cell r="J2013">
            <v>2</v>
          </cell>
          <cell r="K2013">
            <v>0</v>
          </cell>
          <cell r="L2013">
            <v>3</v>
          </cell>
          <cell r="M2013">
            <v>1</v>
          </cell>
          <cell r="N2013">
            <v>94</v>
          </cell>
          <cell r="O2013">
            <v>1448</v>
          </cell>
          <cell r="P2013" t="str">
            <v>90 x 85 x 1 x 1</v>
          </cell>
          <cell r="Q2013" t="str">
            <v>Vuông góc,  răng cưa</v>
          </cell>
          <cell r="R2013" t="str">
            <v>Vuông góc,  răng cưa</v>
          </cell>
          <cell r="S2013" t="str">
            <v>B08</v>
          </cell>
          <cell r="T2013">
            <v>1</v>
          </cell>
          <cell r="V2013" t="str">
            <v>Thiên Văn</v>
          </cell>
          <cell r="X2013">
            <v>88</v>
          </cell>
          <cell r="Y2013">
            <v>1</v>
          </cell>
          <cell r="AF2013">
            <v>0</v>
          </cell>
          <cell r="AG2013">
            <v>0</v>
          </cell>
          <cell r="AH2013">
            <v>0</v>
          </cell>
          <cell r="AI2013">
            <v>0</v>
          </cell>
          <cell r="AJ2013">
            <v>0</v>
          </cell>
          <cell r="AK2013">
            <v>0</v>
          </cell>
        </row>
        <row r="2014">
          <cell r="A2014" t="str">
            <v>T0090T091</v>
          </cell>
          <cell r="B2014" t="str">
            <v>1449</v>
          </cell>
          <cell r="C2014">
            <v>1</v>
          </cell>
          <cell r="D2014">
            <v>90</v>
          </cell>
          <cell r="E2014">
            <v>90</v>
          </cell>
          <cell r="F2014">
            <v>90</v>
          </cell>
          <cell r="G2014">
            <v>90</v>
          </cell>
          <cell r="H2014">
            <v>1</v>
          </cell>
          <cell r="I2014">
            <v>2</v>
          </cell>
          <cell r="J2014">
            <v>2</v>
          </cell>
          <cell r="K2014">
            <v>0</v>
          </cell>
          <cell r="L2014">
            <v>3</v>
          </cell>
          <cell r="M2014">
            <v>1</v>
          </cell>
          <cell r="N2014">
            <v>94</v>
          </cell>
          <cell r="O2014">
            <v>1449</v>
          </cell>
          <cell r="P2014" t="str">
            <v>90 x 90 x 1 x 2</v>
          </cell>
          <cell r="Q2014" t="str">
            <v>Bo góc, răng cưa</v>
          </cell>
          <cell r="R2014" t="str">
            <v>Bo góc, răng cưa</v>
          </cell>
          <cell r="S2014" t="str">
            <v>C18</v>
          </cell>
          <cell r="T2014">
            <v>1</v>
          </cell>
          <cell r="V2014" t="str">
            <v>SADACO,THÀNH PHÁT,</v>
          </cell>
          <cell r="X2014">
            <v>186</v>
          </cell>
          <cell r="Y2014">
            <v>2</v>
          </cell>
          <cell r="AC2014" t="str">
            <v>rồi</v>
          </cell>
          <cell r="AF2014">
            <v>1030</v>
          </cell>
          <cell r="AG2014">
            <v>1</v>
          </cell>
          <cell r="AH2014">
            <v>1030</v>
          </cell>
          <cell r="AI2014">
            <v>1</v>
          </cell>
          <cell r="AJ2014">
            <v>2060</v>
          </cell>
          <cell r="AK2014">
            <v>2</v>
          </cell>
        </row>
        <row r="2015">
          <cell r="A2015" t="str">
            <v>T0090T092</v>
          </cell>
          <cell r="B2015" t="str">
            <v>1449</v>
          </cell>
          <cell r="C2015">
            <v>2</v>
          </cell>
          <cell r="D2015">
            <v>90</v>
          </cell>
          <cell r="E2015">
            <v>90</v>
          </cell>
          <cell r="F2015">
            <v>90</v>
          </cell>
          <cell r="G2015">
            <v>90</v>
          </cell>
          <cell r="H2015">
            <v>1</v>
          </cell>
          <cell r="I2015">
            <v>2</v>
          </cell>
          <cell r="J2015">
            <v>2</v>
          </cell>
          <cell r="K2015">
            <v>0</v>
          </cell>
          <cell r="L2015">
            <v>3</v>
          </cell>
          <cell r="M2015">
            <v>1</v>
          </cell>
          <cell r="N2015">
            <v>188</v>
          </cell>
          <cell r="O2015">
            <v>1449</v>
          </cell>
          <cell r="P2015" t="str">
            <v>90 x 90 x 1 x 2</v>
          </cell>
          <cell r="Q2015" t="str">
            <v>Bo góc, không răng cưa, chẻ đôi 4mm</v>
          </cell>
          <cell r="R2015" t="str">
            <v>Bo góc, không răng cưa</v>
          </cell>
          <cell r="S2015" t="str">
            <v>C23</v>
          </cell>
          <cell r="T2015">
            <v>1</v>
          </cell>
          <cell r="U2015">
            <v>44170</v>
          </cell>
          <cell r="V2015" t="str">
            <v>Gunzetal</v>
          </cell>
          <cell r="X2015">
            <v>186</v>
          </cell>
          <cell r="Y2015">
            <v>2</v>
          </cell>
          <cell r="AC2015" t="str">
            <v>rồi</v>
          </cell>
          <cell r="AF2015">
            <v>57661.661717999988</v>
          </cell>
          <cell r="AG2015">
            <v>27</v>
          </cell>
          <cell r="AH2015">
            <v>56548.610809999998</v>
          </cell>
          <cell r="AI2015">
            <v>31</v>
          </cell>
          <cell r="AJ2015">
            <v>114210.27252799999</v>
          </cell>
          <cell r="AK2015">
            <v>58</v>
          </cell>
        </row>
        <row r="2016">
          <cell r="A2016" t="str">
            <v>T0090T362</v>
          </cell>
          <cell r="B2016" t="str">
            <v>1450</v>
          </cell>
          <cell r="C2016">
            <v>2</v>
          </cell>
          <cell r="D2016">
            <v>90</v>
          </cell>
          <cell r="E2016">
            <v>90</v>
          </cell>
          <cell r="F2016">
            <v>90</v>
          </cell>
          <cell r="G2016">
            <v>90</v>
          </cell>
          <cell r="H2016">
            <v>1</v>
          </cell>
          <cell r="I2016">
            <v>1</v>
          </cell>
          <cell r="J2016">
            <v>1.7</v>
          </cell>
          <cell r="K2016">
            <v>0</v>
          </cell>
          <cell r="L2016">
            <v>3</v>
          </cell>
          <cell r="M2016">
            <v>1</v>
          </cell>
          <cell r="N2016">
            <v>186.8</v>
          </cell>
          <cell r="O2016">
            <v>1450</v>
          </cell>
          <cell r="P2016" t="str">
            <v>90 x 90 x 1 x 1</v>
          </cell>
          <cell r="Q2016" t="str">
            <v>Bo góc, không răng cưa, chẻ đôi 3mm</v>
          </cell>
          <cell r="R2016" t="str">
            <v>Bo góc, không răng cưa</v>
          </cell>
          <cell r="S2016" t="str">
            <v>C01</v>
          </cell>
          <cell r="T2016">
            <v>1</v>
          </cell>
          <cell r="X2016">
            <v>93</v>
          </cell>
          <cell r="Y2016">
            <v>1</v>
          </cell>
          <cell r="AF2016">
            <v>21012.38</v>
          </cell>
          <cell r="AG2016">
            <v>11</v>
          </cell>
          <cell r="AH2016">
            <v>0</v>
          </cell>
          <cell r="AI2016">
            <v>0</v>
          </cell>
          <cell r="AJ2016">
            <v>21012.38</v>
          </cell>
          <cell r="AK2016">
            <v>11</v>
          </cell>
        </row>
        <row r="2017">
          <cell r="A2017" t="str">
            <v>I0090T622/1</v>
          </cell>
          <cell r="B2017" t="str">
            <v>1451</v>
          </cell>
          <cell r="C2017">
            <v>2</v>
          </cell>
          <cell r="D2017">
            <v>90</v>
          </cell>
          <cell r="E2017">
            <v>90</v>
          </cell>
          <cell r="F2017">
            <v>90</v>
          </cell>
          <cell r="G2017">
            <v>90</v>
          </cell>
          <cell r="H2017">
            <v>1</v>
          </cell>
          <cell r="I2017">
            <v>2</v>
          </cell>
          <cell r="J2017">
            <v>3</v>
          </cell>
          <cell r="K2017">
            <v>0</v>
          </cell>
          <cell r="L2017">
            <v>3</v>
          </cell>
          <cell r="M2017">
            <v>1</v>
          </cell>
          <cell r="N2017">
            <v>192</v>
          </cell>
          <cell r="O2017">
            <v>1451</v>
          </cell>
          <cell r="P2017" t="str">
            <v>90 x 90 x 1 x 2</v>
          </cell>
          <cell r="Q2017" t="str">
            <v>Bo góc 26,5mm, xẻ 2line khoang cách 6mm, không răng cưa</v>
          </cell>
          <cell r="R2017" t="str">
            <v>Bo góc 26,5mm, không răng cưa</v>
          </cell>
          <cell r="S2017" t="str">
            <v>C38</v>
          </cell>
          <cell r="U2017">
            <v>44561</v>
          </cell>
          <cell r="V2017" t="str">
            <v>HKP</v>
          </cell>
          <cell r="X2017">
            <v>186</v>
          </cell>
          <cell r="Y2017">
            <v>2</v>
          </cell>
          <cell r="AF2017">
            <v>0</v>
          </cell>
          <cell r="AG2017">
            <v>0</v>
          </cell>
          <cell r="AH2017">
            <v>1492.1614500000001</v>
          </cell>
          <cell r="AI2017">
            <v>2</v>
          </cell>
          <cell r="AJ2017">
            <v>1492.1614500000001</v>
          </cell>
          <cell r="AK2017">
            <v>2</v>
          </cell>
        </row>
        <row r="2018">
          <cell r="A2018" t="str">
            <v>I0090T632/1</v>
          </cell>
          <cell r="B2018" t="str">
            <v>1452</v>
          </cell>
          <cell r="C2018">
            <v>2</v>
          </cell>
          <cell r="D2018">
            <v>90</v>
          </cell>
          <cell r="E2018">
            <v>90</v>
          </cell>
          <cell r="F2018">
            <v>150</v>
          </cell>
          <cell r="G2018">
            <v>150</v>
          </cell>
          <cell r="H2018">
            <v>1</v>
          </cell>
          <cell r="I2018">
            <v>1</v>
          </cell>
          <cell r="J2018">
            <v>3</v>
          </cell>
          <cell r="K2018">
            <v>0</v>
          </cell>
          <cell r="L2018">
            <v>3</v>
          </cell>
          <cell r="M2018">
            <v>1</v>
          </cell>
          <cell r="N2018">
            <v>192</v>
          </cell>
          <cell r="O2018">
            <v>1452</v>
          </cell>
          <cell r="P2018" t="str">
            <v>90 x 150 x 1 x 1</v>
          </cell>
          <cell r="Q2018" t="str">
            <v>Vuông góc, xẻ 2 line khoảng cách 6mm,  răng cưa</v>
          </cell>
          <cell r="R2018" t="str">
            <v>Vuông góc, răng cưa</v>
          </cell>
          <cell r="S2018" t="str">
            <v>C43</v>
          </cell>
          <cell r="T2018">
            <v>1</v>
          </cell>
          <cell r="U2018">
            <v>44588</v>
          </cell>
          <cell r="V2018" t="str">
            <v>POLY</v>
          </cell>
          <cell r="X2018">
            <v>153</v>
          </cell>
          <cell r="Y2018">
            <v>1</v>
          </cell>
          <cell r="AF2018">
            <v>0</v>
          </cell>
          <cell r="AG2018">
            <v>0</v>
          </cell>
          <cell r="AH2018">
            <v>481.9</v>
          </cell>
          <cell r="AI2018">
            <v>1</v>
          </cell>
          <cell r="AJ2018">
            <v>481.9</v>
          </cell>
          <cell r="AK2018">
            <v>1</v>
          </cell>
        </row>
        <row r="2019">
          <cell r="A2019" t="str">
            <v>T0090T101</v>
          </cell>
          <cell r="B2019" t="str">
            <v>1453</v>
          </cell>
          <cell r="C2019">
            <v>1</v>
          </cell>
          <cell r="D2019">
            <v>90</v>
          </cell>
          <cell r="E2019">
            <v>90</v>
          </cell>
          <cell r="F2019">
            <v>95</v>
          </cell>
          <cell r="G2019">
            <v>95</v>
          </cell>
          <cell r="H2019">
            <v>1</v>
          </cell>
          <cell r="I2019">
            <v>1</v>
          </cell>
          <cell r="J2019">
            <v>2</v>
          </cell>
          <cell r="K2019">
            <v>0</v>
          </cell>
          <cell r="L2019">
            <v>3</v>
          </cell>
          <cell r="M2019">
            <v>1</v>
          </cell>
          <cell r="N2019">
            <v>94</v>
          </cell>
          <cell r="O2019">
            <v>1453</v>
          </cell>
          <cell r="P2019" t="str">
            <v>90 x 95 x 1 x 1</v>
          </cell>
          <cell r="Q2019" t="str">
            <v>Bo góc, răng cưa 1.1</v>
          </cell>
          <cell r="R2019" t="str">
            <v>Bo góc, răng cưa 1.1</v>
          </cell>
          <cell r="S2019" t="str">
            <v>B15</v>
          </cell>
          <cell r="T2019">
            <v>1</v>
          </cell>
          <cell r="V2019" t="str">
            <v>YOUNG WIRE
 VINA,,</v>
          </cell>
          <cell r="X2019">
            <v>98</v>
          </cell>
          <cell r="Y2019">
            <v>1</v>
          </cell>
          <cell r="AC2019" t="str">
            <v>Rồi</v>
          </cell>
          <cell r="AF2019">
            <v>0</v>
          </cell>
          <cell r="AG2019">
            <v>0</v>
          </cell>
          <cell r="AH2019">
            <v>0</v>
          </cell>
          <cell r="AI2019">
            <v>0</v>
          </cell>
          <cell r="AJ2019">
            <v>0</v>
          </cell>
          <cell r="AK2019">
            <v>0</v>
          </cell>
        </row>
        <row r="2020">
          <cell r="A2020" t="str">
            <v>T0090T102</v>
          </cell>
          <cell r="B2020" t="str">
            <v>1453</v>
          </cell>
          <cell r="C2020">
            <v>2</v>
          </cell>
          <cell r="D2020">
            <v>90</v>
          </cell>
          <cell r="E2020">
            <v>90</v>
          </cell>
          <cell r="F2020">
            <v>95</v>
          </cell>
          <cell r="G2020">
            <v>95</v>
          </cell>
          <cell r="H2020">
            <v>1</v>
          </cell>
          <cell r="I2020">
            <v>1</v>
          </cell>
          <cell r="J2020">
            <v>2</v>
          </cell>
          <cell r="K2020">
            <v>0</v>
          </cell>
          <cell r="L2020">
            <v>3</v>
          </cell>
          <cell r="M2020">
            <v>1</v>
          </cell>
          <cell r="N2020">
            <v>188</v>
          </cell>
          <cell r="O2020">
            <v>1453</v>
          </cell>
          <cell r="P2020" t="str">
            <v>90 x 95 x 1 x 1</v>
          </cell>
          <cell r="Q2020" t="str">
            <v>Bo góc, răng cưa 1.1</v>
          </cell>
          <cell r="R2020" t="str">
            <v>Bo góc, răng cưa 1.1</v>
          </cell>
          <cell r="S2020" t="str">
            <v>C17</v>
          </cell>
          <cell r="T2020">
            <v>1</v>
          </cell>
          <cell r="V2020" t="str">
            <v>YOUNG WIRE
 VINA,,</v>
          </cell>
          <cell r="X2020">
            <v>98</v>
          </cell>
          <cell r="Y2020">
            <v>1</v>
          </cell>
          <cell r="AC2020" t="str">
            <v>Rồi</v>
          </cell>
          <cell r="AF2020">
            <v>4590</v>
          </cell>
          <cell r="AG2020">
            <v>3</v>
          </cell>
          <cell r="AH2020">
            <v>4001.9</v>
          </cell>
          <cell r="AI2020">
            <v>3</v>
          </cell>
          <cell r="AJ2020">
            <v>8591.9</v>
          </cell>
          <cell r="AK2020">
            <v>6</v>
          </cell>
        </row>
        <row r="2021">
          <cell r="A2021" t="str">
            <v>T0090T501</v>
          </cell>
          <cell r="B2021" t="str">
            <v>1454</v>
          </cell>
          <cell r="C2021">
            <v>1</v>
          </cell>
          <cell r="D2021">
            <v>90</v>
          </cell>
          <cell r="E2021">
            <v>90</v>
          </cell>
          <cell r="F2021">
            <v>99</v>
          </cell>
          <cell r="G2021">
            <v>99</v>
          </cell>
          <cell r="H2021">
            <v>1</v>
          </cell>
          <cell r="I2021">
            <v>1</v>
          </cell>
          <cell r="J2021">
            <v>2</v>
          </cell>
          <cell r="K2021">
            <v>0</v>
          </cell>
          <cell r="L2021">
            <v>3</v>
          </cell>
          <cell r="M2021">
            <v>1</v>
          </cell>
          <cell r="N2021">
            <v>94</v>
          </cell>
          <cell r="O2021">
            <v>1454</v>
          </cell>
          <cell r="P2021" t="str">
            <v>90 x 99 x 1 x 1</v>
          </cell>
          <cell r="Q2021" t="str">
            <v>Vuông góc, không răng cưa</v>
          </cell>
          <cell r="R2021" t="str">
            <v>Vuông góc, không răng cưa</v>
          </cell>
          <cell r="S2021" t="str">
            <v>B13</v>
          </cell>
          <cell r="T2021">
            <v>1</v>
          </cell>
          <cell r="U2021">
            <v>44249</v>
          </cell>
          <cell r="V2021" t="str">
            <v>Daxi</v>
          </cell>
          <cell r="X2021">
            <v>102</v>
          </cell>
          <cell r="Y2021">
            <v>1</v>
          </cell>
          <cell r="AC2021" t="str">
            <v>Rồi</v>
          </cell>
          <cell r="AF2021">
            <v>0</v>
          </cell>
          <cell r="AG2021">
            <v>0</v>
          </cell>
          <cell r="AH2021">
            <v>999.83600000000001</v>
          </cell>
          <cell r="AI2021">
            <v>1</v>
          </cell>
          <cell r="AJ2021">
            <v>999.83600000000001</v>
          </cell>
          <cell r="AK2021">
            <v>1</v>
          </cell>
        </row>
        <row r="2022">
          <cell r="A2022" t="str">
            <v>T0090T112</v>
          </cell>
          <cell r="B2022" t="str">
            <v>1455</v>
          </cell>
          <cell r="C2022">
            <v>2</v>
          </cell>
          <cell r="D2022">
            <v>90</v>
          </cell>
          <cell r="E2022">
            <v>90</v>
          </cell>
          <cell r="F2022">
            <v>105</v>
          </cell>
          <cell r="G2022">
            <v>105</v>
          </cell>
          <cell r="H2022">
            <v>1</v>
          </cell>
          <cell r="I2022">
            <v>1</v>
          </cell>
          <cell r="J2022">
            <v>1.7</v>
          </cell>
          <cell r="K2022">
            <v>2</v>
          </cell>
          <cell r="L2022">
            <v>3</v>
          </cell>
          <cell r="M2022">
            <v>1</v>
          </cell>
          <cell r="N2022">
            <v>186.8</v>
          </cell>
          <cell r="O2022">
            <v>1455</v>
          </cell>
          <cell r="P2022" t="str">
            <v>90 x 105 x 1 x 1</v>
          </cell>
          <cell r="Q2022" t="str">
            <v>Bo rời, răng cưa, Dao chẻ đôi 3mm,</v>
          </cell>
          <cell r="R2022" t="str">
            <v>Bo rời, răng cưa</v>
          </cell>
          <cell r="S2022" t="str">
            <v>C17</v>
          </cell>
          <cell r="T2022">
            <v>1</v>
          </cell>
          <cell r="V2022" t="str">
            <v>Chạy mẫu,,</v>
          </cell>
          <cell r="X2022">
            <v>108</v>
          </cell>
          <cell r="Y2022">
            <v>1</v>
          </cell>
          <cell r="AF2022">
            <v>0</v>
          </cell>
          <cell r="AG2022">
            <v>0</v>
          </cell>
          <cell r="AH2022">
            <v>0</v>
          </cell>
          <cell r="AI2022">
            <v>0</v>
          </cell>
          <cell r="AJ2022">
            <v>0</v>
          </cell>
          <cell r="AK2022">
            <v>0</v>
          </cell>
        </row>
        <row r="2023">
          <cell r="A2023" t="str">
            <v>I0090T381</v>
          </cell>
          <cell r="B2023" t="str">
            <v>1456</v>
          </cell>
          <cell r="C2023">
            <v>1</v>
          </cell>
          <cell r="D2023">
            <v>90</v>
          </cell>
          <cell r="E2023">
            <v>90</v>
          </cell>
          <cell r="F2023">
            <v>110</v>
          </cell>
          <cell r="G2023">
            <v>110</v>
          </cell>
          <cell r="H2023">
            <v>1</v>
          </cell>
          <cell r="I2023">
            <v>1</v>
          </cell>
          <cell r="J2023">
            <v>5</v>
          </cell>
          <cell r="K2023">
            <v>0</v>
          </cell>
          <cell r="L2023">
            <v>3</v>
          </cell>
          <cell r="M2023">
            <v>1</v>
          </cell>
          <cell r="N2023">
            <v>118</v>
          </cell>
          <cell r="O2023">
            <v>1456</v>
          </cell>
          <cell r="P2023" t="str">
            <v>90 x 110 x 1 x 1</v>
          </cell>
          <cell r="Q2023" t="str">
            <v>Vuông góc, không răng cưa</v>
          </cell>
          <cell r="R2023" t="str">
            <v>Vuông góc, không răng cưa</v>
          </cell>
          <cell r="S2023" t="str">
            <v>D24</v>
          </cell>
          <cell r="T2023">
            <v>1</v>
          </cell>
          <cell r="W2023" t="str">
            <v>Chạy kiểu 110 x 90</v>
          </cell>
          <cell r="X2023">
            <v>93</v>
          </cell>
          <cell r="Y2023">
            <v>1</v>
          </cell>
          <cell r="AF2023">
            <v>15063.419999999998</v>
          </cell>
          <cell r="AG2023">
            <v>15</v>
          </cell>
          <cell r="AH2023">
            <v>0</v>
          </cell>
          <cell r="AI2023">
            <v>0</v>
          </cell>
          <cell r="AJ2023">
            <v>15063.419999999998</v>
          </cell>
          <cell r="AK2023">
            <v>15</v>
          </cell>
        </row>
        <row r="2024">
          <cell r="A2024" t="str">
            <v>T0090T412</v>
          </cell>
          <cell r="B2024" t="str">
            <v>1457</v>
          </cell>
          <cell r="C2024">
            <v>1</v>
          </cell>
          <cell r="D2024">
            <v>90</v>
          </cell>
          <cell r="E2024">
            <v>90</v>
          </cell>
          <cell r="F2024">
            <v>110</v>
          </cell>
          <cell r="G2024">
            <v>110</v>
          </cell>
          <cell r="H2024">
            <v>1</v>
          </cell>
          <cell r="I2024">
            <v>1</v>
          </cell>
          <cell r="J2024">
            <v>3</v>
          </cell>
          <cell r="K2024">
            <v>0</v>
          </cell>
          <cell r="L2024">
            <v>3</v>
          </cell>
          <cell r="M2024">
            <v>1</v>
          </cell>
          <cell r="N2024">
            <v>96</v>
          </cell>
          <cell r="O2024">
            <v>1457</v>
          </cell>
          <cell r="P2024" t="str">
            <v>90 x 110 x 1 x 1</v>
          </cell>
          <cell r="Q2024" t="str">
            <v>Vuông góc, không răng cưa</v>
          </cell>
          <cell r="R2024" t="str">
            <v>Vuông góc, không răng cưa</v>
          </cell>
          <cell r="S2024" t="str">
            <v>C11</v>
          </cell>
          <cell r="T2024">
            <v>1</v>
          </cell>
          <cell r="V2024" t="str">
            <v>Formosa</v>
          </cell>
          <cell r="X2024">
            <v>113</v>
          </cell>
          <cell r="Y2024">
            <v>1</v>
          </cell>
          <cell r="AF2024">
            <v>2261.1999999999998</v>
          </cell>
          <cell r="AG2024">
            <v>2</v>
          </cell>
          <cell r="AH2024">
            <v>7297.6200000000008</v>
          </cell>
          <cell r="AI2024">
            <v>5</v>
          </cell>
          <cell r="AJ2024">
            <v>9558.82</v>
          </cell>
          <cell r="AK2024">
            <v>7</v>
          </cell>
        </row>
        <row r="2025">
          <cell r="A2025" t="str">
            <v>T0090T612/1</v>
          </cell>
          <cell r="B2025" t="str">
            <v>1458</v>
          </cell>
          <cell r="C2025">
            <v>2</v>
          </cell>
          <cell r="D2025">
            <v>90</v>
          </cell>
          <cell r="E2025">
            <v>90</v>
          </cell>
          <cell r="F2025">
            <v>117</v>
          </cell>
          <cell r="G2025">
            <v>117</v>
          </cell>
          <cell r="H2025">
            <v>1</v>
          </cell>
          <cell r="I2025">
            <v>1</v>
          </cell>
          <cell r="J2025">
            <v>2</v>
          </cell>
          <cell r="K2025">
            <v>0</v>
          </cell>
          <cell r="L2025">
            <v>3</v>
          </cell>
          <cell r="M2025">
            <v>1</v>
          </cell>
          <cell r="N2025">
            <v>188</v>
          </cell>
          <cell r="O2025">
            <v>1458</v>
          </cell>
          <cell r="P2025" t="str">
            <v>90 x 117 x 1 x 1</v>
          </cell>
          <cell r="Q2025" t="str">
            <v>Bo góc, răng cưa, ngang 1 tem xẻ 2 line khoảng cách 4mm</v>
          </cell>
          <cell r="R2025" t="str">
            <v>Bo góc, răng cưa</v>
          </cell>
          <cell r="S2025" t="str">
            <v>C42</v>
          </cell>
          <cell r="T2025">
            <v>1</v>
          </cell>
          <cell r="U2025">
            <v>44554</v>
          </cell>
          <cell r="V2025" t="str">
            <v>Bao Bì Mực In</v>
          </cell>
          <cell r="X2025">
            <v>120</v>
          </cell>
          <cell r="Y2025">
            <v>1</v>
          </cell>
          <cell r="AC2025" t="str">
            <v>rồi</v>
          </cell>
          <cell r="AF2025">
            <v>0</v>
          </cell>
          <cell r="AG2025">
            <v>0</v>
          </cell>
          <cell r="AH2025">
            <v>13400</v>
          </cell>
          <cell r="AI2025">
            <v>7</v>
          </cell>
          <cell r="AJ2025">
            <v>13400</v>
          </cell>
          <cell r="AK2025">
            <v>7</v>
          </cell>
        </row>
        <row r="2026">
          <cell r="A2026" t="str">
            <v>I0090T451</v>
          </cell>
          <cell r="B2026" t="str">
            <v>1459</v>
          </cell>
          <cell r="C2026">
            <v>1</v>
          </cell>
          <cell r="D2026">
            <v>90</v>
          </cell>
          <cell r="E2026">
            <v>90</v>
          </cell>
          <cell r="F2026">
            <v>120</v>
          </cell>
          <cell r="G2026">
            <v>120</v>
          </cell>
          <cell r="H2026">
            <v>2</v>
          </cell>
          <cell r="I2026">
            <v>1</v>
          </cell>
          <cell r="J2026">
            <v>3</v>
          </cell>
          <cell r="K2026">
            <v>2</v>
          </cell>
          <cell r="L2026">
            <v>3</v>
          </cell>
          <cell r="M2026">
            <v>1</v>
          </cell>
          <cell r="N2026">
            <v>188</v>
          </cell>
          <cell r="O2026">
            <v>1459</v>
          </cell>
          <cell r="P2026" t="str">
            <v>90 x 120 x 2 x 1</v>
          </cell>
          <cell r="Q2026" t="str">
            <v>Vuông rời, không răng cưa</v>
          </cell>
          <cell r="R2026" t="str">
            <v>Ngang 2 tem, vuông rời, không răng cưa</v>
          </cell>
          <cell r="S2026" t="str">
            <v>D30</v>
          </cell>
          <cell r="T2026">
            <v>1</v>
          </cell>
          <cell r="U2026">
            <v>44095</v>
          </cell>
          <cell r="V2026" t="str">
            <v>Thiên Phúc</v>
          </cell>
          <cell r="X2026">
            <v>123</v>
          </cell>
          <cell r="Y2026">
            <v>2</v>
          </cell>
          <cell r="AF2026">
            <v>0</v>
          </cell>
          <cell r="AG2026">
            <v>0</v>
          </cell>
          <cell r="AH2026">
            <v>0</v>
          </cell>
          <cell r="AI2026">
            <v>0</v>
          </cell>
          <cell r="AJ2026">
            <v>0</v>
          </cell>
          <cell r="AK2026">
            <v>0</v>
          </cell>
        </row>
        <row r="2027">
          <cell r="A2027" t="str">
            <v>I0090T581/1</v>
          </cell>
          <cell r="B2027" t="str">
            <v>1460</v>
          </cell>
          <cell r="C2027">
            <v>1</v>
          </cell>
          <cell r="D2027">
            <v>90</v>
          </cell>
          <cell r="E2027">
            <v>90</v>
          </cell>
          <cell r="F2027">
            <v>120</v>
          </cell>
          <cell r="G2027">
            <v>120</v>
          </cell>
          <cell r="H2027">
            <v>1</v>
          </cell>
          <cell r="I2027">
            <v>1</v>
          </cell>
          <cell r="J2027">
            <v>11.5</v>
          </cell>
          <cell r="K2027">
            <v>0</v>
          </cell>
          <cell r="L2027">
            <v>6.7</v>
          </cell>
          <cell r="M2027">
            <v>1</v>
          </cell>
          <cell r="N2027">
            <v>113</v>
          </cell>
          <cell r="O2027">
            <v>1460</v>
          </cell>
          <cell r="P2027" t="str">
            <v>90 x 120 x 1 x 1</v>
          </cell>
          <cell r="U2027">
            <v>44392</v>
          </cell>
          <cell r="V2027" t="str">
            <v>Hoàng Anh Tiến</v>
          </cell>
          <cell r="X2027">
            <v>126.7</v>
          </cell>
          <cell r="Y2027">
            <v>1</v>
          </cell>
          <cell r="Z2027" t="str">
            <v>mòn</v>
          </cell>
          <cell r="AB2027" t="str">
            <v>C42</v>
          </cell>
          <cell r="AF2027">
            <v>97021.343053999997</v>
          </cell>
          <cell r="AG2027">
            <v>8</v>
          </cell>
          <cell r="AH2027">
            <v>73073.346437999993</v>
          </cell>
          <cell r="AI2027">
            <v>7</v>
          </cell>
          <cell r="AJ2027">
            <v>170094.68949199998</v>
          </cell>
          <cell r="AK2027">
            <v>15</v>
          </cell>
        </row>
        <row r="2028">
          <cell r="A2028" t="str">
            <v>I0090T581/2</v>
          </cell>
          <cell r="B2028" t="str">
            <v>1460</v>
          </cell>
          <cell r="C2028">
            <v>1</v>
          </cell>
          <cell r="D2028">
            <v>90</v>
          </cell>
          <cell r="E2028">
            <v>90</v>
          </cell>
          <cell r="F2028">
            <v>120</v>
          </cell>
          <cell r="G2028">
            <v>120</v>
          </cell>
          <cell r="H2028">
            <v>1</v>
          </cell>
          <cell r="I2028">
            <v>1</v>
          </cell>
          <cell r="J2028">
            <v>11.5</v>
          </cell>
          <cell r="K2028">
            <v>0</v>
          </cell>
          <cell r="L2028">
            <v>6.5</v>
          </cell>
          <cell r="M2028">
            <v>1</v>
          </cell>
          <cell r="N2028">
            <v>113</v>
          </cell>
          <cell r="O2028">
            <v>1460</v>
          </cell>
          <cell r="P2028" t="str">
            <v>90 x 120 x 1 x 1</v>
          </cell>
          <cell r="Q2028" t="str">
            <v>Bo 7mm, răng cưa dài 113mm</v>
          </cell>
          <cell r="R2028" t="str">
            <v>Bo 7mm, răng cưa, đục lõ biên mỗi bên 10 lỗ, gáp 6.7mm</v>
          </cell>
          <cell r="S2028" t="str">
            <v>C42</v>
          </cell>
          <cell r="T2028">
            <v>1</v>
          </cell>
          <cell r="U2028">
            <v>44547</v>
          </cell>
          <cell r="V2028" t="str">
            <v>Hoàng Anh Tiến</v>
          </cell>
          <cell r="X2028">
            <v>126.5</v>
          </cell>
          <cell r="Y2028">
            <v>1</v>
          </cell>
          <cell r="AF2028">
            <v>0</v>
          </cell>
          <cell r="AG2028">
            <v>0</v>
          </cell>
          <cell r="AH2028">
            <v>89858.912169999981</v>
          </cell>
          <cell r="AI2028">
            <v>19</v>
          </cell>
          <cell r="AJ2028">
            <v>89858.912169999981</v>
          </cell>
          <cell r="AK2028">
            <v>19</v>
          </cell>
        </row>
        <row r="2029">
          <cell r="A2029" t="str">
            <v>TI0090T752-1</v>
          </cell>
          <cell r="B2029" t="str">
            <v>2644</v>
          </cell>
          <cell r="C2029">
            <v>2</v>
          </cell>
          <cell r="D2029">
            <v>90</v>
          </cell>
          <cell r="E2029">
            <v>90</v>
          </cell>
          <cell r="F2029">
            <v>120</v>
          </cell>
          <cell r="G2029">
            <v>120</v>
          </cell>
          <cell r="H2029">
            <v>1</v>
          </cell>
          <cell r="I2029">
            <v>1</v>
          </cell>
          <cell r="J2029">
            <v>2</v>
          </cell>
          <cell r="K2029">
            <v>0</v>
          </cell>
          <cell r="L2029">
            <v>3</v>
          </cell>
          <cell r="M2029">
            <v>1</v>
          </cell>
          <cell r="N2029">
            <v>188</v>
          </cell>
          <cell r="O2029">
            <v>2644</v>
          </cell>
          <cell r="P2029" t="str">
            <v>90 x 120 x 1 x 1</v>
          </cell>
          <cell r="Q2029" t="str">
            <v>Bo góc, răng cưa, xẻ 2line kc 4mm</v>
          </cell>
          <cell r="R2029" t="str">
            <v>Bo góc, răng cưa</v>
          </cell>
          <cell r="S2029" t="str">
            <v>E18</v>
          </cell>
          <cell r="T2029">
            <v>1</v>
          </cell>
          <cell r="U2029">
            <v>44848</v>
          </cell>
          <cell r="V2029" t="str">
            <v>MS Nga</v>
          </cell>
          <cell r="W2029" t="str">
            <v>dao tốt</v>
          </cell>
          <cell r="X2029">
            <v>123</v>
          </cell>
          <cell r="Y2029">
            <v>1</v>
          </cell>
          <cell r="AC2029" t="str">
            <v>rồi</v>
          </cell>
          <cell r="AD2029" t="str">
            <v xml:space="preserve">        </v>
          </cell>
          <cell r="AE2029" t="str">
            <v>rồi</v>
          </cell>
          <cell r="AF2029">
            <v>0</v>
          </cell>
          <cell r="AG2029">
            <v>0</v>
          </cell>
          <cell r="AH2029">
            <v>140</v>
          </cell>
          <cell r="AI2029">
            <v>1</v>
          </cell>
          <cell r="AJ2029">
            <v>140</v>
          </cell>
          <cell r="AK2029">
            <v>1</v>
          </cell>
        </row>
        <row r="2030">
          <cell r="A2030" t="str">
            <v>I0090T741-1</v>
          </cell>
          <cell r="B2030" t="str">
            <v>2635</v>
          </cell>
          <cell r="C2030">
            <v>1</v>
          </cell>
          <cell r="D2030">
            <v>90</v>
          </cell>
          <cell r="E2030">
            <v>90</v>
          </cell>
          <cell r="F2030">
            <v>123</v>
          </cell>
          <cell r="G2030">
            <v>123</v>
          </cell>
          <cell r="H2030">
            <v>1</v>
          </cell>
          <cell r="I2030">
            <v>1</v>
          </cell>
          <cell r="J2030">
            <v>3</v>
          </cell>
          <cell r="K2030">
            <v>0</v>
          </cell>
          <cell r="L2030">
            <v>3</v>
          </cell>
          <cell r="M2030">
            <v>1</v>
          </cell>
          <cell r="N2030">
            <v>96</v>
          </cell>
          <cell r="O2030">
            <v>2635</v>
          </cell>
          <cell r="P2030" t="str">
            <v>90 x 123 x 1 x 1</v>
          </cell>
          <cell r="Q2030" t="str">
            <v>Bo góc 1mm, không răng cưa</v>
          </cell>
          <cell r="R2030" t="str">
            <v>bo góc 1mm, không răng cưa</v>
          </cell>
          <cell r="S2030" t="str">
            <v>E18</v>
          </cell>
          <cell r="T2030">
            <v>1</v>
          </cell>
          <cell r="U2030">
            <v>44838</v>
          </cell>
          <cell r="V2030" t="str">
            <v>ANH CÔNG</v>
          </cell>
          <cell r="W2030" t="str">
            <v>dao tốt</v>
          </cell>
          <cell r="X2030">
            <v>126</v>
          </cell>
          <cell r="Y2030">
            <v>1</v>
          </cell>
          <cell r="AE2030" t="str">
            <v>rồi</v>
          </cell>
          <cell r="AF2030">
            <v>0</v>
          </cell>
          <cell r="AG2030">
            <v>0</v>
          </cell>
          <cell r="AH2030">
            <v>4789.4556000000002</v>
          </cell>
          <cell r="AI2030">
            <v>3</v>
          </cell>
          <cell r="AJ2030">
            <v>4789.4556000000002</v>
          </cell>
          <cell r="AK2030">
            <v>3</v>
          </cell>
        </row>
        <row r="2031">
          <cell r="A2031" t="str">
            <v>T0090T121</v>
          </cell>
          <cell r="B2031" t="str">
            <v>1461</v>
          </cell>
          <cell r="C2031">
            <v>1</v>
          </cell>
          <cell r="D2031">
            <v>90</v>
          </cell>
          <cell r="E2031">
            <v>90</v>
          </cell>
          <cell r="F2031">
            <v>127</v>
          </cell>
          <cell r="G2031">
            <v>127</v>
          </cell>
          <cell r="H2031">
            <v>1</v>
          </cell>
          <cell r="I2031">
            <v>1</v>
          </cell>
          <cell r="J2031">
            <v>2</v>
          </cell>
          <cell r="K2031">
            <v>0</v>
          </cell>
          <cell r="L2031">
            <v>3</v>
          </cell>
          <cell r="M2031">
            <v>1</v>
          </cell>
          <cell r="N2031">
            <v>94</v>
          </cell>
          <cell r="O2031">
            <v>1461</v>
          </cell>
          <cell r="P2031" t="str">
            <v>90 x 127 x 1 x 1</v>
          </cell>
          <cell r="Q2031" t="str">
            <v>Bo góc 1mm, răng cưa</v>
          </cell>
          <cell r="R2031" t="str">
            <v>Bo góc 1mm, răng cưa</v>
          </cell>
          <cell r="S2031" t="str">
            <v>B15</v>
          </cell>
          <cell r="T2031">
            <v>1</v>
          </cell>
          <cell r="V2031" t="str">
            <v>ZIONCOM,,</v>
          </cell>
          <cell r="X2031">
            <v>130</v>
          </cell>
          <cell r="Y2031">
            <v>1</v>
          </cell>
          <cell r="AF2031">
            <v>0</v>
          </cell>
          <cell r="AG2031">
            <v>0</v>
          </cell>
          <cell r="AH2031">
            <v>0</v>
          </cell>
          <cell r="AI2031">
            <v>0</v>
          </cell>
          <cell r="AJ2031">
            <v>0</v>
          </cell>
          <cell r="AK2031">
            <v>0</v>
          </cell>
        </row>
        <row r="2032">
          <cell r="A2032" t="str">
            <v>T0090T131</v>
          </cell>
          <cell r="B2032" t="str">
            <v>1462</v>
          </cell>
          <cell r="C2032">
            <v>1</v>
          </cell>
          <cell r="D2032">
            <v>90</v>
          </cell>
          <cell r="E2032">
            <v>90</v>
          </cell>
          <cell r="F2032">
            <v>130</v>
          </cell>
          <cell r="G2032">
            <v>130</v>
          </cell>
          <cell r="H2032">
            <v>1</v>
          </cell>
          <cell r="I2032">
            <v>1</v>
          </cell>
          <cell r="J2032">
            <v>2</v>
          </cell>
          <cell r="K2032">
            <v>0</v>
          </cell>
          <cell r="L2032">
            <v>3</v>
          </cell>
          <cell r="M2032">
            <v>1</v>
          </cell>
          <cell r="N2032">
            <v>94</v>
          </cell>
          <cell r="O2032">
            <v>1462</v>
          </cell>
          <cell r="P2032" t="str">
            <v>90 x 130 x 1 x 1</v>
          </cell>
          <cell r="Q2032" t="str">
            <v>Bo góc, răng cưa</v>
          </cell>
          <cell r="R2032" t="str">
            <v>Bo góc, răng cưa</v>
          </cell>
          <cell r="S2032" t="str">
            <v>B15</v>
          </cell>
          <cell r="T2032">
            <v>1</v>
          </cell>
          <cell r="V2032" t="str">
            <v>WELLBEING,,</v>
          </cell>
          <cell r="X2032">
            <v>133</v>
          </cell>
          <cell r="Y2032">
            <v>1</v>
          </cell>
          <cell r="AC2032" t="str">
            <v>rồi</v>
          </cell>
          <cell r="AF2032">
            <v>0</v>
          </cell>
          <cell r="AG2032">
            <v>0</v>
          </cell>
          <cell r="AH2032">
            <v>110</v>
          </cell>
          <cell r="AI2032">
            <v>1</v>
          </cell>
          <cell r="AJ2032">
            <v>110</v>
          </cell>
          <cell r="AK2032">
            <v>1</v>
          </cell>
        </row>
        <row r="2033">
          <cell r="A2033" t="str">
            <v>I0090T571/1</v>
          </cell>
          <cell r="B2033" t="str">
            <v>1463</v>
          </cell>
          <cell r="C2033">
            <v>1</v>
          </cell>
          <cell r="D2033">
            <v>90</v>
          </cell>
          <cell r="E2033">
            <v>90</v>
          </cell>
          <cell r="F2033">
            <v>130</v>
          </cell>
          <cell r="G2033">
            <v>130</v>
          </cell>
          <cell r="H2033">
            <v>1</v>
          </cell>
          <cell r="I2033">
            <v>1</v>
          </cell>
          <cell r="J2033">
            <v>3</v>
          </cell>
          <cell r="K2033">
            <v>0</v>
          </cell>
          <cell r="L2033">
            <v>0</v>
          </cell>
          <cell r="M2033">
            <v>1</v>
          </cell>
          <cell r="N2033">
            <v>96</v>
          </cell>
          <cell r="O2033">
            <v>1463</v>
          </cell>
          <cell r="P2033" t="str">
            <v>90 x 130 x 1 x 1</v>
          </cell>
          <cell r="Q2033" t="str">
            <v>Bo 5mm, không răng cưa</v>
          </cell>
          <cell r="R2033" t="str">
            <v>Bo 5mm, không răng cưa, bế liên tục</v>
          </cell>
          <cell r="S2033" t="str">
            <v>C34</v>
          </cell>
          <cell r="T2033">
            <v>1</v>
          </cell>
          <cell r="U2033">
            <v>44349</v>
          </cell>
          <cell r="V2033" t="str">
            <v>Pacow</v>
          </cell>
          <cell r="X2033">
            <v>130</v>
          </cell>
          <cell r="Y2033">
            <v>1</v>
          </cell>
          <cell r="AF2033">
            <v>0</v>
          </cell>
          <cell r="AG2033">
            <v>0</v>
          </cell>
          <cell r="AH2033">
            <v>0</v>
          </cell>
          <cell r="AI2033">
            <v>0</v>
          </cell>
          <cell r="AJ2033">
            <v>0</v>
          </cell>
          <cell r="AK2033">
            <v>0</v>
          </cell>
        </row>
        <row r="2034">
          <cell r="A2034" t="str">
            <v>T0090T481</v>
          </cell>
          <cell r="B2034" t="str">
            <v>1464</v>
          </cell>
          <cell r="C2034">
            <v>1</v>
          </cell>
          <cell r="D2034">
            <v>90</v>
          </cell>
          <cell r="E2034">
            <v>90</v>
          </cell>
          <cell r="F2034">
            <v>130</v>
          </cell>
          <cell r="G2034">
            <v>130</v>
          </cell>
          <cell r="H2034">
            <v>2</v>
          </cell>
          <cell r="I2034">
            <v>1</v>
          </cell>
          <cell r="J2034">
            <v>2</v>
          </cell>
          <cell r="K2034">
            <v>3</v>
          </cell>
          <cell r="L2034">
            <v>3</v>
          </cell>
          <cell r="M2034">
            <v>1</v>
          </cell>
          <cell r="N2034">
            <v>187</v>
          </cell>
          <cell r="O2034">
            <v>1464</v>
          </cell>
          <cell r="P2034" t="str">
            <v>90 x 130 x 2 x 1</v>
          </cell>
          <cell r="U2034">
            <v>44212</v>
          </cell>
          <cell r="V2034" t="str">
            <v>Pacow</v>
          </cell>
          <cell r="X2034">
            <v>133</v>
          </cell>
          <cell r="Y2034">
            <v>2</v>
          </cell>
          <cell r="Z2034" t="str">
            <v>mòn</v>
          </cell>
          <cell r="AB2034" t="str">
            <v>C24</v>
          </cell>
          <cell r="AF2034">
            <v>142560.77819999997</v>
          </cell>
          <cell r="AG2034">
            <v>21</v>
          </cell>
          <cell r="AH2034">
            <v>11542.24</v>
          </cell>
          <cell r="AI2034">
            <v>8</v>
          </cell>
          <cell r="AJ2034">
            <v>154103.01819999996</v>
          </cell>
          <cell r="AK2034">
            <v>29</v>
          </cell>
        </row>
        <row r="2035">
          <cell r="A2035" t="str">
            <v>T0090T481/2</v>
          </cell>
          <cell r="B2035" t="str">
            <v>1464</v>
          </cell>
          <cell r="C2035">
            <v>1</v>
          </cell>
          <cell r="D2035">
            <v>90</v>
          </cell>
          <cell r="E2035">
            <v>90</v>
          </cell>
          <cell r="F2035">
            <v>130</v>
          </cell>
          <cell r="G2035">
            <v>130</v>
          </cell>
          <cell r="H2035">
            <v>2</v>
          </cell>
          <cell r="I2035">
            <v>1</v>
          </cell>
          <cell r="J2035">
            <v>2</v>
          </cell>
          <cell r="K2035">
            <v>3</v>
          </cell>
          <cell r="L2035">
            <v>3</v>
          </cell>
          <cell r="M2035">
            <v>1</v>
          </cell>
          <cell r="N2035">
            <v>187</v>
          </cell>
          <cell r="O2035">
            <v>1464</v>
          </cell>
          <cell r="P2035" t="str">
            <v>90 x 130 x 2 x 1</v>
          </cell>
          <cell r="Q2035" t="str">
            <v>Bo 5mm rời 3mm, không răng cưa</v>
          </cell>
          <cell r="R2035" t="str">
            <v>Ngang 2 tem, bo 5mm rời, không răng cưa</v>
          </cell>
          <cell r="S2035" t="str">
            <v>C24</v>
          </cell>
          <cell r="T2035">
            <v>1</v>
          </cell>
          <cell r="U2035">
            <v>44477</v>
          </cell>
          <cell r="V2035" t="str">
            <v>Pacow</v>
          </cell>
          <cell r="X2035">
            <v>133</v>
          </cell>
          <cell r="Y2035">
            <v>2</v>
          </cell>
          <cell r="AF2035">
            <v>0</v>
          </cell>
          <cell r="AG2035">
            <v>0</v>
          </cell>
          <cell r="AH2035">
            <v>43379.372000000003</v>
          </cell>
          <cell r="AI2035">
            <v>18</v>
          </cell>
          <cell r="AJ2035">
            <v>43379.372000000003</v>
          </cell>
          <cell r="AK2035">
            <v>18</v>
          </cell>
        </row>
        <row r="2036">
          <cell r="A2036" t="str">
            <v>T0090T232</v>
          </cell>
          <cell r="B2036" t="str">
            <v>1465</v>
          </cell>
          <cell r="C2036">
            <v>2</v>
          </cell>
          <cell r="D2036">
            <v>90</v>
          </cell>
          <cell r="E2036">
            <v>90</v>
          </cell>
          <cell r="F2036">
            <v>130</v>
          </cell>
          <cell r="G2036">
            <v>130</v>
          </cell>
          <cell r="H2036">
            <v>1</v>
          </cell>
          <cell r="I2036">
            <v>1</v>
          </cell>
          <cell r="J2036">
            <v>1.7</v>
          </cell>
          <cell r="K2036">
            <v>0</v>
          </cell>
          <cell r="L2036">
            <v>3</v>
          </cell>
          <cell r="M2036">
            <v>1</v>
          </cell>
          <cell r="N2036">
            <v>186.8</v>
          </cell>
          <cell r="O2036">
            <v>1465</v>
          </cell>
          <cell r="P2036" t="str">
            <v>90 x 130 x 1 x 1</v>
          </cell>
          <cell r="Q2036" t="str">
            <v>Vuông góc, răng cưa, chẻ đôi 3mm</v>
          </cell>
          <cell r="R2036" t="str">
            <v>Vuông góc, răng cưa</v>
          </cell>
          <cell r="S2036" t="str">
            <v>C18</v>
          </cell>
          <cell r="T2036">
            <v>1</v>
          </cell>
          <cell r="V2036" t="str">
            <v>Khang Thịnh Phát</v>
          </cell>
          <cell r="X2036">
            <v>133</v>
          </cell>
          <cell r="Y2036">
            <v>1</v>
          </cell>
          <cell r="AF2036">
            <v>0</v>
          </cell>
          <cell r="AG2036">
            <v>0</v>
          </cell>
          <cell r="AH2036">
            <v>0</v>
          </cell>
          <cell r="AI2036">
            <v>0</v>
          </cell>
          <cell r="AJ2036">
            <v>0</v>
          </cell>
          <cell r="AK2036">
            <v>0</v>
          </cell>
        </row>
        <row r="2037">
          <cell r="A2037" t="str">
            <v>T0090T512</v>
          </cell>
          <cell r="B2037" t="str">
            <v>1466</v>
          </cell>
          <cell r="C2037">
            <v>2</v>
          </cell>
          <cell r="D2037">
            <v>90</v>
          </cell>
          <cell r="E2037">
            <v>90</v>
          </cell>
          <cell r="F2037">
            <v>140</v>
          </cell>
          <cell r="G2037">
            <v>140</v>
          </cell>
          <cell r="H2037">
            <v>1</v>
          </cell>
          <cell r="I2037">
            <v>1</v>
          </cell>
          <cell r="J2037">
            <v>2</v>
          </cell>
          <cell r="K2037">
            <v>0</v>
          </cell>
          <cell r="L2037">
            <v>3</v>
          </cell>
          <cell r="M2037">
            <v>1</v>
          </cell>
          <cell r="N2037">
            <v>188</v>
          </cell>
          <cell r="O2037">
            <v>1466</v>
          </cell>
          <cell r="P2037" t="str">
            <v>90 x 140 x 1 x 1</v>
          </cell>
          <cell r="Q2037" t="str">
            <v>Bo góc, răng cưa, chẻ đôi 4mm</v>
          </cell>
          <cell r="R2037" t="str">
            <v>Bo góc, răng cưa</v>
          </cell>
          <cell r="S2037" t="str">
            <v>C25</v>
          </cell>
          <cell r="T2037">
            <v>1</v>
          </cell>
          <cell r="U2037">
            <v>44259</v>
          </cell>
          <cell r="V2037" t="str">
            <v>Solutions</v>
          </cell>
          <cell r="X2037">
            <v>143</v>
          </cell>
          <cell r="Y2037">
            <v>1</v>
          </cell>
          <cell r="AC2037" t="str">
            <v>rồi</v>
          </cell>
          <cell r="AF2037">
            <v>10265</v>
          </cell>
          <cell r="AG2037">
            <v>7</v>
          </cell>
          <cell r="AH2037">
            <v>7130</v>
          </cell>
          <cell r="AI2037">
            <v>4</v>
          </cell>
          <cell r="AJ2037">
            <v>17395</v>
          </cell>
          <cell r="AK2037">
            <v>11</v>
          </cell>
        </row>
        <row r="2038">
          <cell r="A2038" t="str">
            <v>T0090T251</v>
          </cell>
          <cell r="B2038" t="str">
            <v>1467</v>
          </cell>
          <cell r="C2038">
            <v>1</v>
          </cell>
          <cell r="D2038">
            <v>90</v>
          </cell>
          <cell r="E2038">
            <v>90</v>
          </cell>
          <cell r="F2038">
            <v>140</v>
          </cell>
          <cell r="G2038">
            <v>140</v>
          </cell>
          <cell r="H2038">
            <v>1</v>
          </cell>
          <cell r="I2038">
            <v>1</v>
          </cell>
          <cell r="J2038">
            <v>3</v>
          </cell>
          <cell r="K2038">
            <v>0</v>
          </cell>
          <cell r="L2038">
            <v>3</v>
          </cell>
          <cell r="M2038">
            <v>1</v>
          </cell>
          <cell r="N2038">
            <v>96</v>
          </cell>
          <cell r="O2038">
            <v>1467</v>
          </cell>
          <cell r="P2038" t="str">
            <v>90 x 140 x 1 x 1</v>
          </cell>
          <cell r="Q2038" t="str">
            <v>Bo góc, không răng cưa</v>
          </cell>
          <cell r="R2038" t="str">
            <v>Bo góc, không răng cưa</v>
          </cell>
          <cell r="S2038" t="str">
            <v>D06</v>
          </cell>
          <cell r="T2038">
            <v>1</v>
          </cell>
          <cell r="X2038">
            <v>143</v>
          </cell>
          <cell r="Y2038">
            <v>1</v>
          </cell>
          <cell r="AF2038">
            <v>0</v>
          </cell>
          <cell r="AG2038">
            <v>0</v>
          </cell>
          <cell r="AH2038">
            <v>0</v>
          </cell>
          <cell r="AI2038">
            <v>0</v>
          </cell>
          <cell r="AJ2038">
            <v>0</v>
          </cell>
          <cell r="AK2038">
            <v>0</v>
          </cell>
        </row>
        <row r="2039">
          <cell r="A2039" t="str">
            <v>I0090T252</v>
          </cell>
          <cell r="B2039" t="str">
            <v>1468</v>
          </cell>
          <cell r="C2039">
            <v>2</v>
          </cell>
          <cell r="D2039">
            <v>90</v>
          </cell>
          <cell r="E2039">
            <v>90</v>
          </cell>
          <cell r="F2039">
            <v>140</v>
          </cell>
          <cell r="G2039">
            <v>140</v>
          </cell>
          <cell r="H2039">
            <v>1</v>
          </cell>
          <cell r="I2039">
            <v>1</v>
          </cell>
          <cell r="J2039">
            <v>3</v>
          </cell>
          <cell r="K2039">
            <v>0</v>
          </cell>
          <cell r="L2039">
            <v>3</v>
          </cell>
          <cell r="M2039">
            <v>1</v>
          </cell>
          <cell r="N2039">
            <v>192</v>
          </cell>
          <cell r="O2039">
            <v>1468</v>
          </cell>
          <cell r="P2039" t="str">
            <v>90 x 140 x 1 x 1</v>
          </cell>
          <cell r="Q2039" t="str">
            <v>Bo góc, không răng cưa, chẻ đôi 6mm</v>
          </cell>
          <cell r="R2039" t="str">
            <v>Bo góc, không răng cưa</v>
          </cell>
          <cell r="S2039" t="str">
            <v>D20</v>
          </cell>
          <cell r="T2039">
            <v>2</v>
          </cell>
          <cell r="X2039">
            <v>143</v>
          </cell>
          <cell r="Y2039">
            <v>1</v>
          </cell>
          <cell r="AF2039">
            <v>0</v>
          </cell>
          <cell r="AG2039">
            <v>0</v>
          </cell>
          <cell r="AH2039">
            <v>0</v>
          </cell>
          <cell r="AI2039">
            <v>0</v>
          </cell>
          <cell r="AJ2039">
            <v>0</v>
          </cell>
          <cell r="AK2039">
            <v>0</v>
          </cell>
        </row>
        <row r="2040">
          <cell r="A2040" t="str">
            <v>I0090T252A</v>
          </cell>
          <cell r="B2040" t="str">
            <v>1468</v>
          </cell>
          <cell r="C2040">
            <v>2</v>
          </cell>
          <cell r="D2040">
            <v>90</v>
          </cell>
          <cell r="E2040">
            <v>90</v>
          </cell>
          <cell r="F2040">
            <v>140</v>
          </cell>
          <cell r="G2040">
            <v>140</v>
          </cell>
          <cell r="H2040">
            <v>1</v>
          </cell>
          <cell r="I2040">
            <v>1</v>
          </cell>
          <cell r="J2040">
            <v>4</v>
          </cell>
          <cell r="K2040">
            <v>0</v>
          </cell>
          <cell r="L2040">
            <v>3</v>
          </cell>
          <cell r="M2040">
            <v>1</v>
          </cell>
          <cell r="N2040">
            <v>196</v>
          </cell>
          <cell r="O2040">
            <v>1468</v>
          </cell>
          <cell r="P2040" t="str">
            <v>90 x 140 x 1 x 1</v>
          </cell>
          <cell r="Q2040" t="str">
            <v>Bo góc, không răng cưa, chẻ đôi 8mm</v>
          </cell>
          <cell r="R2040" t="str">
            <v>Bo góc, không răng cưa</v>
          </cell>
          <cell r="S2040" t="str">
            <v>D08</v>
          </cell>
          <cell r="T2040">
            <v>2</v>
          </cell>
          <cell r="X2040">
            <v>143</v>
          </cell>
          <cell r="Y2040">
            <v>1</v>
          </cell>
          <cell r="AF2040">
            <v>0</v>
          </cell>
          <cell r="AG2040">
            <v>0</v>
          </cell>
          <cell r="AH2040">
            <v>0</v>
          </cell>
          <cell r="AI2040">
            <v>0</v>
          </cell>
          <cell r="AJ2040">
            <v>0</v>
          </cell>
          <cell r="AK2040">
            <v>0</v>
          </cell>
        </row>
        <row r="2041">
          <cell r="A2041" t="str">
            <v>I0090T282</v>
          </cell>
          <cell r="B2041" t="str">
            <v>1469</v>
          </cell>
          <cell r="C2041">
            <v>2</v>
          </cell>
          <cell r="D2041">
            <v>90</v>
          </cell>
          <cell r="E2041">
            <v>90</v>
          </cell>
          <cell r="F2041">
            <v>140</v>
          </cell>
          <cell r="G2041">
            <v>140</v>
          </cell>
          <cell r="H2041">
            <v>1</v>
          </cell>
          <cell r="I2041">
            <v>1</v>
          </cell>
          <cell r="J2041">
            <v>2</v>
          </cell>
          <cell r="K2041">
            <v>0</v>
          </cell>
          <cell r="L2041">
            <v>3</v>
          </cell>
          <cell r="M2041">
            <v>1</v>
          </cell>
          <cell r="N2041">
            <v>188</v>
          </cell>
          <cell r="O2041">
            <v>1469</v>
          </cell>
          <cell r="P2041" t="str">
            <v>90 x 140 x 1 x 1</v>
          </cell>
          <cell r="Q2041" t="str">
            <v>Vuông góc, răng cưa, có 1 dao nhảy cách mép dao 18mm, chẻ đôi 4mm</v>
          </cell>
          <cell r="R2041" t="str">
            <v>Vuông góc, răng cưa, có đường dao cách mép tem 15mm</v>
          </cell>
          <cell r="S2041" t="str">
            <v>D08</v>
          </cell>
          <cell r="T2041">
            <v>3</v>
          </cell>
          <cell r="U2041" t="str">
            <v>1 dao 20/8/20</v>
          </cell>
          <cell r="X2041">
            <v>143</v>
          </cell>
          <cell r="Y2041">
            <v>1</v>
          </cell>
          <cell r="AF2041">
            <v>0</v>
          </cell>
          <cell r="AG2041">
            <v>0</v>
          </cell>
          <cell r="AH2041">
            <v>140</v>
          </cell>
          <cell r="AI2041">
            <v>1</v>
          </cell>
          <cell r="AJ2041">
            <v>140</v>
          </cell>
          <cell r="AK2041">
            <v>1</v>
          </cell>
        </row>
        <row r="2042">
          <cell r="A2042" t="str">
            <v>I0090T421</v>
          </cell>
          <cell r="B2042" t="str">
            <v>1470</v>
          </cell>
          <cell r="C2042">
            <v>1</v>
          </cell>
          <cell r="D2042">
            <v>90</v>
          </cell>
          <cell r="E2042">
            <v>90</v>
          </cell>
          <cell r="F2042">
            <v>150</v>
          </cell>
          <cell r="G2042">
            <v>150</v>
          </cell>
          <cell r="H2042">
            <v>1</v>
          </cell>
          <cell r="I2042">
            <v>1</v>
          </cell>
          <cell r="J2042">
            <v>0</v>
          </cell>
          <cell r="K2042">
            <v>0</v>
          </cell>
          <cell r="L2042">
            <v>3</v>
          </cell>
          <cell r="M2042">
            <v>1</v>
          </cell>
          <cell r="N2042">
            <v>90</v>
          </cell>
          <cell r="O2042">
            <v>1470</v>
          </cell>
          <cell r="P2042" t="str">
            <v>90 x 150 x 1 x 1</v>
          </cell>
          <cell r="Q2042" t="str">
            <v>Dao bế răng cưa, có 2 răng cưa ngang cách nhau 30mm và lỗ trong Φ7mm</v>
          </cell>
          <cell r="R2042" t="str">
            <v>Tem bế liên tục, có 2 đường răng cưa ngang cách nhau 30mm và lỗ trong Φ7mm</v>
          </cell>
          <cell r="S2042" t="str">
            <v>D26</v>
          </cell>
          <cell r="T2042">
            <v>1</v>
          </cell>
          <cell r="U2042">
            <v>44207</v>
          </cell>
          <cell r="V2042" t="str">
            <v>Hải hà</v>
          </cell>
          <cell r="X2042">
            <v>153</v>
          </cell>
          <cell r="Y2042">
            <v>1</v>
          </cell>
          <cell r="AF2042">
            <v>8451</v>
          </cell>
          <cell r="AG2042">
            <v>2</v>
          </cell>
          <cell r="AH2042">
            <v>0</v>
          </cell>
          <cell r="AI2042">
            <v>0</v>
          </cell>
          <cell r="AJ2042">
            <v>8451</v>
          </cell>
          <cell r="AK2042">
            <v>2</v>
          </cell>
        </row>
        <row r="2043">
          <cell r="A2043" t="str">
            <v>T0090T141</v>
          </cell>
          <cell r="B2043" t="str">
            <v>1471</v>
          </cell>
          <cell r="C2043">
            <v>1</v>
          </cell>
          <cell r="D2043">
            <v>90</v>
          </cell>
          <cell r="E2043">
            <v>90</v>
          </cell>
          <cell r="F2043">
            <v>152</v>
          </cell>
          <cell r="G2043">
            <v>152</v>
          </cell>
          <cell r="H2043">
            <v>1</v>
          </cell>
          <cell r="I2043">
            <v>1</v>
          </cell>
          <cell r="J2043">
            <v>2</v>
          </cell>
          <cell r="K2043">
            <v>0</v>
          </cell>
          <cell r="L2043">
            <v>3</v>
          </cell>
          <cell r="M2043">
            <v>1</v>
          </cell>
          <cell r="N2043">
            <v>94</v>
          </cell>
          <cell r="O2043">
            <v>1471</v>
          </cell>
          <cell r="P2043" t="str">
            <v>90 x 152 x 1 x 1</v>
          </cell>
          <cell r="Q2043" t="str">
            <v>Bo góc 1mm, răng cưa</v>
          </cell>
          <cell r="R2043" t="str">
            <v>Bo góc 1mm, răng cưa</v>
          </cell>
          <cell r="S2043" t="str">
            <v>C18</v>
          </cell>
          <cell r="T2043">
            <v>1</v>
          </cell>
          <cell r="V2043" t="str">
            <v>ZIONCOM,,</v>
          </cell>
          <cell r="X2043">
            <v>155</v>
          </cell>
          <cell r="Y2043">
            <v>1</v>
          </cell>
          <cell r="AF2043">
            <v>0</v>
          </cell>
          <cell r="AG2043">
            <v>0</v>
          </cell>
          <cell r="AH2043">
            <v>0</v>
          </cell>
          <cell r="AI2043">
            <v>0</v>
          </cell>
          <cell r="AJ2043">
            <v>0</v>
          </cell>
          <cell r="AK2043">
            <v>0</v>
          </cell>
        </row>
        <row r="2044">
          <cell r="A2044" t="str">
            <v>T0090T551/1</v>
          </cell>
          <cell r="B2044" t="str">
            <v>1472</v>
          </cell>
          <cell r="C2044">
            <v>1</v>
          </cell>
          <cell r="D2044">
            <v>90</v>
          </cell>
          <cell r="E2044">
            <v>90</v>
          </cell>
          <cell r="F2044">
            <v>170</v>
          </cell>
          <cell r="G2044">
            <v>170</v>
          </cell>
          <cell r="H2044">
            <v>1</v>
          </cell>
          <cell r="I2044">
            <v>1</v>
          </cell>
          <cell r="J2044">
            <v>3</v>
          </cell>
          <cell r="K2044">
            <v>0</v>
          </cell>
          <cell r="L2044">
            <v>3</v>
          </cell>
          <cell r="M2044">
            <v>1</v>
          </cell>
          <cell r="N2044">
            <v>96</v>
          </cell>
          <cell r="O2044">
            <v>1472</v>
          </cell>
          <cell r="P2044" t="str">
            <v>90 x 170 x 1 x 1</v>
          </cell>
          <cell r="Q2044" t="str">
            <v>Bo góc, không răng cưa</v>
          </cell>
          <cell r="R2044" t="str">
            <v>Bo góc, không răng cưa</v>
          </cell>
          <cell r="S2044" t="str">
            <v>C33</v>
          </cell>
          <cell r="T2044">
            <v>1</v>
          </cell>
          <cell r="U2044">
            <v>44331</v>
          </cell>
          <cell r="V2044" t="str">
            <v>Daxi</v>
          </cell>
          <cell r="X2044">
            <v>173</v>
          </cell>
          <cell r="Y2044">
            <v>1</v>
          </cell>
          <cell r="AF2044">
            <v>0</v>
          </cell>
          <cell r="AG2044">
            <v>0</v>
          </cell>
          <cell r="AH2044">
            <v>4841.5974999999999</v>
          </cell>
          <cell r="AI2044">
            <v>2</v>
          </cell>
          <cell r="AJ2044">
            <v>4841.5974999999999</v>
          </cell>
          <cell r="AK2044">
            <v>2</v>
          </cell>
        </row>
        <row r="2045">
          <cell r="A2045" t="str">
            <v>T0090T462</v>
          </cell>
          <cell r="B2045" t="str">
            <v>1473</v>
          </cell>
          <cell r="C2045">
            <v>2</v>
          </cell>
          <cell r="D2045">
            <v>90</v>
          </cell>
          <cell r="E2045">
            <v>90</v>
          </cell>
          <cell r="F2045">
            <v>175</v>
          </cell>
          <cell r="G2045">
            <v>175</v>
          </cell>
          <cell r="H2045">
            <v>1</v>
          </cell>
          <cell r="I2045">
            <v>1</v>
          </cell>
          <cell r="J2045">
            <v>3</v>
          </cell>
          <cell r="K2045">
            <v>0</v>
          </cell>
          <cell r="L2045">
            <v>3</v>
          </cell>
          <cell r="M2045">
            <v>1</v>
          </cell>
          <cell r="N2045">
            <v>192</v>
          </cell>
          <cell r="O2045">
            <v>1473</v>
          </cell>
          <cell r="P2045" t="str">
            <v>90 x 175 x 1 x 1</v>
          </cell>
          <cell r="Q2045" t="str">
            <v>Bo góc, không răng cưa, chẻ đôi 6mm</v>
          </cell>
          <cell r="R2045" t="str">
            <v>Bo góc, không răng cưa</v>
          </cell>
          <cell r="S2045" t="str">
            <v>C22</v>
          </cell>
          <cell r="T2045">
            <v>1</v>
          </cell>
          <cell r="U2045">
            <v>44154</v>
          </cell>
          <cell r="V2045" t="str">
            <v>MVDN</v>
          </cell>
          <cell r="X2045">
            <v>178</v>
          </cell>
          <cell r="Y2045">
            <v>1</v>
          </cell>
          <cell r="AF2045">
            <v>0</v>
          </cell>
          <cell r="AG2045">
            <v>0</v>
          </cell>
          <cell r="AH2045">
            <v>0</v>
          </cell>
          <cell r="AI2045">
            <v>0</v>
          </cell>
          <cell r="AJ2045">
            <v>0</v>
          </cell>
          <cell r="AK2045">
            <v>0</v>
          </cell>
        </row>
        <row r="2046">
          <cell r="A2046" t="str">
            <v>T0090T473</v>
          </cell>
          <cell r="B2046" t="str">
            <v>1474</v>
          </cell>
          <cell r="C2046">
            <v>3</v>
          </cell>
          <cell r="D2046">
            <v>90</v>
          </cell>
          <cell r="E2046">
            <v>90</v>
          </cell>
          <cell r="F2046">
            <v>215</v>
          </cell>
          <cell r="G2046">
            <v>215</v>
          </cell>
          <cell r="H2046">
            <v>1</v>
          </cell>
          <cell r="I2046">
            <v>1</v>
          </cell>
          <cell r="J2046">
            <v>2</v>
          </cell>
          <cell r="K2046">
            <v>0</v>
          </cell>
          <cell r="L2046">
            <v>3</v>
          </cell>
          <cell r="M2046">
            <v>1</v>
          </cell>
          <cell r="N2046">
            <v>282</v>
          </cell>
          <cell r="O2046">
            <v>1474</v>
          </cell>
          <cell r="P2046" t="str">
            <v>90 x 215 x 1 x 1</v>
          </cell>
          <cell r="Q2046" t="str">
            <v>Vuông góc, không răng cưa, xẻ 3 line, khoảng cách 4mm</v>
          </cell>
          <cell r="R2046" t="str">
            <v>Vuông góc, không răng cưa</v>
          </cell>
          <cell r="S2046" t="str">
            <v>C21</v>
          </cell>
          <cell r="T2046">
            <v>1</v>
          </cell>
          <cell r="U2046">
            <v>44169</v>
          </cell>
          <cell r="X2046">
            <v>218</v>
          </cell>
          <cell r="Y2046">
            <v>1</v>
          </cell>
          <cell r="AF2046">
            <v>0</v>
          </cell>
          <cell r="AG2046">
            <v>0</v>
          </cell>
          <cell r="AH2046">
            <v>0</v>
          </cell>
          <cell r="AI2046">
            <v>0</v>
          </cell>
          <cell r="AJ2046">
            <v>0</v>
          </cell>
          <cell r="AK2046">
            <v>0</v>
          </cell>
        </row>
        <row r="2047">
          <cell r="A2047" t="str">
            <v>T0090T371</v>
          </cell>
          <cell r="B2047" t="str">
            <v>1475</v>
          </cell>
          <cell r="C2047">
            <v>1</v>
          </cell>
          <cell r="D2047">
            <v>90</v>
          </cell>
          <cell r="E2047">
            <v>90</v>
          </cell>
          <cell r="F2047">
            <v>285</v>
          </cell>
          <cell r="G2047">
            <v>285</v>
          </cell>
          <cell r="H2047">
            <v>1</v>
          </cell>
          <cell r="I2047">
            <v>1</v>
          </cell>
          <cell r="J2047">
            <v>2</v>
          </cell>
          <cell r="K2047">
            <v>0</v>
          </cell>
          <cell r="L2047">
            <v>3</v>
          </cell>
          <cell r="M2047">
            <v>1</v>
          </cell>
          <cell r="N2047">
            <v>94</v>
          </cell>
          <cell r="O2047">
            <v>1475</v>
          </cell>
          <cell r="P2047" t="str">
            <v>90 x 285 x 1 x 1</v>
          </cell>
          <cell r="Q2047" t="str">
            <v>Bo góc, răng cưa</v>
          </cell>
          <cell r="R2047" t="str">
            <v>Bo góc, răng cưa</v>
          </cell>
          <cell r="S2047" t="str">
            <v>C15</v>
          </cell>
          <cell r="T2047">
            <v>1</v>
          </cell>
          <cell r="X2047">
            <v>288</v>
          </cell>
          <cell r="Y2047">
            <v>1</v>
          </cell>
          <cell r="AF2047">
            <v>338.57600000000002</v>
          </cell>
          <cell r="AG2047">
            <v>1</v>
          </cell>
          <cell r="AH2047">
            <v>0</v>
          </cell>
          <cell r="AI2047">
            <v>0</v>
          </cell>
          <cell r="AJ2047">
            <v>338.57600000000002</v>
          </cell>
          <cell r="AK2047">
            <v>1</v>
          </cell>
        </row>
        <row r="2048">
          <cell r="A2048" t="str">
            <v>I0090T601/1</v>
          </cell>
          <cell r="B2048" t="str">
            <v>1476</v>
          </cell>
          <cell r="C2048">
            <v>1</v>
          </cell>
          <cell r="D2048">
            <v>90</v>
          </cell>
          <cell r="E2048">
            <v>90</v>
          </cell>
          <cell r="F2048">
            <v>295</v>
          </cell>
          <cell r="G2048">
            <v>295</v>
          </cell>
          <cell r="H2048">
            <v>1</v>
          </cell>
          <cell r="I2048">
            <v>1</v>
          </cell>
          <cell r="J2048">
            <v>3</v>
          </cell>
          <cell r="K2048">
            <v>0</v>
          </cell>
          <cell r="L2048">
            <v>3</v>
          </cell>
          <cell r="M2048">
            <v>1</v>
          </cell>
          <cell r="N2048">
            <v>96</v>
          </cell>
          <cell r="O2048">
            <v>1476</v>
          </cell>
          <cell r="P2048" t="str">
            <v>90 x 295 x 1 x 1</v>
          </cell>
          <cell r="Q2048" t="str">
            <v>Bo góc, răng cưa</v>
          </cell>
          <cell r="R2048" t="str">
            <v>Bo góc, răng cưa</v>
          </cell>
          <cell r="S2048" t="str">
            <v>C38</v>
          </cell>
          <cell r="T2048">
            <v>1</v>
          </cell>
          <cell r="X2048">
            <v>298</v>
          </cell>
          <cell r="Y2048">
            <v>1</v>
          </cell>
          <cell r="AF2048">
            <v>0</v>
          </cell>
          <cell r="AG2048">
            <v>0</v>
          </cell>
          <cell r="AH2048">
            <v>0</v>
          </cell>
          <cell r="AI2048">
            <v>0</v>
          </cell>
          <cell r="AJ2048">
            <v>0</v>
          </cell>
          <cell r="AK2048">
            <v>0</v>
          </cell>
        </row>
        <row r="2049">
          <cell r="A2049" t="str">
            <v>I0090T531</v>
          </cell>
          <cell r="B2049" t="str">
            <v>1477</v>
          </cell>
          <cell r="C2049">
            <v>1</v>
          </cell>
          <cell r="D2049">
            <v>90</v>
          </cell>
          <cell r="E2049">
            <v>90</v>
          </cell>
          <cell r="F2049">
            <v>297</v>
          </cell>
          <cell r="G2049">
            <v>297</v>
          </cell>
          <cell r="H2049">
            <v>1</v>
          </cell>
          <cell r="I2049">
            <v>1</v>
          </cell>
          <cell r="J2049">
            <v>3</v>
          </cell>
          <cell r="K2049">
            <v>0</v>
          </cell>
          <cell r="L2049">
            <v>3</v>
          </cell>
          <cell r="M2049">
            <v>1</v>
          </cell>
          <cell r="N2049">
            <v>96</v>
          </cell>
          <cell r="O2049">
            <v>1477</v>
          </cell>
          <cell r="P2049" t="str">
            <v>90 x 297 x 1 x 1</v>
          </cell>
          <cell r="Q2049" t="str">
            <v>Vuông gó, răng cưa</v>
          </cell>
          <cell r="R2049" t="str">
            <v>Vuông gó, răng cưa</v>
          </cell>
          <cell r="S2049" t="str">
            <v>C26</v>
          </cell>
          <cell r="T2049">
            <v>1</v>
          </cell>
          <cell r="U2049">
            <v>44282</v>
          </cell>
          <cell r="V2049" t="str">
            <v>Minh Dương</v>
          </cell>
          <cell r="X2049">
            <v>300</v>
          </cell>
          <cell r="Y2049">
            <v>1</v>
          </cell>
          <cell r="AF2049">
            <v>2721.76</v>
          </cell>
          <cell r="AG2049">
            <v>3</v>
          </cell>
          <cell r="AH2049">
            <v>0</v>
          </cell>
          <cell r="AI2049">
            <v>0</v>
          </cell>
          <cell r="AJ2049">
            <v>2721.76</v>
          </cell>
          <cell r="AK2049">
            <v>3</v>
          </cell>
        </row>
        <row r="2050">
          <cell r="A2050" t="str">
            <v>I0090T402</v>
          </cell>
          <cell r="B2050" t="str">
            <v>1478</v>
          </cell>
          <cell r="C2050">
            <v>2</v>
          </cell>
          <cell r="D2050">
            <v>90</v>
          </cell>
          <cell r="E2050">
            <v>90</v>
          </cell>
          <cell r="F2050">
            <v>320</v>
          </cell>
          <cell r="G2050">
            <v>320</v>
          </cell>
          <cell r="H2050">
            <v>1</v>
          </cell>
          <cell r="I2050">
            <v>1</v>
          </cell>
          <cell r="J2050">
            <v>1.7</v>
          </cell>
          <cell r="K2050">
            <v>0</v>
          </cell>
          <cell r="L2050">
            <v>3</v>
          </cell>
          <cell r="M2050">
            <v>1</v>
          </cell>
          <cell r="N2050">
            <v>186.8</v>
          </cell>
          <cell r="O2050">
            <v>1478</v>
          </cell>
          <cell r="P2050" t="str">
            <v>90 x 320 x 1 x 1</v>
          </cell>
          <cell r="Q2050" t="str">
            <v>Bo góc 1mm,  không răng cưa, chẻ đôi 3mm</v>
          </cell>
          <cell r="R2050" t="str">
            <v>Bo góc 1mm, không răng cưa</v>
          </cell>
          <cell r="S2050" t="str">
            <v>C12</v>
          </cell>
          <cell r="T2050">
            <v>1</v>
          </cell>
          <cell r="U2050">
            <v>43957</v>
          </cell>
          <cell r="V2050" t="str">
            <v>MVDN</v>
          </cell>
          <cell r="X2050">
            <v>323</v>
          </cell>
          <cell r="Y2050">
            <v>1</v>
          </cell>
          <cell r="AF2050">
            <v>0</v>
          </cell>
          <cell r="AG2050">
            <v>0</v>
          </cell>
          <cell r="AH2050">
            <v>0</v>
          </cell>
          <cell r="AI2050">
            <v>0</v>
          </cell>
          <cell r="AJ2050">
            <v>0</v>
          </cell>
          <cell r="AK2050">
            <v>0</v>
          </cell>
        </row>
        <row r="2051">
          <cell r="A2051" t="str">
            <v>I0091T031/1</v>
          </cell>
          <cell r="B2051" t="str">
            <v>1479</v>
          </cell>
          <cell r="C2051">
            <v>1</v>
          </cell>
          <cell r="D2051">
            <v>91</v>
          </cell>
          <cell r="E2051">
            <v>91</v>
          </cell>
          <cell r="F2051">
            <v>39</v>
          </cell>
          <cell r="G2051">
            <v>39</v>
          </cell>
          <cell r="H2051">
            <v>2</v>
          </cell>
          <cell r="I2051">
            <v>3</v>
          </cell>
          <cell r="J2051">
            <v>3</v>
          </cell>
          <cell r="K2051">
            <v>2</v>
          </cell>
          <cell r="L2051">
            <v>3</v>
          </cell>
          <cell r="M2051">
            <v>1</v>
          </cell>
          <cell r="N2051">
            <v>190</v>
          </cell>
          <cell r="O2051">
            <v>1479</v>
          </cell>
          <cell r="P2051" t="str">
            <v>91 x 39 x 2 x 3</v>
          </cell>
          <cell r="Q2051" t="str">
            <v>Bo rời, không răng cưa</v>
          </cell>
          <cell r="R2051" t="str">
            <v>Ngang 2 tem, bo rời, không răng cưa</v>
          </cell>
          <cell r="S2051" t="str">
            <v>C40</v>
          </cell>
          <cell r="T2051">
            <v>1</v>
          </cell>
          <cell r="U2051">
            <v>44433</v>
          </cell>
          <cell r="V2051" t="str">
            <v>Nhôm Toàn Cầu</v>
          </cell>
          <cell r="X2051">
            <v>126</v>
          </cell>
          <cell r="Y2051">
            <v>6</v>
          </cell>
          <cell r="AF2051">
            <v>0</v>
          </cell>
          <cell r="AG2051">
            <v>0</v>
          </cell>
          <cell r="AH2051">
            <v>0</v>
          </cell>
          <cell r="AI2051">
            <v>0</v>
          </cell>
          <cell r="AJ2051">
            <v>0</v>
          </cell>
          <cell r="AK2051">
            <v>0</v>
          </cell>
        </row>
        <row r="2052">
          <cell r="A2052" t="str">
            <v>I0091A021</v>
          </cell>
          <cell r="B2052" t="str">
            <v>1480</v>
          </cell>
          <cell r="C2052">
            <v>1</v>
          </cell>
          <cell r="D2052">
            <v>91</v>
          </cell>
          <cell r="E2052">
            <v>91</v>
          </cell>
          <cell r="F2052">
            <v>60</v>
          </cell>
          <cell r="G2052">
            <v>60</v>
          </cell>
          <cell r="H2052">
            <v>1</v>
          </cell>
          <cell r="I2052">
            <v>2</v>
          </cell>
          <cell r="J2052">
            <v>3</v>
          </cell>
          <cell r="K2052">
            <v>0</v>
          </cell>
          <cell r="L2052">
            <v>3</v>
          </cell>
          <cell r="M2052">
            <v>1</v>
          </cell>
          <cell r="N2052">
            <v>97</v>
          </cell>
          <cell r="O2052">
            <v>1480</v>
          </cell>
          <cell r="P2052" t="str">
            <v>91 x 60 x 1 x 2</v>
          </cell>
          <cell r="Q2052" t="str">
            <v>Bo góc, 2 hàng dao 1 răng cưa</v>
          </cell>
          <cell r="R2052" t="str">
            <v>Bo góc, 2 hàng tem 1 răng cưa</v>
          </cell>
          <cell r="S2052" t="str">
            <v>C27</v>
          </cell>
          <cell r="T2052">
            <v>1</v>
          </cell>
          <cell r="V2052" t="str">
            <v>Hùng Tiến Phát</v>
          </cell>
          <cell r="X2052">
            <v>126</v>
          </cell>
          <cell r="Y2052">
            <v>2</v>
          </cell>
          <cell r="AF2052">
            <v>0</v>
          </cell>
          <cell r="AG2052">
            <v>0</v>
          </cell>
          <cell r="AH2052">
            <v>0</v>
          </cell>
          <cell r="AI2052">
            <v>0</v>
          </cell>
          <cell r="AJ2052">
            <v>0</v>
          </cell>
          <cell r="AK2052">
            <v>0</v>
          </cell>
        </row>
        <row r="2053">
          <cell r="A2053" t="str">
            <v>I0091T012</v>
          </cell>
          <cell r="B2053" t="str">
            <v>1481</v>
          </cell>
          <cell r="C2053">
            <v>2</v>
          </cell>
          <cell r="D2053">
            <v>91.5</v>
          </cell>
          <cell r="E2053">
            <v>91.5</v>
          </cell>
          <cell r="F2053">
            <v>150</v>
          </cell>
          <cell r="G2053">
            <v>150</v>
          </cell>
          <cell r="H2053">
            <v>1</v>
          </cell>
          <cell r="I2053">
            <v>1</v>
          </cell>
          <cell r="J2053">
            <v>3</v>
          </cell>
          <cell r="K2053">
            <v>0</v>
          </cell>
          <cell r="L2053">
            <v>3</v>
          </cell>
          <cell r="M2053">
            <v>1</v>
          </cell>
          <cell r="N2053">
            <v>195</v>
          </cell>
          <cell r="O2053">
            <v>1481</v>
          </cell>
          <cell r="P2053" t="str">
            <v>91.5 x 150 x 1 x 1</v>
          </cell>
          <cell r="Q2053" t="str">
            <v>Vuông góc, răng cưa, chẻ đôi 6mm</v>
          </cell>
          <cell r="R2053" t="str">
            <v>Vuông góc, răng cưa</v>
          </cell>
          <cell r="S2053" t="str">
            <v>D08</v>
          </cell>
          <cell r="T2053">
            <v>1</v>
          </cell>
          <cell r="X2053">
            <v>153</v>
          </cell>
          <cell r="Y2053">
            <v>1</v>
          </cell>
          <cell r="AF2053">
            <v>0</v>
          </cell>
          <cell r="AG2053">
            <v>0</v>
          </cell>
          <cell r="AH2053">
            <v>0</v>
          </cell>
          <cell r="AI2053">
            <v>0</v>
          </cell>
          <cell r="AJ2053">
            <v>0</v>
          </cell>
          <cell r="AK2053">
            <v>0</v>
          </cell>
        </row>
        <row r="2054">
          <cell r="A2054" t="str">
            <v>T0091T012</v>
          </cell>
          <cell r="B2054" t="str">
            <v>1482</v>
          </cell>
          <cell r="C2054">
            <v>2</v>
          </cell>
          <cell r="D2054">
            <v>91.5</v>
          </cell>
          <cell r="E2054">
            <v>91.5</v>
          </cell>
          <cell r="F2054">
            <v>150</v>
          </cell>
          <cell r="G2054">
            <v>150</v>
          </cell>
          <cell r="H2054">
            <v>1</v>
          </cell>
          <cell r="I2054">
            <v>1</v>
          </cell>
          <cell r="J2054">
            <v>2</v>
          </cell>
          <cell r="K2054">
            <v>0</v>
          </cell>
          <cell r="L2054">
            <v>3</v>
          </cell>
          <cell r="M2054">
            <v>1</v>
          </cell>
          <cell r="N2054">
            <v>191</v>
          </cell>
          <cell r="O2054">
            <v>1482</v>
          </cell>
          <cell r="P2054" t="str">
            <v>91.5 x 150 x 1 x 1</v>
          </cell>
          <cell r="Q2054" t="str">
            <v>Vuông góc, răng cưa, chẻ đôi 4mm</v>
          </cell>
          <cell r="R2054" t="str">
            <v>Vuông góc, răng cưa</v>
          </cell>
          <cell r="S2054" t="str">
            <v>C23</v>
          </cell>
          <cell r="T2054">
            <v>1</v>
          </cell>
          <cell r="U2054">
            <v>44170</v>
          </cell>
          <cell r="V2054" t="str">
            <v>Nghiệp khởi</v>
          </cell>
          <cell r="X2054">
            <v>153</v>
          </cell>
          <cell r="Y2054">
            <v>1</v>
          </cell>
          <cell r="AF2054">
            <v>0</v>
          </cell>
          <cell r="AG2054">
            <v>0</v>
          </cell>
          <cell r="AH2054">
            <v>0</v>
          </cell>
          <cell r="AI2054">
            <v>0</v>
          </cell>
          <cell r="AJ2054">
            <v>0</v>
          </cell>
          <cell r="AK2054">
            <v>0</v>
          </cell>
        </row>
        <row r="2055">
          <cell r="A2055" t="str">
            <v>I0092T021</v>
          </cell>
          <cell r="B2055" t="str">
            <v>1483</v>
          </cell>
          <cell r="C2055">
            <v>1</v>
          </cell>
          <cell r="D2055">
            <v>92</v>
          </cell>
          <cell r="E2055">
            <v>92</v>
          </cell>
          <cell r="F2055">
            <v>28</v>
          </cell>
          <cell r="G2055">
            <v>28</v>
          </cell>
          <cell r="H2055">
            <v>1</v>
          </cell>
          <cell r="I2055">
            <v>2</v>
          </cell>
          <cell r="J2055">
            <v>3</v>
          </cell>
          <cell r="K2055">
            <v>0</v>
          </cell>
          <cell r="L2055">
            <v>3</v>
          </cell>
          <cell r="M2055">
            <v>1</v>
          </cell>
          <cell r="N2055">
            <v>98</v>
          </cell>
          <cell r="O2055">
            <v>1483</v>
          </cell>
          <cell r="P2055" t="str">
            <v>92 x 28 x 1 x 2</v>
          </cell>
          <cell r="Q2055" t="str">
            <v>Vuông góc, không răng cưa</v>
          </cell>
          <cell r="R2055" t="str">
            <v>Vuông góc, răng cưa</v>
          </cell>
          <cell r="S2055" t="str">
            <v>D28</v>
          </cell>
          <cell r="T2055">
            <v>1</v>
          </cell>
          <cell r="U2055">
            <v>43963</v>
          </cell>
          <cell r="V2055" t="str">
            <v>Trung Nguyên</v>
          </cell>
          <cell r="X2055">
            <v>62</v>
          </cell>
          <cell r="Y2055">
            <v>2</v>
          </cell>
          <cell r="AF2055">
            <v>1493.7400000000002</v>
          </cell>
          <cell r="AG2055">
            <v>8</v>
          </cell>
          <cell r="AH2055">
            <v>2815.7600000000007</v>
          </cell>
          <cell r="AI2055">
            <v>11</v>
          </cell>
          <cell r="AJ2055">
            <v>4309.5000000000009</v>
          </cell>
          <cell r="AK2055">
            <v>19</v>
          </cell>
        </row>
        <row r="2056">
          <cell r="A2056" t="str">
            <v>T0092T032</v>
          </cell>
          <cell r="B2056" t="str">
            <v>1484</v>
          </cell>
          <cell r="C2056">
            <v>2</v>
          </cell>
          <cell r="D2056">
            <v>92</v>
          </cell>
          <cell r="E2056">
            <v>92</v>
          </cell>
          <cell r="F2056">
            <v>34</v>
          </cell>
          <cell r="G2056">
            <v>34</v>
          </cell>
          <cell r="H2056">
            <v>1</v>
          </cell>
          <cell r="I2056">
            <v>3</v>
          </cell>
          <cell r="J2056">
            <v>2</v>
          </cell>
          <cell r="K2056">
            <v>0</v>
          </cell>
          <cell r="L2056">
            <v>3</v>
          </cell>
          <cell r="M2056">
            <v>1</v>
          </cell>
          <cell r="N2056">
            <v>192</v>
          </cell>
          <cell r="O2056">
            <v>1484</v>
          </cell>
          <cell r="P2056" t="str">
            <v>92 x 34 x 1 x 3</v>
          </cell>
          <cell r="Q2056" t="str">
            <v>Bo góc, răng cưa, chẻ đôi 4mm</v>
          </cell>
          <cell r="R2056" t="str">
            <v>Bo góc, răng cưa</v>
          </cell>
          <cell r="S2056" t="str">
            <v>C20</v>
          </cell>
          <cell r="T2056">
            <v>1</v>
          </cell>
          <cell r="U2056">
            <v>44102</v>
          </cell>
          <cell r="V2056" t="str">
            <v>HPA,,</v>
          </cell>
          <cell r="X2056">
            <v>111</v>
          </cell>
          <cell r="Y2056">
            <v>3</v>
          </cell>
          <cell r="AF2056">
            <v>0</v>
          </cell>
          <cell r="AG2056">
            <v>0</v>
          </cell>
          <cell r="AH2056">
            <v>0</v>
          </cell>
          <cell r="AI2056">
            <v>0</v>
          </cell>
          <cell r="AJ2056">
            <v>0</v>
          </cell>
          <cell r="AK2056">
            <v>0</v>
          </cell>
        </row>
        <row r="2057">
          <cell r="A2057" t="str">
            <v>I0092T011</v>
          </cell>
          <cell r="B2057" t="str">
            <v>1485</v>
          </cell>
          <cell r="C2057">
            <v>1</v>
          </cell>
          <cell r="D2057">
            <v>92</v>
          </cell>
          <cell r="E2057">
            <v>92</v>
          </cell>
          <cell r="F2057">
            <v>45</v>
          </cell>
          <cell r="G2057">
            <v>45</v>
          </cell>
          <cell r="H2057">
            <v>1</v>
          </cell>
          <cell r="I2057">
            <v>2</v>
          </cell>
          <cell r="J2057">
            <v>3</v>
          </cell>
          <cell r="K2057">
            <v>0</v>
          </cell>
          <cell r="L2057">
            <v>3</v>
          </cell>
          <cell r="M2057">
            <v>1</v>
          </cell>
          <cell r="N2057">
            <v>98</v>
          </cell>
          <cell r="O2057">
            <v>1485</v>
          </cell>
          <cell r="P2057" t="str">
            <v>92 x 45 x 1 x 2</v>
          </cell>
          <cell r="Q2057" t="str">
            <v>Vuông góc, không răng cưa</v>
          </cell>
          <cell r="R2057" t="str">
            <v>Vuông góc, không răng cưa</v>
          </cell>
          <cell r="S2057" t="str">
            <v>D15</v>
          </cell>
          <cell r="T2057">
            <v>1</v>
          </cell>
          <cell r="V2057" t="str">
            <v>Trung Nguyên</v>
          </cell>
          <cell r="X2057">
            <v>96</v>
          </cell>
          <cell r="Y2057">
            <v>2</v>
          </cell>
          <cell r="AF2057">
            <v>2743.84</v>
          </cell>
          <cell r="AG2057">
            <v>7</v>
          </cell>
          <cell r="AH2057">
            <v>0</v>
          </cell>
          <cell r="AI2057">
            <v>0</v>
          </cell>
          <cell r="AJ2057">
            <v>2743.84</v>
          </cell>
          <cell r="AK2057">
            <v>7</v>
          </cell>
        </row>
        <row r="2058">
          <cell r="A2058" t="str">
            <v>I0092T052/1</v>
          </cell>
          <cell r="B2058" t="str">
            <v>2520</v>
          </cell>
          <cell r="C2058">
            <v>2</v>
          </cell>
          <cell r="D2058">
            <v>92</v>
          </cell>
          <cell r="E2058">
            <v>92</v>
          </cell>
          <cell r="F2058">
            <v>226</v>
          </cell>
          <cell r="G2058">
            <v>226</v>
          </cell>
          <cell r="H2058">
            <v>1</v>
          </cell>
          <cell r="I2058">
            <v>1</v>
          </cell>
          <cell r="J2058">
            <v>2</v>
          </cell>
          <cell r="K2058">
            <v>0</v>
          </cell>
          <cell r="L2058">
            <v>4</v>
          </cell>
          <cell r="M2058">
            <v>1</v>
          </cell>
          <cell r="N2058">
            <v>192</v>
          </cell>
          <cell r="O2058">
            <v>2520</v>
          </cell>
          <cell r="P2058" t="str">
            <v>92 x 226 x 1 x 1</v>
          </cell>
          <cell r="Q2058" t="str">
            <v>Vuông góc, không răng cưa, xẻ 2 line 4mm, gáp 4mm</v>
          </cell>
          <cell r="R2058" t="str">
            <v>Vuông góc, không răng cưa</v>
          </cell>
          <cell r="S2058" t="str">
            <v>E12</v>
          </cell>
          <cell r="T2058">
            <v>1</v>
          </cell>
          <cell r="U2058">
            <v>44754</v>
          </cell>
          <cell r="V2058" t="str">
            <v>THIÊN NAM</v>
          </cell>
          <cell r="W2058" t="str">
            <v>Dao tốt</v>
          </cell>
          <cell r="X2058">
            <v>230</v>
          </cell>
          <cell r="Y2058">
            <v>1</v>
          </cell>
          <cell r="AF2058">
            <v>0</v>
          </cell>
          <cell r="AG2058">
            <v>0</v>
          </cell>
          <cell r="AH2058">
            <v>9955.6526000000013</v>
          </cell>
          <cell r="AI2058">
            <v>8</v>
          </cell>
          <cell r="AJ2058">
            <v>9955.6526000000013</v>
          </cell>
          <cell r="AK2058">
            <v>8</v>
          </cell>
        </row>
        <row r="2059">
          <cell r="A2059" t="str">
            <v>I0092T042/1</v>
          </cell>
          <cell r="B2059" t="str">
            <v>1486</v>
          </cell>
          <cell r="C2059">
            <v>2</v>
          </cell>
          <cell r="D2059">
            <v>92.5</v>
          </cell>
          <cell r="E2059">
            <v>92.5</v>
          </cell>
          <cell r="F2059">
            <v>132.5</v>
          </cell>
          <cell r="G2059">
            <v>132.5</v>
          </cell>
          <cell r="H2059">
            <v>1</v>
          </cell>
          <cell r="I2059">
            <v>2</v>
          </cell>
          <cell r="J2059">
            <v>3.5</v>
          </cell>
          <cell r="K2059">
            <v>0</v>
          </cell>
          <cell r="L2059">
            <v>4</v>
          </cell>
          <cell r="M2059">
            <v>1</v>
          </cell>
          <cell r="N2059">
            <v>199</v>
          </cell>
          <cell r="O2059">
            <v>1486</v>
          </cell>
          <cell r="P2059" t="str">
            <v>92.5 x 132.5 x 1 x 2</v>
          </cell>
          <cell r="Q2059" t="str">
            <v>Vuông góc, không răng cưa, xẻ 2 line 7mm, gáp 4mm</v>
          </cell>
          <cell r="R2059" t="str">
            <v>Vuông góc, không răng cưa, gáp 4mm</v>
          </cell>
          <cell r="S2059" t="str">
            <v>C38</v>
          </cell>
          <cell r="T2059">
            <v>1</v>
          </cell>
          <cell r="U2059">
            <v>44392</v>
          </cell>
          <cell r="V2059" t="str">
            <v>Nam Việt</v>
          </cell>
          <cell r="X2059">
            <v>273</v>
          </cell>
          <cell r="Y2059">
            <v>2</v>
          </cell>
          <cell r="AF2059">
            <v>0</v>
          </cell>
          <cell r="AG2059">
            <v>0</v>
          </cell>
          <cell r="AH2059">
            <v>0</v>
          </cell>
          <cell r="AI2059">
            <v>0</v>
          </cell>
          <cell r="AJ2059">
            <v>0</v>
          </cell>
          <cell r="AK2059">
            <v>0</v>
          </cell>
        </row>
        <row r="2060">
          <cell r="A2060" t="str">
            <v>I0093T032/1</v>
          </cell>
          <cell r="B2060" t="str">
            <v>2532</v>
          </cell>
          <cell r="C2060">
            <v>2</v>
          </cell>
          <cell r="D2060">
            <v>93</v>
          </cell>
          <cell r="E2060">
            <v>93</v>
          </cell>
          <cell r="F2060">
            <v>53</v>
          </cell>
          <cell r="G2060">
            <v>53</v>
          </cell>
          <cell r="H2060">
            <v>1</v>
          </cell>
          <cell r="I2060">
            <v>2</v>
          </cell>
          <cell r="J2060">
            <v>4</v>
          </cell>
          <cell r="K2060">
            <v>0</v>
          </cell>
          <cell r="L2060">
            <v>3</v>
          </cell>
          <cell r="M2060">
            <v>1</v>
          </cell>
          <cell r="N2060">
            <v>202</v>
          </cell>
          <cell r="O2060">
            <v>2532</v>
          </cell>
          <cell r="P2060" t="str">
            <v>93 x 53 x 1 x 2</v>
          </cell>
          <cell r="Q2060" t="str">
            <v>Vuông góc, không răng cưa, xẻ 2 line kc 8mm</v>
          </cell>
          <cell r="R2060" t="str">
            <v>Vuông góc, không răng cưa</v>
          </cell>
          <cell r="S2060" t="str">
            <v>E12</v>
          </cell>
          <cell r="T2060">
            <v>1</v>
          </cell>
          <cell r="U2060">
            <v>44761</v>
          </cell>
          <cell r="V2060" t="str">
            <v>TRUNG NGUYÊN</v>
          </cell>
          <cell r="W2060" t="str">
            <v>dao tốt</v>
          </cell>
          <cell r="X2060">
            <v>112</v>
          </cell>
          <cell r="Y2060">
            <v>2</v>
          </cell>
          <cell r="AF2060">
            <v>0</v>
          </cell>
          <cell r="AG2060">
            <v>0</v>
          </cell>
          <cell r="AH2060">
            <v>1320.94848</v>
          </cell>
          <cell r="AI2060">
            <v>4</v>
          </cell>
          <cell r="AJ2060">
            <v>1320.94848</v>
          </cell>
          <cell r="AK2060">
            <v>4</v>
          </cell>
        </row>
        <row r="2061">
          <cell r="A2061" t="str">
            <v>I0093T041/1</v>
          </cell>
          <cell r="B2061" t="str">
            <v>2544</v>
          </cell>
          <cell r="C2061">
            <v>1</v>
          </cell>
          <cell r="D2061">
            <v>93</v>
          </cell>
          <cell r="E2061">
            <v>93</v>
          </cell>
          <cell r="F2061">
            <v>70</v>
          </cell>
          <cell r="G2061">
            <v>70</v>
          </cell>
          <cell r="H2061">
            <v>2</v>
          </cell>
          <cell r="I2061">
            <v>2</v>
          </cell>
          <cell r="J2061">
            <v>12</v>
          </cell>
          <cell r="K2061">
            <v>0</v>
          </cell>
          <cell r="L2061">
            <v>6</v>
          </cell>
          <cell r="M2061">
            <v>1</v>
          </cell>
          <cell r="N2061">
            <v>210</v>
          </cell>
          <cell r="O2061">
            <v>2544</v>
          </cell>
          <cell r="P2061" t="str">
            <v>93 x 70 x 2 x 2</v>
          </cell>
          <cell r="Q2061" t="str">
            <v>Vuông liền 2 tem, răng cưa gáp 6mm</v>
          </cell>
          <cell r="R2061" t="str">
            <v>Vuông góc, răng cưa</v>
          </cell>
          <cell r="S2061" t="str">
            <v>E14</v>
          </cell>
          <cell r="T2061">
            <v>1</v>
          </cell>
          <cell r="U2061">
            <v>44764</v>
          </cell>
          <cell r="V2061" t="str">
            <v>PHÚC AN</v>
          </cell>
          <cell r="W2061" t="str">
            <v>dao tốt</v>
          </cell>
          <cell r="X2061">
            <v>152</v>
          </cell>
          <cell r="Y2061">
            <v>4</v>
          </cell>
          <cell r="AF2061">
            <v>0</v>
          </cell>
          <cell r="AG2061">
            <v>0</v>
          </cell>
          <cell r="AH2061">
            <v>957.2</v>
          </cell>
          <cell r="AI2061">
            <v>1</v>
          </cell>
          <cell r="AJ2061">
            <v>957.2</v>
          </cell>
          <cell r="AK2061">
            <v>1</v>
          </cell>
        </row>
        <row r="2062">
          <cell r="A2062" t="str">
            <v>I0093T021</v>
          </cell>
          <cell r="B2062" t="str">
            <v>1487</v>
          </cell>
          <cell r="C2062">
            <v>1</v>
          </cell>
          <cell r="D2062">
            <v>93</v>
          </cell>
          <cell r="E2062">
            <v>93</v>
          </cell>
          <cell r="F2062">
            <v>147</v>
          </cell>
          <cell r="G2062">
            <v>147</v>
          </cell>
          <cell r="H2062">
            <v>1</v>
          </cell>
          <cell r="I2062">
            <v>1</v>
          </cell>
          <cell r="J2062">
            <v>3</v>
          </cell>
          <cell r="K2062">
            <v>0</v>
          </cell>
          <cell r="L2062">
            <v>3</v>
          </cell>
          <cell r="M2062">
            <v>1</v>
          </cell>
          <cell r="N2062">
            <v>99</v>
          </cell>
          <cell r="O2062">
            <v>1487</v>
          </cell>
          <cell r="P2062" t="str">
            <v>93 x 147 x 1 x 1</v>
          </cell>
          <cell r="Q2062" t="str">
            <v>Bo góc 1mm, không răng cưa</v>
          </cell>
          <cell r="R2062" t="str">
            <v>Bo góc 1mm, không răng cưa</v>
          </cell>
          <cell r="S2062" t="str">
            <v>D06</v>
          </cell>
          <cell r="T2062">
            <v>1</v>
          </cell>
          <cell r="X2062">
            <v>150</v>
          </cell>
          <cell r="Y2062">
            <v>1</v>
          </cell>
          <cell r="AF2062">
            <v>0</v>
          </cell>
          <cell r="AG2062">
            <v>0</v>
          </cell>
          <cell r="AH2062">
            <v>0</v>
          </cell>
          <cell r="AI2062">
            <v>0</v>
          </cell>
          <cell r="AJ2062">
            <v>0</v>
          </cell>
          <cell r="AK2062">
            <v>0</v>
          </cell>
        </row>
        <row r="2063">
          <cell r="A2063" t="str">
            <v>I0093T012</v>
          </cell>
          <cell r="B2063" t="str">
            <v>1488</v>
          </cell>
          <cell r="C2063">
            <v>2</v>
          </cell>
          <cell r="D2063">
            <v>93.5</v>
          </cell>
          <cell r="E2063">
            <v>93.5</v>
          </cell>
          <cell r="F2063">
            <v>47.5</v>
          </cell>
          <cell r="G2063">
            <v>47.5</v>
          </cell>
          <cell r="H2063">
            <v>1</v>
          </cell>
          <cell r="I2063">
            <v>2</v>
          </cell>
          <cell r="J2063">
            <v>3</v>
          </cell>
          <cell r="K2063">
            <v>0</v>
          </cell>
          <cell r="L2063">
            <v>3</v>
          </cell>
          <cell r="M2063">
            <v>1</v>
          </cell>
          <cell r="N2063">
            <v>199</v>
          </cell>
          <cell r="O2063">
            <v>1488</v>
          </cell>
          <cell r="P2063" t="str">
            <v>93.5 x 47.5 x 1 x 2</v>
          </cell>
          <cell r="Q2063" t="str">
            <v>Bo góc 1mm, răng cưa, dao chẻ đôi 06mm</v>
          </cell>
          <cell r="R2063" t="str">
            <v>Bo góc 1mm, răng cưa</v>
          </cell>
          <cell r="S2063" t="str">
            <v>D04</v>
          </cell>
          <cell r="T2063">
            <v>1</v>
          </cell>
          <cell r="V2063" t="str">
            <v>TÍN VIỆT,,</v>
          </cell>
          <cell r="W2063" t="str">
            <v>Hàng in</v>
          </cell>
          <cell r="X2063">
            <v>101</v>
          </cell>
          <cell r="Y2063">
            <v>2</v>
          </cell>
          <cell r="AF2063">
            <v>0</v>
          </cell>
          <cell r="AG2063">
            <v>0</v>
          </cell>
          <cell r="AH2063">
            <v>0</v>
          </cell>
          <cell r="AI2063">
            <v>0</v>
          </cell>
          <cell r="AJ2063">
            <v>0</v>
          </cell>
          <cell r="AK2063">
            <v>0</v>
          </cell>
        </row>
        <row r="2064">
          <cell r="A2064" t="str">
            <v>I0093T012A</v>
          </cell>
          <cell r="B2064" t="str">
            <v>1488</v>
          </cell>
          <cell r="C2064">
            <v>2</v>
          </cell>
          <cell r="D2064">
            <v>93.5</v>
          </cell>
          <cell r="E2064">
            <v>93.5</v>
          </cell>
          <cell r="F2064">
            <v>47.5</v>
          </cell>
          <cell r="G2064">
            <v>47.5</v>
          </cell>
          <cell r="H2064">
            <v>1</v>
          </cell>
          <cell r="I2064">
            <v>3</v>
          </cell>
          <cell r="J2064">
            <v>3</v>
          </cell>
          <cell r="K2064">
            <v>0</v>
          </cell>
          <cell r="L2064">
            <v>3</v>
          </cell>
          <cell r="M2064">
            <v>1</v>
          </cell>
          <cell r="N2064">
            <v>199</v>
          </cell>
          <cell r="O2064">
            <v>1488</v>
          </cell>
          <cell r="P2064" t="str">
            <v>93.5 x 47.5 x 1 x 3</v>
          </cell>
          <cell r="Q2064" t="str">
            <v>Bo góc 1mm, răng cưa, dao chẻ đôi 06mm</v>
          </cell>
          <cell r="R2064" t="str">
            <v>Bo góc 1mm, răng cưa</v>
          </cell>
          <cell r="S2064" t="str">
            <v>D08</v>
          </cell>
          <cell r="T2064">
            <v>1</v>
          </cell>
          <cell r="X2064">
            <v>151.5</v>
          </cell>
          <cell r="Y2064">
            <v>3</v>
          </cell>
          <cell r="AF2064">
            <v>0</v>
          </cell>
          <cell r="AG2064">
            <v>0</v>
          </cell>
          <cell r="AH2064">
            <v>0</v>
          </cell>
          <cell r="AI2064">
            <v>0</v>
          </cell>
          <cell r="AJ2064">
            <v>0</v>
          </cell>
          <cell r="AK2064">
            <v>0</v>
          </cell>
        </row>
        <row r="2065">
          <cell r="A2065" t="str">
            <v>I0094T061/1</v>
          </cell>
          <cell r="B2065" t="str">
            <v>1489</v>
          </cell>
          <cell r="C2065">
            <v>1</v>
          </cell>
          <cell r="D2065">
            <v>94</v>
          </cell>
          <cell r="E2065">
            <v>94</v>
          </cell>
          <cell r="F2065">
            <v>36</v>
          </cell>
          <cell r="G2065">
            <v>36</v>
          </cell>
          <cell r="H2065">
            <v>2</v>
          </cell>
          <cell r="I2065">
            <v>3</v>
          </cell>
          <cell r="J2065">
            <v>3</v>
          </cell>
          <cell r="K2065">
            <v>2</v>
          </cell>
          <cell r="L2065">
            <v>3</v>
          </cell>
          <cell r="M2065">
            <v>1</v>
          </cell>
          <cell r="N2065">
            <v>196</v>
          </cell>
          <cell r="O2065">
            <v>1489</v>
          </cell>
          <cell r="P2065" t="str">
            <v>94 x 36 x 2 x 3</v>
          </cell>
          <cell r="Q2065" t="str">
            <v>Bo rời, không răng cưa</v>
          </cell>
          <cell r="R2065" t="str">
            <v>Ngang 2 tem, bo rời, không răng cưa</v>
          </cell>
          <cell r="S2065" t="str">
            <v>C36</v>
          </cell>
          <cell r="T2065">
            <v>1</v>
          </cell>
          <cell r="U2065">
            <v>44433</v>
          </cell>
          <cell r="V2065" t="str">
            <v>Nhôm Toàn Cầu</v>
          </cell>
          <cell r="X2065">
            <v>117</v>
          </cell>
          <cell r="Y2065">
            <v>6</v>
          </cell>
          <cell r="AF2065">
            <v>0</v>
          </cell>
          <cell r="AG2065">
            <v>0</v>
          </cell>
          <cell r="AH2065">
            <v>0</v>
          </cell>
          <cell r="AI2065">
            <v>0</v>
          </cell>
          <cell r="AJ2065">
            <v>0</v>
          </cell>
          <cell r="AK2065">
            <v>0</v>
          </cell>
        </row>
        <row r="2066">
          <cell r="A2066" t="str">
            <v>I0094T072/1</v>
          </cell>
          <cell r="B2066" t="str">
            <v>2501</v>
          </cell>
          <cell r="C2066">
            <v>2</v>
          </cell>
          <cell r="D2066">
            <v>94</v>
          </cell>
          <cell r="E2066">
            <v>94</v>
          </cell>
          <cell r="F2066">
            <v>228</v>
          </cell>
          <cell r="G2066">
            <v>228</v>
          </cell>
          <cell r="H2066">
            <v>1</v>
          </cell>
          <cell r="I2066">
            <v>1</v>
          </cell>
          <cell r="J2066">
            <v>2</v>
          </cell>
          <cell r="K2066">
            <v>0</v>
          </cell>
          <cell r="L2066">
            <v>4</v>
          </cell>
          <cell r="M2066">
            <v>1</v>
          </cell>
          <cell r="N2066">
            <v>196</v>
          </cell>
          <cell r="O2066">
            <v>2501</v>
          </cell>
          <cell r="P2066" t="str">
            <v>94 x 228 x 1 x 1</v>
          </cell>
          <cell r="Q2066" t="str">
            <v>Vuông góc, không răng cưa, xẻ 2line kc 4mm</v>
          </cell>
          <cell r="R2066" t="str">
            <v>Vuông góc không răng cưa</v>
          </cell>
          <cell r="S2066" t="str">
            <v>E11</v>
          </cell>
          <cell r="T2066">
            <v>1</v>
          </cell>
          <cell r="U2066">
            <v>44737</v>
          </cell>
          <cell r="V2066" t="str">
            <v>THIÊN NAM</v>
          </cell>
          <cell r="W2066" t="str">
            <v>Dao tốt</v>
          </cell>
          <cell r="X2066">
            <v>232</v>
          </cell>
          <cell r="Y2066">
            <v>1</v>
          </cell>
          <cell r="AC2066" t="str">
            <v>rồi</v>
          </cell>
          <cell r="AF2066">
            <v>0</v>
          </cell>
          <cell r="AG2066">
            <v>0</v>
          </cell>
          <cell r="AH2066">
            <v>109</v>
          </cell>
          <cell r="AI2066">
            <v>1</v>
          </cell>
          <cell r="AJ2066">
            <v>109</v>
          </cell>
          <cell r="AK2066">
            <v>1</v>
          </cell>
        </row>
        <row r="2067">
          <cell r="A2067" t="str">
            <v>T0094T031</v>
          </cell>
          <cell r="B2067" t="str">
            <v>1490</v>
          </cell>
          <cell r="C2067">
            <v>1</v>
          </cell>
          <cell r="D2067">
            <v>94</v>
          </cell>
          <cell r="E2067">
            <v>94</v>
          </cell>
          <cell r="F2067">
            <v>40</v>
          </cell>
          <cell r="G2067">
            <v>40</v>
          </cell>
          <cell r="H2067">
            <v>1</v>
          </cell>
          <cell r="I2067">
            <v>2</v>
          </cell>
          <cell r="J2067">
            <v>3</v>
          </cell>
          <cell r="K2067">
            <v>0</v>
          </cell>
          <cell r="L2067">
            <v>3</v>
          </cell>
          <cell r="M2067">
            <v>1</v>
          </cell>
          <cell r="N2067">
            <v>100</v>
          </cell>
          <cell r="O2067">
            <v>1490</v>
          </cell>
          <cell r="P2067" t="str">
            <v>94 x 40 x 1 x 2</v>
          </cell>
          <cell r="Q2067" t="str">
            <v>Bo góc, răng cưa</v>
          </cell>
          <cell r="R2067" t="str">
            <v>Bo góc, răng cưa</v>
          </cell>
          <cell r="S2067" t="str">
            <v>C31</v>
          </cell>
          <cell r="T2067">
            <v>1</v>
          </cell>
          <cell r="U2067">
            <v>44170</v>
          </cell>
          <cell r="V2067" t="str">
            <v>MV Phúc An</v>
          </cell>
          <cell r="W2067" t="str">
            <v>Bế PVC</v>
          </cell>
          <cell r="X2067">
            <v>86</v>
          </cell>
          <cell r="Y2067">
            <v>2</v>
          </cell>
          <cell r="AF2067">
            <v>3225</v>
          </cell>
          <cell r="AG2067">
            <v>3</v>
          </cell>
          <cell r="AH2067">
            <v>4052.7999999999997</v>
          </cell>
          <cell r="AI2067">
            <v>4</v>
          </cell>
          <cell r="AJ2067">
            <v>7277.7999999999993</v>
          </cell>
          <cell r="AK2067">
            <v>7</v>
          </cell>
        </row>
        <row r="2068">
          <cell r="A2068" t="str">
            <v>T0094T011</v>
          </cell>
          <cell r="B2068" t="str">
            <v>1491</v>
          </cell>
          <cell r="C2068">
            <v>1</v>
          </cell>
          <cell r="D2068">
            <v>94</v>
          </cell>
          <cell r="E2068">
            <v>94</v>
          </cell>
          <cell r="F2068">
            <v>48</v>
          </cell>
          <cell r="G2068">
            <v>48</v>
          </cell>
          <cell r="H2068">
            <v>1</v>
          </cell>
          <cell r="I2068">
            <v>2</v>
          </cell>
          <cell r="J2068">
            <v>2</v>
          </cell>
          <cell r="K2068">
            <v>0</v>
          </cell>
          <cell r="L2068">
            <v>3</v>
          </cell>
          <cell r="M2068">
            <v>1</v>
          </cell>
          <cell r="N2068">
            <v>98</v>
          </cell>
          <cell r="O2068">
            <v>1491</v>
          </cell>
          <cell r="P2068" t="str">
            <v>94 x 48 x 1 x 2</v>
          </cell>
          <cell r="Q2068" t="str">
            <v>Bo góc, răng cưa.</v>
          </cell>
          <cell r="R2068" t="str">
            <v>Bo góc, răng cưa</v>
          </cell>
          <cell r="S2068" t="str">
            <v>B08</v>
          </cell>
          <cell r="T2068">
            <v>1</v>
          </cell>
          <cell r="V2068" t="str">
            <v>HIỀN KHẢI,,</v>
          </cell>
          <cell r="X2068">
            <v>102</v>
          </cell>
          <cell r="Y2068">
            <v>2</v>
          </cell>
          <cell r="AF2068">
            <v>0</v>
          </cell>
          <cell r="AG2068">
            <v>0</v>
          </cell>
          <cell r="AH2068">
            <v>0</v>
          </cell>
          <cell r="AI2068">
            <v>0</v>
          </cell>
          <cell r="AJ2068">
            <v>0</v>
          </cell>
          <cell r="AK2068">
            <v>0</v>
          </cell>
        </row>
        <row r="2069">
          <cell r="A2069" t="str">
            <v>I0094T082/1</v>
          </cell>
          <cell r="B2069" t="str">
            <v>1491</v>
          </cell>
          <cell r="C2069">
            <v>2</v>
          </cell>
          <cell r="D2069">
            <v>94</v>
          </cell>
          <cell r="E2069">
            <v>94</v>
          </cell>
          <cell r="F2069">
            <v>48</v>
          </cell>
          <cell r="G2069">
            <v>48</v>
          </cell>
          <cell r="H2069">
            <v>1</v>
          </cell>
          <cell r="I2069">
            <v>3</v>
          </cell>
          <cell r="J2069">
            <v>3</v>
          </cell>
          <cell r="K2069">
            <v>0</v>
          </cell>
          <cell r="L2069">
            <v>3</v>
          </cell>
          <cell r="M2069">
            <v>1</v>
          </cell>
          <cell r="N2069">
            <v>200</v>
          </cell>
          <cell r="O2069">
            <v>1491</v>
          </cell>
          <cell r="P2069" t="str">
            <v>94 x 48 x 1 x 3</v>
          </cell>
          <cell r="Q2069" t="str">
            <v>Bo góc, răng cưa xẻ 2line kc 6mm</v>
          </cell>
          <cell r="R2069" t="str">
            <v>Bo góc, răng cưa</v>
          </cell>
          <cell r="S2069" t="str">
            <v>E15</v>
          </cell>
          <cell r="T2069">
            <v>1</v>
          </cell>
          <cell r="U2069">
            <v>44791</v>
          </cell>
          <cell r="V2069" t="str">
            <v>TÍN VIỆT</v>
          </cell>
          <cell r="W2069" t="str">
            <v>Dao tốt</v>
          </cell>
          <cell r="X2069">
            <v>153</v>
          </cell>
          <cell r="Y2069">
            <v>3</v>
          </cell>
          <cell r="AE2069" t="str">
            <v>rồi</v>
          </cell>
          <cell r="AF2069">
            <v>0</v>
          </cell>
          <cell r="AG2069">
            <v>0</v>
          </cell>
          <cell r="AH2069">
            <v>3762.2606799999999</v>
          </cell>
          <cell r="AI2069">
            <v>1</v>
          </cell>
          <cell r="AJ2069">
            <v>3762.2606799999999</v>
          </cell>
          <cell r="AK2069">
            <v>1</v>
          </cell>
        </row>
        <row r="2070">
          <cell r="A2070" t="str">
            <v>T0094T021</v>
          </cell>
          <cell r="B2070" t="str">
            <v>1492</v>
          </cell>
          <cell r="C2070">
            <v>1</v>
          </cell>
          <cell r="D2070">
            <v>94</v>
          </cell>
          <cell r="E2070">
            <v>94</v>
          </cell>
          <cell r="F2070">
            <v>75</v>
          </cell>
          <cell r="G2070">
            <v>75</v>
          </cell>
          <cell r="H2070">
            <v>1</v>
          </cell>
          <cell r="I2070">
            <v>1</v>
          </cell>
          <cell r="J2070">
            <v>2</v>
          </cell>
          <cell r="K2070">
            <v>0</v>
          </cell>
          <cell r="L2070">
            <v>3</v>
          </cell>
          <cell r="M2070">
            <v>1</v>
          </cell>
          <cell r="N2070">
            <v>98</v>
          </cell>
          <cell r="O2070">
            <v>1492</v>
          </cell>
          <cell r="P2070" t="str">
            <v>94 x 75 x 1 x 1</v>
          </cell>
          <cell r="Q2070" t="str">
            <v>Bo góc, không răng cưa</v>
          </cell>
          <cell r="R2070" t="str">
            <v>Bo góc, không răng cưa</v>
          </cell>
          <cell r="S2070" t="str">
            <v>B08</v>
          </cell>
          <cell r="T2070">
            <v>1</v>
          </cell>
          <cell r="V2070" t="str">
            <v>THÀNH PHÁT,,</v>
          </cell>
          <cell r="X2070">
            <v>78</v>
          </cell>
          <cell r="Y2070">
            <v>1</v>
          </cell>
          <cell r="AF2070">
            <v>0</v>
          </cell>
          <cell r="AG2070">
            <v>0</v>
          </cell>
          <cell r="AH2070">
            <v>0</v>
          </cell>
          <cell r="AI2070">
            <v>0</v>
          </cell>
          <cell r="AJ2070">
            <v>0</v>
          </cell>
          <cell r="AK2070">
            <v>0</v>
          </cell>
        </row>
        <row r="2071">
          <cell r="A2071" t="str">
            <v>T0094T042</v>
          </cell>
          <cell r="B2071" t="str">
            <v>1493</v>
          </cell>
          <cell r="C2071">
            <v>2</v>
          </cell>
          <cell r="D2071">
            <v>94</v>
          </cell>
          <cell r="E2071">
            <v>94</v>
          </cell>
          <cell r="F2071">
            <v>130</v>
          </cell>
          <cell r="G2071">
            <v>130</v>
          </cell>
          <cell r="H2071">
            <v>1</v>
          </cell>
          <cell r="I2071">
            <v>1</v>
          </cell>
          <cell r="J2071">
            <v>2</v>
          </cell>
          <cell r="K2071">
            <v>0</v>
          </cell>
          <cell r="L2071">
            <v>3</v>
          </cell>
          <cell r="M2071">
            <v>1</v>
          </cell>
          <cell r="N2071">
            <v>196</v>
          </cell>
          <cell r="O2071">
            <v>1493</v>
          </cell>
          <cell r="P2071" t="str">
            <v>94 x 130 x 1 x 1</v>
          </cell>
          <cell r="Q2071" t="str">
            <v>Bo góc, răng cưa, chẻ đôi 4mm</v>
          </cell>
          <cell r="R2071" t="str">
            <v>Bo góc, răng cưa</v>
          </cell>
          <cell r="S2071" t="str">
            <v>C29</v>
          </cell>
          <cell r="T2071">
            <v>1</v>
          </cell>
          <cell r="U2071">
            <v>44298</v>
          </cell>
          <cell r="V2071" t="str">
            <v>Đại Lâm Mộc</v>
          </cell>
          <cell r="X2071">
            <v>133</v>
          </cell>
          <cell r="Y2071">
            <v>1</v>
          </cell>
          <cell r="AF2071">
            <v>0</v>
          </cell>
          <cell r="AG2071">
            <v>0</v>
          </cell>
          <cell r="AH2071">
            <v>0</v>
          </cell>
          <cell r="AI2071">
            <v>0</v>
          </cell>
          <cell r="AJ2071">
            <v>0</v>
          </cell>
          <cell r="AK2071">
            <v>0</v>
          </cell>
        </row>
        <row r="2072">
          <cell r="A2072" t="str">
            <v>T0094A051/1</v>
          </cell>
          <cell r="B2072" t="str">
            <v>1494</v>
          </cell>
          <cell r="C2072">
            <v>1</v>
          </cell>
          <cell r="D2072">
            <v>94</v>
          </cell>
          <cell r="E2072">
            <v>94</v>
          </cell>
          <cell r="F2072">
            <v>130</v>
          </cell>
          <cell r="G2072">
            <v>130</v>
          </cell>
          <cell r="H2072">
            <v>1</v>
          </cell>
          <cell r="I2072">
            <v>1</v>
          </cell>
          <cell r="J2072">
            <v>2</v>
          </cell>
          <cell r="K2072">
            <v>0</v>
          </cell>
          <cell r="L2072">
            <v>3.35</v>
          </cell>
          <cell r="M2072">
            <v>1</v>
          </cell>
          <cell r="N2072">
            <v>98</v>
          </cell>
          <cell r="O2072">
            <v>1494</v>
          </cell>
          <cell r="P2072" t="str">
            <v>94 x 130 x 1 x 1</v>
          </cell>
          <cell r="Q2072" t="str">
            <v>Vuông góc, không răng cưa, trong có răng cưa ngang ở giữa và 2 dao đục lỗ Φ3mm 2 bên đường răng cưa</v>
          </cell>
          <cell r="R2072" t="str">
            <v>Vuông góc, không răng cưa, trong có răng cưa ngang ở giữa và có 2 lỗ Φ3mm 2 bên đường răng cưa, gáp 3.35mm</v>
          </cell>
          <cell r="S2072" t="str">
            <v>C33</v>
          </cell>
          <cell r="T2072">
            <v>1</v>
          </cell>
          <cell r="U2072">
            <v>44331</v>
          </cell>
          <cell r="V2072" t="str">
            <v>Đại Lâm Mộc</v>
          </cell>
          <cell r="X2072">
            <v>133.35</v>
          </cell>
          <cell r="Y2072">
            <v>1</v>
          </cell>
          <cell r="AF2072">
            <v>0</v>
          </cell>
          <cell r="AG2072">
            <v>0</v>
          </cell>
          <cell r="AH2072">
            <v>0</v>
          </cell>
          <cell r="AI2072">
            <v>0</v>
          </cell>
          <cell r="AJ2072">
            <v>0</v>
          </cell>
          <cell r="AK2072">
            <v>0</v>
          </cell>
        </row>
        <row r="2073">
          <cell r="A2073" t="str">
            <v>I0095A201/1</v>
          </cell>
          <cell r="B2073" t="str">
            <v>1495</v>
          </cell>
          <cell r="C2073">
            <v>1</v>
          </cell>
          <cell r="D2073">
            <v>95</v>
          </cell>
          <cell r="E2073">
            <v>95</v>
          </cell>
          <cell r="F2073">
            <v>20</v>
          </cell>
          <cell r="G2073">
            <v>20</v>
          </cell>
          <cell r="H2073">
            <v>1</v>
          </cell>
          <cell r="I2073">
            <v>5</v>
          </cell>
          <cell r="J2073">
            <v>3</v>
          </cell>
          <cell r="K2073">
            <v>0</v>
          </cell>
          <cell r="L2073">
            <v>3</v>
          </cell>
          <cell r="M2073">
            <v>1</v>
          </cell>
          <cell r="N2073">
            <v>101</v>
          </cell>
          <cell r="O2073">
            <v>1495</v>
          </cell>
          <cell r="P2073" t="str">
            <v>95 x 20 x 1 x 5</v>
          </cell>
          <cell r="Q2073" t="str">
            <v>Bo góc, không răng cưa - bế trên
Bế dưới dao demi dài 116mm</v>
          </cell>
          <cell r="R2073" t="str">
            <v>Bo góc, không răng cưa, bế demi 1 đường dao dọc dưới đế giữa tem</v>
          </cell>
          <cell r="S2073" t="str">
            <v>C32</v>
          </cell>
          <cell r="T2073">
            <v>1</v>
          </cell>
          <cell r="U2073">
            <v>44322</v>
          </cell>
          <cell r="V2073" t="str">
            <v>Hory</v>
          </cell>
          <cell r="X2073">
            <v>115</v>
          </cell>
          <cell r="Y2073">
            <v>5</v>
          </cell>
          <cell r="AF2073">
            <v>1231.0220000000002</v>
          </cell>
          <cell r="AG2073">
            <v>7</v>
          </cell>
          <cell r="AH2073">
            <v>2441.7579999999998</v>
          </cell>
          <cell r="AI2073">
            <v>12</v>
          </cell>
          <cell r="AJ2073">
            <v>3672.7799999999997</v>
          </cell>
          <cell r="AK2073">
            <v>19</v>
          </cell>
        </row>
        <row r="2074">
          <cell r="A2074" t="str">
            <v>T0095T011</v>
          </cell>
          <cell r="B2074" t="str">
            <v>1496</v>
          </cell>
          <cell r="C2074">
            <v>1</v>
          </cell>
          <cell r="D2074">
            <v>95</v>
          </cell>
          <cell r="E2074">
            <v>95</v>
          </cell>
          <cell r="F2074">
            <v>25</v>
          </cell>
          <cell r="G2074">
            <v>25</v>
          </cell>
          <cell r="H2074">
            <v>1</v>
          </cell>
          <cell r="I2074">
            <v>3</v>
          </cell>
          <cell r="J2074">
            <v>2</v>
          </cell>
          <cell r="K2074">
            <v>0</v>
          </cell>
          <cell r="L2074">
            <v>3</v>
          </cell>
          <cell r="M2074">
            <v>1</v>
          </cell>
          <cell r="N2074">
            <v>99</v>
          </cell>
          <cell r="O2074">
            <v>1496</v>
          </cell>
          <cell r="P2074" t="str">
            <v>95 x 25 x 1 x 3</v>
          </cell>
          <cell r="Q2074" t="str">
            <v>Bo góc 01mm, răng cưa.</v>
          </cell>
          <cell r="R2074" t="str">
            <v>Bo góc 01mm, răng cưa.</v>
          </cell>
          <cell r="S2074" t="str">
            <v>B08</v>
          </cell>
          <cell r="T2074">
            <v>1</v>
          </cell>
          <cell r="V2074" t="str">
            <v>ZIONCOM,,</v>
          </cell>
          <cell r="X2074">
            <v>84</v>
          </cell>
          <cell r="Y2074">
            <v>3</v>
          </cell>
          <cell r="AF2074">
            <v>0</v>
          </cell>
          <cell r="AG2074">
            <v>0</v>
          </cell>
          <cell r="AH2074">
            <v>0</v>
          </cell>
          <cell r="AI2074">
            <v>0</v>
          </cell>
          <cell r="AJ2074">
            <v>0</v>
          </cell>
          <cell r="AK2074">
            <v>0</v>
          </cell>
        </row>
        <row r="2075">
          <cell r="A2075" t="str">
            <v>I0095T021</v>
          </cell>
          <cell r="B2075" t="str">
            <v>1497</v>
          </cell>
          <cell r="C2075">
            <v>1</v>
          </cell>
          <cell r="D2075">
            <v>95</v>
          </cell>
          <cell r="E2075">
            <v>95</v>
          </cell>
          <cell r="F2075">
            <v>26</v>
          </cell>
          <cell r="G2075">
            <v>26</v>
          </cell>
          <cell r="H2075">
            <v>1</v>
          </cell>
          <cell r="I2075">
            <v>1</v>
          </cell>
          <cell r="J2075">
            <v>3</v>
          </cell>
          <cell r="K2075">
            <v>0</v>
          </cell>
          <cell r="L2075">
            <v>3</v>
          </cell>
          <cell r="M2075">
            <v>1</v>
          </cell>
          <cell r="N2075">
            <v>101</v>
          </cell>
          <cell r="O2075">
            <v>1497</v>
          </cell>
          <cell r="P2075" t="str">
            <v>95 x 26 x 1 x 1</v>
          </cell>
          <cell r="Q2075" t="str">
            <v>Bo góc, không răng cưa</v>
          </cell>
          <cell r="R2075" t="str">
            <v>Bo góc, không răng cưa</v>
          </cell>
          <cell r="S2075" t="str">
            <v>D18</v>
          </cell>
          <cell r="T2075">
            <v>1</v>
          </cell>
          <cell r="V2075" t="str">
            <v>ADILA,,</v>
          </cell>
          <cell r="X2075">
            <v>29</v>
          </cell>
          <cell r="Y2075">
            <v>1</v>
          </cell>
          <cell r="AF2075">
            <v>0</v>
          </cell>
          <cell r="AG2075">
            <v>0</v>
          </cell>
          <cell r="AH2075">
            <v>0</v>
          </cell>
          <cell r="AI2075">
            <v>0</v>
          </cell>
          <cell r="AJ2075">
            <v>0</v>
          </cell>
          <cell r="AK2075">
            <v>0</v>
          </cell>
        </row>
        <row r="2076">
          <cell r="A2076" t="str">
            <v>T0095T142</v>
          </cell>
          <cell r="B2076" t="str">
            <v>1498</v>
          </cell>
          <cell r="C2076">
            <v>2</v>
          </cell>
          <cell r="D2076">
            <v>95</v>
          </cell>
          <cell r="E2076">
            <v>95</v>
          </cell>
          <cell r="F2076">
            <v>30</v>
          </cell>
          <cell r="G2076">
            <v>30</v>
          </cell>
          <cell r="H2076">
            <v>1</v>
          </cell>
          <cell r="I2076">
            <v>4</v>
          </cell>
          <cell r="J2076">
            <v>2</v>
          </cell>
          <cell r="K2076">
            <v>0</v>
          </cell>
          <cell r="L2076">
            <v>3</v>
          </cell>
          <cell r="M2076">
            <v>1</v>
          </cell>
          <cell r="N2076">
            <v>198</v>
          </cell>
          <cell r="O2076">
            <v>1498</v>
          </cell>
          <cell r="P2076" t="str">
            <v>95 x 30 x 1 x 4</v>
          </cell>
          <cell r="Q2076" t="str">
            <v>Vuông góc, răng cưa nhảy, chẻ đôi 4mm</v>
          </cell>
          <cell r="R2076" t="str">
            <v>Vuông góc, răng cưa</v>
          </cell>
          <cell r="S2076" t="str">
            <v>E02</v>
          </cell>
          <cell r="T2076">
            <v>1</v>
          </cell>
          <cell r="U2076">
            <v>44208</v>
          </cell>
          <cell r="V2076" t="str">
            <v>Đại Lý Thành Công</v>
          </cell>
          <cell r="X2076">
            <v>132</v>
          </cell>
          <cell r="Y2076">
            <v>4</v>
          </cell>
          <cell r="AC2076" t="str">
            <v>rồi</v>
          </cell>
          <cell r="AF2076">
            <v>19284</v>
          </cell>
          <cell r="AG2076">
            <v>10</v>
          </cell>
          <cell r="AH2076">
            <v>21453.5</v>
          </cell>
          <cell r="AI2076">
            <v>8</v>
          </cell>
          <cell r="AJ2076">
            <v>40737.5</v>
          </cell>
          <cell r="AK2076">
            <v>18</v>
          </cell>
        </row>
        <row r="2077">
          <cell r="A2077" t="str">
            <v>I0095T081</v>
          </cell>
          <cell r="B2077" t="str">
            <v>1499</v>
          </cell>
          <cell r="C2077">
            <v>1</v>
          </cell>
          <cell r="D2077">
            <v>95</v>
          </cell>
          <cell r="E2077">
            <v>95</v>
          </cell>
          <cell r="F2077">
            <v>30</v>
          </cell>
          <cell r="G2077">
            <v>30</v>
          </cell>
          <cell r="H2077">
            <v>1</v>
          </cell>
          <cell r="I2077">
            <v>3</v>
          </cell>
          <cell r="J2077">
            <v>3</v>
          </cell>
          <cell r="K2077">
            <v>0</v>
          </cell>
          <cell r="L2077">
            <v>3</v>
          </cell>
          <cell r="M2077">
            <v>1</v>
          </cell>
          <cell r="N2077">
            <v>101</v>
          </cell>
          <cell r="O2077">
            <v>1499</v>
          </cell>
          <cell r="P2077" t="str">
            <v>95 x 30 x 1 x 3</v>
          </cell>
          <cell r="Q2077" t="str">
            <v>Vuông góc, 3 hàng hàng dao 1 gáp</v>
          </cell>
          <cell r="R2077" t="str">
            <v>Vuông góc, 3 hàng tem có 1 gáp</v>
          </cell>
          <cell r="S2077" t="str">
            <v>D15</v>
          </cell>
          <cell r="T2077">
            <v>1</v>
          </cell>
          <cell r="X2077">
            <v>99</v>
          </cell>
          <cell r="Y2077">
            <v>3</v>
          </cell>
          <cell r="AF2077">
            <v>1650</v>
          </cell>
          <cell r="AG2077">
            <v>1</v>
          </cell>
          <cell r="AH2077">
            <v>0</v>
          </cell>
          <cell r="AI2077">
            <v>0</v>
          </cell>
          <cell r="AJ2077">
            <v>1650</v>
          </cell>
          <cell r="AK2077">
            <v>1</v>
          </cell>
        </row>
        <row r="2078">
          <cell r="A2078" t="str">
            <v>T0095T062</v>
          </cell>
          <cell r="B2078" t="str">
            <v>1500</v>
          </cell>
          <cell r="C2078">
            <v>2</v>
          </cell>
          <cell r="D2078">
            <v>95</v>
          </cell>
          <cell r="E2078">
            <v>95</v>
          </cell>
          <cell r="F2078">
            <v>35</v>
          </cell>
          <cell r="G2078">
            <v>35</v>
          </cell>
          <cell r="H2078">
            <v>1</v>
          </cell>
          <cell r="I2078">
            <v>4</v>
          </cell>
          <cell r="J2078">
            <v>2</v>
          </cell>
          <cell r="K2078">
            <v>0</v>
          </cell>
          <cell r="L2078">
            <v>3</v>
          </cell>
          <cell r="M2078">
            <v>1</v>
          </cell>
          <cell r="N2078">
            <v>198</v>
          </cell>
          <cell r="O2078">
            <v>1500</v>
          </cell>
          <cell r="P2078" t="str">
            <v>95 x 35 x 1 x 4</v>
          </cell>
          <cell r="Q2078" t="str">
            <v>Bo góc, răng cưa, dao chẻ đôi 03mm</v>
          </cell>
          <cell r="R2078" t="str">
            <v>Bo góc, răng cưa</v>
          </cell>
          <cell r="S2078" t="str">
            <v>C14</v>
          </cell>
          <cell r="T2078">
            <v>1</v>
          </cell>
          <cell r="V2078" t="str">
            <v>TÍN VIỆT,,</v>
          </cell>
          <cell r="X2078">
            <v>152</v>
          </cell>
          <cell r="Y2078">
            <v>4</v>
          </cell>
          <cell r="AF2078">
            <v>0</v>
          </cell>
          <cell r="AG2078">
            <v>0</v>
          </cell>
          <cell r="AH2078">
            <v>0</v>
          </cell>
          <cell r="AI2078">
            <v>0</v>
          </cell>
          <cell r="AJ2078">
            <v>0</v>
          </cell>
          <cell r="AK2078">
            <v>0</v>
          </cell>
        </row>
        <row r="2079">
          <cell r="A2079" t="str">
            <v>I0095T152</v>
          </cell>
          <cell r="B2079" t="str">
            <v>1501</v>
          </cell>
          <cell r="C2079">
            <v>2</v>
          </cell>
          <cell r="D2079">
            <v>95</v>
          </cell>
          <cell r="E2079">
            <v>95</v>
          </cell>
          <cell r="F2079">
            <v>45</v>
          </cell>
          <cell r="G2079">
            <v>45</v>
          </cell>
          <cell r="H2079">
            <v>1</v>
          </cell>
          <cell r="I2079">
            <v>2</v>
          </cell>
          <cell r="J2079">
            <v>3</v>
          </cell>
          <cell r="K2079">
            <v>0</v>
          </cell>
          <cell r="L2079">
            <v>3</v>
          </cell>
          <cell r="M2079">
            <v>1</v>
          </cell>
          <cell r="N2079">
            <v>202</v>
          </cell>
          <cell r="O2079">
            <v>1501</v>
          </cell>
          <cell r="P2079" t="str">
            <v>95 x 45 x 1 x 2</v>
          </cell>
          <cell r="Q2079" t="str">
            <v>Vuông góc, không răng cưa, chẻ đôi 6mm</v>
          </cell>
          <cell r="R2079" t="str">
            <v>Vuông góc, không răng cưa</v>
          </cell>
          <cell r="S2079" t="str">
            <v>C14</v>
          </cell>
          <cell r="T2079">
            <v>1</v>
          </cell>
          <cell r="U2079">
            <v>44219</v>
          </cell>
          <cell r="V2079" t="str">
            <v>TTI</v>
          </cell>
          <cell r="X2079">
            <v>96</v>
          </cell>
          <cell r="Y2079">
            <v>2</v>
          </cell>
          <cell r="AF2079">
            <v>8129.3152159999991</v>
          </cell>
          <cell r="AG2079">
            <v>4</v>
          </cell>
          <cell r="AH2079">
            <v>280.60050000000001</v>
          </cell>
          <cell r="AI2079">
            <v>2</v>
          </cell>
          <cell r="AJ2079">
            <v>8409.9157159999995</v>
          </cell>
          <cell r="AK2079">
            <v>6</v>
          </cell>
        </row>
        <row r="2080">
          <cell r="A2080" t="str">
            <v>T0095T162</v>
          </cell>
          <cell r="B2080" t="str">
            <v>1502</v>
          </cell>
          <cell r="C2080">
            <v>2</v>
          </cell>
          <cell r="D2080">
            <v>95</v>
          </cell>
          <cell r="E2080">
            <v>95</v>
          </cell>
          <cell r="F2080">
            <v>50</v>
          </cell>
          <cell r="G2080">
            <v>50</v>
          </cell>
          <cell r="H2080">
            <v>1</v>
          </cell>
          <cell r="I2080">
            <v>3</v>
          </cell>
          <cell r="J2080">
            <v>2</v>
          </cell>
          <cell r="K2080">
            <v>0</v>
          </cell>
          <cell r="L2080">
            <v>3</v>
          </cell>
          <cell r="M2080">
            <v>1</v>
          </cell>
          <cell r="N2080">
            <v>198</v>
          </cell>
          <cell r="O2080">
            <v>1502</v>
          </cell>
          <cell r="P2080" t="str">
            <v>95 x 50 x 1 x 3</v>
          </cell>
          <cell r="Q2080" t="str">
            <v>Bo góc, răng cưa, chẻ đôi 4mm</v>
          </cell>
          <cell r="R2080" t="str">
            <v>Bo góc, răng cưa</v>
          </cell>
          <cell r="S2080" t="str">
            <v>C30</v>
          </cell>
          <cell r="T2080">
            <v>1</v>
          </cell>
          <cell r="U2080">
            <v>44282</v>
          </cell>
          <cell r="V2080" t="str">
            <v>MVTB</v>
          </cell>
          <cell r="X2080">
            <v>159</v>
          </cell>
          <cell r="Y2080">
            <v>3</v>
          </cell>
          <cell r="AC2080" t="str">
            <v>rồi</v>
          </cell>
          <cell r="AF2080">
            <v>4372.4252999999999</v>
          </cell>
          <cell r="AG2080">
            <v>3</v>
          </cell>
          <cell r="AH2080">
            <v>7777.6569999999992</v>
          </cell>
          <cell r="AI2080">
            <v>7</v>
          </cell>
          <cell r="AJ2080">
            <v>12150.082299999998</v>
          </cell>
          <cell r="AK2080">
            <v>10</v>
          </cell>
        </row>
        <row r="2081">
          <cell r="A2081" t="str">
            <v>T0095T032</v>
          </cell>
          <cell r="B2081" t="str">
            <v>1503</v>
          </cell>
          <cell r="C2081">
            <v>2</v>
          </cell>
          <cell r="D2081">
            <v>95</v>
          </cell>
          <cell r="E2081">
            <v>95</v>
          </cell>
          <cell r="F2081">
            <v>55</v>
          </cell>
          <cell r="G2081">
            <v>55</v>
          </cell>
          <cell r="H2081">
            <v>1</v>
          </cell>
          <cell r="I2081">
            <v>2</v>
          </cell>
          <cell r="J2081">
            <v>2</v>
          </cell>
          <cell r="K2081">
            <v>0</v>
          </cell>
          <cell r="L2081">
            <v>3</v>
          </cell>
          <cell r="M2081">
            <v>1</v>
          </cell>
          <cell r="N2081">
            <v>198</v>
          </cell>
          <cell r="O2081">
            <v>1503</v>
          </cell>
          <cell r="P2081" t="str">
            <v>95 x 55 x 1 x 2</v>
          </cell>
          <cell r="T2081">
            <v>2</v>
          </cell>
          <cell r="V2081" t="str">
            <v>NHỰA VIỆT TRUNG,ALLIANCE,</v>
          </cell>
          <cell r="X2081">
            <v>116</v>
          </cell>
          <cell r="Y2081">
            <v>2</v>
          </cell>
          <cell r="Z2081" t="str">
            <v>h</v>
          </cell>
          <cell r="AB2081" t="str">
            <v>C06</v>
          </cell>
          <cell r="AC2081" t="str">
            <v>rồi</v>
          </cell>
          <cell r="AF2081">
            <v>1433.5</v>
          </cell>
          <cell r="AG2081">
            <v>7</v>
          </cell>
          <cell r="AH2081">
            <v>0</v>
          </cell>
          <cell r="AI2081">
            <v>0</v>
          </cell>
          <cell r="AJ2081">
            <v>1433.5</v>
          </cell>
          <cell r="AK2081">
            <v>7</v>
          </cell>
        </row>
        <row r="2082">
          <cell r="A2082" t="str">
            <v>T0095T032A</v>
          </cell>
          <cell r="B2082" t="str">
            <v>1503</v>
          </cell>
          <cell r="C2082">
            <v>2</v>
          </cell>
          <cell r="D2082">
            <v>95</v>
          </cell>
          <cell r="E2082">
            <v>95</v>
          </cell>
          <cell r="F2082">
            <v>55</v>
          </cell>
          <cell r="G2082">
            <v>55</v>
          </cell>
          <cell r="H2082">
            <v>1</v>
          </cell>
          <cell r="I2082">
            <v>2</v>
          </cell>
          <cell r="J2082">
            <v>2</v>
          </cell>
          <cell r="K2082">
            <v>0</v>
          </cell>
          <cell r="L2082">
            <v>3</v>
          </cell>
          <cell r="M2082">
            <v>1</v>
          </cell>
          <cell r="N2082">
            <v>198</v>
          </cell>
          <cell r="O2082">
            <v>1503</v>
          </cell>
          <cell r="P2082" t="str">
            <v>95 x 55 x 1 x 2</v>
          </cell>
          <cell r="Q2082" t="str">
            <v>Bo góc, răng cưa, dao chẻ đôi 03mm</v>
          </cell>
          <cell r="R2082" t="str">
            <v>Bo góc, răng cưa</v>
          </cell>
          <cell r="S2082" t="str">
            <v>C11</v>
          </cell>
          <cell r="T2082">
            <v>1</v>
          </cell>
          <cell r="U2082">
            <v>44053</v>
          </cell>
          <cell r="W2082" t="str">
            <v>Bế giấy PVC</v>
          </cell>
          <cell r="X2082">
            <v>116</v>
          </cell>
          <cell r="Y2082">
            <v>2</v>
          </cell>
          <cell r="AC2082" t="str">
            <v>rồi</v>
          </cell>
          <cell r="AF2082">
            <v>43637.5</v>
          </cell>
          <cell r="AG2082">
            <v>11</v>
          </cell>
          <cell r="AH2082">
            <v>12756.5</v>
          </cell>
          <cell r="AI2082">
            <v>11</v>
          </cell>
          <cell r="AJ2082">
            <v>56394</v>
          </cell>
          <cell r="AK2082">
            <v>22</v>
          </cell>
        </row>
        <row r="2083">
          <cell r="A2083" t="str">
            <v>T0095C032</v>
          </cell>
          <cell r="B2083" t="str">
            <v>1504</v>
          </cell>
          <cell r="C2083">
            <v>2</v>
          </cell>
          <cell r="D2083">
            <v>95</v>
          </cell>
          <cell r="E2083">
            <v>95</v>
          </cell>
          <cell r="F2083">
            <v>55</v>
          </cell>
          <cell r="G2083">
            <v>55</v>
          </cell>
          <cell r="H2083">
            <v>1</v>
          </cell>
          <cell r="I2083">
            <v>2</v>
          </cell>
          <cell r="J2083">
            <v>2</v>
          </cell>
          <cell r="K2083">
            <v>0</v>
          </cell>
          <cell r="L2083">
            <v>3</v>
          </cell>
          <cell r="M2083">
            <v>1</v>
          </cell>
          <cell r="N2083">
            <v>198</v>
          </cell>
          <cell r="O2083">
            <v>1504</v>
          </cell>
          <cell r="P2083" t="str">
            <v>95 x 55 x 1 x 2</v>
          </cell>
          <cell r="Q2083" t="str">
            <v>Bo góc, răng cưa, dao chẻ đôi 03mm (dao từ cho máy giật bước )</v>
          </cell>
          <cell r="R2083" t="str">
            <v>Bo góc, răng cưa</v>
          </cell>
          <cell r="S2083" t="str">
            <v>VP</v>
          </cell>
          <cell r="T2083">
            <v>1</v>
          </cell>
          <cell r="X2083">
            <v>116</v>
          </cell>
          <cell r="Y2083">
            <v>2</v>
          </cell>
          <cell r="AC2083" t="str">
            <v>rồi</v>
          </cell>
          <cell r="AF2083">
            <v>22500</v>
          </cell>
          <cell r="AG2083">
            <v>3</v>
          </cell>
          <cell r="AH2083">
            <v>52775</v>
          </cell>
          <cell r="AI2083">
            <v>7</v>
          </cell>
          <cell r="AJ2083">
            <v>75275</v>
          </cell>
          <cell r="AK2083">
            <v>10</v>
          </cell>
        </row>
        <row r="2084">
          <cell r="A2084" t="str">
            <v>I0095T032</v>
          </cell>
          <cell r="B2084" t="str">
            <v>1505</v>
          </cell>
          <cell r="C2084">
            <v>2</v>
          </cell>
          <cell r="D2084">
            <v>95</v>
          </cell>
          <cell r="E2084">
            <v>95</v>
          </cell>
          <cell r="F2084">
            <v>55</v>
          </cell>
          <cell r="G2084">
            <v>55</v>
          </cell>
          <cell r="H2084">
            <v>1</v>
          </cell>
          <cell r="I2084">
            <v>3</v>
          </cell>
          <cell r="J2084">
            <v>3</v>
          </cell>
          <cell r="K2084">
            <v>0</v>
          </cell>
          <cell r="L2084">
            <v>3</v>
          </cell>
          <cell r="M2084">
            <v>1</v>
          </cell>
          <cell r="N2084">
            <v>202</v>
          </cell>
          <cell r="O2084">
            <v>1505</v>
          </cell>
          <cell r="P2084" t="str">
            <v>95 x 55 x 1 x 3</v>
          </cell>
          <cell r="Q2084" t="str">
            <v>Bo góc, răng cưa, chẻ đôi 6mm</v>
          </cell>
          <cell r="R2084" t="str">
            <v>Bo góc, răng cưa</v>
          </cell>
          <cell r="S2084" t="str">
            <v>D08</v>
          </cell>
          <cell r="T2084">
            <v>1</v>
          </cell>
          <cell r="X2084">
            <v>174</v>
          </cell>
          <cell r="Y2084">
            <v>3</v>
          </cell>
          <cell r="AF2084">
            <v>0</v>
          </cell>
          <cell r="AG2084">
            <v>0</v>
          </cell>
          <cell r="AH2084">
            <v>0</v>
          </cell>
          <cell r="AI2084">
            <v>0</v>
          </cell>
          <cell r="AJ2084">
            <v>0</v>
          </cell>
          <cell r="AK2084">
            <v>0</v>
          </cell>
        </row>
        <row r="2085">
          <cell r="A2085" t="str">
            <v>T0095T092</v>
          </cell>
          <cell r="B2085" t="str">
            <v>1506</v>
          </cell>
          <cell r="C2085">
            <v>2</v>
          </cell>
          <cell r="D2085">
            <v>95</v>
          </cell>
          <cell r="E2085">
            <v>95</v>
          </cell>
          <cell r="F2085">
            <v>60</v>
          </cell>
          <cell r="G2085">
            <v>60</v>
          </cell>
          <cell r="H2085">
            <v>1</v>
          </cell>
          <cell r="I2085">
            <v>2</v>
          </cell>
          <cell r="J2085">
            <v>1.7</v>
          </cell>
          <cell r="K2085">
            <v>0</v>
          </cell>
          <cell r="L2085">
            <v>3</v>
          </cell>
          <cell r="M2085">
            <v>1</v>
          </cell>
          <cell r="N2085">
            <v>196.8</v>
          </cell>
          <cell r="O2085">
            <v>1506</v>
          </cell>
          <cell r="P2085" t="str">
            <v>95 x 60 x 1 x 2</v>
          </cell>
          <cell r="Q2085" t="str">
            <v>Bo góc, răng cưa, chẻ đôi 3mm</v>
          </cell>
          <cell r="R2085" t="str">
            <v>Bo góc, răng cưa</v>
          </cell>
          <cell r="S2085" t="str">
            <v>C10</v>
          </cell>
          <cell r="T2085">
            <v>1</v>
          </cell>
          <cell r="U2085">
            <v>44023</v>
          </cell>
          <cell r="V2085" t="str">
            <v>ITL Bình Dương</v>
          </cell>
          <cell r="X2085">
            <v>126</v>
          </cell>
          <cell r="Y2085">
            <v>2</v>
          </cell>
          <cell r="AF2085">
            <v>0</v>
          </cell>
          <cell r="AG2085">
            <v>0</v>
          </cell>
          <cell r="AH2085">
            <v>0</v>
          </cell>
          <cell r="AI2085">
            <v>0</v>
          </cell>
          <cell r="AJ2085">
            <v>0</v>
          </cell>
          <cell r="AK2085">
            <v>0</v>
          </cell>
        </row>
        <row r="2086">
          <cell r="A2086" t="str">
            <v>T0095T131</v>
          </cell>
          <cell r="B2086" t="str">
            <v>1507</v>
          </cell>
          <cell r="C2086">
            <v>1</v>
          </cell>
          <cell r="D2086">
            <v>95</v>
          </cell>
          <cell r="E2086">
            <v>95</v>
          </cell>
          <cell r="F2086">
            <v>64</v>
          </cell>
          <cell r="G2086">
            <v>64</v>
          </cell>
          <cell r="H2086">
            <v>2</v>
          </cell>
          <cell r="I2086">
            <v>2</v>
          </cell>
          <cell r="J2086">
            <v>2</v>
          </cell>
          <cell r="K2086">
            <v>4</v>
          </cell>
          <cell r="L2086">
            <v>2</v>
          </cell>
          <cell r="M2086">
            <v>1</v>
          </cell>
          <cell r="N2086">
            <v>198</v>
          </cell>
          <cell r="O2086">
            <v>1507</v>
          </cell>
          <cell r="P2086" t="str">
            <v>95 x 64 x 2 x 2</v>
          </cell>
          <cell r="Q2086" t="str">
            <v>Bo góc 10mm rời, không răng cưa, khoảng cách 4mm, gáp 2mm</v>
          </cell>
          <cell r="R2086" t="str">
            <v>Ngang 2 tem, bo 10mm rời, khoảng cách 4mm, gáp 2mm, không răng cưa</v>
          </cell>
          <cell r="S2086" t="str">
            <v>C20</v>
          </cell>
          <cell r="T2086">
            <v>1</v>
          </cell>
          <cell r="U2086">
            <v>44116</v>
          </cell>
          <cell r="V2086" t="str">
            <v>MV Phúc An</v>
          </cell>
          <cell r="X2086">
            <v>132</v>
          </cell>
          <cell r="Y2086">
            <v>4</v>
          </cell>
          <cell r="AF2086">
            <v>182.98000000000002</v>
          </cell>
          <cell r="AG2086">
            <v>1</v>
          </cell>
          <cell r="AH2086">
            <v>344</v>
          </cell>
          <cell r="AI2086">
            <v>1</v>
          </cell>
          <cell r="AJ2086">
            <v>526.98</v>
          </cell>
          <cell r="AK2086">
            <v>2</v>
          </cell>
        </row>
        <row r="2087">
          <cell r="A2087" t="str">
            <v>I0095T221/1</v>
          </cell>
          <cell r="B2087" t="str">
            <v>2370</v>
          </cell>
          <cell r="C2087">
            <v>1</v>
          </cell>
          <cell r="D2087">
            <v>95</v>
          </cell>
          <cell r="E2087">
            <v>95</v>
          </cell>
          <cell r="F2087">
            <v>65</v>
          </cell>
          <cell r="G2087">
            <v>65</v>
          </cell>
          <cell r="H2087">
            <v>2</v>
          </cell>
          <cell r="I2087">
            <v>2</v>
          </cell>
          <cell r="J2087">
            <v>3</v>
          </cell>
          <cell r="K2087">
            <v>4</v>
          </cell>
          <cell r="L2087">
            <v>3</v>
          </cell>
          <cell r="M2087">
            <v>1</v>
          </cell>
          <cell r="N2087">
            <v>200</v>
          </cell>
          <cell r="O2087">
            <v>2370</v>
          </cell>
          <cell r="P2087" t="str">
            <v>95 x 65 x 2 x 2</v>
          </cell>
          <cell r="Q2087" t="str">
            <v>Vuông rời 4mm. Không răng cưa</v>
          </cell>
          <cell r="R2087" t="str">
            <v>Vuông góc. Không răng cưa</v>
          </cell>
          <cell r="S2087" t="str">
            <v>E03</v>
          </cell>
          <cell r="T2087">
            <v>1</v>
          </cell>
          <cell r="U2087">
            <v>44659</v>
          </cell>
          <cell r="V2087" t="str">
            <v>THÉP HU</v>
          </cell>
          <cell r="X2087">
            <v>136</v>
          </cell>
          <cell r="Y2087">
            <v>4</v>
          </cell>
          <cell r="AF2087">
            <v>0</v>
          </cell>
          <cell r="AG2087">
            <v>0</v>
          </cell>
          <cell r="AH2087">
            <v>877.40000000000009</v>
          </cell>
          <cell r="AI2087">
            <v>3</v>
          </cell>
          <cell r="AJ2087">
            <v>877.40000000000009</v>
          </cell>
          <cell r="AK2087">
            <v>3</v>
          </cell>
        </row>
        <row r="2088">
          <cell r="A2088" t="str">
            <v>T0095T102</v>
          </cell>
          <cell r="B2088" t="str">
            <v>1508</v>
          </cell>
          <cell r="C2088">
            <v>2</v>
          </cell>
          <cell r="D2088">
            <v>95</v>
          </cell>
          <cell r="E2088">
            <v>95</v>
          </cell>
          <cell r="F2088">
            <v>72</v>
          </cell>
          <cell r="G2088">
            <v>72</v>
          </cell>
          <cell r="H2088">
            <v>1</v>
          </cell>
          <cell r="I2088">
            <v>2</v>
          </cell>
          <cell r="J2088">
            <v>2</v>
          </cell>
          <cell r="K2088">
            <v>0</v>
          </cell>
          <cell r="L2088">
            <v>3</v>
          </cell>
          <cell r="M2088">
            <v>1</v>
          </cell>
          <cell r="N2088">
            <v>198</v>
          </cell>
          <cell r="O2088">
            <v>1508</v>
          </cell>
          <cell r="P2088" t="str">
            <v>95 x 72 x 1 x 2</v>
          </cell>
          <cell r="Q2088" t="str">
            <v>Bo góc, răng cưa, chẻ đôi 4mm</v>
          </cell>
          <cell r="R2088" t="str">
            <v>Bo góc, răng cưa</v>
          </cell>
          <cell r="S2088" t="str">
            <v>C11</v>
          </cell>
          <cell r="T2088">
            <v>1</v>
          </cell>
          <cell r="U2088">
            <v>44070</v>
          </cell>
          <cell r="V2088" t="str">
            <v>Siêu Thuận Phát</v>
          </cell>
          <cell r="X2088">
            <v>150</v>
          </cell>
          <cell r="Y2088">
            <v>2</v>
          </cell>
          <cell r="AF2088">
            <v>0</v>
          </cell>
          <cell r="AG2088">
            <v>0</v>
          </cell>
          <cell r="AH2088">
            <v>0</v>
          </cell>
          <cell r="AI2088">
            <v>0</v>
          </cell>
          <cell r="AJ2088">
            <v>0</v>
          </cell>
          <cell r="AK2088">
            <v>0</v>
          </cell>
        </row>
        <row r="2089">
          <cell r="A2089" t="str">
            <v>T0095T172/1</v>
          </cell>
          <cell r="B2089" t="str">
            <v>1509</v>
          </cell>
          <cell r="C2089">
            <v>2</v>
          </cell>
          <cell r="D2089">
            <v>95</v>
          </cell>
          <cell r="E2089">
            <v>95</v>
          </cell>
          <cell r="F2089">
            <v>73</v>
          </cell>
          <cell r="G2089">
            <v>73</v>
          </cell>
          <cell r="H2089">
            <v>1</v>
          </cell>
          <cell r="I2089">
            <v>2</v>
          </cell>
          <cell r="J2089">
            <v>2</v>
          </cell>
          <cell r="K2089">
            <v>0</v>
          </cell>
          <cell r="L2089">
            <v>2.5</v>
          </cell>
          <cell r="M2089">
            <v>1</v>
          </cell>
          <cell r="N2089">
            <v>198</v>
          </cell>
          <cell r="O2089">
            <v>1509</v>
          </cell>
          <cell r="P2089" t="str">
            <v>95 x 73 x 1 x 2</v>
          </cell>
          <cell r="U2089">
            <v>44313</v>
          </cell>
          <cell r="V2089" t="str">
            <v>Fashy</v>
          </cell>
          <cell r="X2089">
            <v>151</v>
          </cell>
          <cell r="Y2089">
            <v>2</v>
          </cell>
          <cell r="Z2089" t="str">
            <v>Hư</v>
          </cell>
          <cell r="AF2089">
            <v>2525</v>
          </cell>
          <cell r="AG2089">
            <v>1</v>
          </cell>
          <cell r="AH2089">
            <v>6770.5</v>
          </cell>
          <cell r="AI2089">
            <v>3</v>
          </cell>
          <cell r="AJ2089">
            <v>9295.5</v>
          </cell>
          <cell r="AK2089">
            <v>4</v>
          </cell>
        </row>
        <row r="2090">
          <cell r="A2090" t="str">
            <v>T0095T172/2</v>
          </cell>
          <cell r="B2090" t="str">
            <v>1509</v>
          </cell>
          <cell r="C2090">
            <v>2</v>
          </cell>
          <cell r="D2090">
            <v>95</v>
          </cell>
          <cell r="E2090">
            <v>95</v>
          </cell>
          <cell r="F2090">
            <v>73</v>
          </cell>
          <cell r="G2090">
            <v>73</v>
          </cell>
          <cell r="H2090">
            <v>1</v>
          </cell>
          <cell r="I2090">
            <v>2</v>
          </cell>
          <cell r="J2090">
            <v>2</v>
          </cell>
          <cell r="K2090">
            <v>0</v>
          </cell>
          <cell r="L2090">
            <v>2.5</v>
          </cell>
          <cell r="M2090">
            <v>1</v>
          </cell>
          <cell r="N2090">
            <v>198</v>
          </cell>
          <cell r="O2090">
            <v>1509</v>
          </cell>
          <cell r="P2090" t="str">
            <v>95 x 73 x 1 x 2</v>
          </cell>
          <cell r="Q2090" t="str">
            <v>Bo góc, không răng cưa, gáp 2.5mm chẻ đôi 4mm</v>
          </cell>
          <cell r="R2090" t="str">
            <v>Bo góc, không răng cưa, gáp 2.5mm</v>
          </cell>
          <cell r="S2090" t="str">
            <v>E11</v>
          </cell>
          <cell r="T2090">
            <v>1</v>
          </cell>
          <cell r="U2090">
            <v>44733</v>
          </cell>
          <cell r="V2090" t="str">
            <v>Fashy</v>
          </cell>
          <cell r="W2090" t="str">
            <v>dao tốt</v>
          </cell>
          <cell r="X2090">
            <v>151</v>
          </cell>
          <cell r="Y2090">
            <v>2</v>
          </cell>
          <cell r="AC2090" t="str">
            <v>rồi</v>
          </cell>
          <cell r="AF2090">
            <v>0</v>
          </cell>
          <cell r="AG2090">
            <v>0</v>
          </cell>
          <cell r="AH2090">
            <v>0</v>
          </cell>
          <cell r="AI2090">
            <v>0</v>
          </cell>
          <cell r="AJ2090">
            <v>0</v>
          </cell>
          <cell r="AK2090">
            <v>0</v>
          </cell>
        </row>
        <row r="2091">
          <cell r="A2091" t="str">
            <v>T0095T232/1</v>
          </cell>
          <cell r="B2091" t="str">
            <v>2603</v>
          </cell>
          <cell r="C2091">
            <v>2</v>
          </cell>
          <cell r="D2091">
            <v>95</v>
          </cell>
          <cell r="E2091">
            <v>95</v>
          </cell>
          <cell r="F2091">
            <v>85</v>
          </cell>
          <cell r="G2091">
            <v>85</v>
          </cell>
          <cell r="H2091">
            <v>1</v>
          </cell>
          <cell r="I2091">
            <v>2</v>
          </cell>
          <cell r="J2091">
            <v>2</v>
          </cell>
          <cell r="K2091">
            <v>0</v>
          </cell>
          <cell r="L2091">
            <v>3</v>
          </cell>
          <cell r="M2091">
            <v>1</v>
          </cell>
          <cell r="N2091">
            <v>198</v>
          </cell>
          <cell r="O2091">
            <v>2603</v>
          </cell>
          <cell r="P2091" t="str">
            <v>95 x 85 x 1 x 2</v>
          </cell>
          <cell r="Q2091" t="str">
            <v>Vuông góc, răng cưa, xẻ2 line kc 4mm</v>
          </cell>
          <cell r="R2091" t="str">
            <v>Vuông góc, răng cưa</v>
          </cell>
          <cell r="S2091" t="str">
            <v>E16</v>
          </cell>
          <cell r="T2091">
            <v>1</v>
          </cell>
          <cell r="U2091">
            <v>44816</v>
          </cell>
          <cell r="V2091" t="str">
            <v>TẤN TRIỆU</v>
          </cell>
          <cell r="W2091" t="str">
            <v>dao tốt</v>
          </cell>
          <cell r="X2091">
            <v>176</v>
          </cell>
          <cell r="Y2091">
            <v>2</v>
          </cell>
          <cell r="AC2091" t="str">
            <v>rồi</v>
          </cell>
          <cell r="AE2091" t="str">
            <v>rồi</v>
          </cell>
          <cell r="AF2091">
            <v>0</v>
          </cell>
          <cell r="AG2091">
            <v>0</v>
          </cell>
          <cell r="AH2091">
            <v>1080</v>
          </cell>
          <cell r="AI2091">
            <v>1</v>
          </cell>
          <cell r="AJ2091">
            <v>1080</v>
          </cell>
          <cell r="AK2091">
            <v>1</v>
          </cell>
        </row>
        <row r="2092">
          <cell r="A2092" t="str">
            <v>I0095T182/1</v>
          </cell>
          <cell r="B2092" t="str">
            <v>1510</v>
          </cell>
          <cell r="C2092">
            <v>2</v>
          </cell>
          <cell r="D2092">
            <v>95</v>
          </cell>
          <cell r="E2092">
            <v>95</v>
          </cell>
          <cell r="F2092">
            <v>100</v>
          </cell>
          <cell r="G2092">
            <v>100</v>
          </cell>
          <cell r="H2092">
            <v>1</v>
          </cell>
          <cell r="I2092">
            <v>1</v>
          </cell>
          <cell r="J2092">
            <v>3</v>
          </cell>
          <cell r="K2092">
            <v>0</v>
          </cell>
          <cell r="L2092">
            <v>3</v>
          </cell>
          <cell r="M2092">
            <v>1</v>
          </cell>
          <cell r="N2092">
            <v>202</v>
          </cell>
          <cell r="O2092">
            <v>1510</v>
          </cell>
          <cell r="P2092" t="str">
            <v>95 x 100 x 1 x 1</v>
          </cell>
          <cell r="U2092">
            <v>44313</v>
          </cell>
          <cell r="V2092" t="str">
            <v>HKP</v>
          </cell>
          <cell r="X2092">
            <v>103</v>
          </cell>
          <cell r="Y2092">
            <v>1</v>
          </cell>
          <cell r="Z2092" t="str">
            <v>mon</v>
          </cell>
          <cell r="AB2092" t="str">
            <v>C24</v>
          </cell>
          <cell r="AF2092">
            <v>2547.4758999999999</v>
          </cell>
          <cell r="AG2092">
            <v>3</v>
          </cell>
          <cell r="AH2092">
            <v>865.82529999999997</v>
          </cell>
          <cell r="AI2092">
            <v>1</v>
          </cell>
          <cell r="AJ2092">
            <v>3413.3011999999999</v>
          </cell>
          <cell r="AK2092">
            <v>4</v>
          </cell>
        </row>
        <row r="2093">
          <cell r="A2093" t="str">
            <v>I0095T192/2</v>
          </cell>
          <cell r="B2093" t="str">
            <v>1577</v>
          </cell>
          <cell r="C2093">
            <v>2</v>
          </cell>
          <cell r="D2093">
            <v>95</v>
          </cell>
          <cell r="E2093">
            <v>95</v>
          </cell>
          <cell r="F2093">
            <v>100</v>
          </cell>
          <cell r="G2093">
            <v>100</v>
          </cell>
          <cell r="H2093">
            <v>1</v>
          </cell>
          <cell r="I2093">
            <v>1</v>
          </cell>
          <cell r="J2093">
            <v>3</v>
          </cell>
          <cell r="K2093">
            <v>0</v>
          </cell>
          <cell r="L2093">
            <v>3</v>
          </cell>
          <cell r="M2093">
            <v>1</v>
          </cell>
          <cell r="N2093">
            <v>202</v>
          </cell>
          <cell r="O2093">
            <v>1577</v>
          </cell>
          <cell r="P2093" t="str">
            <v>95 x 100 x 1 x 1</v>
          </cell>
          <cell r="Q2093" t="str">
            <v>Vuông góc, không răng cưa, chẻ đôi 6mm</v>
          </cell>
          <cell r="R2093" t="str">
            <v>Vuông góc, không răng cưa</v>
          </cell>
          <cell r="S2093" t="str">
            <v>C42</v>
          </cell>
          <cell r="T2093">
            <v>1</v>
          </cell>
          <cell r="U2093">
            <v>44561</v>
          </cell>
          <cell r="V2093" t="str">
            <v>HKP</v>
          </cell>
          <cell r="W2093" t="str">
            <v>Anh hùng yeu cầu</v>
          </cell>
          <cell r="X2093">
            <v>103</v>
          </cell>
          <cell r="Y2093">
            <v>1</v>
          </cell>
          <cell r="AF2093">
            <v>0</v>
          </cell>
          <cell r="AG2093">
            <v>0</v>
          </cell>
          <cell r="AH2093">
            <v>1731.6505999999999</v>
          </cell>
          <cell r="AI2093">
            <v>2</v>
          </cell>
          <cell r="AJ2093">
            <v>1731.6505999999999</v>
          </cell>
          <cell r="AK2093">
            <v>2</v>
          </cell>
        </row>
        <row r="2094">
          <cell r="A2094" t="str">
            <v>T0095T042</v>
          </cell>
          <cell r="B2094" t="str">
            <v>1511</v>
          </cell>
          <cell r="C2094">
            <v>2</v>
          </cell>
          <cell r="D2094">
            <v>95</v>
          </cell>
          <cell r="E2094">
            <v>95</v>
          </cell>
          <cell r="F2094">
            <v>130</v>
          </cell>
          <cell r="G2094">
            <v>130</v>
          </cell>
          <cell r="H2094">
            <v>1</v>
          </cell>
          <cell r="I2094">
            <v>1</v>
          </cell>
          <cell r="J2094">
            <v>1.7</v>
          </cell>
          <cell r="K2094">
            <v>0</v>
          </cell>
          <cell r="L2094">
            <v>3</v>
          </cell>
          <cell r="M2094">
            <v>1</v>
          </cell>
          <cell r="N2094">
            <v>196.8</v>
          </cell>
          <cell r="O2094">
            <v>1511</v>
          </cell>
          <cell r="P2094" t="str">
            <v>95 x 130 x 1 x 1</v>
          </cell>
          <cell r="Q2094" t="str">
            <v>Bo góc, răng cưa, dao chẻ đôi 3mm</v>
          </cell>
          <cell r="R2094" t="str">
            <v>Bo góc, răng cưa</v>
          </cell>
          <cell r="S2094" t="str">
            <v>C14</v>
          </cell>
          <cell r="T2094">
            <v>1</v>
          </cell>
          <cell r="V2094" t="str">
            <v>BÍCH LÂM,,</v>
          </cell>
          <cell r="X2094">
            <v>133</v>
          </cell>
          <cell r="Y2094">
            <v>1</v>
          </cell>
          <cell r="AF2094">
            <v>10395</v>
          </cell>
          <cell r="AG2094">
            <v>4</v>
          </cell>
          <cell r="AH2094">
            <v>3795</v>
          </cell>
          <cell r="AI2094">
            <v>1</v>
          </cell>
          <cell r="AJ2094">
            <v>14190</v>
          </cell>
          <cell r="AK2094">
            <v>5</v>
          </cell>
        </row>
        <row r="2095">
          <cell r="A2095" t="str">
            <v>T0095T121</v>
          </cell>
          <cell r="B2095" t="str">
            <v>1512</v>
          </cell>
          <cell r="C2095">
            <v>1</v>
          </cell>
          <cell r="D2095">
            <v>95</v>
          </cell>
          <cell r="E2095">
            <v>95</v>
          </cell>
          <cell r="F2095">
            <v>140</v>
          </cell>
          <cell r="G2095">
            <v>140</v>
          </cell>
          <cell r="H2095">
            <v>2</v>
          </cell>
          <cell r="I2095">
            <v>1</v>
          </cell>
          <cell r="J2095">
            <v>3</v>
          </cell>
          <cell r="K2095">
            <v>4</v>
          </cell>
          <cell r="L2095">
            <v>4</v>
          </cell>
          <cell r="M2095">
            <v>1</v>
          </cell>
          <cell r="N2095">
            <v>200</v>
          </cell>
          <cell r="O2095">
            <v>1512</v>
          </cell>
          <cell r="P2095" t="str">
            <v>95 x 140 x 2 x 1</v>
          </cell>
          <cell r="Q2095" t="str">
            <v>Bo góc 16mm rời, không răng cưa, khoảng cách 4mm, gáp 4mm</v>
          </cell>
          <cell r="R2095" t="str">
            <v>Ngang 2 tem, bo góc 16mm rời, khoảng cách 4mm, gáp 2mm không răng cưa</v>
          </cell>
          <cell r="S2095" t="str">
            <v>C20</v>
          </cell>
          <cell r="T2095">
            <v>1</v>
          </cell>
          <cell r="U2095">
            <v>44116</v>
          </cell>
          <cell r="V2095" t="str">
            <v>MV Phúc An</v>
          </cell>
          <cell r="X2095">
            <v>144</v>
          </cell>
          <cell r="Y2095">
            <v>2</v>
          </cell>
          <cell r="AF2095">
            <v>596.08000000000004</v>
          </cell>
          <cell r="AG2095">
            <v>1</v>
          </cell>
          <cell r="AH2095">
            <v>2116</v>
          </cell>
          <cell r="AI2095">
            <v>1</v>
          </cell>
          <cell r="AJ2095">
            <v>2712.08</v>
          </cell>
          <cell r="AK2095">
            <v>2</v>
          </cell>
        </row>
        <row r="2096">
          <cell r="A2096" t="str">
            <v>I0095T242/1</v>
          </cell>
          <cell r="B2096" t="str">
            <v>2606</v>
          </cell>
          <cell r="C2096">
            <v>2</v>
          </cell>
          <cell r="D2096">
            <v>95</v>
          </cell>
          <cell r="E2096">
            <v>95</v>
          </cell>
          <cell r="F2096">
            <v>140</v>
          </cell>
          <cell r="G2096">
            <v>140</v>
          </cell>
          <cell r="H2096">
            <v>1</v>
          </cell>
          <cell r="I2096">
            <v>1</v>
          </cell>
          <cell r="J2096">
            <v>3</v>
          </cell>
          <cell r="K2096">
            <v>0</v>
          </cell>
          <cell r="L2096">
            <v>3</v>
          </cell>
          <cell r="M2096">
            <v>1</v>
          </cell>
          <cell r="N2096">
            <v>202</v>
          </cell>
          <cell r="O2096">
            <v>2606</v>
          </cell>
          <cell r="P2096" t="str">
            <v>95 x 140 x 1 x 1</v>
          </cell>
          <cell r="Q2096" t="str">
            <v>Vuông góc, không răng cưa, xẻ2 line kc 6mm</v>
          </cell>
          <cell r="R2096" t="str">
            <v>Vuông góc, không răng cưa</v>
          </cell>
          <cell r="S2096" t="str">
            <v>E16</v>
          </cell>
          <cell r="T2096">
            <v>1</v>
          </cell>
          <cell r="U2096">
            <v>44817</v>
          </cell>
          <cell r="V2096" t="str">
            <v>THỰC PHẨM HÀ GIANG</v>
          </cell>
          <cell r="W2096" t="str">
            <v>dao tốt</v>
          </cell>
          <cell r="X2096">
            <v>143</v>
          </cell>
          <cell r="Y2096">
            <v>1</v>
          </cell>
          <cell r="AE2096" t="str">
            <v>rồi</v>
          </cell>
          <cell r="AF2096">
            <v>0</v>
          </cell>
          <cell r="AG2096">
            <v>0</v>
          </cell>
          <cell r="AH2096">
            <v>441</v>
          </cell>
          <cell r="AI2096">
            <v>1</v>
          </cell>
          <cell r="AJ2096">
            <v>441</v>
          </cell>
          <cell r="AK2096">
            <v>1</v>
          </cell>
        </row>
        <row r="2097">
          <cell r="A2097" t="str">
            <v>T0095T052</v>
          </cell>
          <cell r="B2097" t="str">
            <v>1513</v>
          </cell>
          <cell r="C2097">
            <v>2</v>
          </cell>
          <cell r="D2097">
            <v>95</v>
          </cell>
          <cell r="E2097">
            <v>95</v>
          </cell>
          <cell r="F2097">
            <v>145</v>
          </cell>
          <cell r="G2097">
            <v>145</v>
          </cell>
          <cell r="H2097">
            <v>1</v>
          </cell>
          <cell r="I2097">
            <v>1</v>
          </cell>
          <cell r="J2097">
            <v>2</v>
          </cell>
          <cell r="K2097">
            <v>0</v>
          </cell>
          <cell r="L2097">
            <v>3</v>
          </cell>
          <cell r="M2097">
            <v>1</v>
          </cell>
          <cell r="N2097">
            <v>198</v>
          </cell>
          <cell r="O2097">
            <v>1513</v>
          </cell>
          <cell r="P2097" t="str">
            <v>95 x 145 x 1 x 1</v>
          </cell>
          <cell r="Q2097" t="str">
            <v>Vuông góc, răng cưa, dao chẻ đôi 03mm. Có 03 đường răng cưa trong.</v>
          </cell>
          <cell r="R2097" t="str">
            <v>Vuông góc, răng cưa, tem có 3 răng cưa trong, chú ý giấy và đế của răng cưa trong</v>
          </cell>
          <cell r="S2097" t="str">
            <v>C14</v>
          </cell>
          <cell r="T2097">
            <v>1</v>
          </cell>
          <cell r="V2097" t="str">
            <v>AN AN SƠN,,</v>
          </cell>
          <cell r="X2097">
            <v>148</v>
          </cell>
          <cell r="Y2097">
            <v>1</v>
          </cell>
          <cell r="AC2097" t="str">
            <v>rồi</v>
          </cell>
          <cell r="AF2097">
            <v>14975</v>
          </cell>
          <cell r="AG2097">
            <v>3</v>
          </cell>
          <cell r="AH2097">
            <v>5020</v>
          </cell>
          <cell r="AI2097">
            <v>1</v>
          </cell>
          <cell r="AJ2097">
            <v>19995</v>
          </cell>
          <cell r="AK2097">
            <v>4</v>
          </cell>
        </row>
        <row r="2098">
          <cell r="A2098" t="str">
            <v>T0095C052</v>
          </cell>
          <cell r="B2098" t="str">
            <v>1513</v>
          </cell>
          <cell r="C2098">
            <v>2</v>
          </cell>
          <cell r="D2098">
            <v>95</v>
          </cell>
          <cell r="E2098">
            <v>95</v>
          </cell>
          <cell r="F2098">
            <v>145</v>
          </cell>
          <cell r="G2098">
            <v>145</v>
          </cell>
          <cell r="H2098">
            <v>1</v>
          </cell>
          <cell r="I2098">
            <v>1</v>
          </cell>
          <cell r="J2098">
            <v>2</v>
          </cell>
          <cell r="K2098">
            <v>0</v>
          </cell>
          <cell r="L2098">
            <v>3</v>
          </cell>
          <cell r="M2098">
            <v>1</v>
          </cell>
          <cell r="N2098">
            <v>198</v>
          </cell>
          <cell r="O2098">
            <v>1513</v>
          </cell>
          <cell r="P2098" t="str">
            <v>95 x 145 x 1 x 1</v>
          </cell>
          <cell r="Q2098" t="str">
            <v>Vuông góc, răng cưa, dao chẻ đôi 03mm. Có 03 đường răng cưa trong. (Dao từ cho máy giật bước)</v>
          </cell>
          <cell r="R2098" t="str">
            <v>Vuông góc, răng cưa, tem có 3 răng cưa trong, chú ý giấy và đế của răng cưa trong</v>
          </cell>
          <cell r="S2098" t="str">
            <v>VP</v>
          </cell>
          <cell r="T2098">
            <v>1</v>
          </cell>
          <cell r="X2098">
            <v>148</v>
          </cell>
          <cell r="Y2098">
            <v>1</v>
          </cell>
          <cell r="AB2098">
            <v>1514</v>
          </cell>
          <cell r="AC2098" t="str">
            <v>rồi</v>
          </cell>
          <cell r="AF2098">
            <v>35140</v>
          </cell>
          <cell r="AG2098">
            <v>6</v>
          </cell>
          <cell r="AH2098">
            <v>8065</v>
          </cell>
          <cell r="AI2098">
            <v>2</v>
          </cell>
          <cell r="AJ2098">
            <v>43205</v>
          </cell>
          <cell r="AK2098">
            <v>8</v>
          </cell>
        </row>
        <row r="2099">
          <cell r="A2099" t="str">
            <v>I0095T211/1</v>
          </cell>
          <cell r="B2099" t="str">
            <v>1576</v>
          </cell>
          <cell r="C2099">
            <v>1</v>
          </cell>
          <cell r="D2099">
            <v>95</v>
          </cell>
          <cell r="E2099">
            <v>95</v>
          </cell>
          <cell r="F2099">
            <v>270</v>
          </cell>
          <cell r="G2099">
            <v>270</v>
          </cell>
          <cell r="H2099">
            <v>1</v>
          </cell>
          <cell r="I2099">
            <v>1</v>
          </cell>
          <cell r="J2099">
            <v>3</v>
          </cell>
          <cell r="K2099">
            <v>0</v>
          </cell>
          <cell r="L2099">
            <v>3</v>
          </cell>
          <cell r="M2099">
            <v>1</v>
          </cell>
          <cell r="N2099">
            <v>101</v>
          </cell>
          <cell r="O2099">
            <v>1576</v>
          </cell>
          <cell r="P2099" t="str">
            <v>95 x 270 x 1 x 1</v>
          </cell>
          <cell r="Q2099" t="str">
            <v>Vuông góc, không răng cưa</v>
          </cell>
          <cell r="R2099" t="str">
            <v>Vuông góc, không răng cưa</v>
          </cell>
          <cell r="S2099" t="str">
            <v>C15</v>
          </cell>
          <cell r="T2099">
            <v>1</v>
          </cell>
          <cell r="U2099">
            <v>44313</v>
          </cell>
          <cell r="V2099" t="str">
            <v>Trung Nguyên</v>
          </cell>
          <cell r="W2099" t="str">
            <v>chỉnh mã dao</v>
          </cell>
          <cell r="X2099">
            <v>273</v>
          </cell>
          <cell r="Y2099">
            <v>1</v>
          </cell>
          <cell r="AF2099">
            <v>0</v>
          </cell>
          <cell r="AG2099">
            <v>0</v>
          </cell>
          <cell r="AH2099">
            <v>0</v>
          </cell>
          <cell r="AI2099">
            <v>0</v>
          </cell>
          <cell r="AJ2099">
            <v>0</v>
          </cell>
          <cell r="AK2099">
            <v>0</v>
          </cell>
        </row>
        <row r="2100">
          <cell r="A2100" t="str">
            <v>T0095T112</v>
          </cell>
          <cell r="B2100" t="str">
            <v>1515</v>
          </cell>
          <cell r="C2100">
            <v>2</v>
          </cell>
          <cell r="D2100">
            <v>95.25</v>
          </cell>
          <cell r="E2100">
            <v>95.25</v>
          </cell>
          <cell r="F2100">
            <v>114.3</v>
          </cell>
          <cell r="G2100">
            <v>114.3</v>
          </cell>
          <cell r="H2100">
            <v>1</v>
          </cell>
          <cell r="I2100">
            <v>1</v>
          </cell>
          <cell r="J2100">
            <v>2</v>
          </cell>
          <cell r="K2100">
            <v>0</v>
          </cell>
          <cell r="L2100">
            <v>3</v>
          </cell>
          <cell r="M2100">
            <v>1</v>
          </cell>
          <cell r="N2100">
            <v>198.5</v>
          </cell>
          <cell r="O2100">
            <v>1515</v>
          </cell>
          <cell r="P2100" t="str">
            <v>95.25 x 114.3 x 1 x 1</v>
          </cell>
          <cell r="Q2100" t="str">
            <v>Bo góc, răng cưa, chẻ đôi 4mm</v>
          </cell>
          <cell r="R2100" t="str">
            <v>Bo góc, răng cưa</v>
          </cell>
          <cell r="S2100" t="str">
            <v>C20</v>
          </cell>
          <cell r="T2100">
            <v>1</v>
          </cell>
          <cell r="U2100">
            <v>44112</v>
          </cell>
          <cell r="X2100">
            <v>117.3</v>
          </cell>
          <cell r="Y2100">
            <v>1</v>
          </cell>
          <cell r="AF2100">
            <v>0</v>
          </cell>
          <cell r="AG2100">
            <v>0</v>
          </cell>
          <cell r="AH2100">
            <v>0</v>
          </cell>
          <cell r="AI2100">
            <v>0</v>
          </cell>
          <cell r="AJ2100">
            <v>0</v>
          </cell>
          <cell r="AK2100">
            <v>0</v>
          </cell>
        </row>
        <row r="2101">
          <cell r="A2101" t="str">
            <v>T0096T072/1</v>
          </cell>
          <cell r="B2101" t="str">
            <v>2346</v>
          </cell>
          <cell r="C2101">
            <v>2</v>
          </cell>
          <cell r="D2101">
            <v>96</v>
          </cell>
          <cell r="E2101">
            <v>96</v>
          </cell>
          <cell r="F2101">
            <v>35</v>
          </cell>
          <cell r="G2101">
            <v>35</v>
          </cell>
          <cell r="H2101">
            <v>1</v>
          </cell>
          <cell r="I2101">
            <v>4</v>
          </cell>
          <cell r="J2101">
            <v>2</v>
          </cell>
          <cell r="K2101">
            <v>0</v>
          </cell>
          <cell r="L2101">
            <v>3</v>
          </cell>
          <cell r="M2101">
            <v>1</v>
          </cell>
          <cell r="N2101">
            <v>200</v>
          </cell>
          <cell r="O2101">
            <v>2346</v>
          </cell>
          <cell r="P2101" t="str">
            <v>96 x 35 x 1 x 4</v>
          </cell>
          <cell r="Q2101" t="str">
            <v>bo góc, xẻ 2line kc 4mm, răng cưa</v>
          </cell>
          <cell r="R2101" t="str">
            <v>Bo góc, răng cưa</v>
          </cell>
          <cell r="S2101" t="str">
            <v>E03</v>
          </cell>
          <cell r="T2101">
            <v>1</v>
          </cell>
          <cell r="U2101">
            <v>44657</v>
          </cell>
          <cell r="V2101" t="str">
            <v>BOW</v>
          </cell>
          <cell r="W2101" t="str">
            <v>dao tốt</v>
          </cell>
          <cell r="X2101">
            <v>152</v>
          </cell>
          <cell r="AF2101">
            <v>0</v>
          </cell>
          <cell r="AG2101">
            <v>0</v>
          </cell>
          <cell r="AH2101">
            <v>795</v>
          </cell>
          <cell r="AI2101">
            <v>1</v>
          </cell>
          <cell r="AJ2101">
            <v>795</v>
          </cell>
          <cell r="AK2101">
            <v>1</v>
          </cell>
        </row>
        <row r="2102">
          <cell r="A2102" t="str">
            <v>I0096T082/1</v>
          </cell>
          <cell r="B2102" t="str">
            <v>2492</v>
          </cell>
          <cell r="C2102">
            <v>2</v>
          </cell>
          <cell r="D2102">
            <v>96</v>
          </cell>
          <cell r="E2102">
            <v>96</v>
          </cell>
          <cell r="F2102">
            <v>115</v>
          </cell>
          <cell r="G2102">
            <v>115</v>
          </cell>
          <cell r="H2102">
            <v>1</v>
          </cell>
          <cell r="I2102">
            <v>2</v>
          </cell>
          <cell r="J2102">
            <v>0</v>
          </cell>
          <cell r="K2102">
            <v>0</v>
          </cell>
          <cell r="L2102">
            <v>0</v>
          </cell>
          <cell r="M2102">
            <v>1</v>
          </cell>
          <cell r="N2102">
            <v>192</v>
          </cell>
          <cell r="O2102">
            <v>2492</v>
          </cell>
          <cell r="P2102" t="str">
            <v>96 x 115 x 1 x 2</v>
          </cell>
          <cell r="Q2102" t="str">
            <v>Vuông góc, decal 75 x 115mm, răng cưa dài 192 theo khổ, đục lổ 2 bên 9 lỗ bế liên tục, xe2 2line kc 0mm</v>
          </cell>
          <cell r="R2102" t="str">
            <v>Vuông góc, răng cưa = kích thước tem dài 192, đục lổ 2 bên 9 lỗ bế liên tục</v>
          </cell>
          <cell r="S2102" t="str">
            <v>E07</v>
          </cell>
          <cell r="T2102">
            <v>1</v>
          </cell>
          <cell r="U2102">
            <v>44728</v>
          </cell>
          <cell r="V2102" t="str">
            <v>GOTEK</v>
          </cell>
          <cell r="W2102" t="str">
            <v>dao tốt</v>
          </cell>
          <cell r="X2102">
            <v>230</v>
          </cell>
          <cell r="Z2102" t="str">
            <v>sai</v>
          </cell>
          <cell r="AA2102" t="str">
            <v>khách l;àm sai</v>
          </cell>
          <cell r="AF2102">
            <v>0</v>
          </cell>
          <cell r="AG2102">
            <v>0</v>
          </cell>
          <cell r="AH2102">
            <v>12843.0373</v>
          </cell>
          <cell r="AI2102">
            <v>3</v>
          </cell>
          <cell r="AJ2102">
            <v>12843.0373</v>
          </cell>
          <cell r="AK2102">
            <v>3</v>
          </cell>
        </row>
        <row r="2103">
          <cell r="A2103" t="str">
            <v>I0096T081/1</v>
          </cell>
          <cell r="B2103" t="str">
            <v>2492</v>
          </cell>
          <cell r="C2103">
            <v>1</v>
          </cell>
          <cell r="D2103">
            <v>96</v>
          </cell>
          <cell r="E2103">
            <v>96</v>
          </cell>
          <cell r="F2103">
            <v>115</v>
          </cell>
          <cell r="G2103">
            <v>115</v>
          </cell>
          <cell r="H2103">
            <v>1</v>
          </cell>
          <cell r="I2103">
            <v>2</v>
          </cell>
          <cell r="J2103">
            <v>0</v>
          </cell>
          <cell r="K2103">
            <v>0</v>
          </cell>
          <cell r="L2103">
            <v>0</v>
          </cell>
          <cell r="M2103">
            <v>1</v>
          </cell>
          <cell r="N2103">
            <v>96</v>
          </cell>
          <cell r="O2103">
            <v>2492</v>
          </cell>
          <cell r="P2103" t="str">
            <v>96 x 115 x 1 x 2</v>
          </cell>
          <cell r="Q2103" t="str">
            <v xml:space="preserve">Vuông góc, decal 75 x 115mm, răng cưa dài 192 theo khổ, đục lổ 2 bên 9 lỗ bế liên tục, </v>
          </cell>
          <cell r="R2103" t="str">
            <v>Vuông góc, răng cưa = kích thước tem dài 192, đục lổ 2 bên 9 lỗ bế liên tục</v>
          </cell>
          <cell r="S2103" t="str">
            <v>E07</v>
          </cell>
          <cell r="T2103">
            <v>1</v>
          </cell>
          <cell r="U2103">
            <v>44734</v>
          </cell>
          <cell r="V2103" t="str">
            <v>GOTEK</v>
          </cell>
          <cell r="W2103" t="str">
            <v>dao tốt</v>
          </cell>
          <cell r="X2103">
            <v>230</v>
          </cell>
          <cell r="AA2103" t="str">
            <v>khách l;àm sai</v>
          </cell>
          <cell r="AF2103">
            <v>0</v>
          </cell>
          <cell r="AG2103">
            <v>0</v>
          </cell>
          <cell r="AH2103">
            <v>0</v>
          </cell>
          <cell r="AI2103">
            <v>0</v>
          </cell>
          <cell r="AJ2103">
            <v>0</v>
          </cell>
          <cell r="AK2103">
            <v>0</v>
          </cell>
        </row>
        <row r="2104">
          <cell r="A2104" t="str">
            <v>T0096T041</v>
          </cell>
          <cell r="B2104" t="str">
            <v>1516</v>
          </cell>
          <cell r="C2104">
            <v>1</v>
          </cell>
          <cell r="D2104">
            <v>96</v>
          </cell>
          <cell r="E2104">
            <v>96</v>
          </cell>
          <cell r="F2104">
            <v>51</v>
          </cell>
          <cell r="G2104">
            <v>51</v>
          </cell>
          <cell r="H2104">
            <v>1</v>
          </cell>
          <cell r="I2104">
            <v>1</v>
          </cell>
          <cell r="J2104">
            <v>2</v>
          </cell>
          <cell r="K2104">
            <v>0</v>
          </cell>
          <cell r="L2104">
            <v>4</v>
          </cell>
          <cell r="M2104">
            <v>1</v>
          </cell>
          <cell r="N2104">
            <v>100</v>
          </cell>
          <cell r="O2104">
            <v>1516</v>
          </cell>
          <cell r="P2104" t="str">
            <v>96 x 51 x 1 x 1</v>
          </cell>
          <cell r="Q2104" t="str">
            <v>Bo góc, không răng cưa, gáp 4mm, biên 2mm. Trong có  tem nhỏ 45 x 45 x 2 x 1 bo rời 2mm</v>
          </cell>
          <cell r="R2104" t="str">
            <v>Bo góc, không răng cưa, gáp 4mm, biên 2mm. Trong có  tem nhỏ 45 x 45 x 2 x 1 bo rời</v>
          </cell>
          <cell r="S2104" t="str">
            <v>D17</v>
          </cell>
          <cell r="T2104">
            <v>1</v>
          </cell>
          <cell r="U2104">
            <v>44221</v>
          </cell>
          <cell r="V2104" t="str">
            <v>Daxi</v>
          </cell>
          <cell r="X2104">
            <v>55</v>
          </cell>
          <cell r="Y2104">
            <v>1</v>
          </cell>
          <cell r="AC2104" t="str">
            <v>rồi</v>
          </cell>
          <cell r="AF2104">
            <v>410</v>
          </cell>
          <cell r="AG2104">
            <v>2</v>
          </cell>
          <cell r="AH2104">
            <v>1960.9349999999999</v>
          </cell>
          <cell r="AI2104">
            <v>1</v>
          </cell>
          <cell r="AJ2104">
            <v>2370.9349999999999</v>
          </cell>
          <cell r="AK2104">
            <v>3</v>
          </cell>
        </row>
        <row r="2105">
          <cell r="A2105" t="str">
            <v>T0096T011</v>
          </cell>
          <cell r="B2105" t="str">
            <v>1517</v>
          </cell>
          <cell r="C2105">
            <v>1</v>
          </cell>
          <cell r="D2105">
            <v>96</v>
          </cell>
          <cell r="E2105">
            <v>96</v>
          </cell>
          <cell r="F2105">
            <v>56</v>
          </cell>
          <cell r="G2105">
            <v>56</v>
          </cell>
          <cell r="H2105">
            <v>1</v>
          </cell>
          <cell r="I2105">
            <v>2</v>
          </cell>
          <cell r="J2105">
            <v>2</v>
          </cell>
          <cell r="K2105">
            <v>0</v>
          </cell>
          <cell r="L2105">
            <v>3</v>
          </cell>
          <cell r="M2105">
            <v>1</v>
          </cell>
          <cell r="N2105">
            <v>100</v>
          </cell>
          <cell r="O2105">
            <v>1517</v>
          </cell>
          <cell r="P2105" t="str">
            <v>96 x 56 x 1 x 2</v>
          </cell>
          <cell r="Q2105" t="str">
            <v>Bo 2mm, 2 răng cưa</v>
          </cell>
          <cell r="R2105" t="str">
            <v>Bo góc, răng cưa</v>
          </cell>
          <cell r="S2105" t="str">
            <v>B08</v>
          </cell>
          <cell r="T2105">
            <v>1</v>
          </cell>
          <cell r="V2105" t="str">
            <v>OETEK,,</v>
          </cell>
          <cell r="W2105" t="str">
            <v>Thanh toán ngày 23.01.2017</v>
          </cell>
          <cell r="X2105">
            <v>118</v>
          </cell>
          <cell r="Y2105">
            <v>2</v>
          </cell>
          <cell r="AF2105">
            <v>0</v>
          </cell>
          <cell r="AG2105">
            <v>0</v>
          </cell>
          <cell r="AH2105">
            <v>0</v>
          </cell>
          <cell r="AI2105">
            <v>0</v>
          </cell>
          <cell r="AJ2105">
            <v>0</v>
          </cell>
          <cell r="AK2105">
            <v>0</v>
          </cell>
        </row>
        <row r="2106">
          <cell r="A2106" t="str">
            <v>I0096T031</v>
          </cell>
          <cell r="B2106" t="str">
            <v>1518</v>
          </cell>
          <cell r="C2106">
            <v>1</v>
          </cell>
          <cell r="D2106">
            <v>96</v>
          </cell>
          <cell r="E2106">
            <v>96</v>
          </cell>
          <cell r="F2106">
            <v>66</v>
          </cell>
          <cell r="G2106">
            <v>66</v>
          </cell>
          <cell r="H2106">
            <v>1</v>
          </cell>
          <cell r="I2106">
            <v>2</v>
          </cell>
          <cell r="J2106">
            <v>3</v>
          </cell>
          <cell r="K2106">
            <v>0</v>
          </cell>
          <cell r="L2106">
            <v>3</v>
          </cell>
          <cell r="M2106">
            <v>1</v>
          </cell>
          <cell r="N2106">
            <v>102</v>
          </cell>
          <cell r="O2106">
            <v>1518</v>
          </cell>
          <cell r="P2106" t="str">
            <v>96 x 66 x 1 x 2</v>
          </cell>
          <cell r="Q2106" t="str">
            <v>Vuông góc, không răng cưa</v>
          </cell>
          <cell r="R2106" t="str">
            <v>Vuông góc, không răng cưa</v>
          </cell>
          <cell r="S2106" t="str">
            <v>D06</v>
          </cell>
          <cell r="T2106">
            <v>1</v>
          </cell>
          <cell r="V2106" t="str">
            <v>HƯNG PHÁT,,</v>
          </cell>
          <cell r="X2106">
            <v>138</v>
          </cell>
          <cell r="Y2106">
            <v>2</v>
          </cell>
          <cell r="AF2106">
            <v>0</v>
          </cell>
          <cell r="AG2106">
            <v>0</v>
          </cell>
          <cell r="AH2106">
            <v>254.07600000000002</v>
          </cell>
          <cell r="AI2106">
            <v>1</v>
          </cell>
          <cell r="AJ2106">
            <v>254.07600000000002</v>
          </cell>
          <cell r="AK2106">
            <v>1</v>
          </cell>
        </row>
        <row r="2107">
          <cell r="A2107" t="str">
            <v>T0096T092/1</v>
          </cell>
          <cell r="B2107" t="str">
            <v>2576</v>
          </cell>
          <cell r="C2107">
            <v>2</v>
          </cell>
          <cell r="D2107">
            <v>96</v>
          </cell>
          <cell r="E2107">
            <v>96</v>
          </cell>
          <cell r="F2107">
            <v>82</v>
          </cell>
          <cell r="G2107">
            <v>82</v>
          </cell>
          <cell r="H2107">
            <v>1</v>
          </cell>
          <cell r="I2107">
            <v>2</v>
          </cell>
          <cell r="J2107">
            <v>2</v>
          </cell>
          <cell r="K2107">
            <v>0</v>
          </cell>
          <cell r="L2107">
            <v>4</v>
          </cell>
          <cell r="M2107">
            <v>1</v>
          </cell>
          <cell r="N2107">
            <v>200</v>
          </cell>
          <cell r="O2107">
            <v>2576</v>
          </cell>
          <cell r="P2107" t="str">
            <v>96 x 82 x 1 x 2</v>
          </cell>
          <cell r="Q2107" t="str">
            <v>Bo góc 3mm, không răng cưa, xẻ 2line kc 4mm</v>
          </cell>
          <cell r="R2107" t="str">
            <v>Bo góc 3mm, không răng cưa, xẻ 2line kc 4mm</v>
          </cell>
          <cell r="S2107" t="str">
            <v>E15</v>
          </cell>
          <cell r="T2107">
            <v>1</v>
          </cell>
          <cell r="U2107">
            <v>44792</v>
          </cell>
          <cell r="V2107" t="str">
            <v>CHERVON VIỆT NAM</v>
          </cell>
          <cell r="W2107" t="str">
            <v>dao tốt</v>
          </cell>
          <cell r="X2107">
            <v>172</v>
          </cell>
          <cell r="Y2107">
            <v>2</v>
          </cell>
          <cell r="AC2107" t="str">
            <v>rồi</v>
          </cell>
          <cell r="AE2107" t="str">
            <v>rồi</v>
          </cell>
          <cell r="AF2107">
            <v>0</v>
          </cell>
          <cell r="AG2107">
            <v>0</v>
          </cell>
          <cell r="AH2107">
            <v>580</v>
          </cell>
          <cell r="AI2107">
            <v>1</v>
          </cell>
          <cell r="AJ2107">
            <v>580</v>
          </cell>
          <cell r="AK2107">
            <v>1</v>
          </cell>
        </row>
        <row r="2108">
          <cell r="A2108" t="str">
            <v>T0096T062/1</v>
          </cell>
          <cell r="B2108" t="str">
            <v>1519</v>
          </cell>
          <cell r="C2108">
            <v>2</v>
          </cell>
          <cell r="D2108">
            <v>96</v>
          </cell>
          <cell r="E2108">
            <v>96</v>
          </cell>
          <cell r="F2108">
            <v>85</v>
          </cell>
          <cell r="G2108">
            <v>85</v>
          </cell>
          <cell r="H2108">
            <v>1</v>
          </cell>
          <cell r="I2108">
            <v>2</v>
          </cell>
          <cell r="J2108">
            <v>2</v>
          </cell>
          <cell r="K2108">
            <v>0</v>
          </cell>
          <cell r="L2108">
            <v>3</v>
          </cell>
          <cell r="M2108">
            <v>1</v>
          </cell>
          <cell r="N2108">
            <v>200</v>
          </cell>
          <cell r="O2108">
            <v>1519</v>
          </cell>
          <cell r="P2108" t="str">
            <v>96 x 85 x 1 x 2</v>
          </cell>
          <cell r="T2108">
            <v>1</v>
          </cell>
          <cell r="U2108">
            <v>44573</v>
          </cell>
          <cell r="V2108" t="str">
            <v>sino</v>
          </cell>
          <cell r="X2108">
            <v>176</v>
          </cell>
          <cell r="Y2108">
            <v>2</v>
          </cell>
          <cell r="Z2108" t="str">
            <v>hư</v>
          </cell>
          <cell r="AC2108" t="str">
            <v>rồi</v>
          </cell>
          <cell r="AF2108">
            <v>0</v>
          </cell>
          <cell r="AG2108">
            <v>0</v>
          </cell>
          <cell r="AH2108">
            <v>60604</v>
          </cell>
          <cell r="AI2108">
            <v>7</v>
          </cell>
          <cell r="AJ2108">
            <v>60604</v>
          </cell>
          <cell r="AK2108">
            <v>7</v>
          </cell>
        </row>
        <row r="2109">
          <cell r="A2109" t="str">
            <v>T0096T062-2</v>
          </cell>
          <cell r="B2109" t="str">
            <v>1519</v>
          </cell>
          <cell r="C2109">
            <v>2</v>
          </cell>
          <cell r="D2109">
            <v>96</v>
          </cell>
          <cell r="E2109">
            <v>96</v>
          </cell>
          <cell r="F2109">
            <v>85</v>
          </cell>
          <cell r="G2109">
            <v>85</v>
          </cell>
          <cell r="H2109">
            <v>1</v>
          </cell>
          <cell r="I2109">
            <v>2</v>
          </cell>
          <cell r="J2109">
            <v>2</v>
          </cell>
          <cell r="K2109">
            <v>0</v>
          </cell>
          <cell r="L2109">
            <v>3</v>
          </cell>
          <cell r="M2109">
            <v>1</v>
          </cell>
          <cell r="N2109">
            <v>200</v>
          </cell>
          <cell r="O2109">
            <v>1519</v>
          </cell>
          <cell r="P2109" t="str">
            <v>96 x 85 x 1 x 2</v>
          </cell>
          <cell r="Q2109" t="str">
            <v>Bo góc, xẻ 2 line khoảng cách 4mm, răng cưa</v>
          </cell>
          <cell r="R2109" t="str">
            <v>Bo góc, răng cưa</v>
          </cell>
          <cell r="S2109" t="str">
            <v>E18</v>
          </cell>
          <cell r="T2109">
            <v>1</v>
          </cell>
          <cell r="U2109">
            <v>44859</v>
          </cell>
          <cell r="V2109" t="str">
            <v>sino</v>
          </cell>
          <cell r="X2109">
            <v>176</v>
          </cell>
          <cell r="Y2109">
            <v>2</v>
          </cell>
          <cell r="AC2109" t="str">
            <v>rồi</v>
          </cell>
          <cell r="AD2109" t="str">
            <v>dao chưa về</v>
          </cell>
          <cell r="AF2109">
            <v>0</v>
          </cell>
          <cell r="AG2109">
            <v>0</v>
          </cell>
          <cell r="AH2109">
            <v>0</v>
          </cell>
          <cell r="AI2109">
            <v>0</v>
          </cell>
          <cell r="AJ2109">
            <v>0</v>
          </cell>
          <cell r="AK2109">
            <v>0</v>
          </cell>
        </row>
        <row r="2110">
          <cell r="A2110" t="str">
            <v>T0096T021</v>
          </cell>
          <cell r="B2110" t="str">
            <v>1520</v>
          </cell>
          <cell r="C2110">
            <v>1</v>
          </cell>
          <cell r="D2110">
            <v>96</v>
          </cell>
          <cell r="E2110">
            <v>96</v>
          </cell>
          <cell r="F2110">
            <v>96</v>
          </cell>
          <cell r="G2110">
            <v>96</v>
          </cell>
          <cell r="H2110">
            <v>1</v>
          </cell>
          <cell r="I2110">
            <v>1</v>
          </cell>
          <cell r="J2110">
            <v>2</v>
          </cell>
          <cell r="K2110">
            <v>0</v>
          </cell>
          <cell r="L2110">
            <v>3</v>
          </cell>
          <cell r="M2110">
            <v>1</v>
          </cell>
          <cell r="N2110">
            <v>100</v>
          </cell>
          <cell r="O2110">
            <v>1520</v>
          </cell>
          <cell r="P2110" t="str">
            <v>96 x 96 x 1 x 1</v>
          </cell>
          <cell r="Q2110" t="str">
            <v>Vuông góc, răng cưa</v>
          </cell>
          <cell r="R2110" t="str">
            <v>Vuông góc, răng cưa</v>
          </cell>
          <cell r="S2110" t="str">
            <v>B08</v>
          </cell>
          <cell r="T2110">
            <v>1</v>
          </cell>
          <cell r="X2110">
            <v>99</v>
          </cell>
          <cell r="Y2110">
            <v>1</v>
          </cell>
          <cell r="AF2110">
            <v>0</v>
          </cell>
          <cell r="AG2110">
            <v>0</v>
          </cell>
          <cell r="AH2110">
            <v>0</v>
          </cell>
          <cell r="AI2110">
            <v>0</v>
          </cell>
          <cell r="AJ2110">
            <v>0</v>
          </cell>
          <cell r="AK2110">
            <v>0</v>
          </cell>
        </row>
        <row r="2111">
          <cell r="A2111" t="str">
            <v>T0096T022</v>
          </cell>
          <cell r="B2111" t="str">
            <v>1520</v>
          </cell>
          <cell r="C2111">
            <v>2</v>
          </cell>
          <cell r="D2111">
            <v>96</v>
          </cell>
          <cell r="E2111">
            <v>96</v>
          </cell>
          <cell r="F2111">
            <v>96</v>
          </cell>
          <cell r="G2111">
            <v>96</v>
          </cell>
          <cell r="H2111">
            <v>1</v>
          </cell>
          <cell r="I2111">
            <v>1</v>
          </cell>
          <cell r="J2111">
            <v>2</v>
          </cell>
          <cell r="K2111">
            <v>0</v>
          </cell>
          <cell r="L2111">
            <v>3</v>
          </cell>
          <cell r="M2111">
            <v>1</v>
          </cell>
          <cell r="N2111">
            <v>200</v>
          </cell>
          <cell r="O2111">
            <v>1520</v>
          </cell>
          <cell r="P2111" t="str">
            <v>96 x 96 x 1 x 1</v>
          </cell>
          <cell r="Q2111" t="str">
            <v>Vuông góc, răng cưa, dao chẻ đôi 03mm</v>
          </cell>
          <cell r="R2111" t="str">
            <v>Vuông góc, răng cưa</v>
          </cell>
          <cell r="S2111" t="str">
            <v>C26</v>
          </cell>
          <cell r="T2111">
            <v>1</v>
          </cell>
          <cell r="V2111" t="str">
            <v>UNITED POTTERIES,,</v>
          </cell>
          <cell r="X2111">
            <v>99</v>
          </cell>
          <cell r="Y2111">
            <v>1</v>
          </cell>
          <cell r="AF2111">
            <v>0</v>
          </cell>
          <cell r="AG2111">
            <v>0</v>
          </cell>
          <cell r="AH2111">
            <v>4977.2384860000002</v>
          </cell>
          <cell r="AI2111">
            <v>1</v>
          </cell>
          <cell r="AJ2111">
            <v>4977.2384860000002</v>
          </cell>
          <cell r="AK2111">
            <v>1</v>
          </cell>
        </row>
        <row r="2112">
          <cell r="A2112" t="str">
            <v>T0096T052/1</v>
          </cell>
          <cell r="B2112" t="str">
            <v>1521</v>
          </cell>
          <cell r="C2112">
            <v>2</v>
          </cell>
          <cell r="D2112">
            <v>96</v>
          </cell>
          <cell r="E2112">
            <v>96</v>
          </cell>
          <cell r="F2112">
            <v>152</v>
          </cell>
          <cell r="G2112">
            <v>152</v>
          </cell>
          <cell r="H2112">
            <v>1</v>
          </cell>
          <cell r="I2112">
            <v>1</v>
          </cell>
          <cell r="J2112">
            <v>2</v>
          </cell>
          <cell r="K2112">
            <v>0</v>
          </cell>
          <cell r="L2112">
            <v>3.31</v>
          </cell>
          <cell r="M2112">
            <v>1</v>
          </cell>
          <cell r="N2112">
            <v>200</v>
          </cell>
          <cell r="O2112">
            <v>1521</v>
          </cell>
          <cell r="P2112" t="str">
            <v>96 x 152 x 1 x 1</v>
          </cell>
          <cell r="Q2112" t="str">
            <v>Bo góc, không răng cưa, xẻ 2 line 4mm</v>
          </cell>
          <cell r="R2112" t="str">
            <v>Bo góc, không răng cưa</v>
          </cell>
          <cell r="S2112" t="str">
            <v>C36</v>
          </cell>
          <cell r="T2112">
            <v>1</v>
          </cell>
          <cell r="U2112">
            <v>44423</v>
          </cell>
          <cell r="V2112" t="str">
            <v>Polytex</v>
          </cell>
          <cell r="W2112" t="str">
            <v>layout là gáp 3.31mm</v>
          </cell>
          <cell r="X2112">
            <v>155.31</v>
          </cell>
          <cell r="Y2112">
            <v>1</v>
          </cell>
          <cell r="AF2112">
            <v>0</v>
          </cell>
          <cell r="AG2112">
            <v>0</v>
          </cell>
          <cell r="AH2112">
            <v>2104.1999999999998</v>
          </cell>
          <cell r="AI2112">
            <v>1</v>
          </cell>
          <cell r="AJ2112">
            <v>2104.1999999999998</v>
          </cell>
          <cell r="AK2112">
            <v>1</v>
          </cell>
        </row>
        <row r="2113">
          <cell r="A2113" t="str">
            <v>I0096T101-1</v>
          </cell>
          <cell r="B2113" t="str">
            <v>2653</v>
          </cell>
          <cell r="C2113">
            <v>1</v>
          </cell>
          <cell r="D2113">
            <v>96</v>
          </cell>
          <cell r="E2113">
            <v>96</v>
          </cell>
          <cell r="F2113">
            <v>168</v>
          </cell>
          <cell r="G2113">
            <v>168</v>
          </cell>
          <cell r="H2113">
            <v>2</v>
          </cell>
          <cell r="I2113">
            <v>1</v>
          </cell>
          <cell r="J2113">
            <v>3</v>
          </cell>
          <cell r="K2113">
            <v>4</v>
          </cell>
          <cell r="L2113">
            <v>3</v>
          </cell>
          <cell r="M2113">
            <v>1</v>
          </cell>
          <cell r="N2113">
            <v>202</v>
          </cell>
          <cell r="O2113">
            <v>2653</v>
          </cell>
          <cell r="P2113" t="str">
            <v>96 x 168 x 2 x 1</v>
          </cell>
          <cell r="Q2113" t="str">
            <v>Dao đặc biệt bo góc 2 đầu 32, ngang 2tem kc 4mm không răng cưa</v>
          </cell>
          <cell r="R2113" t="str">
            <v>Dao đặc biệt bo góc 2 đầu 32, ngang 2tem kc 4mm không răng cưa</v>
          </cell>
          <cell r="S2113" t="str">
            <v>E18</v>
          </cell>
          <cell r="T2113">
            <v>1</v>
          </cell>
          <cell r="U2113">
            <v>44853</v>
          </cell>
          <cell r="V2113" t="str">
            <v>CÔNG TY AN HƯNG PHƯỚC</v>
          </cell>
          <cell r="W2113" t="str">
            <v>dao tốt</v>
          </cell>
          <cell r="X2113">
            <v>171</v>
          </cell>
          <cell r="Y2113">
            <v>2</v>
          </cell>
          <cell r="AE2113" t="str">
            <v>rồi</v>
          </cell>
          <cell r="AF2113">
            <v>0</v>
          </cell>
          <cell r="AG2113">
            <v>0</v>
          </cell>
          <cell r="AH2113">
            <v>0</v>
          </cell>
          <cell r="AI2113">
            <v>0</v>
          </cell>
          <cell r="AJ2113">
            <v>0</v>
          </cell>
          <cell r="AK2113">
            <v>0</v>
          </cell>
        </row>
        <row r="2114">
          <cell r="A2114" t="str">
            <v>I0097T081/1</v>
          </cell>
          <cell r="B2114" t="str">
            <v>1522</v>
          </cell>
          <cell r="C2114">
            <v>1</v>
          </cell>
          <cell r="D2114">
            <v>97</v>
          </cell>
          <cell r="E2114">
            <v>97</v>
          </cell>
          <cell r="F2114">
            <v>30</v>
          </cell>
          <cell r="G2114">
            <v>30</v>
          </cell>
          <cell r="H2114">
            <v>2</v>
          </cell>
          <cell r="I2114">
            <v>3</v>
          </cell>
          <cell r="J2114">
            <v>3</v>
          </cell>
          <cell r="K2114">
            <v>2</v>
          </cell>
          <cell r="L2114">
            <v>3</v>
          </cell>
          <cell r="M2114">
            <v>1</v>
          </cell>
          <cell r="N2114">
            <v>202</v>
          </cell>
          <cell r="O2114">
            <v>1522</v>
          </cell>
          <cell r="P2114" t="str">
            <v>97 x 30 x 2 x 3</v>
          </cell>
          <cell r="Q2114" t="str">
            <v>Bo rời, không răng cưa</v>
          </cell>
          <cell r="R2114" t="str">
            <v>Ngang 2 tem, bo rời, không răng cưa</v>
          </cell>
          <cell r="S2114" t="str">
            <v>C37</v>
          </cell>
          <cell r="T2114">
            <v>1</v>
          </cell>
          <cell r="U2114">
            <v>44433</v>
          </cell>
          <cell r="V2114" t="str">
            <v>Nhôm Toàn Cầu</v>
          </cell>
          <cell r="X2114">
            <v>99</v>
          </cell>
          <cell r="Y2114">
            <v>6</v>
          </cell>
          <cell r="AF2114">
            <v>0</v>
          </cell>
          <cell r="AG2114">
            <v>0</v>
          </cell>
          <cell r="AH2114">
            <v>0</v>
          </cell>
          <cell r="AI2114">
            <v>0</v>
          </cell>
          <cell r="AJ2114">
            <v>0</v>
          </cell>
          <cell r="AK2114">
            <v>0</v>
          </cell>
        </row>
        <row r="2115">
          <cell r="A2115" t="str">
            <v>T0097T011</v>
          </cell>
          <cell r="B2115" t="str">
            <v>1523</v>
          </cell>
          <cell r="C2115">
            <v>1</v>
          </cell>
          <cell r="D2115">
            <v>97</v>
          </cell>
          <cell r="E2115">
            <v>97</v>
          </cell>
          <cell r="F2115">
            <v>35</v>
          </cell>
          <cell r="G2115">
            <v>35</v>
          </cell>
          <cell r="H2115">
            <v>1</v>
          </cell>
          <cell r="I2115">
            <v>3</v>
          </cell>
          <cell r="J2115">
            <v>2</v>
          </cell>
          <cell r="K2115">
            <v>0</v>
          </cell>
          <cell r="L2115">
            <v>3</v>
          </cell>
          <cell r="M2115">
            <v>1</v>
          </cell>
          <cell r="N2115">
            <v>101</v>
          </cell>
          <cell r="O2115">
            <v>1523</v>
          </cell>
          <cell r="P2115" t="str">
            <v>97 x 35 x 1 x 3</v>
          </cell>
          <cell r="Q2115" t="str">
            <v>Bo góc, răng cưa.</v>
          </cell>
          <cell r="R2115" t="str">
            <v>Bo góc, răng cưa</v>
          </cell>
          <cell r="S2115" t="str">
            <v>B08</v>
          </cell>
          <cell r="T2115">
            <v>1</v>
          </cell>
          <cell r="V2115" t="str">
            <v>BỆNH VIỆN HOÀN HẢO,,</v>
          </cell>
          <cell r="X2115">
            <v>114</v>
          </cell>
          <cell r="Y2115">
            <v>3</v>
          </cell>
          <cell r="AF2115">
            <v>0</v>
          </cell>
          <cell r="AG2115">
            <v>0</v>
          </cell>
          <cell r="AH2115">
            <v>0</v>
          </cell>
          <cell r="AI2115">
            <v>0</v>
          </cell>
          <cell r="AJ2115">
            <v>0</v>
          </cell>
          <cell r="AK2115">
            <v>0</v>
          </cell>
        </row>
        <row r="2116">
          <cell r="A2116" t="str">
            <v>T0097T012</v>
          </cell>
          <cell r="B2116" t="str">
            <v>1523</v>
          </cell>
          <cell r="C2116">
            <v>2</v>
          </cell>
          <cell r="D2116">
            <v>97</v>
          </cell>
          <cell r="E2116">
            <v>97</v>
          </cell>
          <cell r="F2116">
            <v>35</v>
          </cell>
          <cell r="G2116">
            <v>35</v>
          </cell>
          <cell r="H2116">
            <v>1</v>
          </cell>
          <cell r="I2116">
            <v>3</v>
          </cell>
          <cell r="J2116">
            <v>1.7</v>
          </cell>
          <cell r="K2116">
            <v>0</v>
          </cell>
          <cell r="L2116">
            <v>3</v>
          </cell>
          <cell r="M2116">
            <v>1</v>
          </cell>
          <cell r="N2116">
            <v>200.8</v>
          </cell>
          <cell r="O2116">
            <v>1523</v>
          </cell>
          <cell r="P2116" t="str">
            <v>97 x 35 x 1 x 3</v>
          </cell>
          <cell r="Q2116" t="str">
            <v>Bo góc, răng cưa, dao chẻ đôi 3mm</v>
          </cell>
          <cell r="R2116" t="str">
            <v>Bo góc, răng cưa</v>
          </cell>
          <cell r="S2116" t="str">
            <v>C14</v>
          </cell>
          <cell r="T2116">
            <v>1</v>
          </cell>
          <cell r="V2116" t="str">
            <v>BỆNH VIỆN HOÀN HẢO,,</v>
          </cell>
          <cell r="X2116">
            <v>114</v>
          </cell>
          <cell r="Y2116">
            <v>3</v>
          </cell>
          <cell r="AF2116">
            <v>0</v>
          </cell>
          <cell r="AG2116">
            <v>0</v>
          </cell>
          <cell r="AH2116">
            <v>0</v>
          </cell>
          <cell r="AI2116">
            <v>0</v>
          </cell>
          <cell r="AJ2116">
            <v>0</v>
          </cell>
          <cell r="AK2116">
            <v>0</v>
          </cell>
        </row>
        <row r="2117">
          <cell r="A2117" t="str">
            <v>T0097012A</v>
          </cell>
          <cell r="B2117" t="str">
            <v>1524</v>
          </cell>
          <cell r="C2117">
            <v>2</v>
          </cell>
          <cell r="D2117">
            <v>97</v>
          </cell>
          <cell r="E2117">
            <v>97</v>
          </cell>
          <cell r="F2117">
            <v>35</v>
          </cell>
          <cell r="G2117">
            <v>35</v>
          </cell>
          <cell r="H2117">
            <v>1</v>
          </cell>
          <cell r="I2117">
            <v>3</v>
          </cell>
          <cell r="J2117">
            <v>2</v>
          </cell>
          <cell r="K2117">
            <v>0</v>
          </cell>
          <cell r="L2117">
            <v>3</v>
          </cell>
          <cell r="M2117">
            <v>1</v>
          </cell>
          <cell r="N2117">
            <v>202</v>
          </cell>
          <cell r="O2117">
            <v>1524</v>
          </cell>
          <cell r="P2117" t="str">
            <v>97 x 35 x 1 x 3</v>
          </cell>
          <cell r="Q2117" t="str">
            <v>Bo góc, răng cưa, chẻ đôi 4mm</v>
          </cell>
          <cell r="R2117" t="str">
            <v>Bo góc, răng cưa</v>
          </cell>
          <cell r="S2117" t="str">
            <v>C30</v>
          </cell>
          <cell r="T2117">
            <v>1</v>
          </cell>
          <cell r="U2117">
            <v>44040</v>
          </cell>
          <cell r="V2117" t="str">
            <v>BỆNH VIỆN HOÀN HẢO,,</v>
          </cell>
          <cell r="X2117">
            <v>114</v>
          </cell>
          <cell r="Y2117">
            <v>3</v>
          </cell>
          <cell r="AF2117">
            <v>0</v>
          </cell>
          <cell r="AG2117">
            <v>0</v>
          </cell>
          <cell r="AH2117">
            <v>0</v>
          </cell>
          <cell r="AI2117">
            <v>0</v>
          </cell>
          <cell r="AJ2117">
            <v>0</v>
          </cell>
          <cell r="AK2117">
            <v>0</v>
          </cell>
        </row>
        <row r="2118">
          <cell r="A2118" t="str">
            <v>I0097T091/1</v>
          </cell>
          <cell r="B2118" t="str">
            <v>1525</v>
          </cell>
          <cell r="C2118">
            <v>1</v>
          </cell>
          <cell r="D2118">
            <v>97</v>
          </cell>
          <cell r="E2118">
            <v>97</v>
          </cell>
          <cell r="F2118">
            <v>39</v>
          </cell>
          <cell r="G2118">
            <v>39</v>
          </cell>
          <cell r="H2118">
            <v>2</v>
          </cell>
          <cell r="I2118">
            <v>3</v>
          </cell>
          <cell r="J2118">
            <v>3</v>
          </cell>
          <cell r="K2118">
            <v>2</v>
          </cell>
          <cell r="L2118">
            <v>3</v>
          </cell>
          <cell r="M2118">
            <v>1</v>
          </cell>
          <cell r="N2118">
            <v>202</v>
          </cell>
          <cell r="O2118">
            <v>1525</v>
          </cell>
          <cell r="P2118" t="str">
            <v>97 x 39 x 2 x 3</v>
          </cell>
          <cell r="Q2118" t="str">
            <v>Bo rời, không răng cưa</v>
          </cell>
          <cell r="R2118" t="str">
            <v>Ngang 2 tem, bo rời, không răng cưa</v>
          </cell>
          <cell r="S2118" t="str">
            <v>C36</v>
          </cell>
          <cell r="T2118">
            <v>1</v>
          </cell>
          <cell r="U2118">
            <v>44433</v>
          </cell>
          <cell r="V2118" t="str">
            <v>Nhôm Toàn Cầu</v>
          </cell>
          <cell r="X2118">
            <v>126</v>
          </cell>
          <cell r="Y2118">
            <v>6</v>
          </cell>
          <cell r="AF2118">
            <v>0</v>
          </cell>
          <cell r="AG2118">
            <v>0</v>
          </cell>
          <cell r="AH2118">
            <v>0</v>
          </cell>
          <cell r="AI2118">
            <v>0</v>
          </cell>
          <cell r="AJ2118">
            <v>0</v>
          </cell>
          <cell r="AK2118">
            <v>0</v>
          </cell>
        </row>
        <row r="2119">
          <cell r="A2119" t="str">
            <v>I0097T101/1</v>
          </cell>
          <cell r="B2119" t="str">
            <v>1526</v>
          </cell>
          <cell r="C2119">
            <v>1</v>
          </cell>
          <cell r="D2119">
            <v>97</v>
          </cell>
          <cell r="E2119">
            <v>97</v>
          </cell>
          <cell r="F2119">
            <v>42</v>
          </cell>
          <cell r="G2119">
            <v>42</v>
          </cell>
          <cell r="H2119">
            <v>2</v>
          </cell>
          <cell r="I2119">
            <v>3</v>
          </cell>
          <cell r="J2119">
            <v>3</v>
          </cell>
          <cell r="K2119">
            <v>2</v>
          </cell>
          <cell r="L2119">
            <v>3</v>
          </cell>
          <cell r="M2119">
            <v>1</v>
          </cell>
          <cell r="N2119">
            <v>202</v>
          </cell>
          <cell r="O2119">
            <v>1526</v>
          </cell>
          <cell r="P2119" t="str">
            <v>97 x 42 x 2 x 3</v>
          </cell>
          <cell r="Q2119" t="str">
            <v>Bo rời, không răng cưa</v>
          </cell>
          <cell r="R2119" t="str">
            <v>Ngang 2 tem, bo rời, không răng cưa</v>
          </cell>
          <cell r="S2119" t="str">
            <v>C36</v>
          </cell>
          <cell r="T2119">
            <v>1</v>
          </cell>
          <cell r="U2119">
            <v>44433</v>
          </cell>
          <cell r="V2119" t="str">
            <v>Nhôm Toàn Cầu</v>
          </cell>
          <cell r="X2119">
            <v>135</v>
          </cell>
          <cell r="Y2119">
            <v>6</v>
          </cell>
          <cell r="AF2119">
            <v>0</v>
          </cell>
          <cell r="AG2119">
            <v>0</v>
          </cell>
          <cell r="AH2119">
            <v>0</v>
          </cell>
          <cell r="AI2119">
            <v>0</v>
          </cell>
          <cell r="AJ2119">
            <v>0</v>
          </cell>
          <cell r="AK2119">
            <v>0</v>
          </cell>
        </row>
        <row r="2120">
          <cell r="A2120" t="str">
            <v>T0097T042</v>
          </cell>
          <cell r="B2120" t="str">
            <v>1527</v>
          </cell>
          <cell r="C2120">
            <v>2</v>
          </cell>
          <cell r="D2120">
            <v>97</v>
          </cell>
          <cell r="E2120">
            <v>97</v>
          </cell>
          <cell r="F2120">
            <v>65</v>
          </cell>
          <cell r="G2120">
            <v>65</v>
          </cell>
          <cell r="H2120">
            <v>1</v>
          </cell>
          <cell r="I2120">
            <v>2</v>
          </cell>
          <cell r="J2120">
            <v>1.7</v>
          </cell>
          <cell r="K2120">
            <v>0</v>
          </cell>
          <cell r="L2120">
            <v>3</v>
          </cell>
          <cell r="M2120">
            <v>1</v>
          </cell>
          <cell r="N2120">
            <v>200.8</v>
          </cell>
          <cell r="O2120">
            <v>1527</v>
          </cell>
          <cell r="P2120" t="str">
            <v>97 x 65 x 1 x 2</v>
          </cell>
          <cell r="Q2120" t="str">
            <v>Vuông góc, răng cưa, chẻ đôi 3mm</v>
          </cell>
          <cell r="R2120" t="str">
            <v>Vuông góc, răng cưa</v>
          </cell>
          <cell r="S2120" t="str">
            <v>C01</v>
          </cell>
          <cell r="T2120">
            <v>1</v>
          </cell>
          <cell r="V2120" t="str">
            <v>Minh An</v>
          </cell>
          <cell r="X2120">
            <v>136</v>
          </cell>
          <cell r="Y2120">
            <v>2</v>
          </cell>
          <cell r="AF2120">
            <v>0</v>
          </cell>
          <cell r="AG2120">
            <v>0</v>
          </cell>
          <cell r="AH2120">
            <v>0</v>
          </cell>
          <cell r="AI2120">
            <v>0</v>
          </cell>
          <cell r="AJ2120">
            <v>0</v>
          </cell>
          <cell r="AK2120">
            <v>0</v>
          </cell>
        </row>
        <row r="2121">
          <cell r="A2121" t="str">
            <v>T0097T052</v>
          </cell>
          <cell r="B2121" t="str">
            <v>1528</v>
          </cell>
          <cell r="C2121">
            <v>2</v>
          </cell>
          <cell r="D2121">
            <v>97</v>
          </cell>
          <cell r="E2121">
            <v>97</v>
          </cell>
          <cell r="F2121">
            <v>93</v>
          </cell>
          <cell r="G2121">
            <v>93</v>
          </cell>
          <cell r="H2121">
            <v>1</v>
          </cell>
          <cell r="I2121">
            <v>2</v>
          </cell>
          <cell r="J2121">
            <v>1.7</v>
          </cell>
          <cell r="K2121">
            <v>0</v>
          </cell>
          <cell r="L2121">
            <v>3</v>
          </cell>
          <cell r="M2121">
            <v>1</v>
          </cell>
          <cell r="N2121">
            <v>200.8</v>
          </cell>
          <cell r="O2121">
            <v>1528</v>
          </cell>
          <cell r="P2121" t="str">
            <v>97 x 93 x 1 x 2</v>
          </cell>
          <cell r="Q2121" t="str">
            <v>Vuông góc, răng cưa, chẻ đôi 3mm</v>
          </cell>
          <cell r="R2121" t="str">
            <v>Vuông góc, răng cưa</v>
          </cell>
          <cell r="S2121" t="str">
            <v>C01</v>
          </cell>
          <cell r="T2121">
            <v>1</v>
          </cell>
          <cell r="X2121">
            <v>192</v>
          </cell>
          <cell r="Y2121">
            <v>2</v>
          </cell>
          <cell r="AF2121">
            <v>0</v>
          </cell>
          <cell r="AG2121">
            <v>0</v>
          </cell>
          <cell r="AH2121">
            <v>0</v>
          </cell>
          <cell r="AI2121">
            <v>0</v>
          </cell>
          <cell r="AJ2121">
            <v>0</v>
          </cell>
          <cell r="AK2121">
            <v>0</v>
          </cell>
        </row>
        <row r="2122">
          <cell r="A2122" t="str">
            <v>I0097T021</v>
          </cell>
          <cell r="B2122" t="str">
            <v>1529</v>
          </cell>
          <cell r="C2122">
            <v>1</v>
          </cell>
          <cell r="D2122">
            <v>97</v>
          </cell>
          <cell r="E2122">
            <v>97</v>
          </cell>
          <cell r="F2122">
            <v>130</v>
          </cell>
          <cell r="G2122">
            <v>130</v>
          </cell>
          <cell r="H2122">
            <v>1</v>
          </cell>
          <cell r="I2122">
            <v>1</v>
          </cell>
          <cell r="J2122">
            <v>3</v>
          </cell>
          <cell r="K2122">
            <v>0</v>
          </cell>
          <cell r="L2122">
            <v>3</v>
          </cell>
          <cell r="M2122">
            <v>1</v>
          </cell>
          <cell r="N2122">
            <v>103</v>
          </cell>
          <cell r="O2122">
            <v>1529</v>
          </cell>
          <cell r="P2122" t="str">
            <v>97 x 130 x 1 x 1</v>
          </cell>
          <cell r="Q2122" t="str">
            <v>Vuông góc, răng cưa, có đường dao ngang bên trong cách mép dao 22mm</v>
          </cell>
          <cell r="R2122" t="str">
            <v>Vuông góc, có 1 đường dao ngang trong tem, răng cưa</v>
          </cell>
          <cell r="S2122" t="str">
            <v>D06</v>
          </cell>
          <cell r="T2122">
            <v>1</v>
          </cell>
          <cell r="V2122" t="str">
            <v>YOUL CHON VINA,,</v>
          </cell>
          <cell r="W2122" t="str">
            <v>Hàng in</v>
          </cell>
          <cell r="X2122">
            <v>133</v>
          </cell>
          <cell r="Y2122">
            <v>1</v>
          </cell>
          <cell r="AF2122">
            <v>0</v>
          </cell>
          <cell r="AG2122">
            <v>0</v>
          </cell>
          <cell r="AH2122">
            <v>7539.9873399999997</v>
          </cell>
          <cell r="AI2122">
            <v>5</v>
          </cell>
          <cell r="AJ2122">
            <v>9091.9439399999992</v>
          </cell>
          <cell r="AK2122">
            <v>6</v>
          </cell>
        </row>
        <row r="2123">
          <cell r="A2123" t="str">
            <v>I0097T022/2</v>
          </cell>
          <cell r="B2123" t="str">
            <v>1529</v>
          </cell>
          <cell r="C2123">
            <v>2</v>
          </cell>
          <cell r="D2123">
            <v>97</v>
          </cell>
          <cell r="E2123">
            <v>97</v>
          </cell>
          <cell r="F2123">
            <v>130</v>
          </cell>
          <cell r="G2123">
            <v>130</v>
          </cell>
          <cell r="H2123">
            <v>1</v>
          </cell>
          <cell r="I2123">
            <v>1</v>
          </cell>
          <cell r="J2123">
            <v>3</v>
          </cell>
          <cell r="K2123">
            <v>0</v>
          </cell>
          <cell r="L2123">
            <v>3</v>
          </cell>
          <cell r="M2123">
            <v>1</v>
          </cell>
          <cell r="N2123">
            <v>206</v>
          </cell>
          <cell r="O2123">
            <v>1529</v>
          </cell>
          <cell r="P2123" t="str">
            <v>97 x 130 x 1 x 1</v>
          </cell>
          <cell r="Q2123" t="str">
            <v>Vuông góc, răng cưa, có đường dao ngang bên trong cách mép dao 22mm, chẻ đôi 6mm</v>
          </cell>
          <cell r="R2123" t="str">
            <v>Vuông góc, có 1 đường dao ngang trong tem, răng cưa</v>
          </cell>
          <cell r="S2123" t="str">
            <v>C22</v>
          </cell>
          <cell r="T2123">
            <v>1</v>
          </cell>
          <cell r="U2123">
            <v>44179</v>
          </cell>
          <cell r="V2123" t="str">
            <v>YOUL CHON VINA,,</v>
          </cell>
          <cell r="X2123">
            <v>133</v>
          </cell>
          <cell r="Y2123">
            <v>1</v>
          </cell>
          <cell r="AF2123">
            <v>1551.9566</v>
          </cell>
          <cell r="AG2123">
            <v>1</v>
          </cell>
          <cell r="AH2123">
            <v>0</v>
          </cell>
          <cell r="AI2123">
            <v>0</v>
          </cell>
          <cell r="AJ2123">
            <v>0</v>
          </cell>
          <cell r="AK2123">
            <v>0</v>
          </cell>
        </row>
        <row r="2124">
          <cell r="A2124" t="str">
            <v>T0097T032</v>
          </cell>
          <cell r="B2124" t="str">
            <v>1530</v>
          </cell>
          <cell r="C2124">
            <v>2</v>
          </cell>
          <cell r="D2124">
            <v>97</v>
          </cell>
          <cell r="E2124">
            <v>97</v>
          </cell>
          <cell r="F2124">
            <v>136</v>
          </cell>
          <cell r="G2124">
            <v>136</v>
          </cell>
          <cell r="H2124">
            <v>1</v>
          </cell>
          <cell r="I2124">
            <v>1</v>
          </cell>
          <cell r="J2124">
            <v>1.7</v>
          </cell>
          <cell r="K2124">
            <v>0</v>
          </cell>
          <cell r="L2124">
            <v>3</v>
          </cell>
          <cell r="M2124">
            <v>1</v>
          </cell>
          <cell r="N2124">
            <v>200.8</v>
          </cell>
          <cell r="O2124">
            <v>1530</v>
          </cell>
          <cell r="P2124" t="str">
            <v>97 x 136 x 1 x 1</v>
          </cell>
          <cell r="Q2124" t="str">
            <v>Vuông góc, răng cưa, dao chẻ đôi 3mm</v>
          </cell>
          <cell r="R2124" t="str">
            <v>Vuông góc, răng cưa</v>
          </cell>
          <cell r="S2124" t="str">
            <v>C14</v>
          </cell>
          <cell r="T2124">
            <v>1</v>
          </cell>
          <cell r="V2124" t="str">
            <v>Khang Thịnh Phát</v>
          </cell>
          <cell r="X2124">
            <v>139</v>
          </cell>
          <cell r="Y2124">
            <v>1</v>
          </cell>
          <cell r="AF2124">
            <v>0</v>
          </cell>
          <cell r="AG2124">
            <v>0</v>
          </cell>
          <cell r="AH2124">
            <v>0</v>
          </cell>
          <cell r="AI2124">
            <v>0</v>
          </cell>
          <cell r="AJ2124">
            <v>0</v>
          </cell>
          <cell r="AK2124">
            <v>0</v>
          </cell>
        </row>
        <row r="2125">
          <cell r="A2125" t="str">
            <v>T0097T063/1</v>
          </cell>
          <cell r="B2125" t="str">
            <v>1531</v>
          </cell>
          <cell r="C2125">
            <v>3</v>
          </cell>
          <cell r="D2125">
            <v>97</v>
          </cell>
          <cell r="E2125">
            <v>97</v>
          </cell>
          <cell r="F2125">
            <v>140</v>
          </cell>
          <cell r="G2125">
            <v>140</v>
          </cell>
          <cell r="H2125">
            <v>1</v>
          </cell>
          <cell r="I2125">
            <v>2</v>
          </cell>
          <cell r="J2125">
            <v>2</v>
          </cell>
          <cell r="K2125">
            <v>0</v>
          </cell>
          <cell r="L2125">
            <v>3</v>
          </cell>
          <cell r="M2125">
            <v>1</v>
          </cell>
          <cell r="N2125">
            <v>303</v>
          </cell>
          <cell r="O2125">
            <v>1531</v>
          </cell>
          <cell r="P2125" t="str">
            <v>97 x 140 x 1 x 2</v>
          </cell>
          <cell r="Q2125" t="str">
            <v>Bo góc, răng cưa, xẻ 3 line 4mm</v>
          </cell>
          <cell r="R2125" t="str">
            <v>Bo góc, răng cưa</v>
          </cell>
          <cell r="S2125" t="str">
            <v>C21</v>
          </cell>
          <cell r="T2125">
            <v>1</v>
          </cell>
          <cell r="U2125">
            <v>44349</v>
          </cell>
          <cell r="V2125" t="str">
            <v>Nam Việt</v>
          </cell>
          <cell r="X2125">
            <v>286</v>
          </cell>
          <cell r="Y2125">
            <v>2</v>
          </cell>
          <cell r="AF2125">
            <v>0</v>
          </cell>
          <cell r="AG2125">
            <v>0</v>
          </cell>
          <cell r="AH2125">
            <v>0</v>
          </cell>
          <cell r="AI2125">
            <v>0</v>
          </cell>
          <cell r="AJ2125">
            <v>0</v>
          </cell>
          <cell r="AK2125">
            <v>0</v>
          </cell>
        </row>
        <row r="2126">
          <cell r="A2126" t="str">
            <v>T0097T072/1</v>
          </cell>
          <cell r="B2126" t="str">
            <v>1532</v>
          </cell>
          <cell r="C2126">
            <v>2</v>
          </cell>
          <cell r="D2126">
            <v>97</v>
          </cell>
          <cell r="E2126">
            <v>97</v>
          </cell>
          <cell r="F2126">
            <v>149</v>
          </cell>
          <cell r="G2126">
            <v>149</v>
          </cell>
          <cell r="H2126">
            <v>1</v>
          </cell>
          <cell r="I2126">
            <v>1</v>
          </cell>
          <cell r="J2126">
            <v>2</v>
          </cell>
          <cell r="K2126">
            <v>0</v>
          </cell>
          <cell r="L2126">
            <v>3</v>
          </cell>
          <cell r="M2126">
            <v>1</v>
          </cell>
          <cell r="N2126">
            <v>202</v>
          </cell>
          <cell r="O2126">
            <v>1532</v>
          </cell>
          <cell r="P2126" t="str">
            <v>97 x 149 x 1 x 1</v>
          </cell>
          <cell r="Q2126" t="str">
            <v>Bo góc, không răng cưa, xẻ 2 line 4mm</v>
          </cell>
          <cell r="R2126" t="str">
            <v>Bo góc, không răng cưa</v>
          </cell>
          <cell r="S2126" t="str">
            <v>C37</v>
          </cell>
          <cell r="T2126">
            <v>1</v>
          </cell>
          <cell r="U2126">
            <v>44433</v>
          </cell>
          <cell r="X2126">
            <v>152</v>
          </cell>
          <cell r="Y2126">
            <v>1</v>
          </cell>
          <cell r="AF2126">
            <v>0</v>
          </cell>
          <cell r="AG2126">
            <v>0</v>
          </cell>
          <cell r="AH2126">
            <v>0</v>
          </cell>
          <cell r="AI2126">
            <v>0</v>
          </cell>
          <cell r="AJ2126">
            <v>18250</v>
          </cell>
          <cell r="AK2126">
            <v>4</v>
          </cell>
        </row>
        <row r="2127">
          <cell r="A2127" t="str">
            <v>I0098T022A</v>
          </cell>
          <cell r="B2127" t="str">
            <v>1533</v>
          </cell>
          <cell r="C2127">
            <v>2</v>
          </cell>
          <cell r="D2127">
            <v>98</v>
          </cell>
          <cell r="E2127">
            <v>98</v>
          </cell>
          <cell r="F2127">
            <v>55</v>
          </cell>
          <cell r="G2127">
            <v>55</v>
          </cell>
          <cell r="H2127">
            <v>1</v>
          </cell>
          <cell r="I2127">
            <v>2</v>
          </cell>
          <cell r="J2127">
            <v>3</v>
          </cell>
          <cell r="K2127">
            <v>0</v>
          </cell>
          <cell r="L2127">
            <v>3</v>
          </cell>
          <cell r="M2127">
            <v>1</v>
          </cell>
          <cell r="N2127">
            <v>208</v>
          </cell>
          <cell r="O2127">
            <v>1533</v>
          </cell>
          <cell r="P2127" t="str">
            <v>98 x 55 x 1 x 2</v>
          </cell>
          <cell r="Q2127" t="str">
            <v>Vuông góc, răng cưa, dao chẻ đôi 6mm</v>
          </cell>
          <cell r="R2127" t="str">
            <v>Vuông góc, răng cưa</v>
          </cell>
          <cell r="S2127" t="str">
            <v>C25</v>
          </cell>
          <cell r="T2127">
            <v>1</v>
          </cell>
          <cell r="U2127">
            <v>44247</v>
          </cell>
          <cell r="V2127" t="str">
            <v>MVDN</v>
          </cell>
          <cell r="X2127">
            <v>116</v>
          </cell>
          <cell r="Y2127">
            <v>2</v>
          </cell>
          <cell r="AF2127">
            <v>18250</v>
          </cell>
          <cell r="AG2127">
            <v>4</v>
          </cell>
          <cell r="AH2127">
            <v>0</v>
          </cell>
          <cell r="AI2127">
            <v>0</v>
          </cell>
          <cell r="AJ2127">
            <v>0</v>
          </cell>
          <cell r="AK2127">
            <v>0</v>
          </cell>
        </row>
        <row r="2128">
          <cell r="A2128" t="str">
            <v>I0098T022</v>
          </cell>
          <cell r="B2128" t="str">
            <v>1533</v>
          </cell>
          <cell r="C2128">
            <v>2</v>
          </cell>
          <cell r="D2128">
            <v>98</v>
          </cell>
          <cell r="E2128">
            <v>98</v>
          </cell>
          <cell r="F2128">
            <v>55</v>
          </cell>
          <cell r="G2128">
            <v>55</v>
          </cell>
          <cell r="H2128">
            <v>1</v>
          </cell>
          <cell r="I2128">
            <v>3</v>
          </cell>
          <cell r="J2128">
            <v>3</v>
          </cell>
          <cell r="K2128">
            <v>0</v>
          </cell>
          <cell r="L2128">
            <v>3</v>
          </cell>
          <cell r="M2128">
            <v>1</v>
          </cell>
          <cell r="N2128">
            <v>208</v>
          </cell>
          <cell r="O2128">
            <v>1533</v>
          </cell>
          <cell r="P2128" t="str">
            <v>98 x 55 x 1 x 3</v>
          </cell>
          <cell r="Q2128" t="str">
            <v>Vuông góc, răng cưa, dao chẻ đôi 6mm</v>
          </cell>
          <cell r="R2128" t="str">
            <v>Vuông góc, răng cưa</v>
          </cell>
          <cell r="S2128" t="str">
            <v>C29</v>
          </cell>
          <cell r="T2128">
            <v>1</v>
          </cell>
          <cell r="U2128">
            <v>44247</v>
          </cell>
          <cell r="V2128" t="str">
            <v>MVDN</v>
          </cell>
          <cell r="X2128">
            <v>174</v>
          </cell>
          <cell r="Y2128">
            <v>3</v>
          </cell>
          <cell r="AF2128">
            <v>0</v>
          </cell>
          <cell r="AG2128">
            <v>0</v>
          </cell>
          <cell r="AH2128">
            <v>0</v>
          </cell>
          <cell r="AI2128">
            <v>0</v>
          </cell>
          <cell r="AJ2128">
            <v>0</v>
          </cell>
          <cell r="AK2128">
            <v>0</v>
          </cell>
        </row>
        <row r="2129">
          <cell r="A2129" t="str">
            <v>I0098T031</v>
          </cell>
          <cell r="B2129" t="str">
            <v>1534</v>
          </cell>
          <cell r="C2129">
            <v>1</v>
          </cell>
          <cell r="D2129">
            <v>98</v>
          </cell>
          <cell r="E2129">
            <v>98</v>
          </cell>
          <cell r="F2129">
            <v>78</v>
          </cell>
          <cell r="G2129">
            <v>78</v>
          </cell>
          <cell r="H2129">
            <v>1</v>
          </cell>
          <cell r="I2129">
            <v>1</v>
          </cell>
          <cell r="J2129">
            <v>3</v>
          </cell>
          <cell r="K2129">
            <v>0</v>
          </cell>
          <cell r="L2129">
            <v>3</v>
          </cell>
          <cell r="M2129">
            <v>1</v>
          </cell>
          <cell r="N2129">
            <v>104</v>
          </cell>
          <cell r="O2129">
            <v>1534</v>
          </cell>
          <cell r="P2129" t="str">
            <v>98 x 78 x 1 x 1</v>
          </cell>
          <cell r="Q2129" t="str">
            <v>Bo góc, không răng cưa</v>
          </cell>
          <cell r="R2129" t="str">
            <v>Bo góc, không răng cưa</v>
          </cell>
          <cell r="S2129" t="str">
            <v>C31</v>
          </cell>
          <cell r="T2129">
            <v>1</v>
          </cell>
          <cell r="X2129">
            <v>81</v>
          </cell>
          <cell r="Y2129">
            <v>1</v>
          </cell>
          <cell r="AF2129">
            <v>0</v>
          </cell>
          <cell r="AG2129">
            <v>0</v>
          </cell>
          <cell r="AH2129">
            <v>2773</v>
          </cell>
          <cell r="AI2129">
            <v>1</v>
          </cell>
          <cell r="AJ2129">
            <v>2773</v>
          </cell>
          <cell r="AK2129">
            <v>1</v>
          </cell>
        </row>
        <row r="2130">
          <cell r="A2130" t="str">
            <v>T0098T061/1</v>
          </cell>
          <cell r="B2130" t="str">
            <v>2559</v>
          </cell>
          <cell r="C2130">
            <v>1</v>
          </cell>
          <cell r="D2130">
            <v>98</v>
          </cell>
          <cell r="E2130">
            <v>98</v>
          </cell>
          <cell r="F2130">
            <v>136.5</v>
          </cell>
          <cell r="G2130">
            <v>136.5</v>
          </cell>
          <cell r="H2130">
            <v>2</v>
          </cell>
          <cell r="I2130">
            <v>2</v>
          </cell>
          <cell r="J2130">
            <v>7</v>
          </cell>
          <cell r="K2130">
            <v>0</v>
          </cell>
          <cell r="L2130">
            <v>24</v>
          </cell>
          <cell r="M2130">
            <v>2</v>
          </cell>
          <cell r="N2130">
            <v>210</v>
          </cell>
          <cell r="O2130">
            <v>2559</v>
          </cell>
          <cell r="P2130" t="str">
            <v>98 x 136.5 x 2 x 2</v>
          </cell>
          <cell r="Q2130" t="str">
            <v>Vuông liền 2 tem, 2 hàng tem tạo 1 khối, không răng cưa ( bế tờ khổ giấy a4)</v>
          </cell>
          <cell r="R2130" t="str">
            <v>Vuông góc, không rang cưa</v>
          </cell>
          <cell r="S2130" t="str">
            <v>E13</v>
          </cell>
          <cell r="T2130">
            <v>1</v>
          </cell>
          <cell r="U2130">
            <v>44777</v>
          </cell>
          <cell r="V2130" t="str">
            <v>PANKO VINA</v>
          </cell>
          <cell r="W2130" t="str">
            <v>dao tốt</v>
          </cell>
          <cell r="X2130">
            <v>297</v>
          </cell>
          <cell r="Y2130">
            <v>4</v>
          </cell>
          <cell r="AC2130" t="str">
            <v>rồi</v>
          </cell>
          <cell r="AF2130">
            <v>0</v>
          </cell>
          <cell r="AG2130">
            <v>0</v>
          </cell>
          <cell r="AH2130">
            <v>1242.6930000000002</v>
          </cell>
          <cell r="AI2130">
            <v>1</v>
          </cell>
          <cell r="AJ2130">
            <v>23666.553</v>
          </cell>
          <cell r="AK2130">
            <v>11</v>
          </cell>
        </row>
        <row r="2131">
          <cell r="A2131" t="str">
            <v>I0098T041</v>
          </cell>
          <cell r="B2131" t="str">
            <v>1535</v>
          </cell>
          <cell r="C2131">
            <v>1</v>
          </cell>
          <cell r="D2131">
            <v>98</v>
          </cell>
          <cell r="E2131">
            <v>98</v>
          </cell>
          <cell r="F2131">
            <v>212</v>
          </cell>
          <cell r="G2131">
            <v>212</v>
          </cell>
          <cell r="H2131">
            <v>1</v>
          </cell>
          <cell r="I2131">
            <v>1</v>
          </cell>
          <cell r="J2131">
            <v>3</v>
          </cell>
          <cell r="K2131">
            <v>0</v>
          </cell>
          <cell r="L2131">
            <v>3</v>
          </cell>
          <cell r="M2131">
            <v>1</v>
          </cell>
          <cell r="N2131">
            <v>104</v>
          </cell>
          <cell r="O2131">
            <v>1535</v>
          </cell>
          <cell r="P2131" t="str">
            <v>98 x 212 x 1 x 1</v>
          </cell>
          <cell r="V2131" t="str">
            <v>Remington</v>
          </cell>
          <cell r="X2131">
            <v>215</v>
          </cell>
          <cell r="Y2131">
            <v>1</v>
          </cell>
          <cell r="Z2131" t="str">
            <v>Mòn</v>
          </cell>
          <cell r="AA2131">
            <v>44425</v>
          </cell>
          <cell r="AB2131" t="str">
            <v>D27</v>
          </cell>
          <cell r="AF2131">
            <v>22423.86</v>
          </cell>
          <cell r="AG2131">
            <v>10</v>
          </cell>
          <cell r="AH2131">
            <v>3812.0790000000006</v>
          </cell>
          <cell r="AI2131">
            <v>2</v>
          </cell>
          <cell r="AJ2131">
            <v>3812.0790000000006</v>
          </cell>
          <cell r="AK2131">
            <v>2</v>
          </cell>
        </row>
        <row r="2132">
          <cell r="A2132" t="str">
            <v>I0098T041/2</v>
          </cell>
          <cell r="B2132" t="str">
            <v>1535</v>
          </cell>
          <cell r="C2132">
            <v>1</v>
          </cell>
          <cell r="D2132">
            <v>98</v>
          </cell>
          <cell r="E2132">
            <v>98</v>
          </cell>
          <cell r="F2132">
            <v>212</v>
          </cell>
          <cell r="G2132">
            <v>212</v>
          </cell>
          <cell r="H2132">
            <v>1</v>
          </cell>
          <cell r="I2132">
            <v>1</v>
          </cell>
          <cell r="J2132">
            <v>3</v>
          </cell>
          <cell r="K2132">
            <v>0</v>
          </cell>
          <cell r="L2132">
            <v>3</v>
          </cell>
          <cell r="M2132">
            <v>1</v>
          </cell>
          <cell r="N2132">
            <v>104</v>
          </cell>
          <cell r="O2132">
            <v>1535</v>
          </cell>
          <cell r="P2132" t="str">
            <v>98 x 212 x 1 x 1</v>
          </cell>
          <cell r="Q2132" t="str">
            <v>Bo góc, răng cưa, dao đặc biệt của Remington, có dao bế dưới kích thước 83 x 83 mm</v>
          </cell>
          <cell r="R2132" t="str">
            <v>Bo góc, răng cưa, bế trên - bế dưới, tem đăc biệt của Remington</v>
          </cell>
          <cell r="S2132" t="str">
            <v>C37</v>
          </cell>
          <cell r="T2132">
            <v>1</v>
          </cell>
          <cell r="U2132">
            <v>44425</v>
          </cell>
          <cell r="V2132" t="str">
            <v>Remington</v>
          </cell>
          <cell r="X2132">
            <v>215</v>
          </cell>
          <cell r="Y2132">
            <v>1</v>
          </cell>
          <cell r="AF2132">
            <v>0</v>
          </cell>
          <cell r="AG2132">
            <v>0</v>
          </cell>
          <cell r="AH2132">
            <v>54046</v>
          </cell>
          <cell r="AI2132">
            <v>7</v>
          </cell>
          <cell r="AJ2132">
            <v>119620</v>
          </cell>
          <cell r="AK2132">
            <v>15</v>
          </cell>
        </row>
        <row r="2133">
          <cell r="A2133" t="str">
            <v>T0098T052</v>
          </cell>
          <cell r="B2133" t="str">
            <v>1536</v>
          </cell>
          <cell r="C2133">
            <v>2</v>
          </cell>
          <cell r="D2133">
            <v>98</v>
          </cell>
          <cell r="E2133">
            <v>98</v>
          </cell>
          <cell r="F2133">
            <v>249</v>
          </cell>
          <cell r="G2133">
            <v>249</v>
          </cell>
          <cell r="H2133">
            <v>1</v>
          </cell>
          <cell r="I2133">
            <v>1</v>
          </cell>
          <cell r="J2133">
            <v>2</v>
          </cell>
          <cell r="K2133">
            <v>0</v>
          </cell>
          <cell r="L2133">
            <v>3</v>
          </cell>
          <cell r="M2133">
            <v>1</v>
          </cell>
          <cell r="N2133">
            <v>204</v>
          </cell>
          <cell r="O2133">
            <v>1536</v>
          </cell>
          <cell r="P2133" t="str">
            <v>98 x 249 x 1 x 1</v>
          </cell>
          <cell r="Q2133" t="str">
            <v>Vuông góc, răng cưa, trong có đường dao ngang, chẻ đôi 4mm</v>
          </cell>
          <cell r="R2133" t="str">
            <v>Vuông góc, răng cưa, có đường dao ngang trong tem.</v>
          </cell>
          <cell r="S2133" t="str">
            <v>C12</v>
          </cell>
          <cell r="T2133">
            <v>1</v>
          </cell>
          <cell r="U2133">
            <v>44102</v>
          </cell>
          <cell r="V2133" t="str">
            <v>Thiên Thành</v>
          </cell>
          <cell r="X2133">
            <v>252</v>
          </cell>
          <cell r="Y2133">
            <v>1</v>
          </cell>
          <cell r="AC2133" t="str">
            <v>rồi</v>
          </cell>
          <cell r="AF2133">
            <v>65574</v>
          </cell>
          <cell r="AG2133">
            <v>8</v>
          </cell>
          <cell r="AH2133">
            <v>0</v>
          </cell>
          <cell r="AI2133">
            <v>0</v>
          </cell>
          <cell r="AJ2133">
            <v>0</v>
          </cell>
          <cell r="AK2133">
            <v>0</v>
          </cell>
        </row>
        <row r="2134">
          <cell r="A2134" t="str">
            <v>T0099T012</v>
          </cell>
          <cell r="B2134" t="str">
            <v>1537</v>
          </cell>
          <cell r="C2134">
            <v>2</v>
          </cell>
          <cell r="D2134">
            <v>99</v>
          </cell>
          <cell r="E2134">
            <v>99</v>
          </cell>
          <cell r="F2134">
            <v>70</v>
          </cell>
          <cell r="G2134">
            <v>70</v>
          </cell>
          <cell r="H2134">
            <v>1</v>
          </cell>
          <cell r="I2134">
            <v>2</v>
          </cell>
          <cell r="J2134">
            <v>1.7</v>
          </cell>
          <cell r="K2134">
            <v>0</v>
          </cell>
          <cell r="L2134">
            <v>3</v>
          </cell>
          <cell r="M2134">
            <v>1</v>
          </cell>
          <cell r="N2134">
            <v>204.8</v>
          </cell>
          <cell r="O2134">
            <v>1537</v>
          </cell>
          <cell r="P2134" t="str">
            <v>99 x 70 x 1 x 2</v>
          </cell>
          <cell r="Q2134" t="str">
            <v>Vuông góc, răng cưa, chẻ đôi 3mm</v>
          </cell>
          <cell r="R2134" t="str">
            <v>Vuông góc, răng cưa</v>
          </cell>
          <cell r="S2134" t="str">
            <v>C11</v>
          </cell>
          <cell r="T2134">
            <v>1</v>
          </cell>
          <cell r="U2134">
            <v>44082</v>
          </cell>
          <cell r="V2134" t="str">
            <v>Kết (Bình Định)</v>
          </cell>
          <cell r="X2134">
            <v>146</v>
          </cell>
          <cell r="Y2134">
            <v>2</v>
          </cell>
          <cell r="AF2134">
            <v>0</v>
          </cell>
          <cell r="AG2134">
            <v>0</v>
          </cell>
          <cell r="AH2134">
            <v>425.76</v>
          </cell>
          <cell r="AI2134">
            <v>1</v>
          </cell>
          <cell r="AJ2134">
            <v>425.76</v>
          </cell>
          <cell r="AK2134">
            <v>1</v>
          </cell>
        </row>
        <row r="2135">
          <cell r="A2135" t="str">
            <v>I0099T031/1</v>
          </cell>
          <cell r="B2135" t="str">
            <v>2347</v>
          </cell>
          <cell r="C2135">
            <v>1</v>
          </cell>
          <cell r="D2135">
            <v>99</v>
          </cell>
          <cell r="E2135">
            <v>99</v>
          </cell>
          <cell r="F2135">
            <v>93</v>
          </cell>
          <cell r="G2135">
            <v>93</v>
          </cell>
          <cell r="H2135">
            <v>1</v>
          </cell>
          <cell r="I2135">
            <v>2</v>
          </cell>
          <cell r="J2135">
            <v>3</v>
          </cell>
          <cell r="K2135">
            <v>0</v>
          </cell>
          <cell r="L2135">
            <v>3</v>
          </cell>
          <cell r="M2135">
            <v>1</v>
          </cell>
          <cell r="N2135">
            <v>105</v>
          </cell>
          <cell r="O2135">
            <v>2347</v>
          </cell>
          <cell r="P2135" t="str">
            <v>99 x 93 x 1 x 2</v>
          </cell>
          <cell r="Q2135" t="str">
            <v>vuông góc, không răng cưa</v>
          </cell>
          <cell r="R2135" t="str">
            <v>Vuông góc, không răng cưa</v>
          </cell>
          <cell r="S2135" t="str">
            <v>E04</v>
          </cell>
          <cell r="T2135">
            <v>1</v>
          </cell>
          <cell r="U2135">
            <v>44645</v>
          </cell>
          <cell r="V2135" t="str">
            <v>TRUNG NGUYÊN</v>
          </cell>
          <cell r="X2135">
            <v>192</v>
          </cell>
          <cell r="Y2135">
            <v>2</v>
          </cell>
          <cell r="AF2135">
            <v>0</v>
          </cell>
          <cell r="AG2135">
            <v>0</v>
          </cell>
          <cell r="AH2135">
            <v>0</v>
          </cell>
          <cell r="AI2135">
            <v>0</v>
          </cell>
          <cell r="AJ2135">
            <v>0</v>
          </cell>
          <cell r="AK2135">
            <v>0</v>
          </cell>
        </row>
        <row r="2136">
          <cell r="A2136" t="str">
            <v>I0099T021/1</v>
          </cell>
          <cell r="B2136" t="str">
            <v>1538</v>
          </cell>
          <cell r="C2136">
            <v>1</v>
          </cell>
          <cell r="D2136">
            <v>99</v>
          </cell>
          <cell r="E2136">
            <v>99</v>
          </cell>
          <cell r="F2136">
            <v>101</v>
          </cell>
          <cell r="G2136">
            <v>101</v>
          </cell>
          <cell r="H2136">
            <v>2</v>
          </cell>
          <cell r="I2136">
            <v>1</v>
          </cell>
          <cell r="J2136">
            <v>3</v>
          </cell>
          <cell r="K2136">
            <v>0</v>
          </cell>
          <cell r="L2136">
            <v>3</v>
          </cell>
          <cell r="M2136">
            <v>1</v>
          </cell>
          <cell r="N2136">
            <v>204</v>
          </cell>
          <cell r="O2136">
            <v>1538</v>
          </cell>
          <cell r="P2136" t="str">
            <v>99 x 101 x 2 x 1</v>
          </cell>
          <cell r="Q2136" t="str">
            <v>Vuông liền, không răng cưa</v>
          </cell>
          <cell r="R2136" t="str">
            <v>Ngang 2 tem, vuông liền, không răng cưa</v>
          </cell>
          <cell r="S2136" t="str">
            <v>E02</v>
          </cell>
          <cell r="T2136">
            <v>1</v>
          </cell>
          <cell r="U2136">
            <v>44371</v>
          </cell>
          <cell r="V2136" t="str">
            <v>Trung Nguyên</v>
          </cell>
          <cell r="X2136">
            <v>104</v>
          </cell>
          <cell r="Y2136">
            <v>2</v>
          </cell>
          <cell r="AF2136">
            <v>0</v>
          </cell>
          <cell r="AG2136">
            <v>0</v>
          </cell>
          <cell r="AH2136">
            <v>634</v>
          </cell>
          <cell r="AI2136">
            <v>1</v>
          </cell>
          <cell r="AJ2136">
            <v>634</v>
          </cell>
          <cell r="AK2136">
            <v>1</v>
          </cell>
        </row>
        <row r="2137">
          <cell r="A2137" t="str">
            <v>T0099T021/1</v>
          </cell>
          <cell r="B2137" t="str">
            <v>2348</v>
          </cell>
          <cell r="C2137">
            <v>1</v>
          </cell>
          <cell r="D2137">
            <v>99</v>
          </cell>
          <cell r="E2137">
            <v>99</v>
          </cell>
          <cell r="F2137">
            <v>140</v>
          </cell>
          <cell r="G2137">
            <v>140</v>
          </cell>
          <cell r="H2137">
            <v>2</v>
          </cell>
          <cell r="I2137">
            <v>2</v>
          </cell>
          <cell r="J2137">
            <v>3</v>
          </cell>
          <cell r="K2137">
            <v>2</v>
          </cell>
          <cell r="L2137">
            <v>3</v>
          </cell>
          <cell r="M2137">
            <v>2</v>
          </cell>
          <cell r="N2137">
            <v>206</v>
          </cell>
          <cell r="O2137">
            <v>2348</v>
          </cell>
          <cell r="P2137" t="str">
            <v>99 x 140 x 2 x 2</v>
          </cell>
          <cell r="Q2137" t="str">
            <v>Bo góc 1.5mm, 2 hàng tem bo chung( tạo thành 1 gáp) , không răng cưa</v>
          </cell>
          <cell r="R2137" t="str">
            <v>Bo góc, không răng cưa</v>
          </cell>
          <cell r="S2137" t="str">
            <v>E03</v>
          </cell>
          <cell r="T2137">
            <v>1</v>
          </cell>
          <cell r="U2137">
            <v>44617</v>
          </cell>
          <cell r="V2137" t="str">
            <v>NAMKYUNG VINA</v>
          </cell>
          <cell r="X2137">
            <v>283</v>
          </cell>
          <cell r="Y2137">
            <v>4</v>
          </cell>
          <cell r="AF2137">
            <v>0</v>
          </cell>
          <cell r="AG2137">
            <v>0</v>
          </cell>
          <cell r="AH2137">
            <v>836.9011999999999</v>
          </cell>
          <cell r="AI2137">
            <v>1</v>
          </cell>
          <cell r="AJ2137">
            <v>836.9011999999999</v>
          </cell>
          <cell r="AK2137">
            <v>1</v>
          </cell>
        </row>
        <row r="2138">
          <cell r="A2138" t="str">
            <v>I0099T041/1</v>
          </cell>
          <cell r="B2138" t="str">
            <v>2349</v>
          </cell>
          <cell r="C2138">
            <v>1</v>
          </cell>
          <cell r="D2138">
            <v>99.3</v>
          </cell>
          <cell r="E2138">
            <v>99.3</v>
          </cell>
          <cell r="F2138">
            <v>32.67</v>
          </cell>
          <cell r="G2138">
            <v>32.67</v>
          </cell>
          <cell r="H2138">
            <v>1</v>
          </cell>
          <cell r="I2138">
            <v>4</v>
          </cell>
          <cell r="J2138">
            <v>3</v>
          </cell>
          <cell r="K2138">
            <v>0</v>
          </cell>
          <cell r="L2138">
            <v>3</v>
          </cell>
          <cell r="M2138">
            <v>1</v>
          </cell>
          <cell r="N2138">
            <v>105.3</v>
          </cell>
          <cell r="O2138">
            <v>2349</v>
          </cell>
          <cell r="P2138" t="str">
            <v>99.3 x 32.67 x 1 x 4</v>
          </cell>
          <cell r="Q2138" t="str">
            <v>Bo góc 4mm, không răng cưa</v>
          </cell>
          <cell r="R2138" t="str">
            <v>bo góc, không răng cưa</v>
          </cell>
          <cell r="S2138" t="str">
            <v>E04</v>
          </cell>
          <cell r="T2138">
            <v>1</v>
          </cell>
          <cell r="U2138">
            <v>44645</v>
          </cell>
          <cell r="V2138" t="str">
            <v>Duy khang</v>
          </cell>
          <cell r="X2138">
            <v>142.68</v>
          </cell>
          <cell r="Y2138">
            <v>4</v>
          </cell>
          <cell r="AF2138">
            <v>0</v>
          </cell>
          <cell r="AG2138">
            <v>0</v>
          </cell>
          <cell r="AH2138">
            <v>77.44</v>
          </cell>
          <cell r="AI2138">
            <v>1</v>
          </cell>
          <cell r="AJ2138">
            <v>77.44</v>
          </cell>
          <cell r="AK2138">
            <v>1</v>
          </cell>
        </row>
        <row r="2139">
          <cell r="A2139" t="str">
            <v>I0100T501</v>
          </cell>
          <cell r="B2139" t="str">
            <v>1539</v>
          </cell>
          <cell r="C2139">
            <v>1</v>
          </cell>
          <cell r="D2139">
            <v>100</v>
          </cell>
          <cell r="E2139">
            <v>100</v>
          </cell>
          <cell r="F2139">
            <v>8</v>
          </cell>
          <cell r="G2139">
            <v>8</v>
          </cell>
          <cell r="H2139">
            <v>1</v>
          </cell>
          <cell r="I2139">
            <v>5</v>
          </cell>
          <cell r="J2139">
            <v>3</v>
          </cell>
          <cell r="K2139">
            <v>0</v>
          </cell>
          <cell r="L2139">
            <v>3</v>
          </cell>
          <cell r="M2139">
            <v>1</v>
          </cell>
          <cell r="N2139">
            <v>106</v>
          </cell>
          <cell r="O2139">
            <v>1539</v>
          </cell>
          <cell r="P2139" t="str">
            <v>100 x 8 x 1 x 5</v>
          </cell>
          <cell r="Q2139" t="str">
            <v>Bo góc, không răng cưa</v>
          </cell>
          <cell r="R2139" t="str">
            <v>Bo góc, không răng cưa</v>
          </cell>
          <cell r="S2139" t="str">
            <v>D12</v>
          </cell>
          <cell r="T2139">
            <v>1</v>
          </cell>
          <cell r="X2139">
            <v>55</v>
          </cell>
          <cell r="Y2139">
            <v>5</v>
          </cell>
          <cell r="AF2139">
            <v>0</v>
          </cell>
          <cell r="AG2139">
            <v>0</v>
          </cell>
          <cell r="AH2139">
            <v>0</v>
          </cell>
          <cell r="AI2139">
            <v>0</v>
          </cell>
          <cell r="AJ2139">
            <v>0</v>
          </cell>
          <cell r="AK2139">
            <v>0</v>
          </cell>
        </row>
        <row r="2140">
          <cell r="A2140" t="str">
            <v>T0100H071/1</v>
          </cell>
          <cell r="B2140" t="str">
            <v>1540</v>
          </cell>
          <cell r="C2140">
            <v>1</v>
          </cell>
          <cell r="D2140">
            <v>100</v>
          </cell>
          <cell r="E2140">
            <v>100</v>
          </cell>
          <cell r="F2140">
            <v>8</v>
          </cell>
          <cell r="G2140">
            <v>8</v>
          </cell>
          <cell r="H2140">
            <v>1</v>
          </cell>
          <cell r="I2140">
            <v>5</v>
          </cell>
          <cell r="J2140">
            <v>3</v>
          </cell>
          <cell r="K2140">
            <v>0</v>
          </cell>
          <cell r="L2140">
            <v>3</v>
          </cell>
          <cell r="M2140">
            <v>1</v>
          </cell>
          <cell r="N2140">
            <v>106</v>
          </cell>
          <cell r="O2140">
            <v>1540</v>
          </cell>
          <cell r="P2140" t="str">
            <v>100 x 8 x 1 x 5</v>
          </cell>
          <cell r="Q2140" t="str">
            <v>Bo 2,5mm, răng cưa nhảy</v>
          </cell>
          <cell r="R2140" t="str">
            <v>Bo 2.5mm, răng cưa</v>
          </cell>
          <cell r="S2140" t="str">
            <v>C34</v>
          </cell>
          <cell r="T2140">
            <v>1</v>
          </cell>
          <cell r="U2140">
            <v>44375</v>
          </cell>
          <cell r="V2140" t="str">
            <v>MVBD</v>
          </cell>
          <cell r="X2140">
            <v>55</v>
          </cell>
          <cell r="Y2140">
            <v>5</v>
          </cell>
          <cell r="AF2140">
            <v>0</v>
          </cell>
          <cell r="AG2140">
            <v>0</v>
          </cell>
          <cell r="AH2140">
            <v>50</v>
          </cell>
          <cell r="AI2140">
            <v>1</v>
          </cell>
          <cell r="AJ2140">
            <v>50</v>
          </cell>
          <cell r="AK2140">
            <v>1</v>
          </cell>
        </row>
        <row r="2141">
          <cell r="A2141" t="str">
            <v>I0100H201/1</v>
          </cell>
          <cell r="B2141" t="str">
            <v>2352</v>
          </cell>
          <cell r="C2141">
            <v>1</v>
          </cell>
          <cell r="D2141">
            <v>100</v>
          </cell>
          <cell r="E2141">
            <v>100</v>
          </cell>
          <cell r="F2141">
            <v>15</v>
          </cell>
          <cell r="G2141">
            <v>15</v>
          </cell>
          <cell r="H2141">
            <v>2</v>
          </cell>
          <cell r="I2141">
            <v>5</v>
          </cell>
          <cell r="J2141">
            <v>3</v>
          </cell>
          <cell r="K2141">
            <v>0</v>
          </cell>
          <cell r="L2141">
            <v>3</v>
          </cell>
          <cell r="M2141">
            <v>5</v>
          </cell>
          <cell r="N2141">
            <v>206</v>
          </cell>
          <cell r="O2141">
            <v>2352</v>
          </cell>
          <cell r="P2141" t="str">
            <v>100 x 15 x 2 x 5</v>
          </cell>
          <cell r="Q2141" t="str">
            <v>Vuông liền 2 tem, 5 hàng vuông liền tạo 1 khối</v>
          </cell>
          <cell r="R2141" t="str">
            <v>Vuông liền , không răng cưa</v>
          </cell>
          <cell r="S2141" t="str">
            <v>E04</v>
          </cell>
          <cell r="T2141">
            <v>1</v>
          </cell>
          <cell r="U2141">
            <v>44643</v>
          </cell>
          <cell r="V2141" t="str">
            <v>global hansoll</v>
          </cell>
          <cell r="X2141">
            <v>78</v>
          </cell>
          <cell r="Y2141">
            <v>10</v>
          </cell>
          <cell r="AF2141">
            <v>0</v>
          </cell>
          <cell r="AG2141">
            <v>0</v>
          </cell>
          <cell r="AH2141">
            <v>0</v>
          </cell>
          <cell r="AI2141">
            <v>0</v>
          </cell>
          <cell r="AJ2141">
            <v>0</v>
          </cell>
          <cell r="AK2141">
            <v>0</v>
          </cell>
        </row>
        <row r="2142">
          <cell r="A2142" t="str">
            <v>T0100T011</v>
          </cell>
          <cell r="B2142" t="str">
            <v>1541</v>
          </cell>
          <cell r="C2142">
            <v>1</v>
          </cell>
          <cell r="D2142">
            <v>100</v>
          </cell>
          <cell r="E2142">
            <v>100</v>
          </cell>
          <cell r="F2142">
            <v>17</v>
          </cell>
          <cell r="G2142">
            <v>17</v>
          </cell>
          <cell r="H2142">
            <v>1</v>
          </cell>
          <cell r="I2142">
            <v>4</v>
          </cell>
          <cell r="J2142">
            <v>2</v>
          </cell>
          <cell r="K2142">
            <v>0</v>
          </cell>
          <cell r="L2142">
            <v>3</v>
          </cell>
          <cell r="M2142">
            <v>1</v>
          </cell>
          <cell r="N2142">
            <v>104</v>
          </cell>
          <cell r="O2142">
            <v>1541</v>
          </cell>
          <cell r="P2142" t="str">
            <v>100 x 17 x 1 x 4</v>
          </cell>
          <cell r="Q2142" t="str">
            <v>Bo góc 01mm, 02 hàng tem 01 hàng răng cưa</v>
          </cell>
          <cell r="R2142" t="str">
            <v>Bo góc 1mm, 2 hàng tem 1 răng cưa</v>
          </cell>
          <cell r="S2142" t="str">
            <v>B08</v>
          </cell>
          <cell r="T2142">
            <v>1</v>
          </cell>
          <cell r="V2142" t="str">
            <v>ƯU MỸ,,</v>
          </cell>
          <cell r="X2142">
            <v>80</v>
          </cell>
          <cell r="Y2142">
            <v>4</v>
          </cell>
          <cell r="AF2142">
            <v>0</v>
          </cell>
          <cell r="AG2142">
            <v>0</v>
          </cell>
          <cell r="AH2142">
            <v>0</v>
          </cell>
          <cell r="AI2142">
            <v>0</v>
          </cell>
          <cell r="AJ2142">
            <v>3550</v>
          </cell>
          <cell r="AK2142">
            <v>1</v>
          </cell>
        </row>
        <row r="2143">
          <cell r="A2143" t="str">
            <v>T0100T762</v>
          </cell>
          <cell r="B2143" t="str">
            <v>1542</v>
          </cell>
          <cell r="C2143">
            <v>2</v>
          </cell>
          <cell r="D2143">
            <v>100</v>
          </cell>
          <cell r="E2143">
            <v>100</v>
          </cell>
          <cell r="F2143">
            <v>19</v>
          </cell>
          <cell r="G2143">
            <v>19</v>
          </cell>
          <cell r="H2143">
            <v>1</v>
          </cell>
          <cell r="I2143">
            <v>4</v>
          </cell>
          <cell r="J2143">
            <v>1.7</v>
          </cell>
          <cell r="K2143">
            <v>0</v>
          </cell>
          <cell r="L2143">
            <v>3</v>
          </cell>
          <cell r="M2143">
            <v>1</v>
          </cell>
          <cell r="N2143">
            <v>206.8</v>
          </cell>
          <cell r="O2143">
            <v>1542</v>
          </cell>
          <cell r="P2143" t="str">
            <v>100 x 19 x 1 x 4</v>
          </cell>
          <cell r="Q2143" t="str">
            <v>Vuông góc, răng cưa nhảy, chẻ đôi 3mm</v>
          </cell>
          <cell r="R2143" t="str">
            <v>Vuông góc, răng cưa</v>
          </cell>
          <cell r="S2143" t="str">
            <v>C30</v>
          </cell>
          <cell r="T2143">
            <v>1</v>
          </cell>
          <cell r="U2143">
            <v>44008</v>
          </cell>
          <cell r="V2143" t="str">
            <v>MVTB</v>
          </cell>
          <cell r="X2143">
            <v>88</v>
          </cell>
          <cell r="Y2143">
            <v>4</v>
          </cell>
          <cell r="AF2143">
            <v>3550</v>
          </cell>
          <cell r="AG2143">
            <v>1</v>
          </cell>
          <cell r="AH2143">
            <v>0</v>
          </cell>
          <cell r="AI2143">
            <v>0</v>
          </cell>
          <cell r="AJ2143">
            <v>98.886920000000003</v>
          </cell>
          <cell r="AK2143">
            <v>1</v>
          </cell>
        </row>
        <row r="2144">
          <cell r="A2144" t="str">
            <v>I0100T411</v>
          </cell>
          <cell r="B2144" t="str">
            <v>1543</v>
          </cell>
          <cell r="C2144">
            <v>1</v>
          </cell>
          <cell r="D2144">
            <v>100</v>
          </cell>
          <cell r="E2144">
            <v>100</v>
          </cell>
          <cell r="F2144">
            <v>20</v>
          </cell>
          <cell r="G2144">
            <v>20</v>
          </cell>
          <cell r="H2144">
            <v>1</v>
          </cell>
          <cell r="I2144">
            <v>3</v>
          </cell>
          <cell r="J2144">
            <v>3</v>
          </cell>
          <cell r="K2144">
            <v>0</v>
          </cell>
          <cell r="L2144">
            <v>3</v>
          </cell>
          <cell r="M2144">
            <v>1</v>
          </cell>
          <cell r="N2144">
            <v>106</v>
          </cell>
          <cell r="O2144">
            <v>1543</v>
          </cell>
          <cell r="P2144" t="str">
            <v>100 x 20 x 1 x 3</v>
          </cell>
          <cell r="Q2144" t="str">
            <v>Bo góc, răng cưa</v>
          </cell>
          <cell r="R2144" t="str">
            <v>Bo góc, răng cưa</v>
          </cell>
          <cell r="S2144" t="str">
            <v>D12</v>
          </cell>
          <cell r="T2144">
            <v>1</v>
          </cell>
          <cell r="V2144" t="str">
            <v>DRB</v>
          </cell>
          <cell r="X2144">
            <v>69</v>
          </cell>
          <cell r="Y2144">
            <v>3</v>
          </cell>
          <cell r="AF2144">
            <v>98.886920000000003</v>
          </cell>
          <cell r="AG2144">
            <v>1</v>
          </cell>
          <cell r="AH2144">
            <v>2110</v>
          </cell>
          <cell r="AI2144">
            <v>2</v>
          </cell>
          <cell r="AJ2144">
            <v>3912.5</v>
          </cell>
          <cell r="AK2144">
            <v>6</v>
          </cell>
        </row>
        <row r="2145">
          <cell r="A2145" t="str">
            <v>T0100T412</v>
          </cell>
          <cell r="B2145" t="str">
            <v>1544</v>
          </cell>
          <cell r="C2145">
            <v>2</v>
          </cell>
          <cell r="D2145">
            <v>100</v>
          </cell>
          <cell r="E2145">
            <v>100</v>
          </cell>
          <cell r="F2145">
            <v>20</v>
          </cell>
          <cell r="G2145">
            <v>20</v>
          </cell>
          <cell r="H2145">
            <v>1</v>
          </cell>
          <cell r="I2145">
            <v>4</v>
          </cell>
          <cell r="J2145">
            <v>2</v>
          </cell>
          <cell r="K2145">
            <v>0</v>
          </cell>
          <cell r="L2145">
            <v>3</v>
          </cell>
          <cell r="M2145">
            <v>1</v>
          </cell>
          <cell r="N2145">
            <v>208</v>
          </cell>
          <cell r="O2145">
            <v>1544</v>
          </cell>
          <cell r="P2145" t="str">
            <v>100 x 20 x 1 x 4</v>
          </cell>
          <cell r="U2145">
            <v>44191</v>
          </cell>
          <cell r="V2145" t="str">
            <v>Hồng Kim Phát</v>
          </cell>
          <cell r="X2145">
            <v>92</v>
          </cell>
          <cell r="Y2145">
            <v>4</v>
          </cell>
          <cell r="AC2145" t="str">
            <v>rồi</v>
          </cell>
          <cell r="AF2145">
            <v>1802.5</v>
          </cell>
          <cell r="AG2145">
            <v>4</v>
          </cell>
          <cell r="AH2145">
            <v>0</v>
          </cell>
          <cell r="AI2145">
            <v>0</v>
          </cell>
          <cell r="AJ2145">
            <v>0</v>
          </cell>
          <cell r="AK2145">
            <v>0</v>
          </cell>
        </row>
        <row r="2146">
          <cell r="A2146" t="str">
            <v>T0100T412/2</v>
          </cell>
          <cell r="B2146" t="str">
            <v>1544</v>
          </cell>
          <cell r="C2146">
            <v>2</v>
          </cell>
          <cell r="D2146">
            <v>100</v>
          </cell>
          <cell r="E2146">
            <v>100</v>
          </cell>
          <cell r="F2146">
            <v>20</v>
          </cell>
          <cell r="G2146">
            <v>20</v>
          </cell>
          <cell r="H2146">
            <v>1</v>
          </cell>
          <cell r="I2146">
            <v>4</v>
          </cell>
          <cell r="J2146">
            <v>2</v>
          </cell>
          <cell r="K2146">
            <v>0</v>
          </cell>
          <cell r="L2146">
            <v>3</v>
          </cell>
          <cell r="M2146">
            <v>1</v>
          </cell>
          <cell r="N2146">
            <v>208</v>
          </cell>
          <cell r="O2146">
            <v>1544</v>
          </cell>
          <cell r="P2146" t="str">
            <v>100 x 20 x 1 x 4</v>
          </cell>
          <cell r="Q2146" t="str">
            <v>Bo góc, răng cưa nhảy, chẻ đôi 4mm</v>
          </cell>
          <cell r="R2146" t="str">
            <v>Bo góc, răng cưa</v>
          </cell>
          <cell r="S2146" t="str">
            <v>E07</v>
          </cell>
          <cell r="T2146">
            <v>1</v>
          </cell>
          <cell r="U2146">
            <v>44733</v>
          </cell>
          <cell r="V2146" t="str">
            <v>Hồng Kim Phát</v>
          </cell>
          <cell r="W2146" t="str">
            <v>dao tốt</v>
          </cell>
          <cell r="X2146">
            <v>92</v>
          </cell>
          <cell r="Y2146">
            <v>4</v>
          </cell>
          <cell r="AC2146" t="str">
            <v>rồi</v>
          </cell>
          <cell r="AF2146">
            <v>0</v>
          </cell>
          <cell r="AG2146">
            <v>0</v>
          </cell>
          <cell r="AH2146">
            <v>0</v>
          </cell>
          <cell r="AI2146">
            <v>0</v>
          </cell>
          <cell r="AJ2146">
            <v>0</v>
          </cell>
          <cell r="AK2146">
            <v>0</v>
          </cell>
        </row>
        <row r="2147">
          <cell r="A2147" t="str">
            <v>T0100T812</v>
          </cell>
          <cell r="B2147" t="str">
            <v>1545</v>
          </cell>
          <cell r="C2147">
            <v>2</v>
          </cell>
          <cell r="D2147">
            <v>100</v>
          </cell>
          <cell r="E2147">
            <v>100</v>
          </cell>
          <cell r="F2147">
            <v>22</v>
          </cell>
          <cell r="G2147">
            <v>22</v>
          </cell>
          <cell r="H2147">
            <v>1</v>
          </cell>
          <cell r="I2147">
            <v>3</v>
          </cell>
          <cell r="J2147">
            <v>1.7</v>
          </cell>
          <cell r="K2147">
            <v>0</v>
          </cell>
          <cell r="L2147">
            <v>3</v>
          </cell>
          <cell r="M2147">
            <v>1</v>
          </cell>
          <cell r="N2147">
            <v>206.8</v>
          </cell>
          <cell r="O2147">
            <v>1545</v>
          </cell>
          <cell r="P2147" t="str">
            <v>100 x 22 x 1 x 3</v>
          </cell>
          <cell r="Q2147" t="str">
            <v>Bo góc, răng cưa nhảy, chẻ đôi 3mm (bế PVC)</v>
          </cell>
          <cell r="R2147" t="str">
            <v>Bo góc, răng cưa</v>
          </cell>
          <cell r="S2147" t="str">
            <v>C19</v>
          </cell>
          <cell r="T2147">
            <v>1</v>
          </cell>
          <cell r="U2147">
            <v>44067</v>
          </cell>
          <cell r="V2147" t="str">
            <v>MVTB</v>
          </cell>
          <cell r="X2147">
            <v>75</v>
          </cell>
          <cell r="Y2147">
            <v>3</v>
          </cell>
          <cell r="AF2147">
            <v>0</v>
          </cell>
          <cell r="AG2147">
            <v>0</v>
          </cell>
          <cell r="AH2147">
            <v>0</v>
          </cell>
          <cell r="AI2147">
            <v>0</v>
          </cell>
          <cell r="AJ2147">
            <v>0</v>
          </cell>
          <cell r="AK2147">
            <v>0</v>
          </cell>
        </row>
        <row r="2148">
          <cell r="A2148" t="str">
            <v>T0100H032/1</v>
          </cell>
          <cell r="B2148" t="str">
            <v>1546</v>
          </cell>
          <cell r="C2148">
            <v>1</v>
          </cell>
          <cell r="D2148">
            <v>100</v>
          </cell>
          <cell r="E2148">
            <v>100</v>
          </cell>
          <cell r="F2148">
            <v>23</v>
          </cell>
          <cell r="G2148">
            <v>23</v>
          </cell>
          <cell r="H2148">
            <v>1</v>
          </cell>
          <cell r="I2148">
            <v>3</v>
          </cell>
          <cell r="J2148">
            <v>2</v>
          </cell>
          <cell r="K2148">
            <v>0</v>
          </cell>
          <cell r="L2148">
            <v>3</v>
          </cell>
          <cell r="M2148">
            <v>1</v>
          </cell>
          <cell r="N2148">
            <v>104</v>
          </cell>
          <cell r="O2148">
            <v>1546</v>
          </cell>
          <cell r="P2148" t="str">
            <v>100 x 23 x 1 x 3</v>
          </cell>
          <cell r="Q2148" t="str">
            <v>Vuông góc, răng cưa nhảy, xẻ 2 line 4mm</v>
          </cell>
          <cell r="R2148" t="str">
            <v>Vuông góc, răng cưa</v>
          </cell>
          <cell r="S2148" t="str">
            <v>E01</v>
          </cell>
          <cell r="T2148">
            <v>1</v>
          </cell>
          <cell r="U2148">
            <v>44357</v>
          </cell>
          <cell r="V2148" t="str">
            <v>Hoàng Phúc</v>
          </cell>
          <cell r="X2148">
            <v>78</v>
          </cell>
          <cell r="Y2148">
            <v>3</v>
          </cell>
          <cell r="AF2148">
            <v>0</v>
          </cell>
          <cell r="AG2148">
            <v>0</v>
          </cell>
          <cell r="AH2148">
            <v>0</v>
          </cell>
          <cell r="AI2148">
            <v>0</v>
          </cell>
          <cell r="AJ2148">
            <v>0</v>
          </cell>
          <cell r="AK2148">
            <v>0</v>
          </cell>
        </row>
        <row r="2149">
          <cell r="A2149" t="str">
            <v>T0090T172</v>
          </cell>
          <cell r="B2149" t="str">
            <v>1421</v>
          </cell>
          <cell r="C2149">
            <v>2</v>
          </cell>
          <cell r="D2149">
            <v>100</v>
          </cell>
          <cell r="E2149">
            <v>100</v>
          </cell>
          <cell r="F2149">
            <v>25</v>
          </cell>
          <cell r="G2149">
            <v>25</v>
          </cell>
          <cell r="H2149">
            <v>1</v>
          </cell>
          <cell r="I2149">
            <v>2</v>
          </cell>
          <cell r="J2149">
            <v>2</v>
          </cell>
          <cell r="K2149">
            <v>0</v>
          </cell>
          <cell r="L2149">
            <v>3</v>
          </cell>
          <cell r="M2149">
            <v>1</v>
          </cell>
          <cell r="N2149">
            <v>208</v>
          </cell>
          <cell r="O2149">
            <v>1421</v>
          </cell>
          <cell r="P2149" t="str">
            <v>100 x 25 x 1 x 2</v>
          </cell>
          <cell r="Q2149" t="str">
            <v>Bo góc, RC, chẻ 2</v>
          </cell>
          <cell r="R2149" t="str">
            <v>Bo góc, răng cưa</v>
          </cell>
          <cell r="S2149" t="str">
            <v>D25</v>
          </cell>
          <cell r="T2149">
            <v>1</v>
          </cell>
          <cell r="V2149" t="str">
            <v>,,</v>
          </cell>
          <cell r="X2149">
            <v>56</v>
          </cell>
          <cell r="Y2149">
            <v>2</v>
          </cell>
          <cell r="AF2149">
            <v>0</v>
          </cell>
          <cell r="AG2149">
            <v>0</v>
          </cell>
          <cell r="AH2149">
            <v>0</v>
          </cell>
          <cell r="AI2149">
            <v>0</v>
          </cell>
          <cell r="AJ2149">
            <v>0</v>
          </cell>
          <cell r="AK2149">
            <v>0</v>
          </cell>
        </row>
        <row r="2150">
          <cell r="A2150" t="str">
            <v>I0100T031</v>
          </cell>
          <cell r="B2150" t="str">
            <v>1547</v>
          </cell>
          <cell r="C2150">
            <v>1</v>
          </cell>
          <cell r="D2150">
            <v>100</v>
          </cell>
          <cell r="E2150">
            <v>100</v>
          </cell>
          <cell r="F2150">
            <v>25</v>
          </cell>
          <cell r="G2150">
            <v>25</v>
          </cell>
          <cell r="H2150">
            <v>1</v>
          </cell>
          <cell r="I2150">
            <v>2</v>
          </cell>
          <cell r="J2150">
            <v>3</v>
          </cell>
          <cell r="K2150">
            <v>0</v>
          </cell>
          <cell r="L2150">
            <v>3</v>
          </cell>
          <cell r="M2150">
            <v>1</v>
          </cell>
          <cell r="N2150">
            <v>106</v>
          </cell>
          <cell r="O2150">
            <v>1547</v>
          </cell>
          <cell r="P2150" t="str">
            <v>100 x 25 x 1 x 2</v>
          </cell>
          <cell r="Q2150" t="str">
            <v>Bo góc, răng cưa</v>
          </cell>
          <cell r="R2150" t="str">
            <v>Bo góc, răng cưa</v>
          </cell>
          <cell r="S2150" t="str">
            <v>D12</v>
          </cell>
          <cell r="T2150">
            <v>1</v>
          </cell>
          <cell r="V2150" t="str">
            <v>TÍN VIỆT,,</v>
          </cell>
          <cell r="W2150" t="str">
            <v>Hàng in</v>
          </cell>
          <cell r="X2150">
            <v>56</v>
          </cell>
          <cell r="Y2150">
            <v>2</v>
          </cell>
          <cell r="AF2150">
            <v>0</v>
          </cell>
          <cell r="AG2150">
            <v>0</v>
          </cell>
          <cell r="AH2150">
            <v>253.4</v>
          </cell>
          <cell r="AI2150">
            <v>1</v>
          </cell>
          <cell r="AJ2150">
            <v>253.4</v>
          </cell>
          <cell r="AK2150">
            <v>1</v>
          </cell>
        </row>
        <row r="2151">
          <cell r="A2151" t="str">
            <v>I0100T692</v>
          </cell>
          <cell r="B2151" t="str">
            <v>1548</v>
          </cell>
          <cell r="C2151">
            <v>2</v>
          </cell>
          <cell r="D2151">
            <v>100</v>
          </cell>
          <cell r="E2151">
            <v>100</v>
          </cell>
          <cell r="F2151">
            <v>25</v>
          </cell>
          <cell r="G2151">
            <v>25</v>
          </cell>
          <cell r="H2151">
            <v>1</v>
          </cell>
          <cell r="I2151">
            <v>3</v>
          </cell>
          <cell r="J2151">
            <v>3</v>
          </cell>
          <cell r="K2151">
            <v>0</v>
          </cell>
          <cell r="L2151">
            <v>3</v>
          </cell>
          <cell r="M2151">
            <v>1</v>
          </cell>
          <cell r="N2151">
            <v>212</v>
          </cell>
          <cell r="O2151">
            <v>1548</v>
          </cell>
          <cell r="P2151" t="str">
            <v>100 x 25 x 1 x 3</v>
          </cell>
          <cell r="Q2151" t="str">
            <v>Vuông góc, không răng cưa, chẻ đôi 6mm</v>
          </cell>
          <cell r="R2151" t="str">
            <v>Vuông góc, không răng cưa</v>
          </cell>
          <cell r="S2151" t="str">
            <v>D30</v>
          </cell>
          <cell r="T2151">
            <v>1</v>
          </cell>
          <cell r="U2151">
            <v>43957</v>
          </cell>
          <cell r="V2151" t="str">
            <v>Anh Hùng</v>
          </cell>
          <cell r="X2151">
            <v>84</v>
          </cell>
          <cell r="Y2151">
            <v>3</v>
          </cell>
          <cell r="AF2151">
            <v>0</v>
          </cell>
          <cell r="AG2151">
            <v>0</v>
          </cell>
          <cell r="AH2151">
            <v>0</v>
          </cell>
          <cell r="AI2151">
            <v>0</v>
          </cell>
          <cell r="AJ2151">
            <v>0</v>
          </cell>
          <cell r="AK2151">
            <v>0</v>
          </cell>
        </row>
        <row r="2152">
          <cell r="A2152" t="str">
            <v>T0100T802</v>
          </cell>
          <cell r="B2152" t="str">
            <v>1549</v>
          </cell>
          <cell r="C2152">
            <v>2</v>
          </cell>
          <cell r="D2152">
            <v>102</v>
          </cell>
          <cell r="E2152">
            <v>100</v>
          </cell>
          <cell r="F2152">
            <v>25</v>
          </cell>
          <cell r="G2152">
            <v>25</v>
          </cell>
          <cell r="H2152">
            <v>1</v>
          </cell>
          <cell r="I2152">
            <v>3</v>
          </cell>
          <cell r="J2152">
            <v>1.7</v>
          </cell>
          <cell r="K2152">
            <v>0</v>
          </cell>
          <cell r="L2152">
            <v>3</v>
          </cell>
          <cell r="M2152">
            <v>1</v>
          </cell>
          <cell r="N2152">
            <v>210.8</v>
          </cell>
          <cell r="O2152">
            <v>1549</v>
          </cell>
          <cell r="P2152" t="str">
            <v>100 x 25 x 1 x 3</v>
          </cell>
          <cell r="Q2152" t="str">
            <v>Bo góc, răng cưa nhảy, có 2 tem nhỏ 75x25 &amp; 25x25mm, chẻ đôi 3mm</v>
          </cell>
          <cell r="R2152" t="str">
            <v>Bo góc, răng cưa, có 2 tem 75x25 &amp; 25&amp;25 bo rời.</v>
          </cell>
          <cell r="S2152" t="str">
            <v>C19</v>
          </cell>
          <cell r="T2152">
            <v>1</v>
          </cell>
          <cell r="U2152">
            <v>44040</v>
          </cell>
          <cell r="V2152" t="str">
            <v>Bàn Tay Việt</v>
          </cell>
          <cell r="X2152">
            <v>84</v>
          </cell>
          <cell r="Y2152">
            <v>3</v>
          </cell>
          <cell r="AF2152">
            <v>0</v>
          </cell>
          <cell r="AG2152">
            <v>0</v>
          </cell>
          <cell r="AH2152">
            <v>0</v>
          </cell>
          <cell r="AI2152">
            <v>0</v>
          </cell>
          <cell r="AJ2152">
            <v>0</v>
          </cell>
          <cell r="AK2152">
            <v>0</v>
          </cell>
        </row>
        <row r="2153">
          <cell r="A2153" t="str">
            <v>T0100T732</v>
          </cell>
          <cell r="B2153" t="str">
            <v>1550</v>
          </cell>
          <cell r="C2153">
            <v>2</v>
          </cell>
          <cell r="D2153">
            <v>100</v>
          </cell>
          <cell r="E2153">
            <v>100</v>
          </cell>
          <cell r="F2153">
            <v>26</v>
          </cell>
          <cell r="G2153">
            <v>26</v>
          </cell>
          <cell r="H2153">
            <v>1</v>
          </cell>
          <cell r="I2153">
            <v>3</v>
          </cell>
          <cell r="J2153">
            <v>1.7</v>
          </cell>
          <cell r="K2153">
            <v>0</v>
          </cell>
          <cell r="L2153">
            <v>3</v>
          </cell>
          <cell r="M2153">
            <v>1</v>
          </cell>
          <cell r="N2153">
            <v>206.8</v>
          </cell>
          <cell r="O2153">
            <v>1550</v>
          </cell>
          <cell r="P2153" t="str">
            <v>100 x 26 x 1 x 3</v>
          </cell>
          <cell r="Q2153" t="str">
            <v>Vuông góc, răng cưa, chẻ đôi 3mm</v>
          </cell>
          <cell r="R2153" t="str">
            <v>Vuông góc, răng cưa</v>
          </cell>
          <cell r="S2153" t="str">
            <v>C13</v>
          </cell>
          <cell r="T2153">
            <v>1</v>
          </cell>
          <cell r="U2153">
            <v>43978</v>
          </cell>
          <cell r="V2153" t="str">
            <v>Minh An BD</v>
          </cell>
          <cell r="X2153">
            <v>87</v>
          </cell>
          <cell r="Y2153">
            <v>3</v>
          </cell>
          <cell r="AF2153">
            <v>0</v>
          </cell>
          <cell r="AG2153">
            <v>0</v>
          </cell>
          <cell r="AH2153">
            <v>0</v>
          </cell>
          <cell r="AI2153">
            <v>0</v>
          </cell>
          <cell r="AJ2153">
            <v>0</v>
          </cell>
          <cell r="AK2153">
            <v>0</v>
          </cell>
        </row>
        <row r="2154">
          <cell r="A2154" t="str">
            <v>T0100T822</v>
          </cell>
          <cell r="B2154" t="str">
            <v>1551</v>
          </cell>
          <cell r="C2154">
            <v>2</v>
          </cell>
          <cell r="D2154">
            <v>100</v>
          </cell>
          <cell r="E2154">
            <v>100</v>
          </cell>
          <cell r="F2154">
            <v>27</v>
          </cell>
          <cell r="G2154">
            <v>27</v>
          </cell>
          <cell r="H2154">
            <v>1</v>
          </cell>
          <cell r="I2154">
            <v>4</v>
          </cell>
          <cell r="J2154">
            <v>2</v>
          </cell>
          <cell r="K2154">
            <v>0</v>
          </cell>
          <cell r="L2154">
            <v>3</v>
          </cell>
          <cell r="M2154">
            <v>1</v>
          </cell>
          <cell r="N2154">
            <v>208</v>
          </cell>
          <cell r="O2154">
            <v>1551</v>
          </cell>
          <cell r="P2154" t="str">
            <v>100 x 27 x 1 x 4</v>
          </cell>
          <cell r="Q2154" t="str">
            <v>Bo góc, răng cưa, chẻ đôi 4mm</v>
          </cell>
          <cell r="R2154" t="str">
            <v>Bo góc, răng cưa</v>
          </cell>
          <cell r="S2154" t="str">
            <v>C10</v>
          </cell>
          <cell r="T2154">
            <v>1</v>
          </cell>
          <cell r="U2154">
            <v>44082</v>
          </cell>
          <cell r="V2154" t="str">
            <v>MVTB</v>
          </cell>
          <cell r="X2154">
            <v>120</v>
          </cell>
          <cell r="Y2154">
            <v>4</v>
          </cell>
          <cell r="AF2154">
            <v>0</v>
          </cell>
          <cell r="AG2154">
            <v>0</v>
          </cell>
          <cell r="AH2154">
            <v>0</v>
          </cell>
          <cell r="AI2154">
            <v>0</v>
          </cell>
          <cell r="AJ2154">
            <v>355.84000000000003</v>
          </cell>
          <cell r="AK2154">
            <v>2</v>
          </cell>
        </row>
        <row r="2155">
          <cell r="A2155" t="str">
            <v>I0100T371</v>
          </cell>
          <cell r="B2155" t="str">
            <v>1552</v>
          </cell>
          <cell r="C2155">
            <v>1</v>
          </cell>
          <cell r="D2155">
            <v>100</v>
          </cell>
          <cell r="E2155">
            <v>100</v>
          </cell>
          <cell r="F2155">
            <v>29</v>
          </cell>
          <cell r="G2155">
            <v>29</v>
          </cell>
          <cell r="H2155">
            <v>1</v>
          </cell>
          <cell r="I2155">
            <v>3</v>
          </cell>
          <cell r="J2155">
            <v>3</v>
          </cell>
          <cell r="K2155">
            <v>0</v>
          </cell>
          <cell r="L2155">
            <v>3</v>
          </cell>
          <cell r="M2155">
            <v>1</v>
          </cell>
          <cell r="N2155">
            <v>106</v>
          </cell>
          <cell r="O2155">
            <v>1552</v>
          </cell>
          <cell r="P2155" t="str">
            <v>100 x 29 x 1 x 3</v>
          </cell>
          <cell r="Q2155" t="str">
            <v>Vuông góc không răng cưa</v>
          </cell>
          <cell r="R2155" t="str">
            <v>Vuông góc, không răng cưa</v>
          </cell>
          <cell r="S2155" t="str">
            <v>D15</v>
          </cell>
          <cell r="T2155">
            <v>1</v>
          </cell>
          <cell r="V2155" t="str">
            <v>,,</v>
          </cell>
          <cell r="X2155">
            <v>96</v>
          </cell>
          <cell r="Y2155">
            <v>3</v>
          </cell>
          <cell r="AF2155">
            <v>355.84000000000003</v>
          </cell>
          <cell r="AG2155">
            <v>2</v>
          </cell>
          <cell r="AH2155">
            <v>0</v>
          </cell>
          <cell r="AI2155">
            <v>0</v>
          </cell>
          <cell r="AJ2155">
            <v>0</v>
          </cell>
          <cell r="AK2155">
            <v>0</v>
          </cell>
        </row>
        <row r="2156">
          <cell r="A2156" t="str">
            <v>T0100T041</v>
          </cell>
          <cell r="B2156" t="str">
            <v>1553</v>
          </cell>
          <cell r="C2156">
            <v>1</v>
          </cell>
          <cell r="D2156">
            <v>100</v>
          </cell>
          <cell r="E2156">
            <v>100</v>
          </cell>
          <cell r="F2156">
            <v>30</v>
          </cell>
          <cell r="G2156">
            <v>30</v>
          </cell>
          <cell r="H2156">
            <v>1</v>
          </cell>
          <cell r="I2156">
            <v>2</v>
          </cell>
          <cell r="J2156">
            <v>2</v>
          </cell>
          <cell r="K2156">
            <v>2</v>
          </cell>
          <cell r="L2156">
            <v>3</v>
          </cell>
          <cell r="M2156">
            <v>1</v>
          </cell>
          <cell r="N2156">
            <v>104</v>
          </cell>
          <cell r="O2156">
            <v>1553</v>
          </cell>
          <cell r="P2156" t="str">
            <v>100 x 30 x 1 x 2</v>
          </cell>
          <cell r="Q2156" t="str">
            <v>Bo rời, răng cưa, bo 1mm</v>
          </cell>
          <cell r="R2156" t="str">
            <v>Bo góc 1mm, răng cưa</v>
          </cell>
          <cell r="S2156" t="str">
            <v>B08</v>
          </cell>
          <cell r="T2156">
            <v>1</v>
          </cell>
          <cell r="V2156" t="str">
            <v>KAISER,,</v>
          </cell>
          <cell r="X2156">
            <v>66</v>
          </cell>
          <cell r="Y2156">
            <v>2</v>
          </cell>
          <cell r="AF2156">
            <v>0</v>
          </cell>
          <cell r="AG2156">
            <v>0</v>
          </cell>
          <cell r="AH2156">
            <v>0</v>
          </cell>
          <cell r="AI2156">
            <v>0</v>
          </cell>
          <cell r="AJ2156">
            <v>0</v>
          </cell>
          <cell r="AK2156">
            <v>0</v>
          </cell>
        </row>
        <row r="2157">
          <cell r="A2157" t="str">
            <v>I0100T522</v>
          </cell>
          <cell r="B2157" t="str">
            <v>1554</v>
          </cell>
          <cell r="C2157">
            <v>2</v>
          </cell>
          <cell r="D2157">
            <v>100</v>
          </cell>
          <cell r="E2157">
            <v>100</v>
          </cell>
          <cell r="F2157">
            <v>30</v>
          </cell>
          <cell r="G2157">
            <v>30</v>
          </cell>
          <cell r="H2157">
            <v>1</v>
          </cell>
          <cell r="I2157">
            <v>3</v>
          </cell>
          <cell r="J2157">
            <v>3</v>
          </cell>
          <cell r="K2157">
            <v>0</v>
          </cell>
          <cell r="L2157">
            <v>3</v>
          </cell>
          <cell r="M2157">
            <v>1</v>
          </cell>
          <cell r="N2157">
            <v>212</v>
          </cell>
          <cell r="O2157">
            <v>1554</v>
          </cell>
          <cell r="P2157" t="str">
            <v>100 x 30 x 1 x 3</v>
          </cell>
          <cell r="Q2157" t="str">
            <v>Bo góc,không răng cưa, dao chẻ đôi 6mm</v>
          </cell>
          <cell r="R2157" t="str">
            <v>Bo góc, không răng cưa</v>
          </cell>
          <cell r="S2157" t="str">
            <v>D04</v>
          </cell>
          <cell r="T2157">
            <v>1</v>
          </cell>
          <cell r="X2157">
            <v>99</v>
          </cell>
          <cell r="Y2157">
            <v>3</v>
          </cell>
          <cell r="AF2157">
            <v>0</v>
          </cell>
          <cell r="AG2157">
            <v>0</v>
          </cell>
          <cell r="AH2157">
            <v>0</v>
          </cell>
          <cell r="AI2157">
            <v>0</v>
          </cell>
          <cell r="AJ2157">
            <v>0</v>
          </cell>
          <cell r="AK2157">
            <v>0</v>
          </cell>
        </row>
        <row r="2158">
          <cell r="A2158" t="str">
            <v>I0100T532</v>
          </cell>
          <cell r="B2158" t="str">
            <v>1555</v>
          </cell>
          <cell r="C2158">
            <v>2</v>
          </cell>
          <cell r="D2158">
            <v>100</v>
          </cell>
          <cell r="E2158">
            <v>100</v>
          </cell>
          <cell r="F2158">
            <v>30</v>
          </cell>
          <cell r="G2158">
            <v>30</v>
          </cell>
          <cell r="H2158">
            <v>1</v>
          </cell>
          <cell r="I2158">
            <v>2</v>
          </cell>
          <cell r="J2158">
            <v>3</v>
          </cell>
          <cell r="K2158">
            <v>0</v>
          </cell>
          <cell r="L2158">
            <v>3</v>
          </cell>
          <cell r="M2158">
            <v>1</v>
          </cell>
          <cell r="N2158">
            <v>212</v>
          </cell>
          <cell r="O2158">
            <v>1555</v>
          </cell>
          <cell r="P2158" t="str">
            <v>100 x 30 x 1 x 2</v>
          </cell>
          <cell r="Q2158" t="str">
            <v>Bo góc, 2 hàng 1 răng cưa, dao chẻ đôi 6mm</v>
          </cell>
          <cell r="R2158" t="str">
            <v>Bo góc, 2 hàng tem 1 răng cưa</v>
          </cell>
          <cell r="S2158" t="str">
            <v>D04</v>
          </cell>
          <cell r="T2158">
            <v>1</v>
          </cell>
          <cell r="X2158">
            <v>66</v>
          </cell>
          <cell r="Y2158">
            <v>2</v>
          </cell>
          <cell r="AF2158">
            <v>0</v>
          </cell>
          <cell r="AG2158">
            <v>0</v>
          </cell>
          <cell r="AH2158">
            <v>0</v>
          </cell>
          <cell r="AI2158">
            <v>0</v>
          </cell>
          <cell r="AJ2158">
            <v>0</v>
          </cell>
          <cell r="AK2158">
            <v>0</v>
          </cell>
        </row>
        <row r="2159">
          <cell r="A2159" t="str">
            <v>I0100T581</v>
          </cell>
          <cell r="B2159" t="str">
            <v>1556</v>
          </cell>
          <cell r="C2159">
            <v>1</v>
          </cell>
          <cell r="D2159">
            <v>100</v>
          </cell>
          <cell r="E2159">
            <v>100</v>
          </cell>
          <cell r="F2159">
            <v>30</v>
          </cell>
          <cell r="G2159">
            <v>30</v>
          </cell>
          <cell r="H2159">
            <v>2</v>
          </cell>
          <cell r="I2159">
            <v>4</v>
          </cell>
          <cell r="J2159">
            <v>3</v>
          </cell>
          <cell r="K2159">
            <v>0</v>
          </cell>
          <cell r="L2159">
            <v>3</v>
          </cell>
          <cell r="M2159">
            <v>4</v>
          </cell>
          <cell r="N2159">
            <v>206</v>
          </cell>
          <cell r="O2159">
            <v>1556</v>
          </cell>
          <cell r="P2159" t="str">
            <v>100 x 30 x 2 x 4</v>
          </cell>
          <cell r="Q2159" t="str">
            <v>Vuông liên, 4 hàng dao có 1 gáp</v>
          </cell>
          <cell r="R2159" t="str">
            <v>Ngang 2 tem, vuông liền, 4 hàng tem có 1 gáp và không răng cưa</v>
          </cell>
          <cell r="S2159" t="str">
            <v>D05</v>
          </cell>
          <cell r="T2159">
            <v>1</v>
          </cell>
          <cell r="V2159" t="str">
            <v>Victory</v>
          </cell>
          <cell r="X2159">
            <v>123</v>
          </cell>
          <cell r="Y2159">
            <v>8</v>
          </cell>
          <cell r="AF2159">
            <v>0</v>
          </cell>
          <cell r="AG2159">
            <v>0</v>
          </cell>
          <cell r="AH2159">
            <v>3755.829999999999</v>
          </cell>
          <cell r="AI2159">
            <v>15</v>
          </cell>
          <cell r="AJ2159">
            <v>5425.3449999999993</v>
          </cell>
          <cell r="AK2159">
            <v>21</v>
          </cell>
        </row>
        <row r="2160">
          <cell r="A2160" t="str">
            <v>I0100T971</v>
          </cell>
          <cell r="B2160" t="str">
            <v>1557</v>
          </cell>
          <cell r="C2160">
            <v>1</v>
          </cell>
          <cell r="D2160">
            <v>100</v>
          </cell>
          <cell r="E2160">
            <v>100</v>
          </cell>
          <cell r="F2160">
            <v>32</v>
          </cell>
          <cell r="G2160">
            <v>32</v>
          </cell>
          <cell r="H2160">
            <v>1</v>
          </cell>
          <cell r="I2160">
            <v>2</v>
          </cell>
          <cell r="J2160">
            <v>3</v>
          </cell>
          <cell r="K2160">
            <v>0</v>
          </cell>
          <cell r="L2160">
            <v>3</v>
          </cell>
          <cell r="M2160">
            <v>1</v>
          </cell>
          <cell r="N2160">
            <v>106</v>
          </cell>
          <cell r="O2160">
            <v>1557</v>
          </cell>
          <cell r="P2160" t="str">
            <v>100 x 32 x 1 x 2</v>
          </cell>
          <cell r="Q2160" t="str">
            <v>Bo góc, không răng cưa - bế trên, bế dưới 1 dao demi dài 71mm</v>
          </cell>
          <cell r="R2160" t="str">
            <v>Bo góc, không răng cưa, bế demi 1 đường dao dọc dưới đế giữa tem</v>
          </cell>
          <cell r="S2160" t="str">
            <v>C32</v>
          </cell>
          <cell r="T2160">
            <v>1</v>
          </cell>
          <cell r="U2160">
            <v>44301</v>
          </cell>
          <cell r="V2160" t="str">
            <v>Hory</v>
          </cell>
          <cell r="X2160">
            <v>70</v>
          </cell>
          <cell r="Y2160">
            <v>2</v>
          </cell>
          <cell r="AF2160">
            <v>1669.5150000000001</v>
          </cell>
          <cell r="AG2160">
            <v>6</v>
          </cell>
          <cell r="AH2160">
            <v>0</v>
          </cell>
          <cell r="AI2160">
            <v>0</v>
          </cell>
          <cell r="AJ2160">
            <v>1211.5999999999999</v>
          </cell>
          <cell r="AK2160">
            <v>2</v>
          </cell>
        </row>
        <row r="2161">
          <cell r="A2161" t="str">
            <v>I0100T051/2</v>
          </cell>
          <cell r="B2161" t="str">
            <v>1558</v>
          </cell>
          <cell r="C2161">
            <v>1</v>
          </cell>
          <cell r="D2161">
            <v>100</v>
          </cell>
          <cell r="E2161">
            <v>100</v>
          </cell>
          <cell r="F2161">
            <v>33</v>
          </cell>
          <cell r="G2161">
            <v>33</v>
          </cell>
          <cell r="H2161">
            <v>1</v>
          </cell>
          <cell r="I2161">
            <v>3</v>
          </cell>
          <cell r="J2161">
            <v>3</v>
          </cell>
          <cell r="K2161">
            <v>0</v>
          </cell>
          <cell r="L2161">
            <v>3</v>
          </cell>
          <cell r="M2161">
            <v>1</v>
          </cell>
          <cell r="N2161">
            <v>106</v>
          </cell>
          <cell r="O2161">
            <v>1558</v>
          </cell>
          <cell r="P2161" t="str">
            <v>100 x 33 x 1 x 3</v>
          </cell>
          <cell r="Q2161" t="str">
            <v>Vuông góc, không răng cưa</v>
          </cell>
          <cell r="R2161" t="str">
            <v>Vuông góc, không răng cưa</v>
          </cell>
          <cell r="S2161" t="str">
            <v>D12</v>
          </cell>
          <cell r="T2161">
            <v>1</v>
          </cell>
          <cell r="U2161">
            <v>44347</v>
          </cell>
          <cell r="V2161" t="str">
            <v>TRUNG NGUYÊN,,</v>
          </cell>
          <cell r="W2161" t="str">
            <v>Hàng in</v>
          </cell>
          <cell r="X2161">
            <v>108</v>
          </cell>
          <cell r="Y2161">
            <v>3</v>
          </cell>
          <cell r="AF2161">
            <v>1211.5999999999999</v>
          </cell>
          <cell r="AG2161">
            <v>2</v>
          </cell>
          <cell r="AH2161">
            <v>0</v>
          </cell>
          <cell r="AI2161">
            <v>0</v>
          </cell>
          <cell r="AJ2161">
            <v>0</v>
          </cell>
          <cell r="AK2161">
            <v>0</v>
          </cell>
        </row>
        <row r="2162">
          <cell r="A2162" t="str">
            <v>T0100T061</v>
          </cell>
          <cell r="B2162" t="str">
            <v>1559</v>
          </cell>
          <cell r="C2162">
            <v>1</v>
          </cell>
          <cell r="D2162">
            <v>100</v>
          </cell>
          <cell r="E2162">
            <v>100</v>
          </cell>
          <cell r="F2162">
            <v>35</v>
          </cell>
          <cell r="G2162">
            <v>35</v>
          </cell>
          <cell r="H2162">
            <v>1</v>
          </cell>
          <cell r="I2162">
            <v>2</v>
          </cell>
          <cell r="J2162">
            <v>2</v>
          </cell>
          <cell r="K2162">
            <v>0</v>
          </cell>
          <cell r="L2162">
            <v>3</v>
          </cell>
          <cell r="M2162">
            <v>1</v>
          </cell>
          <cell r="N2162">
            <v>104</v>
          </cell>
          <cell r="O2162">
            <v>1559</v>
          </cell>
          <cell r="P2162" t="str">
            <v>100 x 35 x 1 x 2</v>
          </cell>
          <cell r="Q2162" t="str">
            <v>Bo góc, răng cưa</v>
          </cell>
          <cell r="R2162" t="str">
            <v>Bo góc, răng cưa</v>
          </cell>
          <cell r="S2162" t="str">
            <v>B08</v>
          </cell>
          <cell r="T2162">
            <v>1</v>
          </cell>
          <cell r="V2162" t="str">
            <v>DUSAN,,</v>
          </cell>
          <cell r="X2162">
            <v>76</v>
          </cell>
          <cell r="Y2162">
            <v>2</v>
          </cell>
          <cell r="AC2162" t="str">
            <v>rồi</v>
          </cell>
          <cell r="AF2162">
            <v>0</v>
          </cell>
          <cell r="AG2162">
            <v>0</v>
          </cell>
          <cell r="AH2162">
            <v>1080</v>
          </cell>
          <cell r="AI2162">
            <v>1</v>
          </cell>
          <cell r="AJ2162">
            <v>1080</v>
          </cell>
          <cell r="AK2162">
            <v>1</v>
          </cell>
        </row>
        <row r="2163">
          <cell r="A2163" t="str">
            <v>T0100T062</v>
          </cell>
          <cell r="B2163" t="str">
            <v>1559</v>
          </cell>
          <cell r="C2163">
            <v>2</v>
          </cell>
          <cell r="D2163">
            <v>100</v>
          </cell>
          <cell r="E2163">
            <v>100</v>
          </cell>
          <cell r="F2163">
            <v>35</v>
          </cell>
          <cell r="G2163">
            <v>35</v>
          </cell>
          <cell r="H2163">
            <v>1</v>
          </cell>
          <cell r="I2163">
            <v>2</v>
          </cell>
          <cell r="J2163">
            <v>1.7</v>
          </cell>
          <cell r="K2163">
            <v>0</v>
          </cell>
          <cell r="L2163">
            <v>3</v>
          </cell>
          <cell r="M2163">
            <v>1</v>
          </cell>
          <cell r="N2163">
            <v>206.8</v>
          </cell>
          <cell r="O2163">
            <v>1559</v>
          </cell>
          <cell r="P2163" t="str">
            <v>100 x 35 x 1 x 2</v>
          </cell>
          <cell r="Q2163" t="str">
            <v>Bo góc, răng cưa, chẻ đôi 3mm</v>
          </cell>
          <cell r="R2163" t="str">
            <v>Bo góc, răng cưa</v>
          </cell>
          <cell r="S2163" t="str">
            <v>C01</v>
          </cell>
          <cell r="T2163">
            <v>1</v>
          </cell>
          <cell r="X2163">
            <v>76</v>
          </cell>
          <cell r="Y2163">
            <v>2</v>
          </cell>
          <cell r="Z2163" t="str">
            <v>dao mòn</v>
          </cell>
          <cell r="AA2163">
            <v>44796</v>
          </cell>
          <cell r="AC2163" t="str">
            <v>rồi</v>
          </cell>
          <cell r="AF2163">
            <v>0</v>
          </cell>
          <cell r="AG2163">
            <v>0</v>
          </cell>
          <cell r="AH2163">
            <v>0</v>
          </cell>
          <cell r="AI2163">
            <v>0</v>
          </cell>
          <cell r="AJ2163">
            <v>2500</v>
          </cell>
          <cell r="AK2163">
            <v>1</v>
          </cell>
        </row>
        <row r="2164">
          <cell r="A2164" t="str">
            <v>T0100T062/2</v>
          </cell>
          <cell r="B2164" t="str">
            <v>1559</v>
          </cell>
          <cell r="C2164">
            <v>2</v>
          </cell>
          <cell r="D2164">
            <v>100</v>
          </cell>
          <cell r="E2164">
            <v>100</v>
          </cell>
          <cell r="F2164">
            <v>35</v>
          </cell>
          <cell r="G2164">
            <v>35</v>
          </cell>
          <cell r="H2164">
            <v>1</v>
          </cell>
          <cell r="I2164">
            <v>4</v>
          </cell>
          <cell r="J2164">
            <v>2</v>
          </cell>
          <cell r="K2164">
            <v>0</v>
          </cell>
          <cell r="L2164">
            <v>3</v>
          </cell>
          <cell r="M2164">
            <v>1</v>
          </cell>
          <cell r="N2164">
            <v>208</v>
          </cell>
          <cell r="O2164">
            <v>1559</v>
          </cell>
          <cell r="P2164" t="str">
            <v>100 x 35 x 1 x 4</v>
          </cell>
          <cell r="Q2164" t="str">
            <v>Bo góc, răng cưa, chẻ đôi 4mm</v>
          </cell>
          <cell r="R2164" t="str">
            <v>Bo góc, răng cưa</v>
          </cell>
          <cell r="S2164" t="str">
            <v>E15</v>
          </cell>
          <cell r="T2164">
            <v>1</v>
          </cell>
          <cell r="U2164">
            <v>44796</v>
          </cell>
          <cell r="V2164" t="str">
            <v>DẦU NHỜN CHEVRON</v>
          </cell>
          <cell r="W2164" t="str">
            <v>dao tốt</v>
          </cell>
          <cell r="X2164">
            <v>152</v>
          </cell>
          <cell r="Y2164">
            <v>4</v>
          </cell>
          <cell r="AC2164" t="str">
            <v>rồi</v>
          </cell>
          <cell r="AE2164" t="str">
            <v>rồi</v>
          </cell>
          <cell r="AF2164">
            <v>2500</v>
          </cell>
          <cell r="AG2164">
            <v>1</v>
          </cell>
          <cell r="AH2164">
            <v>295.04000000000002</v>
          </cell>
          <cell r="AI2164">
            <v>1</v>
          </cell>
          <cell r="AJ2164">
            <v>295.04000000000002</v>
          </cell>
          <cell r="AK2164">
            <v>1</v>
          </cell>
        </row>
        <row r="2165">
          <cell r="A2165" t="str">
            <v>I0100H331/1</v>
          </cell>
          <cell r="B2165" t="str">
            <v>2607</v>
          </cell>
          <cell r="C2165">
            <v>1</v>
          </cell>
          <cell r="D2165">
            <v>100</v>
          </cell>
          <cell r="E2165">
            <v>100</v>
          </cell>
          <cell r="F2165">
            <v>35</v>
          </cell>
          <cell r="G2165">
            <v>35</v>
          </cell>
          <cell r="H2165">
            <v>1</v>
          </cell>
          <cell r="I2165">
            <v>3</v>
          </cell>
          <cell r="J2165">
            <v>4</v>
          </cell>
          <cell r="K2165">
            <v>0</v>
          </cell>
          <cell r="L2165">
            <v>3</v>
          </cell>
          <cell r="M2165">
            <v>1</v>
          </cell>
          <cell r="N2165">
            <v>108</v>
          </cell>
          <cell r="O2165">
            <v>2607</v>
          </cell>
          <cell r="P2165" t="str">
            <v>100 x 35 x 1 x 3</v>
          </cell>
          <cell r="Q2165" t="str">
            <v>Vuông góc, không răng cưa</v>
          </cell>
          <cell r="R2165" t="str">
            <v>Vuông góc, không răng cưa</v>
          </cell>
          <cell r="S2165" t="str">
            <v>E16</v>
          </cell>
          <cell r="T2165">
            <v>1</v>
          </cell>
          <cell r="U2165">
            <v>44819</v>
          </cell>
          <cell r="V2165" t="str">
            <v>TRUNG NGUYÊN</v>
          </cell>
          <cell r="W2165" t="str">
            <v>dao tốt</v>
          </cell>
          <cell r="X2165">
            <v>114</v>
          </cell>
          <cell r="Y2165">
            <v>3</v>
          </cell>
          <cell r="AE2165" t="str">
            <v>rồi</v>
          </cell>
          <cell r="AF2165">
            <v>0</v>
          </cell>
          <cell r="AG2165">
            <v>0</v>
          </cell>
          <cell r="AH2165">
            <v>2550</v>
          </cell>
          <cell r="AI2165">
            <v>1</v>
          </cell>
          <cell r="AJ2165">
            <v>2750</v>
          </cell>
          <cell r="AK2165">
            <v>2</v>
          </cell>
        </row>
        <row r="2166">
          <cell r="A2166" t="str">
            <v>I0100T962</v>
          </cell>
          <cell r="B2166" t="str">
            <v>1560</v>
          </cell>
          <cell r="C2166">
            <v>2</v>
          </cell>
          <cell r="D2166">
            <v>100</v>
          </cell>
          <cell r="E2166">
            <v>100</v>
          </cell>
          <cell r="F2166">
            <v>36</v>
          </cell>
          <cell r="G2166">
            <v>36</v>
          </cell>
          <cell r="H2166">
            <v>1</v>
          </cell>
          <cell r="I2166">
            <v>4</v>
          </cell>
          <cell r="J2166">
            <v>2.5</v>
          </cell>
          <cell r="K2166">
            <v>0</v>
          </cell>
          <cell r="L2166">
            <v>3</v>
          </cell>
          <cell r="M2166">
            <v>1</v>
          </cell>
          <cell r="N2166">
            <v>210</v>
          </cell>
          <cell r="O2166">
            <v>1560</v>
          </cell>
          <cell r="P2166" t="str">
            <v>100 x 36 x 1 x 4</v>
          </cell>
          <cell r="Q2166" t="str">
            <v>Bo góc, 2 hàng dao có 1 răng cưa, chẻ đôi 5mm</v>
          </cell>
          <cell r="R2166" t="str">
            <v>Bo góc, 2 hàng tem 1 răng cưa</v>
          </cell>
          <cell r="S2166" t="str">
            <v>C30</v>
          </cell>
          <cell r="T2166">
            <v>1</v>
          </cell>
          <cell r="U2166">
            <v>44282</v>
          </cell>
          <cell r="V2166" t="str">
            <v>Hoàng Anh Tiến</v>
          </cell>
          <cell r="X2166">
            <v>156</v>
          </cell>
          <cell r="Y2166">
            <v>4</v>
          </cell>
          <cell r="AF2166">
            <v>200</v>
          </cell>
          <cell r="AG2166">
            <v>1</v>
          </cell>
          <cell r="AH2166">
            <v>309</v>
          </cell>
          <cell r="AI2166">
            <v>1</v>
          </cell>
          <cell r="AJ2166">
            <v>309</v>
          </cell>
          <cell r="AK2166">
            <v>1</v>
          </cell>
        </row>
        <row r="2167">
          <cell r="A2167" t="str">
            <v>I0100T071</v>
          </cell>
          <cell r="B2167" t="str">
            <v>1561</v>
          </cell>
          <cell r="C2167">
            <v>1</v>
          </cell>
          <cell r="D2167">
            <v>100</v>
          </cell>
          <cell r="E2167">
            <v>100</v>
          </cell>
          <cell r="F2167">
            <v>37</v>
          </cell>
          <cell r="G2167">
            <v>37</v>
          </cell>
          <cell r="H2167">
            <v>1</v>
          </cell>
          <cell r="I2167">
            <v>2</v>
          </cell>
          <cell r="J2167">
            <v>3</v>
          </cell>
          <cell r="K2167">
            <v>0</v>
          </cell>
          <cell r="L2167">
            <v>3</v>
          </cell>
          <cell r="M2167">
            <v>1</v>
          </cell>
          <cell r="N2167">
            <v>106</v>
          </cell>
          <cell r="O2167">
            <v>1561</v>
          </cell>
          <cell r="P2167" t="str">
            <v>100 x 37 x 1 x 2</v>
          </cell>
          <cell r="Q2167" t="str">
            <v>Vuông góc, không răng cưa</v>
          </cell>
          <cell r="R2167" t="str">
            <v>Vuông góc, không răng cưa</v>
          </cell>
          <cell r="S2167" t="str">
            <v>D12</v>
          </cell>
          <cell r="T2167">
            <v>1</v>
          </cell>
          <cell r="V2167" t="str">
            <v>DELTA GALIL,,</v>
          </cell>
          <cell r="W2167" t="str">
            <v>Hàng in</v>
          </cell>
          <cell r="X2167">
            <v>80</v>
          </cell>
          <cell r="Y2167">
            <v>2</v>
          </cell>
          <cell r="AF2167">
            <v>0</v>
          </cell>
          <cell r="AG2167">
            <v>0</v>
          </cell>
          <cell r="AH2167">
            <v>0</v>
          </cell>
          <cell r="AI2167">
            <v>0</v>
          </cell>
          <cell r="AJ2167">
            <v>0</v>
          </cell>
          <cell r="AK2167">
            <v>0</v>
          </cell>
        </row>
        <row r="2168">
          <cell r="A2168" t="str">
            <v>I0100T071A</v>
          </cell>
          <cell r="B2168" t="str">
            <v>1561</v>
          </cell>
          <cell r="C2168">
            <v>1</v>
          </cell>
          <cell r="D2168">
            <v>100</v>
          </cell>
          <cell r="E2168">
            <v>100</v>
          </cell>
          <cell r="F2168">
            <v>37</v>
          </cell>
          <cell r="G2168">
            <v>37</v>
          </cell>
          <cell r="H2168">
            <v>1</v>
          </cell>
          <cell r="I2168">
            <v>1</v>
          </cell>
          <cell r="J2168">
            <v>3</v>
          </cell>
          <cell r="K2168">
            <v>0</v>
          </cell>
          <cell r="L2168">
            <v>3</v>
          </cell>
          <cell r="M2168">
            <v>1</v>
          </cell>
          <cell r="N2168">
            <v>106</v>
          </cell>
          <cell r="O2168">
            <v>1561</v>
          </cell>
          <cell r="P2168" t="str">
            <v>100 x 37 x 1 x 1</v>
          </cell>
          <cell r="Q2168" t="str">
            <v>Vuông góc, không răng cưa</v>
          </cell>
          <cell r="R2168" t="str">
            <v>Vuông góc, không răng cưa</v>
          </cell>
          <cell r="S2168" t="str">
            <v>D15</v>
          </cell>
          <cell r="T2168">
            <v>1</v>
          </cell>
          <cell r="V2168" t="str">
            <v>Trung Nguyên</v>
          </cell>
          <cell r="X2168">
            <v>40</v>
          </cell>
          <cell r="Y2168">
            <v>1</v>
          </cell>
          <cell r="AF2168">
            <v>0</v>
          </cell>
          <cell r="AG2168">
            <v>0</v>
          </cell>
          <cell r="AH2168">
            <v>34.58</v>
          </cell>
          <cell r="AI2168">
            <v>1</v>
          </cell>
          <cell r="AJ2168">
            <v>34.58</v>
          </cell>
          <cell r="AK2168">
            <v>1</v>
          </cell>
        </row>
        <row r="2169">
          <cell r="A2169" t="str">
            <v>T0100T081</v>
          </cell>
          <cell r="B2169" t="str">
            <v>1562</v>
          </cell>
          <cell r="C2169">
            <v>1</v>
          </cell>
          <cell r="D2169">
            <v>100</v>
          </cell>
          <cell r="E2169">
            <v>100</v>
          </cell>
          <cell r="F2169">
            <v>40</v>
          </cell>
          <cell r="G2169">
            <v>40</v>
          </cell>
          <cell r="H2169">
            <v>1</v>
          </cell>
          <cell r="I2169">
            <v>2</v>
          </cell>
          <cell r="J2169">
            <v>2</v>
          </cell>
          <cell r="K2169">
            <v>0</v>
          </cell>
          <cell r="L2169">
            <v>3</v>
          </cell>
          <cell r="M2169">
            <v>1</v>
          </cell>
          <cell r="N2169">
            <v>104</v>
          </cell>
          <cell r="O2169">
            <v>1562</v>
          </cell>
          <cell r="P2169" t="str">
            <v>100 x 40 x 1 x 2</v>
          </cell>
          <cell r="Q2169" t="str">
            <v>Bo góc, răng cưa.</v>
          </cell>
          <cell r="R2169" t="str">
            <v>Bo góc, răng cưa</v>
          </cell>
          <cell r="S2169" t="str">
            <v>B08</v>
          </cell>
          <cell r="T2169">
            <v>2</v>
          </cell>
          <cell r="V2169" t="str">
            <v>ĐIỆN TỬ HOÀNG MINH,SÀI GÒN STEC,</v>
          </cell>
          <cell r="X2169">
            <v>86</v>
          </cell>
          <cell r="Y2169">
            <v>2</v>
          </cell>
          <cell r="AC2169" t="str">
            <v>rồi</v>
          </cell>
          <cell r="AF2169">
            <v>0</v>
          </cell>
          <cell r="AG2169">
            <v>0</v>
          </cell>
          <cell r="AH2169">
            <v>0</v>
          </cell>
          <cell r="AI2169">
            <v>0</v>
          </cell>
          <cell r="AJ2169">
            <v>5722.5</v>
          </cell>
          <cell r="AK2169">
            <v>7</v>
          </cell>
        </row>
        <row r="2170">
          <cell r="A2170" t="str">
            <v>T0100T082A</v>
          </cell>
          <cell r="B2170" t="str">
            <v>1562</v>
          </cell>
          <cell r="C2170">
            <v>1</v>
          </cell>
          <cell r="D2170">
            <v>100</v>
          </cell>
          <cell r="E2170">
            <v>100</v>
          </cell>
          <cell r="F2170">
            <v>40</v>
          </cell>
          <cell r="G2170">
            <v>40</v>
          </cell>
          <cell r="H2170">
            <v>1</v>
          </cell>
          <cell r="I2170">
            <v>1</v>
          </cell>
          <cell r="J2170">
            <v>2</v>
          </cell>
          <cell r="K2170">
            <v>0</v>
          </cell>
          <cell r="L2170">
            <v>3</v>
          </cell>
          <cell r="M2170">
            <v>1</v>
          </cell>
          <cell r="N2170">
            <v>104</v>
          </cell>
          <cell r="O2170">
            <v>1562</v>
          </cell>
          <cell r="P2170" t="str">
            <v>100 x 40 x 1 x 1</v>
          </cell>
          <cell r="Q2170" t="str">
            <v>Bo góc, răng cưa, dao chẻ đôi 03mm</v>
          </cell>
          <cell r="R2170" t="str">
            <v>Bo góc, răng cưa</v>
          </cell>
          <cell r="S2170" t="str">
            <v>C15</v>
          </cell>
          <cell r="T2170">
            <v>1</v>
          </cell>
          <cell r="V2170" t="str">
            <v>HỒNG KIM PHÁT,,</v>
          </cell>
          <cell r="W2170" t="str">
            <v>Dao này hư ngày 12.03.2018, cần gửi đi sửa lại (Nhổ 1 con ngang)</v>
          </cell>
          <cell r="X2170">
            <v>43</v>
          </cell>
          <cell r="Y2170">
            <v>1</v>
          </cell>
          <cell r="AC2170" t="str">
            <v>rồi</v>
          </cell>
          <cell r="AF2170">
            <v>5722.5</v>
          </cell>
          <cell r="AG2170">
            <v>7</v>
          </cell>
          <cell r="AH2170">
            <v>0</v>
          </cell>
          <cell r="AI2170">
            <v>0</v>
          </cell>
          <cell r="AJ2170">
            <v>33458.5</v>
          </cell>
          <cell r="AK2170">
            <v>5</v>
          </cell>
        </row>
        <row r="2171">
          <cell r="A2171" t="str">
            <v>T0100T082</v>
          </cell>
          <cell r="B2171" t="str">
            <v>1562</v>
          </cell>
          <cell r="C2171">
            <v>2</v>
          </cell>
          <cell r="D2171">
            <v>100</v>
          </cell>
          <cell r="E2171">
            <v>100</v>
          </cell>
          <cell r="F2171">
            <v>40</v>
          </cell>
          <cell r="G2171">
            <v>40</v>
          </cell>
          <cell r="H2171">
            <v>1</v>
          </cell>
          <cell r="I2171">
            <v>2</v>
          </cell>
          <cell r="J2171">
            <v>2</v>
          </cell>
          <cell r="K2171">
            <v>0</v>
          </cell>
          <cell r="L2171">
            <v>3</v>
          </cell>
          <cell r="M2171">
            <v>1</v>
          </cell>
          <cell r="N2171">
            <v>208</v>
          </cell>
          <cell r="O2171">
            <v>1562</v>
          </cell>
          <cell r="P2171" t="str">
            <v>100 x 40 x 1 x 2</v>
          </cell>
          <cell r="Q2171" t="str">
            <v>Bo góc, răng cưa, dao chẻ đôi 03mm</v>
          </cell>
          <cell r="R2171" t="str">
            <v>Bo góc, răng cưa</v>
          </cell>
          <cell r="S2171" t="str">
            <v>C01</v>
          </cell>
          <cell r="T2171">
            <v>2</v>
          </cell>
          <cell r="W2171" t="str">
            <v>1 dao RC nhảy</v>
          </cell>
          <cell r="X2171">
            <v>86</v>
          </cell>
          <cell r="Y2171">
            <v>2</v>
          </cell>
          <cell r="AC2171" t="str">
            <v>rồi</v>
          </cell>
          <cell r="AF2171">
            <v>33458.5</v>
          </cell>
          <cell r="AG2171">
            <v>5</v>
          </cell>
          <cell r="AH2171">
            <v>54287.720856</v>
          </cell>
          <cell r="AI2171">
            <v>15</v>
          </cell>
          <cell r="AJ2171">
            <v>83561.054189333343</v>
          </cell>
          <cell r="AK2171">
            <v>19</v>
          </cell>
        </row>
        <row r="2172">
          <cell r="A2172" t="str">
            <v>T0100R082/1</v>
          </cell>
          <cell r="B2172" t="str">
            <v>1562</v>
          </cell>
          <cell r="C2172">
            <v>2</v>
          </cell>
          <cell r="D2172">
            <v>100</v>
          </cell>
          <cell r="E2172">
            <v>100</v>
          </cell>
          <cell r="F2172">
            <v>40</v>
          </cell>
          <cell r="G2172">
            <v>40</v>
          </cell>
          <cell r="H2172">
            <v>1</v>
          </cell>
          <cell r="I2172">
            <v>6</v>
          </cell>
          <cell r="J2172">
            <v>2</v>
          </cell>
          <cell r="K2172">
            <v>0</v>
          </cell>
          <cell r="L2172">
            <v>2.86</v>
          </cell>
          <cell r="M2172">
            <v>1</v>
          </cell>
          <cell r="N2172">
            <v>208</v>
          </cell>
          <cell r="O2172">
            <v>1562</v>
          </cell>
          <cell r="P2172" t="str">
            <v>100 x 40 x 1 x 6</v>
          </cell>
          <cell r="Q2172" t="str">
            <v>Bo góc, răng cưa, xẻ 2 line 4mm (dao từ trục 81T Rotary)</v>
          </cell>
          <cell r="R2172" t="str">
            <v>Bo góc, răng cưa, gáp 2.86mm</v>
          </cell>
          <cell r="S2172" t="str">
            <v>VP</v>
          </cell>
          <cell r="T2172">
            <v>1</v>
          </cell>
          <cell r="U2172">
            <v>44348</v>
          </cell>
          <cell r="X2172">
            <v>257.16000000000003</v>
          </cell>
          <cell r="Y2172">
            <v>6</v>
          </cell>
          <cell r="AC2172" t="str">
            <v>rồi</v>
          </cell>
          <cell r="AF2172">
            <v>29273.333333333336</v>
          </cell>
          <cell r="AG2172">
            <v>4</v>
          </cell>
          <cell r="AH2172">
            <v>0</v>
          </cell>
          <cell r="AI2172">
            <v>0</v>
          </cell>
          <cell r="AJ2172">
            <v>0</v>
          </cell>
          <cell r="AK2172">
            <v>0</v>
          </cell>
        </row>
        <row r="2173">
          <cell r="A2173" t="str">
            <v>T0100T083</v>
          </cell>
          <cell r="B2173" t="str">
            <v>1562</v>
          </cell>
          <cell r="C2173">
            <v>3</v>
          </cell>
          <cell r="D2173">
            <v>100</v>
          </cell>
          <cell r="E2173">
            <v>100</v>
          </cell>
          <cell r="F2173">
            <v>40</v>
          </cell>
          <cell r="G2173">
            <v>40</v>
          </cell>
          <cell r="H2173">
            <v>1</v>
          </cell>
          <cell r="I2173">
            <v>3</v>
          </cell>
          <cell r="J2173">
            <v>2</v>
          </cell>
          <cell r="K2173">
            <v>0</v>
          </cell>
          <cell r="L2173">
            <v>3</v>
          </cell>
          <cell r="M2173">
            <v>1</v>
          </cell>
          <cell r="N2173">
            <v>312</v>
          </cell>
          <cell r="O2173">
            <v>1562</v>
          </cell>
          <cell r="P2173" t="str">
            <v>100 x 40 x 1 x 3</v>
          </cell>
          <cell r="Q2173" t="str">
            <v>Bo góc, răng cưa, chẻ 3 line, khoảng cách 4mm</v>
          </cell>
          <cell r="R2173" t="str">
            <v>Bo góc, răng cưa</v>
          </cell>
          <cell r="S2173" t="str">
            <v>C12</v>
          </cell>
          <cell r="T2173">
            <v>1</v>
          </cell>
          <cell r="U2173">
            <v>44112</v>
          </cell>
          <cell r="V2173" t="str">
            <v>Polytex</v>
          </cell>
          <cell r="X2173">
            <v>129</v>
          </cell>
          <cell r="Y2173">
            <v>3</v>
          </cell>
          <cell r="AC2173" t="str">
            <v>rồi</v>
          </cell>
          <cell r="AF2173">
            <v>0</v>
          </cell>
          <cell r="AG2173">
            <v>0</v>
          </cell>
          <cell r="AH2173">
            <v>0</v>
          </cell>
          <cell r="AI2173">
            <v>0</v>
          </cell>
          <cell r="AJ2173">
            <v>0</v>
          </cell>
          <cell r="AK2173">
            <v>0</v>
          </cell>
        </row>
        <row r="2174">
          <cell r="A2174" t="str">
            <v>T0100T702</v>
          </cell>
          <cell r="B2174" t="str">
            <v>1563</v>
          </cell>
          <cell r="C2174">
            <v>2</v>
          </cell>
          <cell r="D2174">
            <v>100</v>
          </cell>
          <cell r="E2174">
            <v>100</v>
          </cell>
          <cell r="F2174">
            <v>40</v>
          </cell>
          <cell r="G2174">
            <v>40</v>
          </cell>
          <cell r="H2174">
            <v>1</v>
          </cell>
          <cell r="I2174">
            <v>1</v>
          </cell>
          <cell r="J2174">
            <v>1.7</v>
          </cell>
          <cell r="K2174">
            <v>0</v>
          </cell>
          <cell r="L2174">
            <v>3</v>
          </cell>
          <cell r="M2174">
            <v>1</v>
          </cell>
          <cell r="N2174">
            <v>206.8</v>
          </cell>
          <cell r="O2174">
            <v>1563</v>
          </cell>
          <cell r="P2174" t="str">
            <v>100 x 40 x 1 x 1</v>
          </cell>
          <cell r="Q2174" t="str">
            <v xml:space="preserve">Bo góc 1mm, răng cưa, dao đặc biệt có răng cưa và dao trong, chẻ đôi 3mm </v>
          </cell>
          <cell r="R2174" t="str">
            <v>Bo góc 1mm, răng cưa, tem đặc biệt có răng cưa và dao trong</v>
          </cell>
          <cell r="S2174" t="str">
            <v>D25</v>
          </cell>
          <cell r="T2174">
            <v>1</v>
          </cell>
          <cell r="U2174">
            <v>43966</v>
          </cell>
          <cell r="V2174" t="str">
            <v>MVTB</v>
          </cell>
          <cell r="X2174">
            <v>43</v>
          </cell>
          <cell r="Y2174">
            <v>1</v>
          </cell>
          <cell r="AF2174">
            <v>0</v>
          </cell>
          <cell r="AG2174">
            <v>0</v>
          </cell>
          <cell r="AH2174">
            <v>0</v>
          </cell>
          <cell r="AI2174">
            <v>0</v>
          </cell>
          <cell r="AJ2174">
            <v>0</v>
          </cell>
          <cell r="AK2174">
            <v>0</v>
          </cell>
        </row>
        <row r="2175">
          <cell r="A2175" t="str">
            <v>I0100T091</v>
          </cell>
          <cell r="B2175" t="str">
            <v>1564</v>
          </cell>
          <cell r="C2175">
            <v>1</v>
          </cell>
          <cell r="D2175">
            <v>100</v>
          </cell>
          <cell r="E2175">
            <v>100</v>
          </cell>
          <cell r="F2175">
            <v>40</v>
          </cell>
          <cell r="G2175">
            <v>40</v>
          </cell>
          <cell r="H2175">
            <v>1</v>
          </cell>
          <cell r="I2175">
            <v>2</v>
          </cell>
          <cell r="J2175">
            <v>3</v>
          </cell>
          <cell r="K2175">
            <v>0</v>
          </cell>
          <cell r="L2175">
            <v>3</v>
          </cell>
          <cell r="M2175">
            <v>1</v>
          </cell>
          <cell r="N2175">
            <v>106</v>
          </cell>
          <cell r="O2175">
            <v>1564</v>
          </cell>
          <cell r="P2175" t="str">
            <v>100 x 40 x 1 x 2</v>
          </cell>
          <cell r="Q2175" t="str">
            <v>Vuông góc, không răng cưa</v>
          </cell>
          <cell r="R2175" t="str">
            <v>Vuông góc, không răng cưa</v>
          </cell>
          <cell r="S2175" t="str">
            <v>D12</v>
          </cell>
          <cell r="T2175">
            <v>2</v>
          </cell>
          <cell r="V2175" t="str">
            <v>TRUNG NGUYÊN,,</v>
          </cell>
          <cell r="X2175">
            <v>86</v>
          </cell>
          <cell r="Y2175">
            <v>2</v>
          </cell>
          <cell r="AF2175">
            <v>0</v>
          </cell>
          <cell r="AG2175">
            <v>0</v>
          </cell>
          <cell r="AH2175">
            <v>0</v>
          </cell>
          <cell r="AI2175">
            <v>0</v>
          </cell>
          <cell r="AJ2175">
            <v>21322.2</v>
          </cell>
          <cell r="AK2175">
            <v>11</v>
          </cell>
        </row>
        <row r="2176">
          <cell r="A2176" t="str">
            <v>T0100T652</v>
          </cell>
          <cell r="B2176" t="str">
            <v>1565</v>
          </cell>
          <cell r="C2176">
            <v>2</v>
          </cell>
          <cell r="D2176">
            <v>100</v>
          </cell>
          <cell r="E2176">
            <v>100</v>
          </cell>
          <cell r="F2176">
            <v>40</v>
          </cell>
          <cell r="G2176">
            <v>40</v>
          </cell>
          <cell r="H2176">
            <v>1</v>
          </cell>
          <cell r="I2176">
            <v>2</v>
          </cell>
          <cell r="J2176">
            <v>1.7</v>
          </cell>
          <cell r="K2176">
            <v>0</v>
          </cell>
          <cell r="L2176">
            <v>3</v>
          </cell>
          <cell r="M2176">
            <v>1</v>
          </cell>
          <cell r="N2176">
            <v>206.8</v>
          </cell>
          <cell r="O2176">
            <v>1565</v>
          </cell>
          <cell r="P2176" t="str">
            <v>100 x 40 x 1 x 2</v>
          </cell>
          <cell r="Q2176" t="str">
            <v>Vuông góc, răng cưa, chẻ đôi 3mm</v>
          </cell>
          <cell r="R2176" t="str">
            <v>Vuông góc, răng cưa</v>
          </cell>
          <cell r="S2176" t="str">
            <v>C22</v>
          </cell>
          <cell r="T2176">
            <v>1</v>
          </cell>
          <cell r="X2176">
            <v>86</v>
          </cell>
          <cell r="Y2176">
            <v>2</v>
          </cell>
          <cell r="AF2176">
            <v>21322.2</v>
          </cell>
          <cell r="AG2176">
            <v>11</v>
          </cell>
          <cell r="AH2176">
            <v>10405.200000000001</v>
          </cell>
          <cell r="AI2176">
            <v>4</v>
          </cell>
          <cell r="AJ2176">
            <v>11707.2</v>
          </cell>
          <cell r="AK2176">
            <v>5</v>
          </cell>
        </row>
        <row r="2177">
          <cell r="A2177" t="str">
            <v>T0100T112</v>
          </cell>
          <cell r="B2177" t="str">
            <v>1566</v>
          </cell>
          <cell r="C2177">
            <v>2</v>
          </cell>
          <cell r="D2177">
            <v>100</v>
          </cell>
          <cell r="E2177">
            <v>100</v>
          </cell>
          <cell r="F2177">
            <v>45</v>
          </cell>
          <cell r="G2177">
            <v>45</v>
          </cell>
          <cell r="H2177">
            <v>1</v>
          </cell>
          <cell r="I2177">
            <v>3</v>
          </cell>
          <cell r="J2177">
            <v>1.7</v>
          </cell>
          <cell r="K2177">
            <v>0</v>
          </cell>
          <cell r="L2177">
            <v>3</v>
          </cell>
          <cell r="M2177">
            <v>1</v>
          </cell>
          <cell r="N2177">
            <v>206.8</v>
          </cell>
          <cell r="O2177">
            <v>1566</v>
          </cell>
          <cell r="P2177" t="str">
            <v>100 x 45 x 1 x 3</v>
          </cell>
          <cell r="Q2177" t="str">
            <v>Bo góc, răng cưa, dao 
chẻ đôi 3mm</v>
          </cell>
          <cell r="R2177" t="str">
            <v>Bo góc, răng cưa</v>
          </cell>
          <cell r="S2177" t="str">
            <v>C02</v>
          </cell>
          <cell r="T2177">
            <v>4</v>
          </cell>
          <cell r="V2177" t="str">
            <v>DELTA GALIL,,</v>
          </cell>
          <cell r="X2177">
            <v>144</v>
          </cell>
          <cell r="Y2177">
            <v>3</v>
          </cell>
          <cell r="AC2177" t="str">
            <v>rồi</v>
          </cell>
          <cell r="AF2177">
            <v>1302</v>
          </cell>
          <cell r="AG2177">
            <v>1</v>
          </cell>
          <cell r="AH2177">
            <v>539.9</v>
          </cell>
          <cell r="AI2177">
            <v>1</v>
          </cell>
          <cell r="AJ2177">
            <v>1985.3029999999999</v>
          </cell>
          <cell r="AK2177">
            <v>4</v>
          </cell>
        </row>
        <row r="2178">
          <cell r="A2178" t="str">
            <v>T0100T111</v>
          </cell>
          <cell r="B2178" t="str">
            <v>1566</v>
          </cell>
          <cell r="C2178">
            <v>1</v>
          </cell>
          <cell r="D2178">
            <v>100</v>
          </cell>
          <cell r="E2178">
            <v>100</v>
          </cell>
          <cell r="F2178">
            <v>45</v>
          </cell>
          <cell r="G2178">
            <v>45</v>
          </cell>
          <cell r="H2178">
            <v>1</v>
          </cell>
          <cell r="I2178">
            <v>2</v>
          </cell>
          <cell r="J2178">
            <v>2</v>
          </cell>
          <cell r="K2178">
            <v>0</v>
          </cell>
          <cell r="L2178">
            <v>3</v>
          </cell>
          <cell r="M2178">
            <v>1</v>
          </cell>
          <cell r="N2178">
            <v>104</v>
          </cell>
          <cell r="O2178">
            <v>1566</v>
          </cell>
          <cell r="P2178" t="str">
            <v>100 x 45 x 1 x 2</v>
          </cell>
          <cell r="Q2178" t="str">
            <v>Bo góc, răng cưa</v>
          </cell>
          <cell r="R2178" t="str">
            <v>Bo góc, răng cưa</v>
          </cell>
          <cell r="S2178" t="str">
            <v>B09</v>
          </cell>
          <cell r="T2178">
            <v>2</v>
          </cell>
          <cell r="U2178">
            <v>43899</v>
          </cell>
          <cell r="X2178">
            <v>96</v>
          </cell>
          <cell r="Y2178">
            <v>2</v>
          </cell>
          <cell r="AC2178" t="str">
            <v>rồi</v>
          </cell>
          <cell r="AF2178">
            <v>1445.403</v>
          </cell>
          <cell r="AG2178">
            <v>3</v>
          </cell>
          <cell r="AH2178">
            <v>213</v>
          </cell>
          <cell r="AI2178">
            <v>2</v>
          </cell>
          <cell r="AJ2178">
            <v>39583</v>
          </cell>
          <cell r="AK2178">
            <v>23</v>
          </cell>
        </row>
        <row r="2179">
          <cell r="A2179" t="str">
            <v>T0100T121</v>
          </cell>
          <cell r="B2179" t="str">
            <v>1567</v>
          </cell>
          <cell r="C2179">
            <v>1</v>
          </cell>
          <cell r="D2179">
            <v>100</v>
          </cell>
          <cell r="E2179">
            <v>100</v>
          </cell>
          <cell r="F2179">
            <v>50</v>
          </cell>
          <cell r="G2179">
            <v>50</v>
          </cell>
          <cell r="H2179">
            <v>1</v>
          </cell>
          <cell r="I2179">
            <v>2</v>
          </cell>
          <cell r="J2179">
            <v>2</v>
          </cell>
          <cell r="K2179">
            <v>0</v>
          </cell>
          <cell r="L2179">
            <v>3</v>
          </cell>
          <cell r="M2179">
            <v>1</v>
          </cell>
          <cell r="N2179">
            <v>104</v>
          </cell>
          <cell r="O2179">
            <v>1567</v>
          </cell>
          <cell r="P2179" t="str">
            <v>100 x 50 x 1 x 2</v>
          </cell>
          <cell r="Q2179" t="str">
            <v>Bo góc, răng cưa</v>
          </cell>
          <cell r="R2179" t="str">
            <v>Bo góc, răng cưa</v>
          </cell>
          <cell r="S2179" t="str">
            <v>B08</v>
          </cell>
          <cell r="T2179">
            <v>1</v>
          </cell>
          <cell r="X2179">
            <v>106</v>
          </cell>
          <cell r="Y2179">
            <v>2</v>
          </cell>
          <cell r="AA2179" t="str">
            <v>tìm k thấy dao</v>
          </cell>
          <cell r="AC2179" t="str">
            <v>rồi</v>
          </cell>
          <cell r="AF2179">
            <v>39370</v>
          </cell>
          <cell r="AG2179">
            <v>21</v>
          </cell>
          <cell r="AH2179">
            <v>0</v>
          </cell>
          <cell r="AI2179">
            <v>0</v>
          </cell>
          <cell r="AJ2179">
            <v>32387.599999999999</v>
          </cell>
          <cell r="AK2179">
            <v>29</v>
          </cell>
        </row>
        <row r="2180">
          <cell r="A2180" t="str">
            <v>T0100T122</v>
          </cell>
          <cell r="B2180" t="str">
            <v>1567</v>
          </cell>
          <cell r="C2180">
            <v>2</v>
          </cell>
          <cell r="D2180">
            <v>100</v>
          </cell>
          <cell r="E2180">
            <v>100</v>
          </cell>
          <cell r="F2180">
            <v>50</v>
          </cell>
          <cell r="G2180">
            <v>50</v>
          </cell>
          <cell r="H2180">
            <v>1</v>
          </cell>
          <cell r="I2180">
            <v>2</v>
          </cell>
          <cell r="J2180">
            <v>2</v>
          </cell>
          <cell r="K2180">
            <v>0</v>
          </cell>
          <cell r="L2180">
            <v>3</v>
          </cell>
          <cell r="M2180">
            <v>1</v>
          </cell>
          <cell r="N2180">
            <v>208</v>
          </cell>
          <cell r="O2180">
            <v>1567</v>
          </cell>
          <cell r="P2180" t="str">
            <v>100 x 50 x 1 x 2</v>
          </cell>
          <cell r="Q2180" t="str">
            <v>Bo góc, răng cưa, dao chẻ đôi, khoảng cách 3mm</v>
          </cell>
          <cell r="R2180" t="str">
            <v>Bo góc, răng cưa</v>
          </cell>
          <cell r="S2180" t="str">
            <v>C14</v>
          </cell>
          <cell r="T2180">
            <v>2</v>
          </cell>
          <cell r="U2180">
            <v>43937</v>
          </cell>
          <cell r="V2180" t="str">
            <v>VFR,Ngọc Tuấn Surimi,</v>
          </cell>
          <cell r="W2180" t="str">
            <v>Dao chẻ đôi</v>
          </cell>
          <cell r="X2180">
            <v>106</v>
          </cell>
          <cell r="Y2180">
            <v>2</v>
          </cell>
          <cell r="AC2180" t="str">
            <v>rồi</v>
          </cell>
          <cell r="AF2180">
            <v>32387.599999999999</v>
          </cell>
          <cell r="AG2180">
            <v>29</v>
          </cell>
          <cell r="AH2180">
            <v>4989.5110000000004</v>
          </cell>
          <cell r="AI2180">
            <v>9</v>
          </cell>
          <cell r="AJ2180">
            <v>34677.911</v>
          </cell>
          <cell r="AK2180">
            <v>35</v>
          </cell>
        </row>
        <row r="2181">
          <cell r="A2181" t="str">
            <v>I0100T122</v>
          </cell>
          <cell r="B2181" t="str">
            <v>1567</v>
          </cell>
          <cell r="C2181">
            <v>2</v>
          </cell>
          <cell r="D2181">
            <v>100</v>
          </cell>
          <cell r="E2181">
            <v>100</v>
          </cell>
          <cell r="F2181">
            <v>50</v>
          </cell>
          <cell r="G2181">
            <v>50</v>
          </cell>
          <cell r="H2181">
            <v>1</v>
          </cell>
          <cell r="I2181">
            <v>2</v>
          </cell>
          <cell r="J2181">
            <v>2</v>
          </cell>
          <cell r="K2181">
            <v>0</v>
          </cell>
          <cell r="L2181">
            <v>3</v>
          </cell>
          <cell r="M2181">
            <v>1</v>
          </cell>
          <cell r="N2181">
            <v>208</v>
          </cell>
          <cell r="O2181">
            <v>1567</v>
          </cell>
          <cell r="P2181" t="str">
            <v>100 x 50 x 1 x 2</v>
          </cell>
          <cell r="Q2181" t="str">
            <v>Bo góc, răng cưa, chẻ đôi 4mm</v>
          </cell>
          <cell r="R2181" t="str">
            <v>Bo góc, răng cưa</v>
          </cell>
          <cell r="S2181" t="str">
            <v>C14</v>
          </cell>
          <cell r="T2181">
            <v>1</v>
          </cell>
          <cell r="U2181">
            <v>44228</v>
          </cell>
          <cell r="W2181" t="str">
            <v>dao tốt</v>
          </cell>
          <cell r="X2181">
            <v>106</v>
          </cell>
          <cell r="Y2181">
            <v>2</v>
          </cell>
          <cell r="AC2181" t="str">
            <v>rồi</v>
          </cell>
          <cell r="AF2181">
            <v>29688.399999999998</v>
          </cell>
          <cell r="AG2181">
            <v>26</v>
          </cell>
          <cell r="AH2181">
            <v>57062.200000000004</v>
          </cell>
          <cell r="AI2181">
            <v>32</v>
          </cell>
          <cell r="AJ2181">
            <v>57062.200000000004</v>
          </cell>
          <cell r="AK2181">
            <v>32</v>
          </cell>
        </row>
        <row r="2182">
          <cell r="A2182" t="str">
            <v>I0100T122/4</v>
          </cell>
          <cell r="B2182" t="str">
            <v>1567</v>
          </cell>
          <cell r="C2182">
            <v>2</v>
          </cell>
          <cell r="D2182">
            <v>100</v>
          </cell>
          <cell r="E2182">
            <v>100</v>
          </cell>
          <cell r="F2182">
            <v>50</v>
          </cell>
          <cell r="G2182">
            <v>50</v>
          </cell>
          <cell r="H2182">
            <v>1</v>
          </cell>
          <cell r="I2182">
            <v>3</v>
          </cell>
          <cell r="J2182">
            <v>2</v>
          </cell>
          <cell r="K2182">
            <v>0</v>
          </cell>
          <cell r="L2182">
            <v>3</v>
          </cell>
          <cell r="M2182">
            <v>1</v>
          </cell>
          <cell r="N2182">
            <v>208</v>
          </cell>
          <cell r="O2182">
            <v>1567</v>
          </cell>
          <cell r="U2182">
            <v>44370</v>
          </cell>
          <cell r="V2182" t="str">
            <v>MVTB</v>
          </cell>
          <cell r="X2182">
            <v>159</v>
          </cell>
          <cell r="Y2182">
            <v>3</v>
          </cell>
          <cell r="Z2182" t="str">
            <v>dao mòn</v>
          </cell>
          <cell r="AA2182">
            <v>44742</v>
          </cell>
          <cell r="AC2182" t="str">
            <v>rồi</v>
          </cell>
          <cell r="AF2182">
            <v>0</v>
          </cell>
          <cell r="AG2182">
            <v>0</v>
          </cell>
          <cell r="AH2182">
            <v>17311.174999999999</v>
          </cell>
          <cell r="AI2182">
            <v>14</v>
          </cell>
          <cell r="AJ2182">
            <v>24955.537399999997</v>
          </cell>
          <cell r="AK2182">
            <v>25</v>
          </cell>
        </row>
        <row r="2183">
          <cell r="A2183" t="str">
            <v>I0100T122/5</v>
          </cell>
          <cell r="B2183" t="str">
            <v>1567</v>
          </cell>
          <cell r="C2183">
            <v>2</v>
          </cell>
          <cell r="D2183">
            <v>100</v>
          </cell>
          <cell r="E2183">
            <v>100</v>
          </cell>
          <cell r="F2183">
            <v>50</v>
          </cell>
          <cell r="G2183">
            <v>50</v>
          </cell>
          <cell r="H2183">
            <v>1</v>
          </cell>
          <cell r="I2183">
            <v>3</v>
          </cell>
          <cell r="J2183">
            <v>2</v>
          </cell>
          <cell r="K2183">
            <v>0</v>
          </cell>
          <cell r="L2183">
            <v>3</v>
          </cell>
          <cell r="M2183">
            <v>1</v>
          </cell>
          <cell r="N2183">
            <v>208</v>
          </cell>
          <cell r="O2183">
            <v>1567</v>
          </cell>
          <cell r="P2183" t="str">
            <v>100 x 50 x 1 x 3</v>
          </cell>
          <cell r="Q2183" t="str">
            <v>Bo góc, răng cưa, chẻ đôi 4mm</v>
          </cell>
          <cell r="R2183" t="str">
            <v>Bo góc, răng cưa</v>
          </cell>
          <cell r="S2183" t="str">
            <v>E11</v>
          </cell>
          <cell r="T2183">
            <v>1</v>
          </cell>
          <cell r="U2183">
            <v>44742</v>
          </cell>
          <cell r="V2183" t="str">
            <v>VFR</v>
          </cell>
          <cell r="W2183" t="str">
            <v>dao tốt</v>
          </cell>
          <cell r="X2183">
            <v>159</v>
          </cell>
          <cell r="Y2183">
            <v>3</v>
          </cell>
          <cell r="AC2183" t="str">
            <v>rồi</v>
          </cell>
          <cell r="AF2183">
            <v>7644.3623999999991</v>
          </cell>
          <cell r="AG2183">
            <v>11</v>
          </cell>
          <cell r="AH2183">
            <v>0</v>
          </cell>
          <cell r="AI2183">
            <v>0</v>
          </cell>
          <cell r="AJ2183">
            <v>0</v>
          </cell>
          <cell r="AK2183">
            <v>0</v>
          </cell>
        </row>
        <row r="2184">
          <cell r="A2184" t="str">
            <v>I0100T792</v>
          </cell>
          <cell r="B2184" t="str">
            <v>1568</v>
          </cell>
          <cell r="C2184">
            <v>2</v>
          </cell>
          <cell r="D2184">
            <v>100</v>
          </cell>
          <cell r="E2184">
            <v>100</v>
          </cell>
          <cell r="F2184">
            <v>50</v>
          </cell>
          <cell r="G2184">
            <v>50</v>
          </cell>
          <cell r="H2184">
            <v>1</v>
          </cell>
          <cell r="I2184">
            <v>2</v>
          </cell>
          <cell r="J2184">
            <v>3</v>
          </cell>
          <cell r="K2184">
            <v>0</v>
          </cell>
          <cell r="L2184">
            <v>3</v>
          </cell>
          <cell r="M2184">
            <v>1</v>
          </cell>
          <cell r="N2184">
            <v>212</v>
          </cell>
          <cell r="O2184">
            <v>1568</v>
          </cell>
          <cell r="P2184" t="str">
            <v>100 x 50 x 1 x 2</v>
          </cell>
          <cell r="Q2184" t="str">
            <v>Bo góc, răng cưa, chẻ đôi 6mm</v>
          </cell>
          <cell r="R2184" t="str">
            <v>Bo góc, răng cưa</v>
          </cell>
          <cell r="S2184" t="str">
            <v>C30</v>
          </cell>
          <cell r="T2184">
            <v>1</v>
          </cell>
          <cell r="U2184">
            <v>44040</v>
          </cell>
          <cell r="X2184">
            <v>106</v>
          </cell>
          <cell r="Y2184">
            <v>2</v>
          </cell>
          <cell r="AF2184">
            <v>0</v>
          </cell>
          <cell r="AG2184">
            <v>0</v>
          </cell>
          <cell r="AH2184">
            <v>890.54</v>
          </cell>
          <cell r="AI2184">
            <v>3</v>
          </cell>
          <cell r="AJ2184">
            <v>32000.54</v>
          </cell>
          <cell r="AK2184">
            <v>19</v>
          </cell>
        </row>
        <row r="2185">
          <cell r="A2185" t="str">
            <v>I0100H181/1</v>
          </cell>
          <cell r="B2185" t="str">
            <v>1569</v>
          </cell>
          <cell r="C2185">
            <v>1</v>
          </cell>
          <cell r="D2185">
            <v>100</v>
          </cell>
          <cell r="E2185">
            <v>100</v>
          </cell>
          <cell r="F2185">
            <v>50</v>
          </cell>
          <cell r="G2185">
            <v>50</v>
          </cell>
          <cell r="H2185">
            <v>1</v>
          </cell>
          <cell r="I2185">
            <v>2</v>
          </cell>
          <cell r="J2185">
            <v>3</v>
          </cell>
          <cell r="K2185">
            <v>0</v>
          </cell>
          <cell r="L2185">
            <v>3</v>
          </cell>
          <cell r="M2185">
            <v>1</v>
          </cell>
          <cell r="N2185">
            <v>106</v>
          </cell>
          <cell r="O2185">
            <v>1569</v>
          </cell>
          <cell r="P2185" t="str">
            <v>100 x 50 x 1 x 2</v>
          </cell>
          <cell r="Q2185" t="str">
            <v>Vuông góc, không răng cưa</v>
          </cell>
          <cell r="R2185" t="str">
            <v>Vuông góc, không răng cưa</v>
          </cell>
          <cell r="S2185" t="str">
            <v>D28</v>
          </cell>
          <cell r="T2185">
            <v>1</v>
          </cell>
          <cell r="U2185">
            <v>43962</v>
          </cell>
          <cell r="V2185" t="str">
            <v>HKP</v>
          </cell>
          <cell r="X2185">
            <v>106</v>
          </cell>
          <cell r="Y2185">
            <v>2</v>
          </cell>
          <cell r="AF2185">
            <v>31110</v>
          </cell>
          <cell r="AG2185">
            <v>16</v>
          </cell>
          <cell r="AH2185">
            <v>5335</v>
          </cell>
          <cell r="AI2185">
            <v>2</v>
          </cell>
          <cell r="AJ2185">
            <v>5335</v>
          </cell>
          <cell r="AK2185">
            <v>2</v>
          </cell>
        </row>
        <row r="2186">
          <cell r="A2186" t="str">
            <v>T0100T712</v>
          </cell>
          <cell r="B2186" t="str">
            <v>1570</v>
          </cell>
          <cell r="C2186">
            <v>2</v>
          </cell>
          <cell r="D2186">
            <v>100</v>
          </cell>
          <cell r="E2186">
            <v>100</v>
          </cell>
          <cell r="F2186">
            <v>50</v>
          </cell>
          <cell r="G2186">
            <v>50</v>
          </cell>
          <cell r="H2186">
            <v>1</v>
          </cell>
          <cell r="I2186">
            <v>2</v>
          </cell>
          <cell r="J2186">
            <v>1.7</v>
          </cell>
          <cell r="K2186">
            <v>0</v>
          </cell>
          <cell r="L2186">
            <v>3</v>
          </cell>
          <cell r="M2186">
            <v>1</v>
          </cell>
          <cell r="N2186">
            <v>206.8</v>
          </cell>
          <cell r="O2186">
            <v>1570</v>
          </cell>
          <cell r="P2186" t="str">
            <v>100 x 50 x 1 x 2</v>
          </cell>
          <cell r="U2186">
            <v>43970</v>
          </cell>
          <cell r="V2186" t="str">
            <v xml:space="preserve">Anh hưng </v>
          </cell>
          <cell r="X2186">
            <v>106</v>
          </cell>
          <cell r="Y2186">
            <v>2</v>
          </cell>
          <cell r="Z2186" t="str">
            <v>Mòn</v>
          </cell>
          <cell r="AB2186" t="str">
            <v>C22</v>
          </cell>
          <cell r="AC2186" t="str">
            <v>rồi</v>
          </cell>
          <cell r="AF2186">
            <v>0</v>
          </cell>
          <cell r="AG2186">
            <v>0</v>
          </cell>
          <cell r="AH2186">
            <v>29596</v>
          </cell>
          <cell r="AI2186">
            <v>12</v>
          </cell>
          <cell r="AJ2186">
            <v>29596</v>
          </cell>
          <cell r="AK2186">
            <v>12</v>
          </cell>
        </row>
        <row r="2187">
          <cell r="A2187" t="str">
            <v>T0100T712/2</v>
          </cell>
          <cell r="B2187" t="str">
            <v>1570</v>
          </cell>
          <cell r="C2187">
            <v>2</v>
          </cell>
          <cell r="D2187">
            <v>100</v>
          </cell>
          <cell r="E2187">
            <v>100</v>
          </cell>
          <cell r="F2187">
            <v>50</v>
          </cell>
          <cell r="G2187">
            <v>50</v>
          </cell>
          <cell r="H2187">
            <v>1</v>
          </cell>
          <cell r="I2187">
            <v>2</v>
          </cell>
          <cell r="J2187">
            <v>2</v>
          </cell>
          <cell r="K2187">
            <v>0</v>
          </cell>
          <cell r="L2187">
            <v>3</v>
          </cell>
          <cell r="M2187">
            <v>1</v>
          </cell>
          <cell r="N2187">
            <v>208</v>
          </cell>
          <cell r="O2187">
            <v>1570</v>
          </cell>
          <cell r="P2187" t="str">
            <v>100 x 50 x 1 x 2</v>
          </cell>
          <cell r="Q2187" t="str">
            <v>Vuông góc, răng cưa, chẻ đôi 4mm</v>
          </cell>
          <cell r="R2187" t="str">
            <v>Vuông góc, răng cưa</v>
          </cell>
          <cell r="S2187" t="str">
            <v>E03</v>
          </cell>
          <cell r="T2187">
            <v>1</v>
          </cell>
          <cell r="U2187">
            <v>44615</v>
          </cell>
          <cell r="V2187" t="str">
            <v xml:space="preserve">Anh hưng </v>
          </cell>
          <cell r="W2187" t="str">
            <v>AK yêu cầu</v>
          </cell>
          <cell r="X2187">
            <v>106</v>
          </cell>
          <cell r="Y2187">
            <v>2</v>
          </cell>
          <cell r="AC2187" t="str">
            <v>rồi</v>
          </cell>
          <cell r="AF2187">
            <v>0</v>
          </cell>
          <cell r="AG2187">
            <v>0</v>
          </cell>
          <cell r="AH2187">
            <v>2476</v>
          </cell>
          <cell r="AI2187">
            <v>1</v>
          </cell>
          <cell r="AJ2187">
            <v>2476</v>
          </cell>
          <cell r="AK2187">
            <v>1</v>
          </cell>
        </row>
        <row r="2188">
          <cell r="A2188" t="str">
            <v>T0100H321/1</v>
          </cell>
          <cell r="B2188" t="str">
            <v>2558</v>
          </cell>
          <cell r="C2188">
            <v>1</v>
          </cell>
          <cell r="D2188">
            <v>100</v>
          </cell>
          <cell r="E2188">
            <v>100</v>
          </cell>
          <cell r="F2188">
            <v>53</v>
          </cell>
          <cell r="G2188">
            <v>53</v>
          </cell>
          <cell r="H2188">
            <v>2</v>
          </cell>
          <cell r="I2188">
            <v>5</v>
          </cell>
          <cell r="J2188">
            <v>5</v>
          </cell>
          <cell r="K2188">
            <v>0</v>
          </cell>
          <cell r="L2188">
            <v>30</v>
          </cell>
          <cell r="M2188">
            <v>5</v>
          </cell>
          <cell r="N2188">
            <v>210</v>
          </cell>
          <cell r="O2188">
            <v>2558</v>
          </cell>
          <cell r="P2188" t="str">
            <v>100 x 53 x 2 x 5</v>
          </cell>
          <cell r="Q2188" t="str">
            <v>vuông liền 2 tem, xuống 5 hàng tạo 1 khối(bế tờ khổ giấy a4)</v>
          </cell>
          <cell r="R2188" t="str">
            <v>vuông góc, không răng cưa</v>
          </cell>
          <cell r="S2188" t="str">
            <v>E14</v>
          </cell>
          <cell r="T2188">
            <v>1</v>
          </cell>
          <cell r="U2188">
            <v>44777</v>
          </cell>
          <cell r="V2188" t="str">
            <v>panko vina</v>
          </cell>
          <cell r="W2188" t="str">
            <v>dao tốt</v>
          </cell>
          <cell r="X2188">
            <v>295</v>
          </cell>
          <cell r="Y2188">
            <v>10</v>
          </cell>
          <cell r="AC2188" t="str">
            <v>rồi</v>
          </cell>
          <cell r="AF2188">
            <v>0</v>
          </cell>
          <cell r="AG2188">
            <v>0</v>
          </cell>
          <cell r="AH2188">
            <v>580</v>
          </cell>
          <cell r="AI2188">
            <v>1</v>
          </cell>
          <cell r="AJ2188">
            <v>580</v>
          </cell>
          <cell r="AK2188">
            <v>1</v>
          </cell>
        </row>
        <row r="2189">
          <cell r="A2189" t="str">
            <v>T0100H332/1</v>
          </cell>
          <cell r="B2189" t="str">
            <v>2601</v>
          </cell>
          <cell r="C2189">
            <v>2</v>
          </cell>
          <cell r="D2189">
            <v>100</v>
          </cell>
          <cell r="E2189">
            <v>100</v>
          </cell>
          <cell r="F2189">
            <v>55</v>
          </cell>
          <cell r="G2189">
            <v>55</v>
          </cell>
          <cell r="H2189">
            <v>1</v>
          </cell>
          <cell r="I2189">
            <v>3</v>
          </cell>
          <cell r="J2189">
            <v>2</v>
          </cell>
          <cell r="K2189">
            <v>0</v>
          </cell>
          <cell r="L2189">
            <v>3</v>
          </cell>
          <cell r="M2189">
            <v>1</v>
          </cell>
          <cell r="N2189">
            <v>208</v>
          </cell>
          <cell r="O2189">
            <v>2601</v>
          </cell>
          <cell r="P2189" t="str">
            <v>100 x 55 x 1 x 3</v>
          </cell>
          <cell r="Q2189" t="str">
            <v>Bo góc, răng cưa xẻ 2line kc 4mm</v>
          </cell>
          <cell r="R2189" t="str">
            <v>Bo góc, răng cưa</v>
          </cell>
          <cell r="S2189" t="str">
            <v>E16</v>
          </cell>
          <cell r="T2189">
            <v>1</v>
          </cell>
          <cell r="U2189">
            <v>44813</v>
          </cell>
          <cell r="V2189" t="str">
            <v>THIÊN CHÂU</v>
          </cell>
          <cell r="W2189" t="str">
            <v>dao tốt</v>
          </cell>
          <cell r="X2189">
            <v>174</v>
          </cell>
          <cell r="Y2189">
            <v>3</v>
          </cell>
          <cell r="AC2189" t="str">
            <v>rồi</v>
          </cell>
          <cell r="AE2189" t="str">
            <v>rồi</v>
          </cell>
          <cell r="AF2189">
            <v>0</v>
          </cell>
          <cell r="AG2189">
            <v>0</v>
          </cell>
          <cell r="AH2189">
            <v>10758.028999999999</v>
          </cell>
          <cell r="AI2189">
            <v>2</v>
          </cell>
          <cell r="AJ2189">
            <v>11984.028999999999</v>
          </cell>
          <cell r="AK2189">
            <v>3</v>
          </cell>
        </row>
        <row r="2190">
          <cell r="A2190" t="str">
            <v>T0100H312/1</v>
          </cell>
          <cell r="B2190" t="str">
            <v>2537</v>
          </cell>
          <cell r="C2190">
            <v>2</v>
          </cell>
          <cell r="D2190">
            <v>100</v>
          </cell>
          <cell r="E2190">
            <v>100</v>
          </cell>
          <cell r="F2190">
            <v>55</v>
          </cell>
          <cell r="G2190">
            <v>55</v>
          </cell>
          <cell r="H2190">
            <v>1</v>
          </cell>
          <cell r="I2190">
            <v>2</v>
          </cell>
          <cell r="J2190">
            <v>3</v>
          </cell>
          <cell r="K2190">
            <v>0</v>
          </cell>
          <cell r="L2190">
            <v>3</v>
          </cell>
          <cell r="M2190">
            <v>1</v>
          </cell>
          <cell r="N2190">
            <v>212</v>
          </cell>
          <cell r="O2190">
            <v>2537</v>
          </cell>
          <cell r="P2190" t="str">
            <v>100 x 55 x 1 x 2</v>
          </cell>
          <cell r="Q2190" t="str">
            <v>Vuông góc, răng cưa xẻ 2line kc 6mm</v>
          </cell>
          <cell r="R2190" t="str">
            <v>Vuông góc, răng cưa</v>
          </cell>
          <cell r="S2190" t="str">
            <v>E12</v>
          </cell>
          <cell r="T2190">
            <v>1</v>
          </cell>
          <cell r="U2190">
            <v>44762</v>
          </cell>
          <cell r="V2190" t="str">
            <v>TRÍ VỊNH</v>
          </cell>
          <cell r="W2190" t="str">
            <v>dao tốt</v>
          </cell>
          <cell r="X2190">
            <v>116</v>
          </cell>
          <cell r="Y2190">
            <v>2</v>
          </cell>
          <cell r="AC2190" t="str">
            <v>rồi</v>
          </cell>
          <cell r="AF2190">
            <v>1226</v>
          </cell>
          <cell r="AG2190">
            <v>1</v>
          </cell>
          <cell r="AH2190">
            <v>0</v>
          </cell>
          <cell r="AI2190">
            <v>0</v>
          </cell>
          <cell r="AJ2190">
            <v>2293.9399999999996</v>
          </cell>
          <cell r="AK2190">
            <v>2</v>
          </cell>
        </row>
        <row r="2191">
          <cell r="A2191" t="str">
            <v>T0100T682</v>
          </cell>
          <cell r="B2191" t="str">
            <v>1571</v>
          </cell>
          <cell r="C2191">
            <v>2</v>
          </cell>
          <cell r="D2191">
            <v>100</v>
          </cell>
          <cell r="E2191">
            <v>100</v>
          </cell>
          <cell r="F2191">
            <v>58</v>
          </cell>
          <cell r="G2191">
            <v>58</v>
          </cell>
          <cell r="H2191">
            <v>1</v>
          </cell>
          <cell r="I2191">
            <v>2</v>
          </cell>
          <cell r="J2191">
            <v>1.7</v>
          </cell>
          <cell r="K2191">
            <v>0</v>
          </cell>
          <cell r="L2191">
            <v>3</v>
          </cell>
          <cell r="M2191">
            <v>1</v>
          </cell>
          <cell r="N2191">
            <v>206.8</v>
          </cell>
          <cell r="O2191">
            <v>1571</v>
          </cell>
          <cell r="P2191" t="str">
            <v>100 x 58 x 1 x 2</v>
          </cell>
          <cell r="Q2191" t="str">
            <v>Bo góc, răng cưa, chẻ đôi 3mm</v>
          </cell>
          <cell r="R2191" t="str">
            <v>Bo góc, răng cưa</v>
          </cell>
          <cell r="S2191" t="str">
            <v>C26</v>
          </cell>
          <cell r="T2191">
            <v>1</v>
          </cell>
          <cell r="X2191">
            <v>122</v>
          </cell>
          <cell r="Y2191">
            <v>2</v>
          </cell>
          <cell r="AF2191">
            <v>2293.9399999999996</v>
          </cell>
          <cell r="AG2191">
            <v>2</v>
          </cell>
          <cell r="AH2191">
            <v>0</v>
          </cell>
          <cell r="AI2191">
            <v>0</v>
          </cell>
          <cell r="AJ2191">
            <v>0</v>
          </cell>
          <cell r="AK2191">
            <v>0</v>
          </cell>
        </row>
        <row r="2192">
          <cell r="A2192" t="str">
            <v>I0100H101/1</v>
          </cell>
          <cell r="B2192" t="str">
            <v>1572</v>
          </cell>
          <cell r="C2192">
            <v>1</v>
          </cell>
          <cell r="D2192">
            <v>100</v>
          </cell>
          <cell r="E2192">
            <v>100</v>
          </cell>
          <cell r="F2192">
            <v>58</v>
          </cell>
          <cell r="G2192">
            <v>58</v>
          </cell>
          <cell r="H2192">
            <v>1</v>
          </cell>
          <cell r="I2192">
            <v>2</v>
          </cell>
          <cell r="J2192">
            <v>3</v>
          </cell>
          <cell r="K2192">
            <v>0</v>
          </cell>
          <cell r="L2192">
            <v>3</v>
          </cell>
          <cell r="M2192">
            <v>1</v>
          </cell>
          <cell r="N2192">
            <v>106</v>
          </cell>
          <cell r="O2192">
            <v>1572</v>
          </cell>
          <cell r="P2192" t="str">
            <v>100 x 58 x 1 x 2</v>
          </cell>
          <cell r="Q2192" t="str">
            <v>Vuông góc, không răng cưa</v>
          </cell>
          <cell r="R2192" t="str">
            <v>Vuông góc, không răng cưa</v>
          </cell>
          <cell r="S2192" t="str">
            <v>C40</v>
          </cell>
          <cell r="T2192">
            <v>1</v>
          </cell>
          <cell r="U2192">
            <v>44433</v>
          </cell>
          <cell r="V2192" t="str">
            <v>Trung Nguyên</v>
          </cell>
          <cell r="X2192">
            <v>122</v>
          </cell>
          <cell r="Y2192">
            <v>2</v>
          </cell>
          <cell r="AF2192">
            <v>0</v>
          </cell>
          <cell r="AG2192">
            <v>0</v>
          </cell>
          <cell r="AH2192">
            <v>0</v>
          </cell>
          <cell r="AI2192">
            <v>0</v>
          </cell>
          <cell r="AJ2192">
            <v>2212.5</v>
          </cell>
          <cell r="AK2192">
            <v>3</v>
          </cell>
        </row>
        <row r="2193">
          <cell r="A2193" t="str">
            <v>I0100T141</v>
          </cell>
          <cell r="B2193" t="str">
            <v>1573</v>
          </cell>
          <cell r="C2193">
            <v>1</v>
          </cell>
          <cell r="D2193">
            <v>100</v>
          </cell>
          <cell r="E2193">
            <v>100</v>
          </cell>
          <cell r="F2193">
            <v>60</v>
          </cell>
          <cell r="G2193">
            <v>60</v>
          </cell>
          <cell r="H2193">
            <v>1</v>
          </cell>
          <cell r="I2193">
            <v>1</v>
          </cell>
          <cell r="J2193">
            <v>3</v>
          </cell>
          <cell r="K2193">
            <v>0</v>
          </cell>
          <cell r="L2193">
            <v>3</v>
          </cell>
          <cell r="M2193">
            <v>1</v>
          </cell>
          <cell r="N2193">
            <v>106</v>
          </cell>
          <cell r="O2193">
            <v>1573</v>
          </cell>
          <cell r="P2193" t="str">
            <v>100 x 60 x 1 x 1</v>
          </cell>
          <cell r="Q2193" t="str">
            <v>Bo góc, không răng cưa.</v>
          </cell>
          <cell r="R2193" t="str">
            <v>Bo góc, không răng cưa.</v>
          </cell>
          <cell r="S2193" t="str">
            <v>D12</v>
          </cell>
          <cell r="T2193">
            <v>1</v>
          </cell>
          <cell r="V2193" t="str">
            <v>POLY-POXY,,</v>
          </cell>
          <cell r="W2193" t="str">
            <v>Hàng in</v>
          </cell>
          <cell r="X2193">
            <v>63</v>
          </cell>
          <cell r="Y2193">
            <v>1</v>
          </cell>
          <cell r="AF2193">
            <v>2212.5</v>
          </cell>
          <cell r="AG2193">
            <v>3</v>
          </cell>
          <cell r="AH2193">
            <v>0</v>
          </cell>
          <cell r="AI2193">
            <v>0</v>
          </cell>
          <cell r="AJ2193">
            <v>20231.8</v>
          </cell>
          <cell r="AK2193">
            <v>11</v>
          </cell>
        </row>
        <row r="2194">
          <cell r="A2194" t="str">
            <v>T0100T132A</v>
          </cell>
          <cell r="B2194" t="str">
            <v>1574</v>
          </cell>
          <cell r="C2194">
            <v>2</v>
          </cell>
          <cell r="D2194">
            <v>100</v>
          </cell>
          <cell r="E2194">
            <v>100</v>
          </cell>
          <cell r="F2194">
            <v>60</v>
          </cell>
          <cell r="G2194">
            <v>60</v>
          </cell>
          <cell r="H2194">
            <v>1</v>
          </cell>
          <cell r="I2194">
            <v>1</v>
          </cell>
          <cell r="J2194">
            <v>1.7</v>
          </cell>
          <cell r="K2194">
            <v>0</v>
          </cell>
          <cell r="L2194">
            <v>3</v>
          </cell>
          <cell r="M2194">
            <v>1</v>
          </cell>
          <cell r="N2194">
            <v>206.8</v>
          </cell>
          <cell r="O2194">
            <v>1574</v>
          </cell>
          <cell r="P2194" t="str">
            <v>100 x 60 x 1 x 1</v>
          </cell>
          <cell r="Q2194" t="str">
            <v>Bo góc, răng cưa 1.1, dao chẻ đôi 3mm</v>
          </cell>
          <cell r="R2194" t="str">
            <v>Bo góc, răng cưa 1.1mm</v>
          </cell>
          <cell r="S2194" t="str">
            <v>C15</v>
          </cell>
          <cell r="T2194">
            <v>2</v>
          </cell>
          <cell r="V2194" t="str">
            <v>FANTASTIC,LOVETEX,HỒNG KIM PHÁT</v>
          </cell>
          <cell r="W2194" t="str">
            <v>Làm thêm dao chẻ đôi</v>
          </cell>
          <cell r="X2194">
            <v>63</v>
          </cell>
          <cell r="Y2194">
            <v>1</v>
          </cell>
          <cell r="AC2194" t="str">
            <v>rồi</v>
          </cell>
          <cell r="AF2194">
            <v>20231.8</v>
          </cell>
          <cell r="AG2194">
            <v>11</v>
          </cell>
          <cell r="AH2194">
            <v>1561.7224999999999</v>
          </cell>
          <cell r="AI2194">
            <v>2</v>
          </cell>
          <cell r="AJ2194">
            <v>19424.2225</v>
          </cell>
          <cell r="AK2194">
            <v>12</v>
          </cell>
        </row>
        <row r="2195">
          <cell r="A2195" t="str">
            <v>T0100T132B</v>
          </cell>
          <cell r="B2195" t="str">
            <v>1574</v>
          </cell>
          <cell r="C2195">
            <v>2</v>
          </cell>
          <cell r="D2195">
            <v>100</v>
          </cell>
          <cell r="E2195">
            <v>100</v>
          </cell>
          <cell r="F2195">
            <v>60</v>
          </cell>
          <cell r="G2195">
            <v>60</v>
          </cell>
          <cell r="H2195">
            <v>1</v>
          </cell>
          <cell r="I2195">
            <v>2</v>
          </cell>
          <cell r="J2195">
            <v>1.7</v>
          </cell>
          <cell r="K2195">
            <v>0</v>
          </cell>
          <cell r="L2195">
            <v>3</v>
          </cell>
          <cell r="M2195">
            <v>1</v>
          </cell>
          <cell r="N2195">
            <v>206.8</v>
          </cell>
          <cell r="O2195">
            <v>1574</v>
          </cell>
          <cell r="P2195" t="str">
            <v>100 x 60 x 1 x 2</v>
          </cell>
          <cell r="Q2195" t="str">
            <v>Bo góc, răng cưa 1.1, dao chẻ đôi 3mm</v>
          </cell>
          <cell r="R2195" t="str">
            <v>Bo góc, răng cưa 1.1mm</v>
          </cell>
          <cell r="S2195" t="str">
            <v>C14</v>
          </cell>
          <cell r="T2195">
            <v>2</v>
          </cell>
          <cell r="V2195" t="str">
            <v>,,</v>
          </cell>
          <cell r="X2195">
            <v>126</v>
          </cell>
          <cell r="Y2195">
            <v>2</v>
          </cell>
          <cell r="AC2195" t="str">
            <v>rồi</v>
          </cell>
          <cell r="AF2195">
            <v>17862.5</v>
          </cell>
          <cell r="AG2195">
            <v>10</v>
          </cell>
          <cell r="AH2195">
            <v>41518.248006100002</v>
          </cell>
          <cell r="AI2195">
            <v>19</v>
          </cell>
          <cell r="AJ2195">
            <v>41518.248006100002</v>
          </cell>
          <cell r="AK2195">
            <v>19</v>
          </cell>
        </row>
        <row r="2196">
          <cell r="A2196" t="str">
            <v>T0100R132/1</v>
          </cell>
          <cell r="B2196" t="str">
            <v>1574</v>
          </cell>
          <cell r="C2196">
            <v>2</v>
          </cell>
          <cell r="D2196">
            <v>100</v>
          </cell>
          <cell r="E2196">
            <v>100</v>
          </cell>
          <cell r="F2196">
            <v>60</v>
          </cell>
          <cell r="G2196">
            <v>60</v>
          </cell>
          <cell r="H2196">
            <v>1</v>
          </cell>
          <cell r="I2196">
            <v>4</v>
          </cell>
          <cell r="J2196">
            <v>2</v>
          </cell>
          <cell r="K2196">
            <v>0</v>
          </cell>
          <cell r="L2196">
            <v>2.706</v>
          </cell>
          <cell r="M2196">
            <v>1</v>
          </cell>
          <cell r="N2196">
            <v>208</v>
          </cell>
          <cell r="O2196">
            <v>1574</v>
          </cell>
          <cell r="P2196" t="str">
            <v>100 x 60 x 1 x 4</v>
          </cell>
          <cell r="Q2196" t="str">
            <v>Bo góc, răng cưa, xẻ 2 line 4mm (dao từ trục 79T Rotary)</v>
          </cell>
          <cell r="R2196" t="str">
            <v>Bo góc, răng cưa, gáp 2.706mm</v>
          </cell>
          <cell r="S2196" t="str">
            <v>VP</v>
          </cell>
          <cell r="T2196">
            <v>1</v>
          </cell>
          <cell r="U2196">
            <v>44348</v>
          </cell>
          <cell r="X2196">
            <v>250.82400000000001</v>
          </cell>
          <cell r="Y2196">
            <v>4</v>
          </cell>
          <cell r="AC2196" t="str">
            <v>rồi</v>
          </cell>
          <cell r="AF2196">
            <v>0</v>
          </cell>
          <cell r="AG2196">
            <v>0</v>
          </cell>
          <cell r="AH2196">
            <v>0</v>
          </cell>
          <cell r="AI2196">
            <v>0</v>
          </cell>
          <cell r="AJ2196">
            <v>6979.7566200000001</v>
          </cell>
          <cell r="AK2196">
            <v>3</v>
          </cell>
        </row>
        <row r="2197">
          <cell r="A2197" t="str">
            <v>T0100T131</v>
          </cell>
          <cell r="B2197" t="str">
            <v>1574</v>
          </cell>
          <cell r="C2197">
            <v>1</v>
          </cell>
          <cell r="D2197">
            <v>100</v>
          </cell>
          <cell r="E2197">
            <v>100</v>
          </cell>
          <cell r="F2197">
            <v>60</v>
          </cell>
          <cell r="G2197">
            <v>60</v>
          </cell>
          <cell r="H2197">
            <v>1</v>
          </cell>
          <cell r="I2197">
            <v>1</v>
          </cell>
          <cell r="J2197">
            <v>2</v>
          </cell>
          <cell r="K2197">
            <v>0</v>
          </cell>
          <cell r="L2197">
            <v>3</v>
          </cell>
          <cell r="M2197">
            <v>1</v>
          </cell>
          <cell r="N2197">
            <v>104</v>
          </cell>
          <cell r="O2197">
            <v>1574</v>
          </cell>
          <cell r="P2197" t="str">
            <v>100 x 60 x 1 x 1</v>
          </cell>
          <cell r="Q2197" t="str">
            <v>Bo góc, răng cưa</v>
          </cell>
          <cell r="R2197" t="str">
            <v>Bo góc, răng cưa</v>
          </cell>
          <cell r="S2197" t="str">
            <v>B09</v>
          </cell>
          <cell r="T2197">
            <v>1</v>
          </cell>
          <cell r="X2197">
            <v>63</v>
          </cell>
          <cell r="Y2197">
            <v>1</v>
          </cell>
          <cell r="AC2197" t="str">
            <v>rồi</v>
          </cell>
          <cell r="AF2197">
            <v>6979.7566200000001</v>
          </cell>
          <cell r="AG2197">
            <v>3</v>
          </cell>
          <cell r="AH2197">
            <v>25203.841479999999</v>
          </cell>
          <cell r="AI2197">
            <v>10</v>
          </cell>
          <cell r="AJ2197">
            <v>25203.841479999999</v>
          </cell>
          <cell r="AK2197">
            <v>10</v>
          </cell>
        </row>
        <row r="2198">
          <cell r="A2198" t="str">
            <v>I0100H142/1</v>
          </cell>
          <cell r="B2198" t="str">
            <v>1575</v>
          </cell>
          <cell r="C2198">
            <v>2</v>
          </cell>
          <cell r="D2198">
            <v>100</v>
          </cell>
          <cell r="E2198">
            <v>100</v>
          </cell>
          <cell r="F2198">
            <v>60</v>
          </cell>
          <cell r="G2198">
            <v>60</v>
          </cell>
          <cell r="H2198">
            <v>1</v>
          </cell>
          <cell r="I2198">
            <v>2</v>
          </cell>
          <cell r="J2198">
            <v>3</v>
          </cell>
          <cell r="K2198">
            <v>0</v>
          </cell>
          <cell r="L2198">
            <v>3</v>
          </cell>
          <cell r="M2198">
            <v>1</v>
          </cell>
          <cell r="N2198">
            <v>212</v>
          </cell>
          <cell r="O2198">
            <v>1575</v>
          </cell>
          <cell r="P2198" t="str">
            <v>100 x 60 x 1 x 2</v>
          </cell>
          <cell r="Q2198" t="str">
            <v>Bo góc, răng cưa, xẻ 2 line 6mm</v>
          </cell>
          <cell r="R2198" t="str">
            <v>Bo góc, răng cưa</v>
          </cell>
          <cell r="S2198" t="str">
            <v>C39</v>
          </cell>
          <cell r="T2198">
            <v>1</v>
          </cell>
          <cell r="U2198">
            <v>44496</v>
          </cell>
          <cell r="V2198" t="str">
            <v>Sonamin</v>
          </cell>
          <cell r="X2198">
            <v>126</v>
          </cell>
          <cell r="Y2198">
            <v>2</v>
          </cell>
          <cell r="AF2198">
            <v>0</v>
          </cell>
          <cell r="AG2198">
            <v>0</v>
          </cell>
          <cell r="AH2198">
            <v>3374.6</v>
          </cell>
          <cell r="AI2198">
            <v>2</v>
          </cell>
          <cell r="AJ2198">
            <v>3374.6</v>
          </cell>
          <cell r="AK2198">
            <v>2</v>
          </cell>
        </row>
        <row r="2199">
          <cell r="A2199" t="str">
            <v>T0100H172/1</v>
          </cell>
          <cell r="B2199" t="str">
            <v>1582</v>
          </cell>
          <cell r="C2199">
            <v>2</v>
          </cell>
          <cell r="D2199">
            <v>100</v>
          </cell>
          <cell r="E2199">
            <v>100</v>
          </cell>
          <cell r="F2199">
            <v>60</v>
          </cell>
          <cell r="G2199">
            <v>60</v>
          </cell>
          <cell r="H2199">
            <v>1</v>
          </cell>
          <cell r="I2199">
            <v>2</v>
          </cell>
          <cell r="J2199">
            <v>2</v>
          </cell>
          <cell r="K2199">
            <v>0</v>
          </cell>
          <cell r="L2199">
            <v>3</v>
          </cell>
          <cell r="M2199">
            <v>1</v>
          </cell>
          <cell r="N2199">
            <v>208</v>
          </cell>
          <cell r="O2199">
            <v>1582</v>
          </cell>
          <cell r="P2199" t="str">
            <v>100 x 60 x 1 x 2</v>
          </cell>
          <cell r="U2199">
            <v>44530</v>
          </cell>
          <cell r="V2199" t="str">
            <v>Việt Hồng Hà</v>
          </cell>
          <cell r="W2199" t="str">
            <v>PVC</v>
          </cell>
          <cell r="X2199">
            <v>126</v>
          </cell>
          <cell r="Y2199">
            <v>2</v>
          </cell>
          <cell r="Z2199" t="str">
            <v>dao bị phình cong</v>
          </cell>
          <cell r="AC2199" t="str">
            <v>rồi</v>
          </cell>
          <cell r="AF2199">
            <v>0</v>
          </cell>
          <cell r="AG2199">
            <v>0</v>
          </cell>
          <cell r="AH2199">
            <v>2983.25</v>
          </cell>
          <cell r="AI2199">
            <v>4</v>
          </cell>
          <cell r="AJ2199" t="e">
            <v>#N/A</v>
          </cell>
          <cell r="AK2199" t="e">
            <v>#N/A</v>
          </cell>
        </row>
        <row r="2200">
          <cell r="A2200" t="str">
            <v>T0100H172/2</v>
          </cell>
          <cell r="B2200" t="str">
            <v>1582</v>
          </cell>
          <cell r="C2200">
            <v>2</v>
          </cell>
          <cell r="D2200">
            <v>100</v>
          </cell>
          <cell r="E2200">
            <v>100</v>
          </cell>
          <cell r="F2200">
            <v>60</v>
          </cell>
          <cell r="G2200">
            <v>60</v>
          </cell>
          <cell r="H2200">
            <v>1</v>
          </cell>
          <cell r="I2200">
            <v>2</v>
          </cell>
          <cell r="J2200">
            <v>2</v>
          </cell>
          <cell r="K2200">
            <v>0</v>
          </cell>
          <cell r="L2200">
            <v>3</v>
          </cell>
          <cell r="M2200">
            <v>1</v>
          </cell>
          <cell r="N2200">
            <v>208</v>
          </cell>
          <cell r="O2200">
            <v>1582</v>
          </cell>
          <cell r="P2200" t="str">
            <v>100 x 60 x 1 x 2</v>
          </cell>
          <cell r="Q2200" t="str">
            <v>Vuông góc, răng cưa, xẻ 2 line 4mm</v>
          </cell>
          <cell r="R2200" t="str">
            <v>Vuông góc, răng cưa</v>
          </cell>
          <cell r="S2200" t="str">
            <v>E15</v>
          </cell>
          <cell r="T2200">
            <v>1</v>
          </cell>
          <cell r="U2200">
            <v>44797</v>
          </cell>
          <cell r="V2200" t="str">
            <v>TÂN TRIỆU</v>
          </cell>
          <cell r="W2200" t="str">
            <v>dao tốt</v>
          </cell>
          <cell r="X2200">
            <v>126</v>
          </cell>
          <cell r="Y2200">
            <v>2</v>
          </cell>
          <cell r="AC2200" t="str">
            <v>rồi</v>
          </cell>
          <cell r="AE2200" t="str">
            <v>rồi</v>
          </cell>
          <cell r="AF2200" t="e">
            <v>#N/A</v>
          </cell>
          <cell r="AG2200" t="e">
            <v>#N/A</v>
          </cell>
          <cell r="AH2200">
            <v>0</v>
          </cell>
          <cell r="AI2200">
            <v>0</v>
          </cell>
          <cell r="AJ2200">
            <v>319</v>
          </cell>
          <cell r="AK2200">
            <v>2</v>
          </cell>
        </row>
        <row r="2201">
          <cell r="A2201" t="str">
            <v>T0100H161/1</v>
          </cell>
          <cell r="B2201" t="str">
            <v>1583</v>
          </cell>
          <cell r="C2201">
            <v>1</v>
          </cell>
          <cell r="D2201">
            <v>100</v>
          </cell>
          <cell r="E2201">
            <v>100</v>
          </cell>
          <cell r="F2201">
            <v>60</v>
          </cell>
          <cell r="G2201">
            <v>60</v>
          </cell>
          <cell r="H2201">
            <v>1</v>
          </cell>
          <cell r="I2201">
            <v>2</v>
          </cell>
          <cell r="J2201">
            <v>3</v>
          </cell>
          <cell r="K2201">
            <v>0</v>
          </cell>
          <cell r="L2201">
            <v>3</v>
          </cell>
          <cell r="M2201">
            <v>1</v>
          </cell>
          <cell r="N2201">
            <v>106</v>
          </cell>
          <cell r="O2201">
            <v>1583</v>
          </cell>
          <cell r="P2201" t="str">
            <v>100 x 60 x 1 x 2</v>
          </cell>
          <cell r="Q2201" t="str">
            <v>Dao bế demi dọc 2 bên, dao răng cưa 2:1 ngang bế liên tục</v>
          </cell>
          <cell r="R2201" t="str">
            <v>Tem bế demi dọc 2 bên, đường ngang bế răng cưa liên tục</v>
          </cell>
          <cell r="S2201" t="str">
            <v>C42</v>
          </cell>
          <cell r="T2201">
            <v>1</v>
          </cell>
          <cell r="U2201">
            <v>44519</v>
          </cell>
          <cell r="V2201" t="str">
            <v>Đại Lâm Mộc</v>
          </cell>
          <cell r="X2201">
            <v>126</v>
          </cell>
          <cell r="Y2201">
            <v>2</v>
          </cell>
          <cell r="AF2201">
            <v>319</v>
          </cell>
          <cell r="AG2201">
            <v>2</v>
          </cell>
          <cell r="AH2201">
            <v>240</v>
          </cell>
          <cell r="AI2201">
            <v>1</v>
          </cell>
          <cell r="AJ2201">
            <v>1280</v>
          </cell>
          <cell r="AK2201">
            <v>2</v>
          </cell>
        </row>
        <row r="2202">
          <cell r="A2202" t="str">
            <v>T0100H132/1</v>
          </cell>
          <cell r="B2202" t="str">
            <v>1584</v>
          </cell>
          <cell r="C2202">
            <v>2</v>
          </cell>
          <cell r="D2202">
            <v>100</v>
          </cell>
          <cell r="E2202">
            <v>100</v>
          </cell>
          <cell r="F2202">
            <v>63</v>
          </cell>
          <cell r="G2202">
            <v>63</v>
          </cell>
          <cell r="H2202">
            <v>1</v>
          </cell>
          <cell r="I2202">
            <v>2</v>
          </cell>
          <cell r="J2202">
            <v>2</v>
          </cell>
          <cell r="K2202">
            <v>0</v>
          </cell>
          <cell r="L2202">
            <v>3</v>
          </cell>
          <cell r="M2202">
            <v>1</v>
          </cell>
          <cell r="N2202">
            <v>208</v>
          </cell>
          <cell r="O2202">
            <v>1584</v>
          </cell>
          <cell r="P2202" t="str">
            <v>100 x 63 x 1 x 2</v>
          </cell>
          <cell r="Q2202" t="str">
            <v>Bo góc, răng cưa, xẻ 2 line 4mm</v>
          </cell>
          <cell r="R2202" t="str">
            <v>Bo góc, răng cưa</v>
          </cell>
          <cell r="S2202" t="str">
            <v>C37</v>
          </cell>
          <cell r="T2202">
            <v>1</v>
          </cell>
          <cell r="U2202">
            <v>44488</v>
          </cell>
          <cell r="V2202" t="str">
            <v>DKSH</v>
          </cell>
          <cell r="X2202">
            <v>132</v>
          </cell>
          <cell r="Y2202">
            <v>2</v>
          </cell>
          <cell r="AC2202" t="str">
            <v>rồi</v>
          </cell>
          <cell r="AF2202">
            <v>1040</v>
          </cell>
          <cell r="AG2202">
            <v>1</v>
          </cell>
          <cell r="AH2202">
            <v>0</v>
          </cell>
          <cell r="AI2202">
            <v>0</v>
          </cell>
          <cell r="AJ2202">
            <v>0</v>
          </cell>
          <cell r="AK2202">
            <v>0</v>
          </cell>
        </row>
        <row r="2203">
          <cell r="A2203" t="str">
            <v>I0100T151</v>
          </cell>
          <cell r="B2203" t="str">
            <v>1585</v>
          </cell>
          <cell r="C2203">
            <v>1</v>
          </cell>
          <cell r="D2203">
            <v>100</v>
          </cell>
          <cell r="E2203">
            <v>100</v>
          </cell>
          <cell r="F2203">
            <v>65</v>
          </cell>
          <cell r="G2203">
            <v>65</v>
          </cell>
          <cell r="H2203">
            <v>1</v>
          </cell>
          <cell r="I2203">
            <v>1</v>
          </cell>
          <cell r="J2203">
            <v>3</v>
          </cell>
          <cell r="K2203">
            <v>0</v>
          </cell>
          <cell r="L2203">
            <v>3</v>
          </cell>
          <cell r="M2203">
            <v>1</v>
          </cell>
          <cell r="N2203">
            <v>106</v>
          </cell>
          <cell r="O2203">
            <v>1585</v>
          </cell>
          <cell r="P2203" t="str">
            <v>100 x 65 x 1 x 1</v>
          </cell>
          <cell r="Q2203" t="str">
            <v>Bo góc, răng cưa.</v>
          </cell>
          <cell r="R2203" t="str">
            <v>Bo góc, răng cưa.</v>
          </cell>
          <cell r="S2203" t="str">
            <v>D12</v>
          </cell>
          <cell r="T2203">
            <v>1</v>
          </cell>
          <cell r="V2203" t="str">
            <v>JUNGBU,,</v>
          </cell>
          <cell r="W2203" t="str">
            <v>Hàng in</v>
          </cell>
          <cell r="X2203">
            <v>68</v>
          </cell>
          <cell r="Y2203">
            <v>1</v>
          </cell>
          <cell r="AF2203">
            <v>0</v>
          </cell>
          <cell r="AG2203">
            <v>0</v>
          </cell>
          <cell r="AH2203">
            <v>0</v>
          </cell>
          <cell r="AI2203">
            <v>0</v>
          </cell>
          <cell r="AJ2203">
            <v>44930</v>
          </cell>
          <cell r="AK2203">
            <v>6</v>
          </cell>
        </row>
        <row r="2204">
          <cell r="A2204" t="str">
            <v>T0100T152</v>
          </cell>
          <cell r="B2204" t="str">
            <v>1586</v>
          </cell>
          <cell r="C2204">
            <v>2</v>
          </cell>
          <cell r="D2204">
            <v>100</v>
          </cell>
          <cell r="E2204">
            <v>100</v>
          </cell>
          <cell r="F2204">
            <v>65</v>
          </cell>
          <cell r="G2204">
            <v>65</v>
          </cell>
          <cell r="H2204">
            <v>1</v>
          </cell>
          <cell r="I2204">
            <v>2</v>
          </cell>
          <cell r="J2204">
            <v>1.7</v>
          </cell>
          <cell r="K2204">
            <v>0</v>
          </cell>
          <cell r="L2204">
            <v>3</v>
          </cell>
          <cell r="M2204">
            <v>1</v>
          </cell>
          <cell r="N2204">
            <v>206.8</v>
          </cell>
          <cell r="O2204">
            <v>1586</v>
          </cell>
          <cell r="P2204" t="str">
            <v>100 x 65 x 1 x 2</v>
          </cell>
          <cell r="Q2204" t="str">
            <v>Bo góc, răng cưa, chẻ đôi 3mm</v>
          </cell>
          <cell r="R2204" t="str">
            <v>Bo góc, răng cưa</v>
          </cell>
          <cell r="S2204" t="str">
            <v>C02</v>
          </cell>
          <cell r="T2204">
            <v>2</v>
          </cell>
          <cell r="X2204">
            <v>136</v>
          </cell>
          <cell r="Y2204">
            <v>2</v>
          </cell>
          <cell r="AC2204" t="str">
            <v>rồi</v>
          </cell>
          <cell r="AF2204">
            <v>44930</v>
          </cell>
          <cell r="AG2204">
            <v>6</v>
          </cell>
          <cell r="AH2204">
            <v>0</v>
          </cell>
          <cell r="AI2204">
            <v>0</v>
          </cell>
          <cell r="AJ2204">
            <v>7687</v>
          </cell>
          <cell r="AK2204">
            <v>3</v>
          </cell>
        </row>
        <row r="2205">
          <cell r="A2205" t="str">
            <v>T0100T152A</v>
          </cell>
          <cell r="B2205" t="str">
            <v>1586</v>
          </cell>
          <cell r="C2205">
            <v>2</v>
          </cell>
          <cell r="D2205">
            <v>100</v>
          </cell>
          <cell r="E2205">
            <v>100</v>
          </cell>
          <cell r="F2205">
            <v>65</v>
          </cell>
          <cell r="G2205">
            <v>65</v>
          </cell>
          <cell r="H2205">
            <v>1</v>
          </cell>
          <cell r="I2205">
            <v>2</v>
          </cell>
          <cell r="J2205">
            <v>2</v>
          </cell>
          <cell r="K2205">
            <v>0</v>
          </cell>
          <cell r="L2205">
            <v>3</v>
          </cell>
          <cell r="M2205">
            <v>1</v>
          </cell>
          <cell r="N2205">
            <v>208</v>
          </cell>
          <cell r="O2205">
            <v>1586</v>
          </cell>
          <cell r="P2205" t="str">
            <v>100 x 65 x 1 x 2</v>
          </cell>
          <cell r="Q2205" t="str">
            <v>Bo góc, răng cưa, chẻ đôi 4mm</v>
          </cell>
          <cell r="R2205" t="str">
            <v>Bo góc, răng cưa</v>
          </cell>
          <cell r="S2205" t="str">
            <v>C11</v>
          </cell>
          <cell r="T2205">
            <v>1</v>
          </cell>
          <cell r="U2205">
            <v>44053</v>
          </cell>
          <cell r="X2205">
            <v>136</v>
          </cell>
          <cell r="Y2205">
            <v>2</v>
          </cell>
          <cell r="AC2205" t="str">
            <v>rồi</v>
          </cell>
          <cell r="AF2205">
            <v>7687</v>
          </cell>
          <cell r="AG2205">
            <v>3</v>
          </cell>
          <cell r="AH2205">
            <v>881.7</v>
          </cell>
          <cell r="AI2205">
            <v>1</v>
          </cell>
          <cell r="AJ2205">
            <v>16621.7</v>
          </cell>
          <cell r="AK2205">
            <v>3</v>
          </cell>
        </row>
        <row r="2206">
          <cell r="A2206" t="str">
            <v>T0100T152B</v>
          </cell>
          <cell r="B2206" t="str">
            <v>1586</v>
          </cell>
          <cell r="C2206">
            <v>2</v>
          </cell>
          <cell r="D2206">
            <v>100</v>
          </cell>
          <cell r="E2206">
            <v>100</v>
          </cell>
          <cell r="F2206">
            <v>65</v>
          </cell>
          <cell r="G2206">
            <v>65</v>
          </cell>
          <cell r="H2206">
            <v>1</v>
          </cell>
          <cell r="I2206">
            <v>3</v>
          </cell>
          <cell r="J2206">
            <v>2</v>
          </cell>
          <cell r="K2206">
            <v>0</v>
          </cell>
          <cell r="L2206">
            <v>3</v>
          </cell>
          <cell r="M2206">
            <v>1</v>
          </cell>
          <cell r="N2206">
            <v>208</v>
          </cell>
          <cell r="O2206">
            <v>1586</v>
          </cell>
          <cell r="P2206" t="str">
            <v>100 x 65 x 1 x 3</v>
          </cell>
          <cell r="Q2206" t="str">
            <v>Bo góc, răng cưa, chẻ đôi 4mm</v>
          </cell>
          <cell r="R2206" t="str">
            <v>Bo góc, răng cưa</v>
          </cell>
          <cell r="S2206" t="str">
            <v>C11</v>
          </cell>
          <cell r="T2206">
            <v>1</v>
          </cell>
          <cell r="U2206">
            <v>44055</v>
          </cell>
          <cell r="X2206">
            <v>204</v>
          </cell>
          <cell r="Y2206">
            <v>3</v>
          </cell>
          <cell r="AC2206" t="str">
            <v>rồi</v>
          </cell>
          <cell r="AF2206">
            <v>15740</v>
          </cell>
          <cell r="AG2206">
            <v>2</v>
          </cell>
          <cell r="AH2206">
            <v>0</v>
          </cell>
          <cell r="AI2206">
            <v>0</v>
          </cell>
          <cell r="AJ2206">
            <v>104848.89</v>
          </cell>
          <cell r="AK2206">
            <v>22</v>
          </cell>
        </row>
        <row r="2207">
          <cell r="A2207" t="str">
            <v>T0100T152C</v>
          </cell>
          <cell r="B2207" t="str">
            <v>1586</v>
          </cell>
          <cell r="C2207">
            <v>2</v>
          </cell>
          <cell r="D2207">
            <v>100</v>
          </cell>
          <cell r="E2207">
            <v>100</v>
          </cell>
          <cell r="F2207">
            <v>65</v>
          </cell>
          <cell r="G2207">
            <v>65</v>
          </cell>
          <cell r="H2207">
            <v>1</v>
          </cell>
          <cell r="I2207">
            <v>2</v>
          </cell>
          <cell r="J2207">
            <v>2</v>
          </cell>
          <cell r="K2207">
            <v>0</v>
          </cell>
          <cell r="L2207">
            <v>3</v>
          </cell>
          <cell r="M2207">
            <v>1</v>
          </cell>
          <cell r="N2207">
            <v>208</v>
          </cell>
          <cell r="O2207">
            <v>1586</v>
          </cell>
          <cell r="P2207" t="str">
            <v>100 x 65 x 1 x 2</v>
          </cell>
          <cell r="Q2207" t="str">
            <v>Bo góc, răng cưa 2.1, chẻ đôi 4mm</v>
          </cell>
          <cell r="R2207" t="str">
            <v>Bo góc, răng cưa 2.1</v>
          </cell>
          <cell r="S2207" t="str">
            <v>C20</v>
          </cell>
          <cell r="T2207">
            <v>1</v>
          </cell>
          <cell r="U2207">
            <v>44095</v>
          </cell>
          <cell r="V2207" t="str">
            <v>DKSH</v>
          </cell>
          <cell r="X2207">
            <v>136</v>
          </cell>
          <cell r="Y2207">
            <v>2</v>
          </cell>
          <cell r="AC2207" t="str">
            <v>rồi</v>
          </cell>
          <cell r="AF2207">
            <v>104848.89</v>
          </cell>
          <cell r="AG2207">
            <v>22</v>
          </cell>
          <cell r="AH2207">
            <v>85727</v>
          </cell>
          <cell r="AI2207">
            <v>10</v>
          </cell>
          <cell r="AJ2207">
            <v>85727</v>
          </cell>
          <cell r="AK2207">
            <v>10</v>
          </cell>
        </row>
        <row r="2208">
          <cell r="A2208" t="str">
            <v>T0100R152/1</v>
          </cell>
          <cell r="B2208" t="str">
            <v>1586</v>
          </cell>
          <cell r="C2208">
            <v>2</v>
          </cell>
          <cell r="D2208">
            <v>100</v>
          </cell>
          <cell r="E2208">
            <v>100</v>
          </cell>
          <cell r="F2208">
            <v>65</v>
          </cell>
          <cell r="G2208">
            <v>65</v>
          </cell>
          <cell r="H2208">
            <v>1</v>
          </cell>
          <cell r="I2208">
            <v>5</v>
          </cell>
          <cell r="J2208">
            <v>2</v>
          </cell>
          <cell r="K2208">
            <v>0</v>
          </cell>
          <cell r="L2208">
            <v>2.9449999999999998</v>
          </cell>
          <cell r="M2208">
            <v>1</v>
          </cell>
          <cell r="N2208">
            <v>208</v>
          </cell>
          <cell r="O2208">
            <v>1586</v>
          </cell>
          <cell r="P2208" t="str">
            <v>100 x 65 x 1 x 5</v>
          </cell>
          <cell r="Q2208" t="str">
            <v>Bo góc, răng cưa, xẻ 2 line 4mm (dao từ trục 107T Rotary)</v>
          </cell>
          <cell r="R2208" t="str">
            <v>Bo góc, răng cưa, gáp 2.945mm</v>
          </cell>
          <cell r="S2208" t="str">
            <v>VP</v>
          </cell>
          <cell r="T2208">
            <v>1</v>
          </cell>
          <cell r="U2208">
            <v>44348</v>
          </cell>
          <cell r="V2208" t="str">
            <v>DKSH</v>
          </cell>
          <cell r="X2208">
            <v>339.72500000000002</v>
          </cell>
          <cell r="Y2208">
            <v>5</v>
          </cell>
          <cell r="AC2208" t="str">
            <v>rồi</v>
          </cell>
          <cell r="AF2208">
            <v>0</v>
          </cell>
          <cell r="AG2208">
            <v>0</v>
          </cell>
          <cell r="AH2208">
            <v>0</v>
          </cell>
          <cell r="AI2208">
            <v>0</v>
          </cell>
          <cell r="AJ2208">
            <v>4819.68</v>
          </cell>
          <cell r="AK2208">
            <v>8</v>
          </cell>
        </row>
        <row r="2209">
          <cell r="A2209" t="str">
            <v>T0100T721</v>
          </cell>
          <cell r="B2209" t="str">
            <v>1587</v>
          </cell>
          <cell r="C2209">
            <v>1</v>
          </cell>
          <cell r="D2209">
            <v>100</v>
          </cell>
          <cell r="E2209">
            <v>100</v>
          </cell>
          <cell r="F2209">
            <v>65</v>
          </cell>
          <cell r="G2209">
            <v>65</v>
          </cell>
          <cell r="H2209">
            <v>1</v>
          </cell>
          <cell r="I2209">
            <v>1</v>
          </cell>
          <cell r="J2209">
            <v>2</v>
          </cell>
          <cell r="K2209">
            <v>0</v>
          </cell>
          <cell r="L2209">
            <v>3</v>
          </cell>
          <cell r="M2209">
            <v>1</v>
          </cell>
          <cell r="N2209">
            <v>104</v>
          </cell>
          <cell r="O2209">
            <v>1587</v>
          </cell>
          <cell r="P2209" t="str">
            <v>100 x 65 x 1 x 1</v>
          </cell>
          <cell r="Q2209" t="str">
            <v xml:space="preserve">Bo góc, răng cưa, có 4 dao xương cá </v>
          </cell>
          <cell r="R2209" t="str">
            <v>Bo góc, răng cưa, có 4 dao xương cá bên trong</v>
          </cell>
          <cell r="S2209" t="str">
            <v>B03</v>
          </cell>
          <cell r="T2209">
            <v>1</v>
          </cell>
          <cell r="U2209">
            <v>43971</v>
          </cell>
          <cell r="V2209" t="str">
            <v>DKSH</v>
          </cell>
          <cell r="X2209">
            <v>68</v>
          </cell>
          <cell r="Y2209">
            <v>1</v>
          </cell>
          <cell r="AF2209">
            <v>4819.68</v>
          </cell>
          <cell r="AG2209">
            <v>8</v>
          </cell>
          <cell r="AH2209">
            <v>1568.4693600000001</v>
          </cell>
          <cell r="AI2209">
            <v>4</v>
          </cell>
          <cell r="AJ2209">
            <v>1568.4693600000001</v>
          </cell>
          <cell r="AK2209">
            <v>4</v>
          </cell>
        </row>
        <row r="2210">
          <cell r="A2210" t="str">
            <v>I0100T671</v>
          </cell>
          <cell r="B2210" t="str">
            <v>1588</v>
          </cell>
          <cell r="C2210">
            <v>1</v>
          </cell>
          <cell r="D2210">
            <v>100</v>
          </cell>
          <cell r="E2210">
            <v>100</v>
          </cell>
          <cell r="F2210">
            <v>65</v>
          </cell>
          <cell r="G2210">
            <v>65</v>
          </cell>
          <cell r="H2210">
            <v>1</v>
          </cell>
          <cell r="I2210">
            <v>2</v>
          </cell>
          <cell r="J2210">
            <v>3</v>
          </cell>
          <cell r="K2210">
            <v>0</v>
          </cell>
          <cell r="L2210">
            <v>3</v>
          </cell>
          <cell r="M2210">
            <v>1</v>
          </cell>
          <cell r="N2210">
            <v>106</v>
          </cell>
          <cell r="O2210">
            <v>1588</v>
          </cell>
          <cell r="P2210" t="str">
            <v>100 x 65 x 1 x 2</v>
          </cell>
          <cell r="Q2210" t="str">
            <v>Vuông góc, không răng cưa</v>
          </cell>
          <cell r="R2210" t="str">
            <v>Vuông góc, không răng cưa</v>
          </cell>
          <cell r="S2210" t="str">
            <v>D07</v>
          </cell>
          <cell r="T2210">
            <v>1</v>
          </cell>
          <cell r="X2210">
            <v>136</v>
          </cell>
          <cell r="Y2210">
            <v>2</v>
          </cell>
          <cell r="AF2210">
            <v>0</v>
          </cell>
          <cell r="AG2210">
            <v>0</v>
          </cell>
          <cell r="AH2210">
            <v>6337.96</v>
          </cell>
          <cell r="AI2210">
            <v>4</v>
          </cell>
          <cell r="AJ2210">
            <v>6337.96</v>
          </cell>
          <cell r="AK2210">
            <v>4</v>
          </cell>
        </row>
        <row r="2211">
          <cell r="A2211" t="str">
            <v>I0100H231/1</v>
          </cell>
          <cell r="B2211" t="str">
            <v>2413</v>
          </cell>
          <cell r="C2211">
            <v>1</v>
          </cell>
          <cell r="D2211">
            <v>100</v>
          </cell>
          <cell r="E2211">
            <v>100</v>
          </cell>
          <cell r="F2211">
            <v>70</v>
          </cell>
          <cell r="G2211">
            <v>70</v>
          </cell>
          <cell r="H2211">
            <v>1</v>
          </cell>
          <cell r="I2211">
            <v>2</v>
          </cell>
          <cell r="J2211">
            <v>4</v>
          </cell>
          <cell r="K2211">
            <v>2</v>
          </cell>
          <cell r="L2211">
            <v>0</v>
          </cell>
          <cell r="M2211">
            <v>1</v>
          </cell>
          <cell r="N2211">
            <v>108</v>
          </cell>
          <cell r="O2211">
            <v>2413</v>
          </cell>
          <cell r="P2211" t="str">
            <v>100 x 70 x 1 x 2</v>
          </cell>
          <cell r="T2211">
            <v>1</v>
          </cell>
          <cell r="U2211">
            <v>44691</v>
          </cell>
          <cell r="V2211" t="str">
            <v>AN AN SƠN,,</v>
          </cell>
          <cell r="W2211" t="str">
            <v>dao tốt</v>
          </cell>
          <cell r="X2211">
            <v>140</v>
          </cell>
          <cell r="Y2211">
            <v>2</v>
          </cell>
          <cell r="Z2211" t="str">
            <v>méo lỗ</v>
          </cell>
          <cell r="AA2211">
            <v>44723</v>
          </cell>
          <cell r="AC2211" t="str">
            <v>rồi</v>
          </cell>
          <cell r="AE2211" t="str">
            <v>rồi</v>
          </cell>
          <cell r="AF2211">
            <v>0</v>
          </cell>
          <cell r="AG2211">
            <v>0</v>
          </cell>
          <cell r="AH2211">
            <v>13749.98</v>
          </cell>
          <cell r="AI2211">
            <v>4</v>
          </cell>
          <cell r="AJ2211">
            <v>13749.98</v>
          </cell>
          <cell r="AK2211">
            <v>4</v>
          </cell>
        </row>
        <row r="2212">
          <cell r="A2212" t="str">
            <v>I0100H231/2</v>
          </cell>
          <cell r="B2212" t="str">
            <v>2413</v>
          </cell>
          <cell r="C2212">
            <v>1</v>
          </cell>
          <cell r="D2212">
            <v>100</v>
          </cell>
          <cell r="E2212">
            <v>100</v>
          </cell>
          <cell r="F2212">
            <v>70</v>
          </cell>
          <cell r="G2212">
            <v>70</v>
          </cell>
          <cell r="H2212">
            <v>1</v>
          </cell>
          <cell r="I2212">
            <v>2</v>
          </cell>
          <cell r="J2212">
            <v>4</v>
          </cell>
          <cell r="K2212">
            <v>2</v>
          </cell>
          <cell r="L2212">
            <v>0</v>
          </cell>
          <cell r="M2212">
            <v>1</v>
          </cell>
          <cell r="N2212">
            <v>108</v>
          </cell>
          <cell r="O2212">
            <v>2413</v>
          </cell>
          <cell r="P2212" t="str">
            <v>100 x 70 x 1 x 2</v>
          </cell>
          <cell r="Q2212" t="str">
            <v xml:space="preserve">Bo góc, răng cưa, có đục lỗ ngay răng cưa gáp 10 x 3mm, làm dao nhảy </v>
          </cell>
          <cell r="R2212" t="str">
            <v xml:space="preserve">Bo góc, răng cưa, có đục lỗ ngay răng cưa gáp 10 x 3mm, làm dao nhảy </v>
          </cell>
          <cell r="S2212" t="str">
            <v>E10</v>
          </cell>
          <cell r="T2212">
            <v>1</v>
          </cell>
          <cell r="U2212">
            <v>44723</v>
          </cell>
          <cell r="V2212" t="str">
            <v>AN AN SƠN,,</v>
          </cell>
          <cell r="W2212" t="str">
            <v>dao tốt</v>
          </cell>
          <cell r="X2212">
            <v>140</v>
          </cell>
          <cell r="Y2212">
            <v>2</v>
          </cell>
          <cell r="AC2212" t="str">
            <v>rồi</v>
          </cell>
          <cell r="AE2212" t="str">
            <v>rồi</v>
          </cell>
          <cell r="AF2212">
            <v>0</v>
          </cell>
          <cell r="AG2212">
            <v>0</v>
          </cell>
          <cell r="AH2212">
            <v>0</v>
          </cell>
          <cell r="AI2212">
            <v>0</v>
          </cell>
          <cell r="AJ2212">
            <v>1674</v>
          </cell>
          <cell r="AK2212">
            <v>1</v>
          </cell>
        </row>
        <row r="2213">
          <cell r="A2213" t="str">
            <v>I0100H231/3</v>
          </cell>
          <cell r="B2213" t="str">
            <v>2413</v>
          </cell>
          <cell r="C2213">
            <v>1</v>
          </cell>
          <cell r="D2213">
            <v>100</v>
          </cell>
          <cell r="E2213">
            <v>100</v>
          </cell>
          <cell r="F2213">
            <v>70</v>
          </cell>
          <cell r="G2213">
            <v>70</v>
          </cell>
          <cell r="H2213">
            <v>1</v>
          </cell>
          <cell r="I2213">
            <v>2</v>
          </cell>
          <cell r="J2213">
            <v>4</v>
          </cell>
          <cell r="K2213">
            <v>2</v>
          </cell>
          <cell r="L2213">
            <v>0</v>
          </cell>
          <cell r="M2213">
            <v>1</v>
          </cell>
          <cell r="N2213">
            <v>108</v>
          </cell>
          <cell r="O2213">
            <v>2413</v>
          </cell>
          <cell r="P2213" t="str">
            <v>100 x 70 x 1 x 2</v>
          </cell>
          <cell r="Q2213" t="str">
            <v xml:space="preserve">Bo góc, răng cưa, có đục lỗ ngay răng cưa gáp 10 x 3mm, làm dao nhảy </v>
          </cell>
          <cell r="R2213" t="str">
            <v xml:space="preserve">Bo góc, răng cưa, có đục lỗ ngay răng cưa gáp 10 x 3mm, làm dao nhảy </v>
          </cell>
          <cell r="S2213" t="str">
            <v>E12</v>
          </cell>
          <cell r="T2213">
            <v>1</v>
          </cell>
          <cell r="U2213">
            <v>44757</v>
          </cell>
          <cell r="V2213" t="str">
            <v>NEWWAY</v>
          </cell>
          <cell r="W2213" t="str">
            <v>dao tốt</v>
          </cell>
          <cell r="X2213">
            <v>140</v>
          </cell>
          <cell r="Y2213">
            <v>2</v>
          </cell>
          <cell r="AC2213" t="str">
            <v>rồi</v>
          </cell>
          <cell r="AE2213" t="str">
            <v>rồi</v>
          </cell>
          <cell r="AF2213">
            <v>1674</v>
          </cell>
          <cell r="AG2213">
            <v>1</v>
          </cell>
          <cell r="AH2213">
            <v>457</v>
          </cell>
          <cell r="AI2213">
            <v>3</v>
          </cell>
          <cell r="AJ2213">
            <v>19307</v>
          </cell>
          <cell r="AK2213">
            <v>12</v>
          </cell>
        </row>
        <row r="2214">
          <cell r="A2214" t="str">
            <v>T0100T161</v>
          </cell>
          <cell r="B2214" t="str">
            <v>1589</v>
          </cell>
          <cell r="C2214">
            <v>1</v>
          </cell>
          <cell r="D2214">
            <v>100</v>
          </cell>
          <cell r="E2214">
            <v>100</v>
          </cell>
          <cell r="F2214">
            <v>70</v>
          </cell>
          <cell r="G2214">
            <v>70</v>
          </cell>
          <cell r="H2214">
            <v>1</v>
          </cell>
          <cell r="I2214">
            <v>2</v>
          </cell>
          <cell r="J2214">
            <v>2</v>
          </cell>
          <cell r="K2214">
            <v>0</v>
          </cell>
          <cell r="L2214">
            <v>3</v>
          </cell>
          <cell r="M2214">
            <v>1</v>
          </cell>
          <cell r="N2214">
            <v>104</v>
          </cell>
          <cell r="O2214">
            <v>1589</v>
          </cell>
          <cell r="P2214" t="str">
            <v>100 x 70 x 1 x 2</v>
          </cell>
          <cell r="Q2214" t="str">
            <v>Bo góc, răng cưa</v>
          </cell>
          <cell r="R2214" t="str">
            <v>Bo góc, răng cưa</v>
          </cell>
          <cell r="S2214" t="str">
            <v>C03</v>
          </cell>
          <cell r="T2214">
            <v>1</v>
          </cell>
          <cell r="V2214" t="str">
            <v>DELTA GALIL,ĐẠT HOÀNG GIA,</v>
          </cell>
          <cell r="X2214">
            <v>146</v>
          </cell>
          <cell r="Y2214">
            <v>2</v>
          </cell>
          <cell r="AC2214" t="str">
            <v>rồi</v>
          </cell>
          <cell r="AF2214">
            <v>18850</v>
          </cell>
          <cell r="AG2214">
            <v>9</v>
          </cell>
          <cell r="AH2214">
            <v>9250</v>
          </cell>
          <cell r="AI2214">
            <v>5</v>
          </cell>
          <cell r="AJ2214">
            <v>51509.912499999999</v>
          </cell>
          <cell r="AK2214">
            <v>17</v>
          </cell>
        </row>
        <row r="2215">
          <cell r="A2215" t="str">
            <v>T0100T162A</v>
          </cell>
          <cell r="B2215" t="str">
            <v>1589</v>
          </cell>
          <cell r="C2215">
            <v>2</v>
          </cell>
          <cell r="D2215">
            <v>100</v>
          </cell>
          <cell r="E2215">
            <v>100</v>
          </cell>
          <cell r="F2215">
            <v>70</v>
          </cell>
          <cell r="G2215">
            <v>70</v>
          </cell>
          <cell r="H2215">
            <v>1</v>
          </cell>
          <cell r="I2215">
            <v>1</v>
          </cell>
          <cell r="J2215">
            <v>1.7</v>
          </cell>
          <cell r="K2215">
            <v>0</v>
          </cell>
          <cell r="L2215">
            <v>3</v>
          </cell>
          <cell r="M2215">
            <v>1</v>
          </cell>
          <cell r="N2215">
            <v>206.8</v>
          </cell>
          <cell r="O2215">
            <v>1589</v>
          </cell>
          <cell r="P2215" t="str">
            <v>100 x 70 x 1 x 1</v>
          </cell>
          <cell r="Q2215" t="str">
            <v>Bo góc, răng cưa, dao chẻ đôi 3mm</v>
          </cell>
          <cell r="R2215" t="str">
            <v>Bo góc, răng cưa</v>
          </cell>
          <cell r="S2215" t="str">
            <v>D25</v>
          </cell>
          <cell r="T2215">
            <v>1</v>
          </cell>
          <cell r="V2215" t="str">
            <v>DELTA GALIL,MÃ VẠCH ĐỒNG NAI,</v>
          </cell>
          <cell r="X2215">
            <v>73</v>
          </cell>
          <cell r="Y2215">
            <v>1</v>
          </cell>
          <cell r="AC2215" t="str">
            <v>rồi</v>
          </cell>
          <cell r="AF2215">
            <v>42259.912499999999</v>
          </cell>
          <cell r="AG2215">
            <v>12</v>
          </cell>
          <cell r="AH2215">
            <v>36429.000000000007</v>
          </cell>
          <cell r="AI2215">
            <v>12</v>
          </cell>
          <cell r="AJ2215">
            <v>36429.000000000007</v>
          </cell>
          <cell r="AK2215">
            <v>12</v>
          </cell>
        </row>
        <row r="2216">
          <cell r="A2216" t="str">
            <v>T0100T162B</v>
          </cell>
          <cell r="B2216" t="str">
            <v>1589</v>
          </cell>
          <cell r="C2216">
            <v>2</v>
          </cell>
          <cell r="D2216">
            <v>100</v>
          </cell>
          <cell r="E2216">
            <v>100</v>
          </cell>
          <cell r="F2216">
            <v>70</v>
          </cell>
          <cell r="G2216">
            <v>70</v>
          </cell>
          <cell r="H2216">
            <v>1</v>
          </cell>
          <cell r="I2216">
            <v>2</v>
          </cell>
          <cell r="J2216">
            <v>1.7</v>
          </cell>
          <cell r="K2216">
            <v>0</v>
          </cell>
          <cell r="L2216">
            <v>3</v>
          </cell>
          <cell r="M2216">
            <v>1</v>
          </cell>
          <cell r="N2216">
            <v>206.8</v>
          </cell>
          <cell r="O2216">
            <v>1589</v>
          </cell>
          <cell r="V2216" t="str">
            <v>DELTA GALIL,MÃ VẠCH ĐỒNG NAI,</v>
          </cell>
          <cell r="X2216">
            <v>146</v>
          </cell>
          <cell r="Y2216">
            <v>2</v>
          </cell>
          <cell r="Z2216" t="str">
            <v>vênh góc</v>
          </cell>
          <cell r="AA2216">
            <v>44727</v>
          </cell>
          <cell r="AC2216" t="str">
            <v>rồi</v>
          </cell>
          <cell r="AF2216">
            <v>0</v>
          </cell>
          <cell r="AG2216">
            <v>0</v>
          </cell>
          <cell r="AH2216">
            <v>42849</v>
          </cell>
          <cell r="AI2216">
            <v>11</v>
          </cell>
          <cell r="AJ2216">
            <v>42849</v>
          </cell>
          <cell r="AK2216">
            <v>11</v>
          </cell>
        </row>
        <row r="2217">
          <cell r="A2217" t="str">
            <v>T0100T162B/2</v>
          </cell>
          <cell r="B2217" t="str">
            <v>1589</v>
          </cell>
          <cell r="C2217">
            <v>2</v>
          </cell>
          <cell r="D2217">
            <v>100</v>
          </cell>
          <cell r="E2217">
            <v>100</v>
          </cell>
          <cell r="F2217">
            <v>70</v>
          </cell>
          <cell r="G2217">
            <v>70</v>
          </cell>
          <cell r="H2217">
            <v>1</v>
          </cell>
          <cell r="I2217">
            <v>2</v>
          </cell>
          <cell r="J2217">
            <v>2</v>
          </cell>
          <cell r="K2217">
            <v>0</v>
          </cell>
          <cell r="L2217">
            <v>3</v>
          </cell>
          <cell r="M2217">
            <v>1</v>
          </cell>
          <cell r="N2217">
            <v>208</v>
          </cell>
          <cell r="O2217">
            <v>1589</v>
          </cell>
          <cell r="P2217" t="str">
            <v>100 x 70 x 1 x 2</v>
          </cell>
          <cell r="Q2217" t="str">
            <v>Bo góc, răng cưa, dao chẻ đôi 4mm</v>
          </cell>
          <cell r="R2217" t="str">
            <v>Bo góc, răng cưa</v>
          </cell>
          <cell r="S2217" t="str">
            <v>E10</v>
          </cell>
          <cell r="T2217">
            <v>1</v>
          </cell>
          <cell r="U2217">
            <v>44727</v>
          </cell>
          <cell r="V2217" t="str">
            <v>MÃ VẠCH THÁI BÌNH</v>
          </cell>
          <cell r="W2217" t="str">
            <v>dao tốt</v>
          </cell>
          <cell r="X2217">
            <v>146</v>
          </cell>
          <cell r="Y2217">
            <v>2</v>
          </cell>
          <cell r="AC2217" t="str">
            <v>rồi</v>
          </cell>
          <cell r="AF2217">
            <v>0</v>
          </cell>
          <cell r="AG2217">
            <v>0</v>
          </cell>
          <cell r="AH2217">
            <v>12007.279999999999</v>
          </cell>
          <cell r="AI2217">
            <v>11</v>
          </cell>
          <cell r="AJ2217">
            <v>12007.279999999999</v>
          </cell>
          <cell r="AK2217">
            <v>11</v>
          </cell>
        </row>
        <row r="2218">
          <cell r="A2218" t="str">
            <v>I0100H052/1</v>
          </cell>
          <cell r="B2218" t="str">
            <v>1590</v>
          </cell>
          <cell r="C2218">
            <v>2</v>
          </cell>
          <cell r="D2218">
            <v>100</v>
          </cell>
          <cell r="E2218">
            <v>100</v>
          </cell>
          <cell r="F2218">
            <v>70</v>
          </cell>
          <cell r="G2218">
            <v>70</v>
          </cell>
          <cell r="H2218">
            <v>1</v>
          </cell>
          <cell r="I2218">
            <v>3</v>
          </cell>
          <cell r="J2218">
            <v>3</v>
          </cell>
          <cell r="K2218">
            <v>0</v>
          </cell>
          <cell r="L2218">
            <v>3</v>
          </cell>
          <cell r="M2218">
            <v>1</v>
          </cell>
          <cell r="N2218">
            <v>212</v>
          </cell>
          <cell r="O2218">
            <v>1590</v>
          </cell>
          <cell r="P2218" t="str">
            <v>100 x 70 x 1 x 3</v>
          </cell>
          <cell r="Q2218" t="str">
            <v>Bo góc, răng cưa, chẻ đôi 6mm</v>
          </cell>
          <cell r="R2218" t="str">
            <v>Bo góc, răng cưa</v>
          </cell>
          <cell r="S2218" t="str">
            <v>E01</v>
          </cell>
          <cell r="T2218">
            <v>1</v>
          </cell>
          <cell r="U2218">
            <v>44366</v>
          </cell>
          <cell r="V2218" t="str">
            <v>MM Vidon</v>
          </cell>
          <cell r="X2218">
            <v>219</v>
          </cell>
          <cell r="Y2218">
            <v>3</v>
          </cell>
          <cell r="AF2218">
            <v>0</v>
          </cell>
          <cell r="AG2218">
            <v>0</v>
          </cell>
          <cell r="AH2218">
            <v>133.15916666643301</v>
          </cell>
          <cell r="AI2218">
            <v>1</v>
          </cell>
          <cell r="AJ2218">
            <v>9488.8191666664352</v>
          </cell>
          <cell r="AK2218">
            <v>21</v>
          </cell>
        </row>
        <row r="2219">
          <cell r="A2219" t="str">
            <v>T0100H271/1</v>
          </cell>
          <cell r="B2219" t="str">
            <v>2508</v>
          </cell>
          <cell r="C2219">
            <v>1</v>
          </cell>
          <cell r="D2219">
            <v>100</v>
          </cell>
          <cell r="E2219">
            <v>100</v>
          </cell>
          <cell r="F2219">
            <v>70</v>
          </cell>
          <cell r="G2219">
            <v>70</v>
          </cell>
          <cell r="H2219">
            <v>1</v>
          </cell>
          <cell r="I2219">
            <v>2</v>
          </cell>
          <cell r="J2219">
            <v>2</v>
          </cell>
          <cell r="K2219">
            <v>0</v>
          </cell>
          <cell r="L2219">
            <v>5.8333333329999997</v>
          </cell>
          <cell r="M2219">
            <v>1</v>
          </cell>
          <cell r="N2219">
            <v>104</v>
          </cell>
          <cell r="O2219">
            <v>2508</v>
          </cell>
          <cell r="P2219" t="str">
            <v>100 x 70 x 1 x 2</v>
          </cell>
          <cell r="Q2219" t="str">
            <v>Bo góc, không răng cưa, gáp 5.833333333mm</v>
          </cell>
          <cell r="R2219" t="str">
            <v>Bo góc, không răng cưa</v>
          </cell>
          <cell r="S2219" t="str">
            <v>E11</v>
          </cell>
          <cell r="T2219">
            <v>1</v>
          </cell>
          <cell r="U2219">
            <v>44742</v>
          </cell>
          <cell r="V2219" t="str">
            <v>FUJISEAL</v>
          </cell>
          <cell r="W2219" t="str">
            <v>dao tốt</v>
          </cell>
          <cell r="X2219">
            <v>151.666666666</v>
          </cell>
          <cell r="Y2219">
            <v>2</v>
          </cell>
          <cell r="AC2219" t="str">
            <v>rồi</v>
          </cell>
          <cell r="AF2219">
            <v>9355.6600000000017</v>
          </cell>
          <cell r="AG2219">
            <v>20</v>
          </cell>
          <cell r="AH2219">
            <v>4331.18</v>
          </cell>
          <cell r="AI2219">
            <v>13</v>
          </cell>
          <cell r="AJ2219">
            <v>16831.18</v>
          </cell>
          <cell r="AK2219">
            <v>15</v>
          </cell>
        </row>
        <row r="2220">
          <cell r="A2220" t="str">
            <v>I0100T171</v>
          </cell>
          <cell r="B2220" t="str">
            <v>1591</v>
          </cell>
          <cell r="C2220">
            <v>1</v>
          </cell>
          <cell r="D2220">
            <v>100</v>
          </cell>
          <cell r="E2220">
            <v>100</v>
          </cell>
          <cell r="F2220">
            <v>70</v>
          </cell>
          <cell r="G2220">
            <v>70</v>
          </cell>
          <cell r="H2220">
            <v>1</v>
          </cell>
          <cell r="I2220">
            <v>1</v>
          </cell>
          <cell r="J2220">
            <v>3</v>
          </cell>
          <cell r="K2220">
            <v>0</v>
          </cell>
          <cell r="L2220">
            <v>3</v>
          </cell>
          <cell r="M2220">
            <v>1</v>
          </cell>
          <cell r="N2220">
            <v>106</v>
          </cell>
          <cell r="O2220">
            <v>1591</v>
          </cell>
          <cell r="P2220" t="str">
            <v>100 x 70 x 1 x 1</v>
          </cell>
          <cell r="Q2220" t="str">
            <v>Vuông góc, không răng cưa</v>
          </cell>
          <cell r="R2220" t="str">
            <v>Vuông góc, không răng cưa</v>
          </cell>
          <cell r="S2220" t="str">
            <v>D11</v>
          </cell>
          <cell r="T2220">
            <v>2</v>
          </cell>
          <cell r="V2220" t="str">
            <v>TRUNG NGUYÊN,,</v>
          </cell>
          <cell r="X2220">
            <v>73</v>
          </cell>
          <cell r="Y2220">
            <v>1</v>
          </cell>
          <cell r="AF2220">
            <v>12500</v>
          </cell>
          <cell r="AG2220">
            <v>2</v>
          </cell>
          <cell r="AH2220">
            <v>580</v>
          </cell>
          <cell r="AI2220">
            <v>1</v>
          </cell>
          <cell r="AJ2220">
            <v>580</v>
          </cell>
          <cell r="AK2220">
            <v>1</v>
          </cell>
        </row>
        <row r="2221">
          <cell r="A2221" t="str">
            <v>T0100T512</v>
          </cell>
          <cell r="B2221" t="str">
            <v>1592</v>
          </cell>
          <cell r="C2221">
            <v>2</v>
          </cell>
          <cell r="D2221">
            <v>100</v>
          </cell>
          <cell r="E2221">
            <v>100</v>
          </cell>
          <cell r="F2221">
            <v>70</v>
          </cell>
          <cell r="G2221">
            <v>70</v>
          </cell>
          <cell r="H2221">
            <v>1</v>
          </cell>
          <cell r="I2221">
            <v>2</v>
          </cell>
          <cell r="J2221">
            <v>1.7</v>
          </cell>
          <cell r="K2221">
            <v>0</v>
          </cell>
          <cell r="L2221">
            <v>3</v>
          </cell>
          <cell r="M2221">
            <v>1</v>
          </cell>
          <cell r="N2221">
            <v>206.8</v>
          </cell>
          <cell r="O2221">
            <v>1592</v>
          </cell>
          <cell r="P2221" t="str">
            <v>100 x 70 x 1 x 2</v>
          </cell>
          <cell r="Q2221" t="str">
            <v>Vuông góc, răng cưa, dao chẻ đôi 3mm</v>
          </cell>
          <cell r="R2221" t="str">
            <v>Vuông góc, răng cưa</v>
          </cell>
          <cell r="S2221" t="str">
            <v>C19</v>
          </cell>
          <cell r="T2221">
            <v>2</v>
          </cell>
          <cell r="X2221">
            <v>146</v>
          </cell>
          <cell r="Y2221">
            <v>2</v>
          </cell>
          <cell r="AC2221" t="str">
            <v>rồi</v>
          </cell>
          <cell r="AF2221">
            <v>0</v>
          </cell>
          <cell r="AG2221">
            <v>0</v>
          </cell>
          <cell r="AH2221">
            <v>0</v>
          </cell>
          <cell r="AI2221">
            <v>0</v>
          </cell>
          <cell r="AJ2221">
            <v>0</v>
          </cell>
          <cell r="AK2221">
            <v>0</v>
          </cell>
        </row>
        <row r="2222">
          <cell r="A2222" t="str">
            <v>I0100T551</v>
          </cell>
          <cell r="B2222" t="str">
            <v>1593</v>
          </cell>
          <cell r="C2222">
            <v>1</v>
          </cell>
          <cell r="D2222">
            <v>100</v>
          </cell>
          <cell r="E2222">
            <v>100</v>
          </cell>
          <cell r="F2222">
            <v>70</v>
          </cell>
          <cell r="G2222">
            <v>70</v>
          </cell>
          <cell r="H2222">
            <v>2</v>
          </cell>
          <cell r="I2222">
            <v>1</v>
          </cell>
          <cell r="J2222">
            <v>3</v>
          </cell>
          <cell r="K2222">
            <v>0</v>
          </cell>
          <cell r="L2222">
            <v>3</v>
          </cell>
          <cell r="M2222">
            <v>1</v>
          </cell>
          <cell r="N2222">
            <v>206</v>
          </cell>
          <cell r="O2222">
            <v>1593</v>
          </cell>
          <cell r="P2222" t="str">
            <v>100 x 70 x 2 x 1</v>
          </cell>
          <cell r="Q2222" t="str">
            <v>Vuông liền, không răng cưa</v>
          </cell>
          <cell r="R2222" t="str">
            <v>Ngang 2 tem, vuông liền, không răng cưa</v>
          </cell>
          <cell r="S2222" t="str">
            <v>D04</v>
          </cell>
          <cell r="T2222">
            <v>1</v>
          </cell>
          <cell r="X2222">
            <v>73</v>
          </cell>
          <cell r="Y2222">
            <v>2</v>
          </cell>
          <cell r="AF2222">
            <v>0</v>
          </cell>
          <cell r="AG2222">
            <v>0</v>
          </cell>
          <cell r="AH2222">
            <v>0</v>
          </cell>
          <cell r="AI2222">
            <v>0</v>
          </cell>
          <cell r="AJ2222">
            <v>0</v>
          </cell>
          <cell r="AK2222">
            <v>0</v>
          </cell>
        </row>
        <row r="2223">
          <cell r="A2223" t="str">
            <v>I0100T561</v>
          </cell>
          <cell r="B2223" t="str">
            <v>1594</v>
          </cell>
          <cell r="C2223">
            <v>1</v>
          </cell>
          <cell r="D2223">
            <v>100</v>
          </cell>
          <cell r="E2223">
            <v>100</v>
          </cell>
          <cell r="F2223">
            <v>70</v>
          </cell>
          <cell r="G2223">
            <v>70</v>
          </cell>
          <cell r="H2223">
            <v>2</v>
          </cell>
          <cell r="I2223">
            <v>1</v>
          </cell>
          <cell r="J2223">
            <v>3</v>
          </cell>
          <cell r="K2223">
            <v>2</v>
          </cell>
          <cell r="L2223">
            <v>3</v>
          </cell>
          <cell r="M2223">
            <v>1</v>
          </cell>
          <cell r="N2223">
            <v>208</v>
          </cell>
          <cell r="O2223">
            <v>1594</v>
          </cell>
          <cell r="P2223" t="str">
            <v>100 x 70 x 2 x 1</v>
          </cell>
          <cell r="Q2223" t="str">
            <v>Vuông rời, không răng cưa</v>
          </cell>
          <cell r="R2223" t="str">
            <v>Ngang 2 tem, vuông rời, không răng cưa</v>
          </cell>
          <cell r="S2223" t="str">
            <v>D05</v>
          </cell>
          <cell r="T2223">
            <v>1</v>
          </cell>
          <cell r="X2223">
            <v>73</v>
          </cell>
          <cell r="Y2223">
            <v>2</v>
          </cell>
          <cell r="AF2223">
            <v>0</v>
          </cell>
          <cell r="AG2223">
            <v>0</v>
          </cell>
          <cell r="AH2223">
            <v>0</v>
          </cell>
          <cell r="AI2223">
            <v>0</v>
          </cell>
          <cell r="AJ2223">
            <v>200</v>
          </cell>
          <cell r="AK2223">
            <v>1</v>
          </cell>
        </row>
        <row r="2224">
          <cell r="A2224" t="str">
            <v>I0100T951</v>
          </cell>
          <cell r="B2224" t="str">
            <v>1595</v>
          </cell>
          <cell r="C2224">
            <v>1</v>
          </cell>
          <cell r="D2224">
            <v>100</v>
          </cell>
          <cell r="E2224">
            <v>100</v>
          </cell>
          <cell r="F2224">
            <v>71</v>
          </cell>
          <cell r="G2224">
            <v>71</v>
          </cell>
          <cell r="H2224">
            <v>1</v>
          </cell>
          <cell r="I2224">
            <v>2</v>
          </cell>
          <cell r="J2224">
            <v>3</v>
          </cell>
          <cell r="K2224">
            <v>0</v>
          </cell>
          <cell r="L2224">
            <v>3</v>
          </cell>
          <cell r="M2224">
            <v>1</v>
          </cell>
          <cell r="N2224">
            <v>106</v>
          </cell>
          <cell r="O2224">
            <v>1595</v>
          </cell>
          <cell r="P2224" t="str">
            <v>100 x 71 x 1 x 2</v>
          </cell>
          <cell r="Q2224" t="str">
            <v>Bo 1mm, không răng cưa</v>
          </cell>
          <cell r="R2224" t="str">
            <v>Bo 1mm, không răng cưa</v>
          </cell>
          <cell r="S2224" t="str">
            <v>C27</v>
          </cell>
          <cell r="T2224">
            <v>1</v>
          </cell>
          <cell r="U2224">
            <v>44282</v>
          </cell>
          <cell r="V2224" t="str">
            <v>DTC</v>
          </cell>
          <cell r="X2224">
            <v>148</v>
          </cell>
          <cell r="Y2224">
            <v>2</v>
          </cell>
          <cell r="AF2224">
            <v>200</v>
          </cell>
          <cell r="AG2224">
            <v>1</v>
          </cell>
          <cell r="AH2224">
            <v>0</v>
          </cell>
          <cell r="AI2224">
            <v>0</v>
          </cell>
          <cell r="AJ2224">
            <v>10035.58</v>
          </cell>
          <cell r="AK2224">
            <v>9</v>
          </cell>
        </row>
        <row r="2225">
          <cell r="A2225" t="str">
            <v>T0100T182</v>
          </cell>
          <cell r="B2225" t="str">
            <v>1596</v>
          </cell>
          <cell r="C2225">
            <v>2</v>
          </cell>
          <cell r="D2225">
            <v>100</v>
          </cell>
          <cell r="E2225">
            <v>100</v>
          </cell>
          <cell r="F2225">
            <v>72</v>
          </cell>
          <cell r="G2225">
            <v>72</v>
          </cell>
          <cell r="H2225">
            <v>1</v>
          </cell>
          <cell r="I2225">
            <v>1</v>
          </cell>
          <cell r="J2225">
            <v>1.7</v>
          </cell>
          <cell r="K2225">
            <v>0</v>
          </cell>
          <cell r="L2225">
            <v>3</v>
          </cell>
          <cell r="M2225">
            <v>1</v>
          </cell>
          <cell r="N2225">
            <v>206.8</v>
          </cell>
          <cell r="O2225">
            <v>1596</v>
          </cell>
          <cell r="P2225" t="str">
            <v>100 x 72 x 1 x 1</v>
          </cell>
          <cell r="Q2225" t="str">
            <v>Bo góc, răng cưa, dao chẻ đôi 3mm</v>
          </cell>
          <cell r="R2225" t="str">
            <v>Bo góc, răng cưa</v>
          </cell>
          <cell r="S2225" t="str">
            <v>C22</v>
          </cell>
          <cell r="T2225">
            <v>1</v>
          </cell>
          <cell r="V2225" t="str">
            <v>NIDEC,,</v>
          </cell>
          <cell r="X2225">
            <v>75</v>
          </cell>
          <cell r="Y2225">
            <v>1</v>
          </cell>
          <cell r="AF2225">
            <v>10035.58</v>
          </cell>
          <cell r="AG2225">
            <v>9</v>
          </cell>
          <cell r="AH2225">
            <v>17753.400000000001</v>
          </cell>
          <cell r="AI2225">
            <v>9</v>
          </cell>
          <cell r="AJ2225">
            <v>17753.400000000001</v>
          </cell>
          <cell r="AK2225">
            <v>9</v>
          </cell>
        </row>
        <row r="2226">
          <cell r="A2226" t="str">
            <v>T0100T382</v>
          </cell>
          <cell r="B2226" t="str">
            <v>1597</v>
          </cell>
          <cell r="C2226">
            <v>2</v>
          </cell>
          <cell r="D2226">
            <v>100</v>
          </cell>
          <cell r="E2226">
            <v>100</v>
          </cell>
          <cell r="F2226">
            <v>75</v>
          </cell>
          <cell r="G2226">
            <v>75</v>
          </cell>
          <cell r="H2226">
            <v>1</v>
          </cell>
          <cell r="I2226">
            <v>2</v>
          </cell>
          <cell r="J2226">
            <v>1.7</v>
          </cell>
          <cell r="K2226">
            <v>0</v>
          </cell>
          <cell r="L2226">
            <v>3</v>
          </cell>
          <cell r="M2226">
            <v>1</v>
          </cell>
          <cell r="N2226">
            <v>206.8</v>
          </cell>
          <cell r="O2226">
            <v>1597</v>
          </cell>
          <cell r="T2226">
            <v>1</v>
          </cell>
          <cell r="V2226" t="str">
            <v>,,</v>
          </cell>
          <cell r="X2226">
            <v>156</v>
          </cell>
          <cell r="Y2226">
            <v>2</v>
          </cell>
          <cell r="AC2226" t="str">
            <v>rồi</v>
          </cell>
          <cell r="AF2226">
            <v>0</v>
          </cell>
          <cell r="AG2226">
            <v>0</v>
          </cell>
          <cell r="AH2226">
            <v>2385</v>
          </cell>
          <cell r="AI2226">
            <v>3</v>
          </cell>
          <cell r="AJ2226">
            <v>2385</v>
          </cell>
          <cell r="AK2226">
            <v>3</v>
          </cell>
        </row>
        <row r="2227">
          <cell r="A2227" t="str">
            <v>T0100T382/2</v>
          </cell>
          <cell r="B2227" t="str">
            <v>1597</v>
          </cell>
          <cell r="C2227">
            <v>2</v>
          </cell>
          <cell r="D2227">
            <v>100</v>
          </cell>
          <cell r="E2227">
            <v>100</v>
          </cell>
          <cell r="F2227">
            <v>75</v>
          </cell>
          <cell r="G2227">
            <v>75</v>
          </cell>
          <cell r="H2227">
            <v>1</v>
          </cell>
          <cell r="I2227">
            <v>2</v>
          </cell>
          <cell r="J2227">
            <v>2</v>
          </cell>
          <cell r="K2227">
            <v>0</v>
          </cell>
          <cell r="L2227">
            <v>3</v>
          </cell>
          <cell r="M2227">
            <v>1</v>
          </cell>
          <cell r="N2227">
            <v>208</v>
          </cell>
          <cell r="O2227">
            <v>1597</v>
          </cell>
          <cell r="P2227" t="str">
            <v>100 x 75 x 1 x 2</v>
          </cell>
          <cell r="Q2227" t="str">
            <v>Bo góc, răng cưa, chẻ đôi 4mm</v>
          </cell>
          <cell r="R2227" t="str">
            <v>Bo góc, răng cưa</v>
          </cell>
          <cell r="S2227" t="str">
            <v>E14</v>
          </cell>
          <cell r="T2227">
            <v>1</v>
          </cell>
          <cell r="U2227">
            <v>44777</v>
          </cell>
          <cell r="V2227" t="str">
            <v>BƯU ĐIẸNE ĐỒN NAI</v>
          </cell>
          <cell r="W2227" t="str">
            <v>dao tốt</v>
          </cell>
          <cell r="X2227">
            <v>156</v>
          </cell>
          <cell r="Y2227">
            <v>2</v>
          </cell>
          <cell r="AC2227" t="str">
            <v>rồi</v>
          </cell>
          <cell r="AF2227">
            <v>0</v>
          </cell>
          <cell r="AG2227">
            <v>0</v>
          </cell>
          <cell r="AH2227">
            <v>0</v>
          </cell>
          <cell r="AI2227">
            <v>0</v>
          </cell>
          <cell r="AJ2227">
            <v>0</v>
          </cell>
          <cell r="AK2227">
            <v>0</v>
          </cell>
        </row>
        <row r="2228">
          <cell r="A2228" t="str">
            <v>T0100T622</v>
          </cell>
          <cell r="B2228" t="str">
            <v>1598</v>
          </cell>
          <cell r="C2228">
            <v>2</v>
          </cell>
          <cell r="D2228">
            <v>100</v>
          </cell>
          <cell r="E2228">
            <v>100</v>
          </cell>
          <cell r="F2228">
            <v>75</v>
          </cell>
          <cell r="G2228">
            <v>75</v>
          </cell>
          <cell r="H2228">
            <v>1</v>
          </cell>
          <cell r="I2228">
            <v>2</v>
          </cell>
          <cell r="J2228">
            <v>1.7</v>
          </cell>
          <cell r="K2228">
            <v>0</v>
          </cell>
          <cell r="L2228">
            <v>3</v>
          </cell>
          <cell r="M2228">
            <v>1</v>
          </cell>
          <cell r="N2228">
            <v>206.8</v>
          </cell>
          <cell r="O2228">
            <v>1598</v>
          </cell>
          <cell r="P2228" t="str">
            <v>100 x 75 x 1 x 2</v>
          </cell>
          <cell r="Q2228" t="str">
            <v>Vuông góc, răng cưa, chẻ đôi 3mm</v>
          </cell>
          <cell r="R2228" t="str">
            <v>Vuông góc, răng cưa</v>
          </cell>
          <cell r="S2228" t="str">
            <v>C10</v>
          </cell>
          <cell r="T2228">
            <v>2</v>
          </cell>
          <cell r="X2228">
            <v>156</v>
          </cell>
          <cell r="Y2228">
            <v>2</v>
          </cell>
          <cell r="AF2228">
            <v>0</v>
          </cell>
          <cell r="AG2228">
            <v>0</v>
          </cell>
          <cell r="AH2228">
            <v>1540</v>
          </cell>
          <cell r="AI2228">
            <v>1</v>
          </cell>
          <cell r="AJ2228">
            <v>7347.0999999999995</v>
          </cell>
          <cell r="AK2228">
            <v>7</v>
          </cell>
        </row>
        <row r="2229">
          <cell r="A2229" t="str">
            <v>T0100T622A</v>
          </cell>
          <cell r="B2229" t="str">
            <v>1598</v>
          </cell>
          <cell r="C2229">
            <v>2</v>
          </cell>
          <cell r="D2229">
            <v>100</v>
          </cell>
          <cell r="E2229">
            <v>100</v>
          </cell>
          <cell r="F2229">
            <v>75</v>
          </cell>
          <cell r="G2229">
            <v>75</v>
          </cell>
          <cell r="H2229">
            <v>1</v>
          </cell>
          <cell r="I2229">
            <v>2</v>
          </cell>
          <cell r="J2229">
            <v>2</v>
          </cell>
          <cell r="K2229">
            <v>0</v>
          </cell>
          <cell r="L2229">
            <v>3</v>
          </cell>
          <cell r="M2229">
            <v>1</v>
          </cell>
          <cell r="N2229">
            <v>208</v>
          </cell>
          <cell r="O2229">
            <v>1598</v>
          </cell>
          <cell r="P2229" t="str">
            <v>100 x 75 x 1 x 2</v>
          </cell>
          <cell r="Q2229" t="str">
            <v>Vuông góc, răng cưa, chẻ đôi 4mm</v>
          </cell>
          <cell r="R2229" t="str">
            <v>Vuông góc, răng cưa</v>
          </cell>
          <cell r="S2229" t="str">
            <v>C19</v>
          </cell>
          <cell r="T2229">
            <v>1</v>
          </cell>
          <cell r="U2229">
            <v>44067</v>
          </cell>
          <cell r="V2229" t="str">
            <v>Minh Thuận Phát</v>
          </cell>
          <cell r="X2229">
            <v>156</v>
          </cell>
          <cell r="Y2229">
            <v>2</v>
          </cell>
          <cell r="AF2229">
            <v>5807.0999999999995</v>
          </cell>
          <cell r="AG2229">
            <v>6</v>
          </cell>
          <cell r="AH2229">
            <v>5800.5999999999995</v>
          </cell>
          <cell r="AI2229">
            <v>5</v>
          </cell>
          <cell r="AJ2229">
            <v>9330.5999999999985</v>
          </cell>
          <cell r="AK2229">
            <v>7</v>
          </cell>
        </row>
        <row r="2230">
          <cell r="A2230" t="str">
            <v>T0100T921</v>
          </cell>
          <cell r="B2230" t="str">
            <v>1599</v>
          </cell>
          <cell r="C2230">
            <v>1</v>
          </cell>
          <cell r="D2230">
            <v>100</v>
          </cell>
          <cell r="E2230">
            <v>100</v>
          </cell>
          <cell r="F2230">
            <v>79</v>
          </cell>
          <cell r="G2230">
            <v>79</v>
          </cell>
          <cell r="H2230">
            <v>2</v>
          </cell>
          <cell r="I2230">
            <v>2</v>
          </cell>
          <cell r="J2230">
            <v>2</v>
          </cell>
          <cell r="K2230">
            <v>2</v>
          </cell>
          <cell r="L2230">
            <v>3</v>
          </cell>
          <cell r="M2230">
            <v>1</v>
          </cell>
          <cell r="N2230">
            <v>206</v>
          </cell>
          <cell r="O2230">
            <v>1599</v>
          </cell>
          <cell r="P2230" t="str">
            <v>100 x 79 x 2 x 2</v>
          </cell>
          <cell r="Q2230" t="str">
            <v>Bo rời 2tem kc 2mm, không răng cưa</v>
          </cell>
          <cell r="R2230" t="str">
            <v>Ngang 2 tem, bo rời, không răng cưa</v>
          </cell>
          <cell r="S2230" t="str">
            <v>C23</v>
          </cell>
          <cell r="T2230">
            <v>1</v>
          </cell>
          <cell r="U2230">
            <v>44172</v>
          </cell>
          <cell r="V2230" t="str">
            <v>INZI VINA,,</v>
          </cell>
          <cell r="X2230">
            <v>164</v>
          </cell>
          <cell r="Y2230">
            <v>4</v>
          </cell>
          <cell r="AF2230">
            <v>3530</v>
          </cell>
          <cell r="AG2230">
            <v>2</v>
          </cell>
          <cell r="AH2230">
            <v>0</v>
          </cell>
          <cell r="AI2230">
            <v>0</v>
          </cell>
          <cell r="AJ2230">
            <v>29192</v>
          </cell>
          <cell r="AK2230">
            <v>19</v>
          </cell>
        </row>
        <row r="2231">
          <cell r="A2231" t="str">
            <v>T0100T191</v>
          </cell>
          <cell r="B2231" t="str">
            <v>1600</v>
          </cell>
          <cell r="C2231">
            <v>1</v>
          </cell>
          <cell r="D2231">
            <v>100</v>
          </cell>
          <cell r="E2231">
            <v>100</v>
          </cell>
          <cell r="F2231">
            <v>80</v>
          </cell>
          <cell r="G2231">
            <v>80</v>
          </cell>
          <cell r="H2231">
            <v>1</v>
          </cell>
          <cell r="I2231">
            <v>1</v>
          </cell>
          <cell r="J2231">
            <v>2</v>
          </cell>
          <cell r="K2231">
            <v>0</v>
          </cell>
          <cell r="L2231">
            <v>3</v>
          </cell>
          <cell r="M2231">
            <v>1</v>
          </cell>
          <cell r="N2231">
            <v>104</v>
          </cell>
          <cell r="O2231">
            <v>1600</v>
          </cell>
          <cell r="P2231" t="str">
            <v>100 x 80 x 1 x 1</v>
          </cell>
          <cell r="Q2231" t="str">
            <v>Bo góc, răng cưa</v>
          </cell>
          <cell r="R2231" t="str">
            <v>Bo góc, răng cưa</v>
          </cell>
          <cell r="S2231" t="str">
            <v>B14</v>
          </cell>
          <cell r="T2231">
            <v>1</v>
          </cell>
          <cell r="V2231" t="str">
            <v>TAM SANH,LIÊN HƯƠNG,MM VIDON</v>
          </cell>
          <cell r="X2231">
            <v>83</v>
          </cell>
          <cell r="Y2231">
            <v>1</v>
          </cell>
          <cell r="AC2231" t="str">
            <v>rồi</v>
          </cell>
          <cell r="AF2231">
            <v>29192</v>
          </cell>
          <cell r="AG2231">
            <v>19</v>
          </cell>
          <cell r="AH2231">
            <v>2520</v>
          </cell>
          <cell r="AI2231">
            <v>1</v>
          </cell>
          <cell r="AJ2231">
            <v>26599.15</v>
          </cell>
          <cell r="AK2231">
            <v>12</v>
          </cell>
        </row>
        <row r="2232">
          <cell r="A2232" t="str">
            <v>T0100T192</v>
          </cell>
          <cell r="B2232" t="str">
            <v>1600</v>
          </cell>
          <cell r="C2232">
            <v>2</v>
          </cell>
          <cell r="D2232">
            <v>100</v>
          </cell>
          <cell r="E2232">
            <v>100</v>
          </cell>
          <cell r="F2232">
            <v>80</v>
          </cell>
          <cell r="G2232">
            <v>80</v>
          </cell>
          <cell r="H2232">
            <v>1</v>
          </cell>
          <cell r="I2232">
            <v>1</v>
          </cell>
          <cell r="J2232">
            <v>1.7</v>
          </cell>
          <cell r="K2232">
            <v>0</v>
          </cell>
          <cell r="L2232">
            <v>3</v>
          </cell>
          <cell r="M2232">
            <v>1</v>
          </cell>
          <cell r="N2232">
            <v>206.8</v>
          </cell>
          <cell r="O2232">
            <v>1600</v>
          </cell>
          <cell r="P2232" t="str">
            <v>100 x 80 x 1 x 1</v>
          </cell>
          <cell r="Q2232" t="str">
            <v>Bo góc, răng cưa, dao chẻ đôi 3mm</v>
          </cell>
          <cell r="R2232" t="str">
            <v>Bo góc, răng cưa</v>
          </cell>
          <cell r="S2232" t="str">
            <v>C22</v>
          </cell>
          <cell r="T2232">
            <v>1</v>
          </cell>
          <cell r="V2232" t="str">
            <v>HỒNG KIM PHÁT,MM VIDON,Ngọc Tuấn Surimi</v>
          </cell>
          <cell r="X2232">
            <v>83</v>
          </cell>
          <cell r="Y2232">
            <v>1</v>
          </cell>
          <cell r="AC2232" t="str">
            <v>rồi</v>
          </cell>
          <cell r="AF2232">
            <v>24079.15</v>
          </cell>
          <cell r="AG2232">
            <v>11</v>
          </cell>
          <cell r="AH2232">
            <v>30586.98</v>
          </cell>
          <cell r="AI2232">
            <v>22</v>
          </cell>
          <cell r="AJ2232">
            <v>32706.3475</v>
          </cell>
          <cell r="AK2232">
            <v>29</v>
          </cell>
        </row>
        <row r="2233">
          <cell r="A2233" t="str">
            <v>T0100T192/2</v>
          </cell>
          <cell r="B2233" t="str">
            <v>1600</v>
          </cell>
          <cell r="C2233">
            <v>2</v>
          </cell>
          <cell r="D2233">
            <v>100</v>
          </cell>
          <cell r="E2233">
            <v>100</v>
          </cell>
          <cell r="F2233">
            <v>80</v>
          </cell>
          <cell r="G2233">
            <v>80</v>
          </cell>
          <cell r="H2233">
            <v>1</v>
          </cell>
          <cell r="I2233">
            <v>2</v>
          </cell>
          <cell r="J2233">
            <v>2</v>
          </cell>
          <cell r="K2233">
            <v>0</v>
          </cell>
          <cell r="L2233">
            <v>3</v>
          </cell>
          <cell r="M2233">
            <v>1</v>
          </cell>
          <cell r="N2233">
            <v>208</v>
          </cell>
          <cell r="O2233">
            <v>1600</v>
          </cell>
          <cell r="P2233" t="str">
            <v>100 x 80 x 1 x 2</v>
          </cell>
          <cell r="Q2233" t="str">
            <v>Bo góc, răng cưa, dao chẻ đôi 4mm</v>
          </cell>
          <cell r="R2233" t="str">
            <v>Bo góc, răng cưa</v>
          </cell>
          <cell r="S2233" t="str">
            <v>C37</v>
          </cell>
          <cell r="T2233">
            <v>1</v>
          </cell>
          <cell r="U2233">
            <v>44392</v>
          </cell>
          <cell r="V2233" t="str">
            <v>Cao Đông Thịnh</v>
          </cell>
          <cell r="X2233">
            <v>166</v>
          </cell>
          <cell r="Y2233">
            <v>2</v>
          </cell>
          <cell r="AC2233" t="str">
            <v>rồi</v>
          </cell>
          <cell r="AF2233">
            <v>2119.3674999999998</v>
          </cell>
          <cell r="AG2233">
            <v>7</v>
          </cell>
          <cell r="AH2233">
            <v>515.41499999999996</v>
          </cell>
          <cell r="AI2233">
            <v>2</v>
          </cell>
          <cell r="AJ2233">
            <v>1121.5616</v>
          </cell>
          <cell r="AK2233">
            <v>3</v>
          </cell>
        </row>
        <row r="2234">
          <cell r="A2234" t="str">
            <v>T0100T631</v>
          </cell>
          <cell r="B2234" t="str">
            <v>1602</v>
          </cell>
          <cell r="C2234">
            <v>1</v>
          </cell>
          <cell r="D2234">
            <v>100</v>
          </cell>
          <cell r="E2234">
            <v>100</v>
          </cell>
          <cell r="F2234">
            <v>80</v>
          </cell>
          <cell r="G2234">
            <v>80</v>
          </cell>
          <cell r="H2234">
            <v>2</v>
          </cell>
          <cell r="I2234">
            <v>1</v>
          </cell>
          <cell r="J2234">
            <v>2</v>
          </cell>
          <cell r="K2234">
            <v>2</v>
          </cell>
          <cell r="L2234">
            <v>3</v>
          </cell>
          <cell r="M2234">
            <v>1</v>
          </cell>
          <cell r="N2234">
            <v>206</v>
          </cell>
          <cell r="O2234">
            <v>1602</v>
          </cell>
          <cell r="P2234" t="str">
            <v>100 x 80 x 2 x 1</v>
          </cell>
          <cell r="Q2234" t="str">
            <v>Bo rời, răng cưa</v>
          </cell>
          <cell r="R2234" t="str">
            <v>Ngang 2 tem, bo rời, răng cưa</v>
          </cell>
          <cell r="S2234" t="str">
            <v>C01</v>
          </cell>
          <cell r="T2234">
            <v>1</v>
          </cell>
          <cell r="X2234">
            <v>83</v>
          </cell>
          <cell r="Y2234">
            <v>2</v>
          </cell>
          <cell r="AF2234">
            <v>606.14660000000003</v>
          </cell>
          <cell r="AG2234">
            <v>1</v>
          </cell>
          <cell r="AH2234">
            <v>3162.53</v>
          </cell>
          <cell r="AI2234">
            <v>4</v>
          </cell>
          <cell r="AJ2234">
            <v>3929.4800000000005</v>
          </cell>
          <cell r="AK2234">
            <v>5</v>
          </cell>
        </row>
        <row r="2235">
          <cell r="A2235" t="str">
            <v>I0100H042/1</v>
          </cell>
          <cell r="B2235" t="str">
            <v>1601</v>
          </cell>
          <cell r="C2235">
            <v>2</v>
          </cell>
          <cell r="D2235">
            <v>100</v>
          </cell>
          <cell r="E2235">
            <v>100</v>
          </cell>
          <cell r="F2235">
            <v>80</v>
          </cell>
          <cell r="G2235">
            <v>80</v>
          </cell>
          <cell r="H2235">
            <v>1</v>
          </cell>
          <cell r="I2235">
            <v>2</v>
          </cell>
          <cell r="J2235">
            <v>3</v>
          </cell>
          <cell r="K2235">
            <v>0</v>
          </cell>
          <cell r="L2235">
            <v>3</v>
          </cell>
          <cell r="M2235">
            <v>1</v>
          </cell>
          <cell r="N2235">
            <v>212</v>
          </cell>
          <cell r="O2235">
            <v>1601</v>
          </cell>
          <cell r="P2235" t="str">
            <v>100 x 80 x 1 x 2</v>
          </cell>
          <cell r="Q2235" t="str">
            <v>Bo góc, răng cưa, xẻ 2 line 6mm</v>
          </cell>
          <cell r="R2235" t="str">
            <v>Bo góc, răng cưa</v>
          </cell>
          <cell r="S2235" t="str">
            <v>E01</v>
          </cell>
          <cell r="T2235">
            <v>1</v>
          </cell>
          <cell r="U2235">
            <v>44366</v>
          </cell>
          <cell r="V2235" t="str">
            <v>MM Vidon</v>
          </cell>
          <cell r="X2235">
            <v>166</v>
          </cell>
          <cell r="Y2235">
            <v>2</v>
          </cell>
          <cell r="AC2235" t="str">
            <v>rồi</v>
          </cell>
          <cell r="AF2235">
            <v>766.95</v>
          </cell>
          <cell r="AG2235">
            <v>1</v>
          </cell>
          <cell r="AH2235">
            <v>0</v>
          </cell>
          <cell r="AI2235">
            <v>0</v>
          </cell>
          <cell r="AJ2235">
            <v>3973</v>
          </cell>
          <cell r="AK2235">
            <v>1</v>
          </cell>
        </row>
        <row r="2236">
          <cell r="A2236" t="str">
            <v>I0100T441</v>
          </cell>
          <cell r="B2236" t="str">
            <v>1603</v>
          </cell>
          <cell r="C2236">
            <v>1</v>
          </cell>
          <cell r="D2236">
            <v>100</v>
          </cell>
          <cell r="E2236">
            <v>100</v>
          </cell>
          <cell r="F2236">
            <v>80</v>
          </cell>
          <cell r="G2236">
            <v>80</v>
          </cell>
          <cell r="H2236">
            <v>2</v>
          </cell>
          <cell r="I2236">
            <v>2</v>
          </cell>
          <cell r="J2236">
            <v>3</v>
          </cell>
          <cell r="K2236">
            <v>2</v>
          </cell>
          <cell r="L2236">
            <v>3</v>
          </cell>
          <cell r="M2236">
            <v>1</v>
          </cell>
          <cell r="N2236">
            <v>208</v>
          </cell>
          <cell r="O2236">
            <v>1603</v>
          </cell>
          <cell r="P2236" t="str">
            <v>100 x 80 x 2 x 2</v>
          </cell>
          <cell r="Q2236" t="str">
            <v>Vuông rời, không răng cưa</v>
          </cell>
          <cell r="R2236" t="str">
            <v>Vuông rời 2 tem, không răng cưa</v>
          </cell>
          <cell r="S2236" t="str">
            <v>D08</v>
          </cell>
          <cell r="T2236">
            <v>1</v>
          </cell>
          <cell r="X2236">
            <v>166</v>
          </cell>
          <cell r="Y2236">
            <v>4</v>
          </cell>
          <cell r="AF2236">
            <v>3973</v>
          </cell>
          <cell r="AG2236">
            <v>1</v>
          </cell>
          <cell r="AH2236">
            <v>0</v>
          </cell>
          <cell r="AI2236">
            <v>0</v>
          </cell>
          <cell r="AJ2236">
            <v>0</v>
          </cell>
          <cell r="AK2236">
            <v>0</v>
          </cell>
        </row>
        <row r="2237">
          <cell r="A2237" t="str">
            <v>I0100T572</v>
          </cell>
          <cell r="B2237" t="str">
            <v>1604</v>
          </cell>
          <cell r="C2237">
            <v>2</v>
          </cell>
          <cell r="D2237">
            <v>100</v>
          </cell>
          <cell r="E2237">
            <v>100</v>
          </cell>
          <cell r="F2237">
            <v>80</v>
          </cell>
          <cell r="G2237">
            <v>80</v>
          </cell>
          <cell r="H2237">
            <v>1</v>
          </cell>
          <cell r="I2237">
            <v>1</v>
          </cell>
          <cell r="J2237">
            <v>3</v>
          </cell>
          <cell r="K2237">
            <v>6</v>
          </cell>
          <cell r="L2237">
            <v>3</v>
          </cell>
          <cell r="M2237">
            <v>1</v>
          </cell>
          <cell r="N2237">
            <v>212</v>
          </cell>
          <cell r="O2237">
            <v>1604</v>
          </cell>
          <cell r="P2237" t="str">
            <v>100 x 80 x 1 x 1</v>
          </cell>
          <cell r="Q2237" t="str">
            <v>Vuông góc, không răng , chẻ đôi 6mm</v>
          </cell>
          <cell r="R2237" t="str">
            <v>Vuông góc, không răng cưa, chẻ đôi</v>
          </cell>
          <cell r="S2237" t="str">
            <v>D04</v>
          </cell>
          <cell r="T2237">
            <v>1</v>
          </cell>
          <cell r="X2237">
            <v>83</v>
          </cell>
          <cell r="Y2237">
            <v>1</v>
          </cell>
          <cell r="AF2237">
            <v>0</v>
          </cell>
          <cell r="AG2237">
            <v>0</v>
          </cell>
          <cell r="AH2237">
            <v>0</v>
          </cell>
          <cell r="AI2237">
            <v>0</v>
          </cell>
          <cell r="AJ2237">
            <v>0</v>
          </cell>
          <cell r="AK2237">
            <v>0</v>
          </cell>
        </row>
        <row r="2238">
          <cell r="A2238" t="str">
            <v>T0100H011/1</v>
          </cell>
          <cell r="B2238" t="str">
            <v>1605</v>
          </cell>
          <cell r="C2238">
            <v>1</v>
          </cell>
          <cell r="D2238">
            <v>100</v>
          </cell>
          <cell r="E2238">
            <v>100</v>
          </cell>
          <cell r="F2238">
            <v>80</v>
          </cell>
          <cell r="G2238">
            <v>80</v>
          </cell>
          <cell r="H2238">
            <v>1</v>
          </cell>
          <cell r="I2238">
            <v>1</v>
          </cell>
          <cell r="J2238">
            <v>3</v>
          </cell>
          <cell r="K2238">
            <v>0</v>
          </cell>
          <cell r="L2238">
            <v>0</v>
          </cell>
          <cell r="M2238">
            <v>1</v>
          </cell>
          <cell r="N2238">
            <v>106</v>
          </cell>
          <cell r="O2238">
            <v>1605</v>
          </cell>
          <cell r="P2238" t="str">
            <v>100 x 80 x 1 x 1</v>
          </cell>
          <cell r="Q2238" t="str">
            <v>Dao có 2 đường demi dọc dài 81mm, nối 2 điểm cuối dao demi là đường răng cưa ngang giữa có đục lỗ 38 x 4mm</v>
          </cell>
          <cell r="R2238" t="str">
            <v>Tem bế liên tục, giữa các tem là đường răng cưa ngang có đục lỗ 38 x 4mm ở giữa</v>
          </cell>
          <cell r="S2238" t="str">
            <v>C34</v>
          </cell>
          <cell r="T2238">
            <v>1</v>
          </cell>
          <cell r="U2238">
            <v>44352</v>
          </cell>
          <cell r="X2238">
            <v>80</v>
          </cell>
          <cell r="Y2238">
            <v>1</v>
          </cell>
          <cell r="AF2238">
            <v>0</v>
          </cell>
          <cell r="AG2238">
            <v>0</v>
          </cell>
          <cell r="AH2238">
            <v>0</v>
          </cell>
          <cell r="AI2238">
            <v>0</v>
          </cell>
          <cell r="AJ2238">
            <v>7780.1999999999989</v>
          </cell>
          <cell r="AK2238">
            <v>12</v>
          </cell>
        </row>
        <row r="2239">
          <cell r="A2239" t="str">
            <v>T0100H091/1</v>
          </cell>
          <cell r="B2239" t="str">
            <v>1606</v>
          </cell>
          <cell r="C2239">
            <v>1</v>
          </cell>
          <cell r="D2239">
            <v>100</v>
          </cell>
          <cell r="E2239">
            <v>100</v>
          </cell>
          <cell r="F2239">
            <v>80</v>
          </cell>
          <cell r="G2239">
            <v>80</v>
          </cell>
          <cell r="H2239">
            <v>1</v>
          </cell>
          <cell r="I2239">
            <v>1</v>
          </cell>
          <cell r="J2239">
            <v>3</v>
          </cell>
          <cell r="K2239">
            <v>0</v>
          </cell>
          <cell r="L2239">
            <v>0</v>
          </cell>
          <cell r="M2239">
            <v>1</v>
          </cell>
          <cell r="N2239">
            <v>106</v>
          </cell>
          <cell r="O2239">
            <v>1606</v>
          </cell>
          <cell r="P2239" t="str">
            <v>100 x 80 x 1 x 1</v>
          </cell>
          <cell r="Q2239" t="str">
            <v>Dao có 2 đường demi dọc dài 81mm, nối 2 điểm cuối dao demi là đường răng cưa ngang giữa có đục lỗ 28 x 4mm</v>
          </cell>
          <cell r="R2239" t="str">
            <v>Tem bế liên tục, giữa các tem là đường răng cưa ngang có đục lỗ 28 x 4mm ở giữa</v>
          </cell>
          <cell r="S2239" t="str">
            <v>D01</v>
          </cell>
          <cell r="T2239">
            <v>1</v>
          </cell>
          <cell r="U2239">
            <v>44385</v>
          </cell>
          <cell r="V2239" t="str">
            <v>Kỹ Việt</v>
          </cell>
          <cell r="X2239">
            <v>80</v>
          </cell>
          <cell r="Y2239">
            <v>1</v>
          </cell>
          <cell r="AF2239">
            <v>7780.1999999999989</v>
          </cell>
          <cell r="AG2239">
            <v>12</v>
          </cell>
          <cell r="AH2239">
            <v>1976.9199999999998</v>
          </cell>
          <cell r="AI2239">
            <v>4</v>
          </cell>
          <cell r="AJ2239">
            <v>3006.92</v>
          </cell>
          <cell r="AK2239">
            <v>5</v>
          </cell>
        </row>
        <row r="2240">
          <cell r="A2240" t="str">
            <v>I0100T781</v>
          </cell>
          <cell r="B2240" t="str">
            <v>1607</v>
          </cell>
          <cell r="C2240">
            <v>1</v>
          </cell>
          <cell r="D2240">
            <v>100</v>
          </cell>
          <cell r="E2240">
            <v>100</v>
          </cell>
          <cell r="F2240">
            <v>85</v>
          </cell>
          <cell r="G2240">
            <v>85</v>
          </cell>
          <cell r="H2240">
            <v>1</v>
          </cell>
          <cell r="I2240">
            <v>1</v>
          </cell>
          <cell r="J2240">
            <v>3</v>
          </cell>
          <cell r="K2240">
            <v>0</v>
          </cell>
          <cell r="L2240">
            <v>3</v>
          </cell>
          <cell r="M2240">
            <v>1</v>
          </cell>
          <cell r="N2240">
            <v>106</v>
          </cell>
          <cell r="O2240">
            <v>1607</v>
          </cell>
          <cell r="P2240" t="str">
            <v>100 x 85 x 1 x 1</v>
          </cell>
          <cell r="Q2240" t="str">
            <v>Vuông góc, không răng cưa</v>
          </cell>
          <cell r="R2240" t="str">
            <v>Vuông góc, không răng cưa</v>
          </cell>
          <cell r="S2240" t="str">
            <v>D20</v>
          </cell>
          <cell r="T2240">
            <v>1</v>
          </cell>
          <cell r="U2240">
            <v>44039</v>
          </cell>
          <cell r="V2240" t="str">
            <v>Trung Nguyên</v>
          </cell>
          <cell r="X2240">
            <v>88</v>
          </cell>
          <cell r="Y2240">
            <v>1</v>
          </cell>
          <cell r="AF2240">
            <v>1030</v>
          </cell>
          <cell r="AG2240">
            <v>1</v>
          </cell>
          <cell r="AH2240">
            <v>0</v>
          </cell>
          <cell r="AI2240">
            <v>0</v>
          </cell>
          <cell r="AJ2240">
            <v>0</v>
          </cell>
          <cell r="AK2240">
            <v>0</v>
          </cell>
        </row>
        <row r="2241">
          <cell r="A2241" t="str">
            <v>I0100H061/1</v>
          </cell>
          <cell r="B2241" t="str">
            <v>1608</v>
          </cell>
          <cell r="C2241">
            <v>1</v>
          </cell>
          <cell r="D2241">
            <v>100</v>
          </cell>
          <cell r="E2241">
            <v>100</v>
          </cell>
          <cell r="F2241">
            <v>85</v>
          </cell>
          <cell r="G2241">
            <v>85</v>
          </cell>
          <cell r="H2241">
            <v>1</v>
          </cell>
          <cell r="I2241">
            <v>2</v>
          </cell>
          <cell r="J2241">
            <v>3</v>
          </cell>
          <cell r="K2241">
            <v>0</v>
          </cell>
          <cell r="L2241">
            <v>3</v>
          </cell>
          <cell r="M2241">
            <v>1</v>
          </cell>
          <cell r="N2241">
            <v>106</v>
          </cell>
          <cell r="O2241">
            <v>1608</v>
          </cell>
          <cell r="P2241" t="str">
            <v>100 x 85 x 1 x 2</v>
          </cell>
          <cell r="Q2241" t="str">
            <v>Vuông góc, răng cưa</v>
          </cell>
          <cell r="R2241" t="str">
            <v>Vuông góc, răng cưa</v>
          </cell>
          <cell r="S2241" t="str">
            <v>D24</v>
          </cell>
          <cell r="T2241">
            <v>1</v>
          </cell>
          <cell r="U2241">
            <v>44371</v>
          </cell>
          <cell r="V2241" t="str">
            <v>Hoàng Phúc</v>
          </cell>
          <cell r="X2241">
            <v>176</v>
          </cell>
          <cell r="Y2241">
            <v>2</v>
          </cell>
          <cell r="AF2241">
            <v>0</v>
          </cell>
          <cell r="AG2241">
            <v>0</v>
          </cell>
          <cell r="AH2241">
            <v>0</v>
          </cell>
          <cell r="AI2241">
            <v>0</v>
          </cell>
          <cell r="AJ2241">
            <v>0</v>
          </cell>
          <cell r="AK2241">
            <v>0</v>
          </cell>
        </row>
        <row r="2242">
          <cell r="A2242" t="str">
            <v>T0100T201</v>
          </cell>
          <cell r="B2242" t="str">
            <v>1609</v>
          </cell>
          <cell r="C2242">
            <v>1</v>
          </cell>
          <cell r="D2242">
            <v>100</v>
          </cell>
          <cell r="E2242">
            <v>100</v>
          </cell>
          <cell r="F2242">
            <v>90</v>
          </cell>
          <cell r="G2242">
            <v>90</v>
          </cell>
          <cell r="H2242">
            <v>1</v>
          </cell>
          <cell r="I2242">
            <v>1</v>
          </cell>
          <cell r="J2242">
            <v>2</v>
          </cell>
          <cell r="K2242">
            <v>0</v>
          </cell>
          <cell r="L2242">
            <v>3</v>
          </cell>
          <cell r="M2242">
            <v>1</v>
          </cell>
          <cell r="N2242">
            <v>104</v>
          </cell>
          <cell r="O2242">
            <v>1609</v>
          </cell>
          <cell r="P2242" t="str">
            <v>100 x 90 x 1 x 1</v>
          </cell>
          <cell r="Q2242" t="str">
            <v>Bo góc, răng cưa</v>
          </cell>
          <cell r="R2242" t="str">
            <v>Bo góc, răng cưa</v>
          </cell>
          <cell r="S2242" t="str">
            <v>B08</v>
          </cell>
          <cell r="T2242">
            <v>1</v>
          </cell>
          <cell r="V2242" t="str">
            <v>ZIONCOM,,</v>
          </cell>
          <cell r="X2242">
            <v>93</v>
          </cell>
          <cell r="Y2242">
            <v>1</v>
          </cell>
          <cell r="AF2242">
            <v>0</v>
          </cell>
          <cell r="AG2242">
            <v>0</v>
          </cell>
          <cell r="AH2242">
            <v>0</v>
          </cell>
          <cell r="AI2242">
            <v>0</v>
          </cell>
          <cell r="AJ2242">
            <v>0</v>
          </cell>
          <cell r="AK2242">
            <v>0</v>
          </cell>
        </row>
        <row r="2243">
          <cell r="A2243" t="str">
            <v>I0100T461</v>
          </cell>
          <cell r="B2243" t="str">
            <v>1610</v>
          </cell>
          <cell r="C2243">
            <v>1</v>
          </cell>
          <cell r="D2243">
            <v>100</v>
          </cell>
          <cell r="E2243">
            <v>100</v>
          </cell>
          <cell r="F2243">
            <v>90</v>
          </cell>
          <cell r="G2243">
            <v>90</v>
          </cell>
          <cell r="H2243">
            <v>2</v>
          </cell>
          <cell r="I2243">
            <v>1</v>
          </cell>
          <cell r="J2243">
            <v>3</v>
          </cell>
          <cell r="K2243">
            <v>2</v>
          </cell>
          <cell r="L2243">
            <v>3</v>
          </cell>
          <cell r="M2243">
            <v>1</v>
          </cell>
          <cell r="N2243">
            <v>208</v>
          </cell>
          <cell r="O2243">
            <v>1610</v>
          </cell>
          <cell r="P2243" t="str">
            <v>100 x 90 x 2 x 1</v>
          </cell>
          <cell r="Q2243" t="str">
            <v>Bo góc, không răng cưa</v>
          </cell>
          <cell r="R2243" t="str">
            <v>Bo góc, không răng cưa</v>
          </cell>
          <cell r="S2243" t="str">
            <v>D05</v>
          </cell>
          <cell r="T2243">
            <v>1</v>
          </cell>
          <cell r="X2243">
            <v>93</v>
          </cell>
          <cell r="Y2243">
            <v>2</v>
          </cell>
          <cell r="AF2243">
            <v>0</v>
          </cell>
          <cell r="AG2243">
            <v>0</v>
          </cell>
          <cell r="AH2243">
            <v>796.02</v>
          </cell>
          <cell r="AI2243">
            <v>1</v>
          </cell>
          <cell r="AJ2243">
            <v>2966.4985999999999</v>
          </cell>
          <cell r="AK2243">
            <v>3</v>
          </cell>
        </row>
        <row r="2244">
          <cell r="A2244" t="str">
            <v>I0100H291/1</v>
          </cell>
          <cell r="B2244" t="str">
            <v>2525</v>
          </cell>
          <cell r="C2244">
            <v>1</v>
          </cell>
          <cell r="D2244">
            <v>100</v>
          </cell>
          <cell r="E2244">
            <v>100</v>
          </cell>
          <cell r="F2244">
            <v>90</v>
          </cell>
          <cell r="G2244">
            <v>90</v>
          </cell>
          <cell r="H2244">
            <v>1</v>
          </cell>
          <cell r="I2244">
            <v>1</v>
          </cell>
          <cell r="J2244">
            <v>3</v>
          </cell>
          <cell r="K2244">
            <v>0</v>
          </cell>
          <cell r="L2244">
            <v>3</v>
          </cell>
          <cell r="M2244">
            <v>1</v>
          </cell>
          <cell r="N2244">
            <v>106</v>
          </cell>
          <cell r="O2244">
            <v>2525</v>
          </cell>
          <cell r="P2244" t="str">
            <v>100 x 90 x 1 x 1</v>
          </cell>
          <cell r="Q2244" t="str">
            <v>Bo góc 3mm, không răng cưa</v>
          </cell>
          <cell r="R2244" t="str">
            <v>Bo góc 3mm, không răng cưa</v>
          </cell>
          <cell r="S2244" t="str">
            <v>E12</v>
          </cell>
          <cell r="T2244">
            <v>1</v>
          </cell>
          <cell r="U2244">
            <v>44756</v>
          </cell>
          <cell r="V2244" t="str">
            <v>QUẢNG CÁO DUYÊN</v>
          </cell>
          <cell r="W2244" t="str">
            <v>dao tốt</v>
          </cell>
          <cell r="X2244">
            <v>93</v>
          </cell>
          <cell r="Y2244">
            <v>1</v>
          </cell>
          <cell r="AF2244">
            <v>2170.4785999999999</v>
          </cell>
          <cell r="AG2244">
            <v>2</v>
          </cell>
          <cell r="AH2244">
            <v>2579.0972000000002</v>
          </cell>
          <cell r="AI2244">
            <v>2</v>
          </cell>
          <cell r="AJ2244">
            <v>2579.0972000000002</v>
          </cell>
          <cell r="AK2244">
            <v>2</v>
          </cell>
        </row>
        <row r="2245">
          <cell r="A2245" t="str">
            <v>I0100T851</v>
          </cell>
          <cell r="B2245" t="str">
            <v>1611</v>
          </cell>
          <cell r="C2245">
            <v>1</v>
          </cell>
          <cell r="D2245">
            <v>100</v>
          </cell>
          <cell r="E2245">
            <v>100</v>
          </cell>
          <cell r="F2245">
            <v>90</v>
          </cell>
          <cell r="G2245">
            <v>90</v>
          </cell>
          <cell r="H2245">
            <v>1</v>
          </cell>
          <cell r="I2245">
            <v>1</v>
          </cell>
          <cell r="J2245">
            <v>5</v>
          </cell>
          <cell r="K2245">
            <v>2</v>
          </cell>
          <cell r="L2245">
            <v>3</v>
          </cell>
          <cell r="M2245">
            <v>1</v>
          </cell>
          <cell r="N2245">
            <v>110</v>
          </cell>
          <cell r="O2245">
            <v>1611</v>
          </cell>
          <cell r="P2245" t="str">
            <v>100 x 90 x 1 x 1</v>
          </cell>
          <cell r="Q2245" t="str">
            <v>Vuông góc, không răng cưa</v>
          </cell>
          <cell r="R2245" t="str">
            <v>Vuông góc, không răng cưa</v>
          </cell>
          <cell r="S2245" t="str">
            <v>C31</v>
          </cell>
          <cell r="T2245">
            <v>1</v>
          </cell>
          <cell r="U2245">
            <v>44102</v>
          </cell>
          <cell r="V2245" t="str">
            <v>Thiên Văn</v>
          </cell>
          <cell r="X2245">
            <v>93</v>
          </cell>
          <cell r="Y2245">
            <v>1</v>
          </cell>
          <cell r="AF2245">
            <v>0</v>
          </cell>
          <cell r="AG2245">
            <v>0</v>
          </cell>
          <cell r="AH2245">
            <v>4770</v>
          </cell>
          <cell r="AI2245">
            <v>1</v>
          </cell>
          <cell r="AJ2245">
            <v>10811</v>
          </cell>
          <cell r="AK2245">
            <v>9</v>
          </cell>
        </row>
        <row r="2246">
          <cell r="A2246" t="str">
            <v>T0100H221/1</v>
          </cell>
          <cell r="B2246" t="str">
            <v>2411</v>
          </cell>
          <cell r="C2246">
            <v>1</v>
          </cell>
          <cell r="D2246">
            <v>100</v>
          </cell>
          <cell r="E2246">
            <v>100</v>
          </cell>
          <cell r="F2246">
            <v>90</v>
          </cell>
          <cell r="G2246">
            <v>90</v>
          </cell>
          <cell r="H2246">
            <v>2</v>
          </cell>
          <cell r="I2246">
            <v>1</v>
          </cell>
          <cell r="J2246">
            <v>4</v>
          </cell>
          <cell r="K2246">
            <v>2</v>
          </cell>
          <cell r="L2246">
            <v>3</v>
          </cell>
          <cell r="M2246">
            <v>1</v>
          </cell>
          <cell r="N2246">
            <v>210</v>
          </cell>
          <cell r="O2246">
            <v>2411</v>
          </cell>
          <cell r="P2246" t="str">
            <v>100 x 90 x 2 x 1</v>
          </cell>
          <cell r="Q2246" t="str">
            <v>Vuông rời 2 tem kc 2mm, không răng cưa</v>
          </cell>
          <cell r="R2246" t="str">
            <v>Vuông góc, không răng cưa</v>
          </cell>
          <cell r="S2246" t="str">
            <v>E07</v>
          </cell>
          <cell r="T2246">
            <v>1</v>
          </cell>
          <cell r="U2246">
            <v>44688</v>
          </cell>
          <cell r="V2246" t="str">
            <v>Polytex</v>
          </cell>
          <cell r="X2246">
            <v>93</v>
          </cell>
          <cell r="Y2246">
            <v>2</v>
          </cell>
          <cell r="AF2246">
            <v>6041</v>
          </cell>
          <cell r="AG2246">
            <v>8</v>
          </cell>
          <cell r="AH2246">
            <v>2978.5</v>
          </cell>
          <cell r="AI2246">
            <v>3</v>
          </cell>
          <cell r="AJ2246">
            <v>2978.5</v>
          </cell>
          <cell r="AK2246">
            <v>3</v>
          </cell>
        </row>
        <row r="2247">
          <cell r="A2247" t="str">
            <v>T0100T212</v>
          </cell>
          <cell r="B2247" t="str">
            <v>1612</v>
          </cell>
          <cell r="C2247">
            <v>2</v>
          </cell>
          <cell r="D2247">
            <v>100</v>
          </cell>
          <cell r="E2247">
            <v>100</v>
          </cell>
          <cell r="F2247">
            <v>94</v>
          </cell>
          <cell r="G2247">
            <v>94</v>
          </cell>
          <cell r="H2247">
            <v>1</v>
          </cell>
          <cell r="I2247">
            <v>1</v>
          </cell>
          <cell r="J2247">
            <v>1.7</v>
          </cell>
          <cell r="K2247">
            <v>0</v>
          </cell>
          <cell r="L2247">
            <v>3</v>
          </cell>
          <cell r="M2247">
            <v>1</v>
          </cell>
          <cell r="N2247">
            <v>206.8</v>
          </cell>
          <cell r="O2247">
            <v>1612</v>
          </cell>
          <cell r="P2247" t="str">
            <v>100 x 94 x 1 x 1</v>
          </cell>
          <cell r="Q2247" t="str">
            <v>Bo góc, răng cưa, dao chẻ đôi 3mm</v>
          </cell>
          <cell r="R2247" t="str">
            <v>Bo góc, răng cưa</v>
          </cell>
          <cell r="S2247" t="str">
            <v>C14</v>
          </cell>
          <cell r="T2247">
            <v>1</v>
          </cell>
          <cell r="U2247">
            <v>44228</v>
          </cell>
          <cell r="V2247" t="str">
            <v>HỒNG KIM PHÁT,,</v>
          </cell>
          <cell r="W2247" t="str">
            <v>Mr Ánh</v>
          </cell>
          <cell r="X2247">
            <v>97</v>
          </cell>
          <cell r="Y2247">
            <v>1</v>
          </cell>
          <cell r="AC2247" t="str">
            <v>rồi</v>
          </cell>
          <cell r="AF2247">
            <v>0</v>
          </cell>
          <cell r="AG2247">
            <v>0</v>
          </cell>
          <cell r="AH2247">
            <v>0</v>
          </cell>
          <cell r="AI2247">
            <v>0</v>
          </cell>
          <cell r="AJ2247">
            <v>150</v>
          </cell>
          <cell r="AK2247">
            <v>1</v>
          </cell>
        </row>
        <row r="2248">
          <cell r="A2248" t="str">
            <v>T0100T881</v>
          </cell>
          <cell r="B2248" t="str">
            <v>1613</v>
          </cell>
          <cell r="C2248">
            <v>1</v>
          </cell>
          <cell r="D2248">
            <v>100</v>
          </cell>
          <cell r="E2248">
            <v>100</v>
          </cell>
          <cell r="F2248">
            <v>98</v>
          </cell>
          <cell r="G2248">
            <v>98</v>
          </cell>
          <cell r="H2248">
            <v>1</v>
          </cell>
          <cell r="I2248">
            <v>1</v>
          </cell>
          <cell r="J2248">
            <v>2</v>
          </cell>
          <cell r="K2248">
            <v>0</v>
          </cell>
          <cell r="L2248">
            <v>3</v>
          </cell>
          <cell r="M2248">
            <v>1</v>
          </cell>
          <cell r="N2248">
            <v>104</v>
          </cell>
          <cell r="O2248">
            <v>1613</v>
          </cell>
          <cell r="P2248" t="str">
            <v>100 x 98 x 1 x 1</v>
          </cell>
          <cell r="Q2248" t="str">
            <v>Bo góc, răng cưa</v>
          </cell>
          <cell r="R2248" t="str">
            <v>Bo góc, răng cưa</v>
          </cell>
          <cell r="S2248" t="str">
            <v>B13</v>
          </cell>
          <cell r="T2248">
            <v>1</v>
          </cell>
          <cell r="U2248">
            <v>44153</v>
          </cell>
          <cell r="V2248" t="str">
            <v>Nam Nguyễn</v>
          </cell>
          <cell r="X2248">
            <v>101</v>
          </cell>
          <cell r="Y2248">
            <v>1</v>
          </cell>
          <cell r="AF2248">
            <v>150</v>
          </cell>
          <cell r="AG2248">
            <v>1</v>
          </cell>
          <cell r="AH2248">
            <v>0</v>
          </cell>
          <cell r="AI2248">
            <v>0</v>
          </cell>
          <cell r="AJ2248">
            <v>0</v>
          </cell>
          <cell r="AK2248">
            <v>0</v>
          </cell>
        </row>
        <row r="2249">
          <cell r="A2249" t="str">
            <v>T0100T932</v>
          </cell>
          <cell r="B2249" t="str">
            <v>1614</v>
          </cell>
          <cell r="C2249">
            <v>2</v>
          </cell>
          <cell r="D2249">
            <v>100</v>
          </cell>
          <cell r="E2249">
            <v>100</v>
          </cell>
          <cell r="F2249">
            <v>100</v>
          </cell>
          <cell r="G2249">
            <v>100</v>
          </cell>
          <cell r="H2249">
            <v>1</v>
          </cell>
          <cell r="I2249">
            <v>1</v>
          </cell>
          <cell r="J2249">
            <v>2</v>
          </cell>
          <cell r="K2249">
            <v>0</v>
          </cell>
          <cell r="L2249">
            <v>3</v>
          </cell>
          <cell r="M2249">
            <v>1</v>
          </cell>
          <cell r="N2249">
            <v>208</v>
          </cell>
          <cell r="O2249">
            <v>1614</v>
          </cell>
          <cell r="P2249" t="str">
            <v>100 x 100 x 1 x 1</v>
          </cell>
          <cell r="Q2249" t="str">
            <v>Bo góc, không răng cưa, chẻ đôi 4mm</v>
          </cell>
          <cell r="R2249" t="str">
            <v>Bo góc, không răng cưa</v>
          </cell>
          <cell r="S2249" t="str">
            <v>C28</v>
          </cell>
          <cell r="T2249">
            <v>1</v>
          </cell>
          <cell r="U2249">
            <v>44212</v>
          </cell>
          <cell r="V2249" t="str">
            <v>Thuận Long</v>
          </cell>
          <cell r="X2249">
            <v>103</v>
          </cell>
          <cell r="Y2249">
            <v>1</v>
          </cell>
          <cell r="AF2249">
            <v>0</v>
          </cell>
          <cell r="AG2249">
            <v>0</v>
          </cell>
          <cell r="AH2249">
            <v>0</v>
          </cell>
          <cell r="AI2249">
            <v>0</v>
          </cell>
          <cell r="AJ2249">
            <v>3147.0280000000002</v>
          </cell>
          <cell r="AK2249">
            <v>9</v>
          </cell>
        </row>
        <row r="2250">
          <cell r="A2250" t="str">
            <v>T0100T891</v>
          </cell>
          <cell r="B2250" t="str">
            <v>1615</v>
          </cell>
          <cell r="C2250">
            <v>1</v>
          </cell>
          <cell r="D2250">
            <v>100</v>
          </cell>
          <cell r="E2250">
            <v>100</v>
          </cell>
          <cell r="F2250">
            <v>100</v>
          </cell>
          <cell r="G2250">
            <v>100</v>
          </cell>
          <cell r="H2250">
            <v>1</v>
          </cell>
          <cell r="I2250">
            <v>1</v>
          </cell>
          <cell r="J2250">
            <v>13.5</v>
          </cell>
          <cell r="K2250">
            <v>0</v>
          </cell>
          <cell r="L2250">
            <v>3</v>
          </cell>
          <cell r="M2250">
            <v>1</v>
          </cell>
          <cell r="N2250">
            <v>127</v>
          </cell>
          <cell r="O2250">
            <v>1615</v>
          </cell>
          <cell r="P2250" t="str">
            <v>100 x 100 x 1 x 1</v>
          </cell>
          <cell r="Q2250" t="str">
            <v>Bo góc, răng cưa dài 127mm</v>
          </cell>
          <cell r="R2250" t="str">
            <v xml:space="preserve">Bo góc, răng cưa, tem có đục lỗ biên 2 bên, </v>
          </cell>
          <cell r="S2250" t="str">
            <v>B13</v>
          </cell>
          <cell r="T2250">
            <v>1</v>
          </cell>
          <cell r="U2250">
            <v>44155</v>
          </cell>
          <cell r="V2250" t="str">
            <v>Lian-Ta-Hsing</v>
          </cell>
          <cell r="X2250">
            <v>103</v>
          </cell>
          <cell r="Y2250">
            <v>1</v>
          </cell>
          <cell r="AF2250">
            <v>3147.0280000000002</v>
          </cell>
          <cell r="AG2250">
            <v>9</v>
          </cell>
          <cell r="AH2250">
            <v>1829.6</v>
          </cell>
          <cell r="AI2250">
            <v>3</v>
          </cell>
          <cell r="AJ2250">
            <v>41120.629999999997</v>
          </cell>
          <cell r="AK2250">
            <v>21</v>
          </cell>
        </row>
        <row r="2251">
          <cell r="A2251" t="str">
            <v>T0100T221</v>
          </cell>
          <cell r="B2251" t="str">
            <v>1616</v>
          </cell>
          <cell r="C2251">
            <v>1</v>
          </cell>
          <cell r="D2251">
            <v>100</v>
          </cell>
          <cell r="E2251">
            <v>100</v>
          </cell>
          <cell r="F2251">
            <v>100</v>
          </cell>
          <cell r="G2251">
            <v>100</v>
          </cell>
          <cell r="H2251">
            <v>1</v>
          </cell>
          <cell r="I2251">
            <v>1</v>
          </cell>
          <cell r="J2251">
            <v>2</v>
          </cell>
          <cell r="K2251">
            <v>0</v>
          </cell>
          <cell r="L2251">
            <v>3</v>
          </cell>
          <cell r="M2251">
            <v>1</v>
          </cell>
          <cell r="N2251">
            <v>104</v>
          </cell>
          <cell r="O2251">
            <v>1616</v>
          </cell>
          <cell r="P2251" t="str">
            <v>100 x 100 x 1 x 1</v>
          </cell>
          <cell r="Q2251" t="str">
            <v>Bo góc, răng cưa</v>
          </cell>
          <cell r="R2251" t="str">
            <v>Bo góc, răng cưa</v>
          </cell>
          <cell r="S2251" t="str">
            <v>B13</v>
          </cell>
          <cell r="T2251">
            <v>2</v>
          </cell>
          <cell r="V2251" t="str">
            <v>NHỰA CÂY TRUNG BỘ,GB LIGHT,SAMTEC</v>
          </cell>
          <cell r="X2251">
            <v>103</v>
          </cell>
          <cell r="Y2251">
            <v>1</v>
          </cell>
          <cell r="AC2251" t="str">
            <v>rồi</v>
          </cell>
          <cell r="AF2251">
            <v>39291.03</v>
          </cell>
          <cell r="AG2251">
            <v>18</v>
          </cell>
          <cell r="AH2251">
            <v>8831</v>
          </cell>
          <cell r="AI2251">
            <v>10</v>
          </cell>
          <cell r="AJ2251">
            <v>133371.79288000002</v>
          </cell>
          <cell r="AK2251">
            <v>36</v>
          </cell>
        </row>
        <row r="2252">
          <cell r="A2252" t="str">
            <v>T0100T222</v>
          </cell>
          <cell r="B2252" t="str">
            <v>1616</v>
          </cell>
          <cell r="C2252">
            <v>2</v>
          </cell>
          <cell r="D2252">
            <v>100</v>
          </cell>
          <cell r="E2252">
            <v>100</v>
          </cell>
          <cell r="F2252">
            <v>100</v>
          </cell>
          <cell r="G2252">
            <v>100</v>
          </cell>
          <cell r="H2252">
            <v>1</v>
          </cell>
          <cell r="I2252">
            <v>1</v>
          </cell>
          <cell r="J2252">
            <v>2</v>
          </cell>
          <cell r="K2252">
            <v>0</v>
          </cell>
          <cell r="L2252">
            <v>3</v>
          </cell>
          <cell r="M2252">
            <v>1</v>
          </cell>
          <cell r="N2252">
            <v>208</v>
          </cell>
          <cell r="O2252">
            <v>1616</v>
          </cell>
          <cell r="P2252" t="str">
            <v>100 x 100 x 1 x 1</v>
          </cell>
          <cell r="Q2252" t="str">
            <v>Bo góc, răng cưa, dao chẻ đôi 4mm</v>
          </cell>
          <cell r="R2252" t="str">
            <v>Bo góc, răng cưa</v>
          </cell>
          <cell r="S2252" t="str">
            <v>C14</v>
          </cell>
          <cell r="T2252">
            <v>1</v>
          </cell>
          <cell r="U2252">
            <v>44223</v>
          </cell>
          <cell r="V2252" t="str">
            <v>Cuore Italia</v>
          </cell>
          <cell r="X2252">
            <v>103</v>
          </cell>
          <cell r="Y2252">
            <v>1</v>
          </cell>
          <cell r="AC2252" t="str">
            <v>rồi</v>
          </cell>
          <cell r="AF2252">
            <v>124540.79288000002</v>
          </cell>
          <cell r="AG2252">
            <v>26</v>
          </cell>
          <cell r="AH2252">
            <v>117024.67024000002</v>
          </cell>
          <cell r="AI2252">
            <v>16</v>
          </cell>
          <cell r="AJ2252">
            <v>117024.67024000002</v>
          </cell>
          <cell r="AK2252">
            <v>16</v>
          </cell>
        </row>
        <row r="2253">
          <cell r="A2253" t="str">
            <v>T0100R222/1</v>
          </cell>
          <cell r="B2253" t="str">
            <v>1616</v>
          </cell>
          <cell r="C2253">
            <v>2</v>
          </cell>
          <cell r="D2253">
            <v>100</v>
          </cell>
          <cell r="E2253">
            <v>100</v>
          </cell>
          <cell r="F2253">
            <v>100</v>
          </cell>
          <cell r="G2253">
            <v>100</v>
          </cell>
          <cell r="H2253">
            <v>1</v>
          </cell>
          <cell r="I2253">
            <v>2</v>
          </cell>
          <cell r="J2253">
            <v>2</v>
          </cell>
          <cell r="K2253">
            <v>0</v>
          </cell>
          <cell r="L2253">
            <v>3.1880000000000002</v>
          </cell>
          <cell r="M2253">
            <v>1</v>
          </cell>
          <cell r="N2253">
            <v>208</v>
          </cell>
          <cell r="O2253">
            <v>1616</v>
          </cell>
          <cell r="P2253" t="str">
            <v>100 x 100 x 1 x 2</v>
          </cell>
          <cell r="U2253">
            <v>44348</v>
          </cell>
          <cell r="X2253">
            <v>206.376</v>
          </cell>
          <cell r="Y2253">
            <v>2</v>
          </cell>
          <cell r="Z2253" t="str">
            <v>Hư</v>
          </cell>
          <cell r="AA2253">
            <v>44749</v>
          </cell>
          <cell r="AC2253" t="str">
            <v>rồi</v>
          </cell>
          <cell r="AF2253">
            <v>0</v>
          </cell>
          <cell r="AG2253">
            <v>0</v>
          </cell>
          <cell r="AH2253">
            <v>49187.558340000003</v>
          </cell>
          <cell r="AI2253">
            <v>9</v>
          </cell>
          <cell r="AJ2253">
            <v>83067.75834</v>
          </cell>
          <cell r="AK2253">
            <v>12</v>
          </cell>
        </row>
        <row r="2254">
          <cell r="A2254" t="str">
            <v>T0100R222/2</v>
          </cell>
          <cell r="B2254" t="str">
            <v>1616</v>
          </cell>
          <cell r="C2254">
            <v>2</v>
          </cell>
          <cell r="D2254">
            <v>100</v>
          </cell>
          <cell r="E2254">
            <v>100</v>
          </cell>
          <cell r="F2254">
            <v>100</v>
          </cell>
          <cell r="G2254">
            <v>100</v>
          </cell>
          <cell r="H2254">
            <v>1</v>
          </cell>
          <cell r="I2254">
            <v>2</v>
          </cell>
          <cell r="J2254">
            <v>2</v>
          </cell>
          <cell r="K2254">
            <v>0</v>
          </cell>
          <cell r="L2254">
            <v>3.1880000000000002</v>
          </cell>
          <cell r="M2254">
            <v>1</v>
          </cell>
          <cell r="N2254">
            <v>208</v>
          </cell>
          <cell r="O2254">
            <v>1616</v>
          </cell>
          <cell r="P2254" t="str">
            <v>100 x 100 x 1 x 2</v>
          </cell>
          <cell r="Q2254" t="str">
            <v>Bo góc, răng cưa, dao chẻ đôi 4mm (Dao từ trục 65T Rotary)</v>
          </cell>
          <cell r="R2254" t="str">
            <v>Bo góc, răng cưa, gáp 3.188mm</v>
          </cell>
          <cell r="S2254" t="str">
            <v>VP</v>
          </cell>
          <cell r="T2254">
            <v>1</v>
          </cell>
          <cell r="U2254">
            <v>44776</v>
          </cell>
          <cell r="W2254" t="str">
            <v>giấy 0039</v>
          </cell>
          <cell r="X2254">
            <v>206.376</v>
          </cell>
          <cell r="Y2254">
            <v>2</v>
          </cell>
          <cell r="AC2254" t="str">
            <v>rồi</v>
          </cell>
          <cell r="AF2254">
            <v>33880.199999999997</v>
          </cell>
          <cell r="AG2254">
            <v>3</v>
          </cell>
          <cell r="AH2254">
            <v>0</v>
          </cell>
          <cell r="AI2254">
            <v>0</v>
          </cell>
          <cell r="AJ2254">
            <v>3759.4567799999995</v>
          </cell>
          <cell r="AK2254">
            <v>5</v>
          </cell>
        </row>
        <row r="2255">
          <cell r="A2255" t="str">
            <v>T0100T223</v>
          </cell>
          <cell r="B2255" t="str">
            <v>1616</v>
          </cell>
          <cell r="C2255">
            <v>3</v>
          </cell>
          <cell r="D2255">
            <v>100</v>
          </cell>
          <cell r="E2255">
            <v>100</v>
          </cell>
          <cell r="F2255">
            <v>100</v>
          </cell>
          <cell r="G2255">
            <v>100</v>
          </cell>
          <cell r="H2255">
            <v>1</v>
          </cell>
          <cell r="I2255">
            <v>2</v>
          </cell>
          <cell r="J2255">
            <v>2</v>
          </cell>
          <cell r="K2255">
            <v>0</v>
          </cell>
          <cell r="L2255">
            <v>3</v>
          </cell>
          <cell r="M2255">
            <v>1</v>
          </cell>
          <cell r="N2255">
            <v>312</v>
          </cell>
          <cell r="O2255">
            <v>1616</v>
          </cell>
          <cell r="P2255" t="str">
            <v>100 x 100 x 1 x 2</v>
          </cell>
          <cell r="Q2255" t="str">
            <v>Bo góc, răng cưa, chẻ 3 line, khoảng cách 4mm</v>
          </cell>
          <cell r="R2255" t="str">
            <v>Bo góc, răng cưa</v>
          </cell>
          <cell r="S2255" t="str">
            <v>C12</v>
          </cell>
          <cell r="T2255">
            <v>1</v>
          </cell>
          <cell r="U2255">
            <v>44112</v>
          </cell>
          <cell r="V2255" t="str">
            <v>Polytex</v>
          </cell>
          <cell r="X2255">
            <v>206</v>
          </cell>
          <cell r="Y2255">
            <v>2</v>
          </cell>
          <cell r="AC2255" t="str">
            <v>rồi</v>
          </cell>
          <cell r="AF2255">
            <v>3759.4567799999995</v>
          </cell>
          <cell r="AG2255">
            <v>5</v>
          </cell>
          <cell r="AH2255">
            <v>2768.3885499999997</v>
          </cell>
          <cell r="AI2255">
            <v>4</v>
          </cell>
          <cell r="AJ2255">
            <v>2768.3885499999997</v>
          </cell>
          <cell r="AK2255">
            <v>4</v>
          </cell>
        </row>
        <row r="2256">
          <cell r="A2256" t="str">
            <v>T0100T982/1</v>
          </cell>
          <cell r="B2256" t="str">
            <v>1617</v>
          </cell>
          <cell r="C2256">
            <v>2</v>
          </cell>
          <cell r="D2256">
            <v>100</v>
          </cell>
          <cell r="E2256">
            <v>100</v>
          </cell>
          <cell r="F2256">
            <v>100</v>
          </cell>
          <cell r="G2256">
            <v>100</v>
          </cell>
          <cell r="H2256">
            <v>1</v>
          </cell>
          <cell r="I2256">
            <v>2</v>
          </cell>
          <cell r="J2256">
            <v>2</v>
          </cell>
          <cell r="K2256">
            <v>0</v>
          </cell>
          <cell r="L2256">
            <v>3</v>
          </cell>
          <cell r="M2256">
            <v>1</v>
          </cell>
          <cell r="N2256">
            <v>208</v>
          </cell>
          <cell r="O2256">
            <v>1617</v>
          </cell>
          <cell r="P2256" t="str">
            <v>100 x 100 x 1 x 2</v>
          </cell>
          <cell r="U2256">
            <v>44337</v>
          </cell>
          <cell r="V2256" t="str">
            <v>Ottogi</v>
          </cell>
          <cell r="X2256">
            <v>206</v>
          </cell>
          <cell r="Y2256">
            <v>2</v>
          </cell>
          <cell r="Z2256" t="str">
            <v>Mẻ</v>
          </cell>
          <cell r="AA2256">
            <v>44714</v>
          </cell>
          <cell r="AF2256">
            <v>0</v>
          </cell>
          <cell r="AG2256">
            <v>0</v>
          </cell>
          <cell r="AH2256">
            <v>2242.5632500000002</v>
          </cell>
          <cell r="AI2256">
            <v>4</v>
          </cell>
          <cell r="AJ2256">
            <v>21223.088250000001</v>
          </cell>
          <cell r="AK2256">
            <v>11</v>
          </cell>
        </row>
        <row r="2257">
          <cell r="A2257" t="str">
            <v>T0100T982/2</v>
          </cell>
          <cell r="B2257" t="str">
            <v>1617</v>
          </cell>
          <cell r="C2257">
            <v>2</v>
          </cell>
          <cell r="D2257">
            <v>100</v>
          </cell>
          <cell r="E2257">
            <v>100</v>
          </cell>
          <cell r="F2257">
            <v>100</v>
          </cell>
          <cell r="G2257">
            <v>100</v>
          </cell>
          <cell r="H2257">
            <v>1</v>
          </cell>
          <cell r="I2257">
            <v>2</v>
          </cell>
          <cell r="J2257">
            <v>2</v>
          </cell>
          <cell r="K2257">
            <v>0</v>
          </cell>
          <cell r="L2257">
            <v>3</v>
          </cell>
          <cell r="M2257">
            <v>1</v>
          </cell>
          <cell r="N2257">
            <v>208</v>
          </cell>
          <cell r="O2257">
            <v>1617</v>
          </cell>
          <cell r="P2257" t="str">
            <v>100 x 100 x 1 x 2</v>
          </cell>
          <cell r="Q2257" t="str">
            <v>Vuông góc, không răng cưa, chẻ đôi 4mm</v>
          </cell>
          <cell r="R2257" t="str">
            <v>Vuông góc, không răng cưa</v>
          </cell>
          <cell r="S2257" t="str">
            <v>E07</v>
          </cell>
          <cell r="T2257">
            <v>1</v>
          </cell>
          <cell r="U2257">
            <v>44714</v>
          </cell>
          <cell r="V2257" t="str">
            <v>BOW</v>
          </cell>
          <cell r="X2257">
            <v>206</v>
          </cell>
          <cell r="Y2257">
            <v>2</v>
          </cell>
          <cell r="AF2257">
            <v>18980.525000000001</v>
          </cell>
          <cell r="AG2257">
            <v>7</v>
          </cell>
          <cell r="AH2257">
            <v>8960.8364999999994</v>
          </cell>
          <cell r="AI2257">
            <v>11</v>
          </cell>
          <cell r="AJ2257">
            <v>8960.8364999999994</v>
          </cell>
          <cell r="AK2257">
            <v>11</v>
          </cell>
        </row>
        <row r="2258">
          <cell r="A2258" t="str">
            <v>T0100H082/1</v>
          </cell>
          <cell r="B2258" t="str">
            <v>1618</v>
          </cell>
          <cell r="C2258">
            <v>2</v>
          </cell>
          <cell r="D2258">
            <v>100</v>
          </cell>
          <cell r="E2258">
            <v>100</v>
          </cell>
          <cell r="F2258">
            <v>100</v>
          </cell>
          <cell r="G2258">
            <v>100</v>
          </cell>
          <cell r="H2258">
            <v>1</v>
          </cell>
          <cell r="I2258">
            <v>1</v>
          </cell>
          <cell r="J2258">
            <v>2</v>
          </cell>
          <cell r="K2258">
            <v>0</v>
          </cell>
          <cell r="L2258">
            <v>3</v>
          </cell>
          <cell r="M2258">
            <v>1</v>
          </cell>
          <cell r="N2258">
            <v>208</v>
          </cell>
          <cell r="O2258">
            <v>1618</v>
          </cell>
          <cell r="P2258" t="str">
            <v>100 x 100 x 1 x 1</v>
          </cell>
          <cell r="Q2258" t="str">
            <v>Vuông góc, răng cưa, xẻ 2 line 4mm</v>
          </cell>
          <cell r="R2258" t="str">
            <v>Vuông góc, răng cưa</v>
          </cell>
          <cell r="S2258" t="str">
            <v>C06</v>
          </cell>
          <cell r="T2258">
            <v>1</v>
          </cell>
          <cell r="U2258">
            <v>44380</v>
          </cell>
          <cell r="V2258" t="str">
            <v>Carta</v>
          </cell>
          <cell r="X2258">
            <v>103</v>
          </cell>
          <cell r="Y2258">
            <v>1</v>
          </cell>
          <cell r="AC2258" t="str">
            <v>rồi</v>
          </cell>
          <cell r="AF2258">
            <v>0</v>
          </cell>
          <cell r="AG2258">
            <v>0</v>
          </cell>
          <cell r="AH2258">
            <v>0</v>
          </cell>
          <cell r="AI2258">
            <v>0</v>
          </cell>
          <cell r="AJ2258">
            <v>13538</v>
          </cell>
          <cell r="AK2258">
            <v>7</v>
          </cell>
        </row>
        <row r="2259">
          <cell r="A2259" t="str">
            <v>T0100T231</v>
          </cell>
          <cell r="B2259" t="str">
            <v>1619</v>
          </cell>
          <cell r="C2259">
            <v>1</v>
          </cell>
          <cell r="D2259">
            <v>100</v>
          </cell>
          <cell r="E2259">
            <v>100</v>
          </cell>
          <cell r="F2259">
            <v>105</v>
          </cell>
          <cell r="G2259">
            <v>105</v>
          </cell>
          <cell r="H2259">
            <v>1</v>
          </cell>
          <cell r="I2259">
            <v>1</v>
          </cell>
          <cell r="J2259">
            <v>2</v>
          </cell>
          <cell r="K2259">
            <v>0</v>
          </cell>
          <cell r="L2259">
            <v>3</v>
          </cell>
          <cell r="M2259">
            <v>1</v>
          </cell>
          <cell r="N2259">
            <v>104</v>
          </cell>
          <cell r="O2259">
            <v>1619</v>
          </cell>
          <cell r="P2259" t="str">
            <v>100 x 105 x 1 x 1</v>
          </cell>
          <cell r="Q2259" t="str">
            <v>Bo góc, răng cưa</v>
          </cell>
          <cell r="R2259" t="str">
            <v>Bo góc, răng cưa</v>
          </cell>
          <cell r="S2259" t="str">
            <v>B08</v>
          </cell>
          <cell r="T2259">
            <v>1</v>
          </cell>
          <cell r="V2259" t="str">
            <v>UFO,,</v>
          </cell>
          <cell r="X2259">
            <v>108</v>
          </cell>
          <cell r="Y2259">
            <v>1</v>
          </cell>
          <cell r="AC2259" t="str">
            <v>rồi</v>
          </cell>
          <cell r="AF2259">
            <v>13538</v>
          </cell>
          <cell r="AG2259">
            <v>7</v>
          </cell>
          <cell r="AH2259">
            <v>3704</v>
          </cell>
          <cell r="AI2259">
            <v>2</v>
          </cell>
          <cell r="AJ2259">
            <v>6903.32</v>
          </cell>
          <cell r="AK2259">
            <v>6</v>
          </cell>
        </row>
        <row r="2260">
          <cell r="A2260" t="str">
            <v>T0100T232</v>
          </cell>
          <cell r="B2260" t="str">
            <v>1619</v>
          </cell>
          <cell r="C2260">
            <v>2</v>
          </cell>
          <cell r="D2260">
            <v>100</v>
          </cell>
          <cell r="E2260">
            <v>100</v>
          </cell>
          <cell r="F2260">
            <v>105</v>
          </cell>
          <cell r="G2260">
            <v>105</v>
          </cell>
          <cell r="H2260">
            <v>1</v>
          </cell>
          <cell r="I2260">
            <v>1</v>
          </cell>
          <cell r="J2260">
            <v>2</v>
          </cell>
          <cell r="K2260">
            <v>0</v>
          </cell>
          <cell r="L2260">
            <v>3</v>
          </cell>
          <cell r="M2260">
            <v>1</v>
          </cell>
          <cell r="N2260">
            <v>208</v>
          </cell>
          <cell r="O2260">
            <v>1619</v>
          </cell>
          <cell r="P2260" t="str">
            <v>100 x 105 x 1 x 1</v>
          </cell>
          <cell r="Q2260" t="str">
            <v>Bo góc, răng cưa, chẻ đôi 4mm</v>
          </cell>
          <cell r="R2260" t="str">
            <v>Bo góc, răng cưa</v>
          </cell>
          <cell r="S2260" t="str">
            <v>C25</v>
          </cell>
          <cell r="T2260">
            <v>2</v>
          </cell>
          <cell r="U2260" t="str">
            <v>20/02/2021
27/3/2021</v>
          </cell>
          <cell r="V2260" t="str">
            <v>Carta</v>
          </cell>
          <cell r="W2260" t="str">
            <v>1 dao bế PVC</v>
          </cell>
          <cell r="X2260">
            <v>108</v>
          </cell>
          <cell r="Y2260">
            <v>1</v>
          </cell>
          <cell r="AC2260" t="str">
            <v>rồi</v>
          </cell>
          <cell r="AF2260">
            <v>3199.3199999999997</v>
          </cell>
          <cell r="AG2260">
            <v>4</v>
          </cell>
          <cell r="AH2260">
            <v>2468.3999999999996</v>
          </cell>
          <cell r="AI2260">
            <v>6</v>
          </cell>
          <cell r="AJ2260">
            <v>2468.3999999999996</v>
          </cell>
          <cell r="AK2260">
            <v>6</v>
          </cell>
        </row>
        <row r="2261">
          <cell r="A2261" t="str">
            <v>I0100T901</v>
          </cell>
          <cell r="B2261" t="str">
            <v>1620</v>
          </cell>
          <cell r="C2261">
            <v>1</v>
          </cell>
          <cell r="D2261">
            <v>100</v>
          </cell>
          <cell r="E2261">
            <v>100</v>
          </cell>
          <cell r="F2261">
            <v>105</v>
          </cell>
          <cell r="G2261">
            <v>105</v>
          </cell>
          <cell r="H2261">
            <v>1</v>
          </cell>
          <cell r="I2261">
            <v>1</v>
          </cell>
          <cell r="J2261">
            <v>3</v>
          </cell>
          <cell r="K2261">
            <v>0</v>
          </cell>
          <cell r="L2261">
            <v>3</v>
          </cell>
          <cell r="M2261">
            <v>1</v>
          </cell>
          <cell r="N2261">
            <v>106</v>
          </cell>
          <cell r="O2261">
            <v>1620</v>
          </cell>
          <cell r="P2261" t="str">
            <v>100 x 105 x 1 x 1</v>
          </cell>
          <cell r="Q2261" t="str">
            <v>Vuông góc, không răng cưa</v>
          </cell>
          <cell r="R2261" t="str">
            <v>Vuông góc, không răng cưa</v>
          </cell>
          <cell r="S2261" t="str">
            <v>D22</v>
          </cell>
          <cell r="T2261">
            <v>1</v>
          </cell>
          <cell r="U2261">
            <v>44170</v>
          </cell>
          <cell r="V2261" t="str">
            <v>Trung Nguyên</v>
          </cell>
          <cell r="X2261">
            <v>108</v>
          </cell>
          <cell r="Y2261">
            <v>1</v>
          </cell>
          <cell r="AF2261">
            <v>0</v>
          </cell>
          <cell r="AG2261">
            <v>0</v>
          </cell>
          <cell r="AH2261">
            <v>0</v>
          </cell>
          <cell r="AI2261">
            <v>0</v>
          </cell>
          <cell r="AJ2261">
            <v>8640</v>
          </cell>
          <cell r="AK2261">
            <v>4</v>
          </cell>
        </row>
        <row r="2262">
          <cell r="A2262" t="str">
            <v>T0100T401</v>
          </cell>
          <cell r="B2262" t="str">
            <v>1621</v>
          </cell>
          <cell r="C2262">
            <v>1</v>
          </cell>
          <cell r="D2262">
            <v>100</v>
          </cell>
          <cell r="E2262">
            <v>100</v>
          </cell>
          <cell r="F2262">
            <v>110</v>
          </cell>
          <cell r="G2262">
            <v>110</v>
          </cell>
          <cell r="H2262">
            <v>1</v>
          </cell>
          <cell r="I2262">
            <v>1</v>
          </cell>
          <cell r="J2262">
            <v>2</v>
          </cell>
          <cell r="K2262">
            <v>0</v>
          </cell>
          <cell r="L2262">
            <v>3</v>
          </cell>
          <cell r="M2262">
            <v>1</v>
          </cell>
          <cell r="N2262">
            <v>104</v>
          </cell>
          <cell r="O2262">
            <v>1621</v>
          </cell>
          <cell r="P2262" t="str">
            <v>100 x 110 x 1 x 1</v>
          </cell>
          <cell r="Q2262" t="str">
            <v>Bo góc, răng cưa.</v>
          </cell>
          <cell r="R2262" t="str">
            <v>Bo góc, răng cưa</v>
          </cell>
          <cell r="S2262" t="str">
            <v>B08</v>
          </cell>
          <cell r="T2262">
            <v>1</v>
          </cell>
          <cell r="V2262" t="str">
            <v>,,</v>
          </cell>
          <cell r="X2262">
            <v>113</v>
          </cell>
          <cell r="Y2262">
            <v>1</v>
          </cell>
          <cell r="AC2262" t="str">
            <v>rồi</v>
          </cell>
          <cell r="AF2262">
            <v>8640</v>
          </cell>
          <cell r="AG2262">
            <v>4</v>
          </cell>
          <cell r="AH2262">
            <v>12793</v>
          </cell>
          <cell r="AI2262">
            <v>6</v>
          </cell>
          <cell r="AJ2262">
            <v>35868</v>
          </cell>
          <cell r="AK2262">
            <v>14</v>
          </cell>
        </row>
        <row r="2263">
          <cell r="A2263" t="str">
            <v>T0100T402</v>
          </cell>
          <cell r="B2263" t="str">
            <v>1621</v>
          </cell>
          <cell r="C2263">
            <v>2</v>
          </cell>
          <cell r="D2263">
            <v>100</v>
          </cell>
          <cell r="E2263">
            <v>100</v>
          </cell>
          <cell r="F2263">
            <v>110</v>
          </cell>
          <cell r="G2263">
            <v>110</v>
          </cell>
          <cell r="H2263">
            <v>1</v>
          </cell>
          <cell r="I2263">
            <v>1</v>
          </cell>
          <cell r="J2263">
            <v>1.7</v>
          </cell>
          <cell r="K2263">
            <v>0</v>
          </cell>
          <cell r="L2263">
            <v>3</v>
          </cell>
          <cell r="M2263">
            <v>1</v>
          </cell>
          <cell r="N2263">
            <v>206.8</v>
          </cell>
          <cell r="O2263">
            <v>1621</v>
          </cell>
          <cell r="P2263" t="str">
            <v>100 x 110 x 1 x 1</v>
          </cell>
          <cell r="Q2263" t="str">
            <v>Bo góc, răng cưa, Dao chẻ đôi 4mm</v>
          </cell>
          <cell r="R2263" t="str">
            <v>Bo góc 1mm, răng cưa</v>
          </cell>
          <cell r="S2263" t="str">
            <v>C01</v>
          </cell>
          <cell r="T2263">
            <v>3</v>
          </cell>
          <cell r="X2263">
            <v>113</v>
          </cell>
          <cell r="Y2263">
            <v>1</v>
          </cell>
          <cell r="AC2263" t="str">
            <v>rồi</v>
          </cell>
          <cell r="AF2263">
            <v>23075</v>
          </cell>
          <cell r="AG2263">
            <v>8</v>
          </cell>
          <cell r="AH2263">
            <v>1944.5</v>
          </cell>
          <cell r="AI2263">
            <v>4</v>
          </cell>
          <cell r="AJ2263">
            <v>40350.164750000004</v>
          </cell>
          <cell r="AK2263">
            <v>19</v>
          </cell>
        </row>
        <row r="2264">
          <cell r="A2264" t="str">
            <v>T0100B402</v>
          </cell>
          <cell r="B2264" t="str">
            <v>1621</v>
          </cell>
          <cell r="C2264">
            <v>2</v>
          </cell>
          <cell r="D2264">
            <v>100</v>
          </cell>
          <cell r="E2264">
            <v>100</v>
          </cell>
          <cell r="F2264">
            <v>110</v>
          </cell>
          <cell r="G2264">
            <v>110</v>
          </cell>
          <cell r="H2264">
            <v>1</v>
          </cell>
          <cell r="I2264">
            <v>1</v>
          </cell>
          <cell r="J2264">
            <v>1.7</v>
          </cell>
          <cell r="K2264">
            <v>0</v>
          </cell>
          <cell r="L2264">
            <v>3</v>
          </cell>
          <cell r="M2264">
            <v>1</v>
          </cell>
          <cell r="N2264">
            <v>206.8</v>
          </cell>
          <cell r="O2264">
            <v>1621</v>
          </cell>
          <cell r="P2264" t="str">
            <v>100 x 110 x 1 x 1</v>
          </cell>
          <cell r="Q2264" t="str">
            <v>Bo góc, răng cưa, Dao chẻ đôi 3mm</v>
          </cell>
          <cell r="R2264" t="str">
            <v>Bo góc 1mm, răng cưa</v>
          </cell>
          <cell r="S2264" t="str">
            <v>D25</v>
          </cell>
          <cell r="T2264">
            <v>1</v>
          </cell>
          <cell r="V2264" t="str">
            <v>MVTB</v>
          </cell>
          <cell r="X2264">
            <v>113</v>
          </cell>
          <cell r="Y2264">
            <v>1</v>
          </cell>
          <cell r="AC2264" t="str">
            <v>rồi</v>
          </cell>
          <cell r="AF2264">
            <v>38405.664750000004</v>
          </cell>
          <cell r="AG2264">
            <v>15</v>
          </cell>
          <cell r="AH2264">
            <v>27252.608079999998</v>
          </cell>
          <cell r="AI2264">
            <v>11</v>
          </cell>
          <cell r="AJ2264">
            <v>27253.22308</v>
          </cell>
          <cell r="AK2264">
            <v>12</v>
          </cell>
        </row>
        <row r="2265">
          <cell r="A2265" t="str">
            <v>I0100T872</v>
          </cell>
          <cell r="B2265" t="str">
            <v>1622</v>
          </cell>
          <cell r="C2265">
            <v>2</v>
          </cell>
          <cell r="D2265">
            <v>100</v>
          </cell>
          <cell r="E2265">
            <v>100</v>
          </cell>
          <cell r="F2265">
            <v>110</v>
          </cell>
          <cell r="G2265">
            <v>110</v>
          </cell>
          <cell r="H2265">
            <v>1</v>
          </cell>
          <cell r="I2265">
            <v>2</v>
          </cell>
          <cell r="J2265">
            <v>3</v>
          </cell>
          <cell r="K2265">
            <v>0</v>
          </cell>
          <cell r="L2265">
            <v>3</v>
          </cell>
          <cell r="M2265">
            <v>1</v>
          </cell>
          <cell r="N2265">
            <v>212</v>
          </cell>
          <cell r="O2265">
            <v>1622</v>
          </cell>
          <cell r="P2265" t="str">
            <v>100 x 110 x 1 x 2</v>
          </cell>
          <cell r="T2265">
            <v>1</v>
          </cell>
          <cell r="U2265">
            <v>44137</v>
          </cell>
          <cell r="V2265" t="str">
            <v>Polytex</v>
          </cell>
          <cell r="X2265">
            <v>226</v>
          </cell>
          <cell r="Y2265">
            <v>2</v>
          </cell>
          <cell r="AF2265">
            <v>0.61499999999999999</v>
          </cell>
          <cell r="AG2265">
            <v>1</v>
          </cell>
          <cell r="AH2265">
            <v>0</v>
          </cell>
          <cell r="AI2265">
            <v>0</v>
          </cell>
          <cell r="AJ2265">
            <v>0.61499999999999999</v>
          </cell>
          <cell r="AK2265">
            <v>1</v>
          </cell>
        </row>
        <row r="2266">
          <cell r="A2266" t="str">
            <v>I0100T872-2</v>
          </cell>
          <cell r="B2266" t="str">
            <v>1622</v>
          </cell>
          <cell r="C2266">
            <v>2</v>
          </cell>
          <cell r="D2266">
            <v>100</v>
          </cell>
          <cell r="E2266">
            <v>100</v>
          </cell>
          <cell r="F2266">
            <v>110</v>
          </cell>
          <cell r="G2266">
            <v>110</v>
          </cell>
          <cell r="H2266">
            <v>1</v>
          </cell>
          <cell r="I2266">
            <v>2</v>
          </cell>
          <cell r="J2266">
            <v>3</v>
          </cell>
          <cell r="K2266">
            <v>0</v>
          </cell>
          <cell r="L2266">
            <v>3</v>
          </cell>
          <cell r="M2266">
            <v>1</v>
          </cell>
          <cell r="N2266">
            <v>212</v>
          </cell>
          <cell r="O2266">
            <v>1622</v>
          </cell>
          <cell r="P2266" t="str">
            <v>100 x 110 x 1 x 2</v>
          </cell>
          <cell r="Q2266" t="str">
            <v>Bo góc, răng cưa, chẻ đôi 6mm</v>
          </cell>
          <cell r="R2266" t="str">
            <v>Bo góc, răng cưa</v>
          </cell>
          <cell r="S2266" t="str">
            <v>E13</v>
          </cell>
          <cell r="T2266">
            <v>1</v>
          </cell>
          <cell r="U2266">
            <v>44845</v>
          </cell>
          <cell r="V2266" t="str">
            <v>Polytex</v>
          </cell>
          <cell r="W2266" t="str">
            <v>dao tốt</v>
          </cell>
          <cell r="X2266">
            <v>226</v>
          </cell>
          <cell r="Y2266">
            <v>2</v>
          </cell>
          <cell r="AE2266" t="str">
            <v>rồi</v>
          </cell>
          <cell r="AF2266">
            <v>0.61499999999999999</v>
          </cell>
          <cell r="AG2266">
            <v>1</v>
          </cell>
          <cell r="AH2266">
            <v>79</v>
          </cell>
          <cell r="AI2266">
            <v>1</v>
          </cell>
          <cell r="AJ2266">
            <v>15729</v>
          </cell>
          <cell r="AK2266">
            <v>7</v>
          </cell>
        </row>
        <row r="2267">
          <cell r="A2267" t="str">
            <v>I0100T241</v>
          </cell>
          <cell r="B2267" t="str">
            <v>1624</v>
          </cell>
          <cell r="C2267">
            <v>1</v>
          </cell>
          <cell r="D2267">
            <v>100</v>
          </cell>
          <cell r="E2267">
            <v>100</v>
          </cell>
          <cell r="F2267">
            <v>120</v>
          </cell>
          <cell r="G2267">
            <v>120</v>
          </cell>
          <cell r="H2267">
            <v>1</v>
          </cell>
          <cell r="I2267">
            <v>1</v>
          </cell>
          <cell r="J2267">
            <v>3</v>
          </cell>
          <cell r="K2267">
            <v>0</v>
          </cell>
          <cell r="L2267">
            <v>3</v>
          </cell>
          <cell r="M2267">
            <v>1</v>
          </cell>
          <cell r="N2267">
            <v>106</v>
          </cell>
          <cell r="O2267">
            <v>1624</v>
          </cell>
          <cell r="P2267" t="str">
            <v>100 x 120 x 1 x 1</v>
          </cell>
          <cell r="Q2267" t="str">
            <v>Bo góc, răng cưa</v>
          </cell>
          <cell r="R2267" t="str">
            <v>Bo góc, răng cưa</v>
          </cell>
          <cell r="S2267" t="str">
            <v>D12</v>
          </cell>
          <cell r="T2267">
            <v>1</v>
          </cell>
          <cell r="V2267" t="str">
            <v>HAN YOUNG,TÍN VIỆT,THÀNH PHÁT</v>
          </cell>
          <cell r="X2267">
            <v>123</v>
          </cell>
          <cell r="Y2267">
            <v>1</v>
          </cell>
          <cell r="AC2267" t="str">
            <v>rồi</v>
          </cell>
          <cell r="AF2267">
            <v>15650</v>
          </cell>
          <cell r="AG2267">
            <v>6</v>
          </cell>
          <cell r="AH2267" t="e">
            <v>#VALUE!</v>
          </cell>
          <cell r="AI2267">
            <v>19</v>
          </cell>
          <cell r="AJ2267" t="e">
            <v>#VALUE!</v>
          </cell>
          <cell r="AK2267">
            <v>19</v>
          </cell>
        </row>
        <row r="2268">
          <cell r="A2268" t="str">
            <v>T0100T242</v>
          </cell>
          <cell r="B2268" t="str">
            <v>1624</v>
          </cell>
          <cell r="C2268">
            <v>2</v>
          </cell>
          <cell r="D2268">
            <v>100</v>
          </cell>
          <cell r="E2268">
            <v>100</v>
          </cell>
          <cell r="F2268">
            <v>120</v>
          </cell>
          <cell r="G2268">
            <v>120</v>
          </cell>
          <cell r="H2268">
            <v>1</v>
          </cell>
          <cell r="I2268">
            <v>1</v>
          </cell>
          <cell r="J2268">
            <v>1.7</v>
          </cell>
          <cell r="K2268">
            <v>0</v>
          </cell>
          <cell r="L2268">
            <v>3</v>
          </cell>
          <cell r="M2268">
            <v>1</v>
          </cell>
          <cell r="N2268">
            <v>206.8</v>
          </cell>
          <cell r="O2268">
            <v>1624</v>
          </cell>
          <cell r="P2268" t="str">
            <v>100 x 120 x 1 x 1</v>
          </cell>
          <cell r="Q2268" t="str">
            <v>Bo góc, răng cưa, dao chẻ đôi 3mm</v>
          </cell>
          <cell r="R2268" t="str">
            <v>Bo góc, răng cưa</v>
          </cell>
          <cell r="S2268" t="str">
            <v>C14</v>
          </cell>
          <cell r="T2268">
            <v>1</v>
          </cell>
          <cell r="V2268" t="str">
            <v>LOTTE 
PHÚ KHÁNH,,</v>
          </cell>
          <cell r="X2268">
            <v>123</v>
          </cell>
          <cell r="Y2268">
            <v>1</v>
          </cell>
          <cell r="AC2268" t="str">
            <v>rồi</v>
          </cell>
          <cell r="AF2268">
            <v>0</v>
          </cell>
          <cell r="AG2268">
            <v>0</v>
          </cell>
          <cell r="AH2268">
            <v>0</v>
          </cell>
          <cell r="AI2268">
            <v>0</v>
          </cell>
          <cell r="AJ2268">
            <v>0</v>
          </cell>
          <cell r="AK2268">
            <v>0</v>
          </cell>
        </row>
        <row r="2269">
          <cell r="A2269" t="str">
            <v>I0100T661</v>
          </cell>
          <cell r="B2269" t="str">
            <v>1625</v>
          </cell>
          <cell r="C2269">
            <v>1</v>
          </cell>
          <cell r="D2269">
            <v>100</v>
          </cell>
          <cell r="E2269">
            <v>100</v>
          </cell>
          <cell r="F2269">
            <v>120</v>
          </cell>
          <cell r="G2269">
            <v>120</v>
          </cell>
          <cell r="H2269">
            <v>2</v>
          </cell>
          <cell r="I2269">
            <v>1</v>
          </cell>
          <cell r="J2269">
            <v>3</v>
          </cell>
          <cell r="K2269">
            <v>2</v>
          </cell>
          <cell r="L2269">
            <v>3</v>
          </cell>
          <cell r="M2269">
            <v>1</v>
          </cell>
          <cell r="N2269">
            <v>208</v>
          </cell>
          <cell r="O2269">
            <v>1625</v>
          </cell>
          <cell r="P2269" t="str">
            <v>100 x 120 x 2 x 1</v>
          </cell>
          <cell r="Q2269" t="str">
            <v>Bo góc, không răng cưa</v>
          </cell>
          <cell r="R2269" t="str">
            <v>Ngang 2 tem, bo rời, không răng</v>
          </cell>
          <cell r="S2269" t="str">
            <v>D05</v>
          </cell>
          <cell r="T2269">
            <v>1</v>
          </cell>
          <cell r="X2269">
            <v>123</v>
          </cell>
          <cell r="Y2269">
            <v>2</v>
          </cell>
          <cell r="AF2269">
            <v>0</v>
          </cell>
          <cell r="AG2269">
            <v>0</v>
          </cell>
          <cell r="AH2269">
            <v>0</v>
          </cell>
          <cell r="AI2269">
            <v>0</v>
          </cell>
          <cell r="AJ2269">
            <v>5789.3487999999998</v>
          </cell>
          <cell r="AK2269">
            <v>4</v>
          </cell>
        </row>
        <row r="2270">
          <cell r="A2270" t="str">
            <v>I0100T251</v>
          </cell>
          <cell r="B2270" t="str">
            <v>1626</v>
          </cell>
          <cell r="C2270">
            <v>1</v>
          </cell>
          <cell r="D2270">
            <v>100</v>
          </cell>
          <cell r="E2270">
            <v>100</v>
          </cell>
          <cell r="F2270">
            <v>125</v>
          </cell>
          <cell r="G2270">
            <v>125</v>
          </cell>
          <cell r="H2270">
            <v>1</v>
          </cell>
          <cell r="I2270">
            <v>1</v>
          </cell>
          <cell r="J2270">
            <v>3</v>
          </cell>
          <cell r="K2270">
            <v>0</v>
          </cell>
          <cell r="L2270">
            <v>3</v>
          </cell>
          <cell r="M2270">
            <v>1</v>
          </cell>
          <cell r="N2270">
            <v>106</v>
          </cell>
          <cell r="O2270">
            <v>1626</v>
          </cell>
          <cell r="P2270" t="str">
            <v>100 x 125 x 1 x 1</v>
          </cell>
          <cell r="Q2270" t="str">
            <v>Bo góc, răng cưa</v>
          </cell>
          <cell r="R2270" t="str">
            <v>Bo góc, răng cưa</v>
          </cell>
          <cell r="S2270" t="str">
            <v>D12</v>
          </cell>
          <cell r="T2270">
            <v>1</v>
          </cell>
          <cell r="V2270" t="str">
            <v>ĐẠT HOÀNG GIA,,</v>
          </cell>
          <cell r="W2270" t="str">
            <v>Hàng in</v>
          </cell>
          <cell r="X2270">
            <v>128</v>
          </cell>
          <cell r="Y2270">
            <v>1</v>
          </cell>
          <cell r="AF2270">
            <v>5789.3487999999998</v>
          </cell>
          <cell r="AG2270">
            <v>4</v>
          </cell>
          <cell r="AH2270">
            <v>0</v>
          </cell>
          <cell r="AI2270">
            <v>0</v>
          </cell>
          <cell r="AJ2270">
            <v>7471.6882500000011</v>
          </cell>
          <cell r="AK2270">
            <v>10</v>
          </cell>
        </row>
        <row r="2271">
          <cell r="A2271" t="str">
            <v>I0100T252</v>
          </cell>
          <cell r="B2271" t="str">
            <v>1626</v>
          </cell>
          <cell r="C2271">
            <v>2</v>
          </cell>
          <cell r="D2271">
            <v>100</v>
          </cell>
          <cell r="E2271">
            <v>100</v>
          </cell>
          <cell r="F2271">
            <v>125</v>
          </cell>
          <cell r="G2271">
            <v>125</v>
          </cell>
          <cell r="H2271">
            <v>1</v>
          </cell>
          <cell r="I2271">
            <v>1</v>
          </cell>
          <cell r="J2271">
            <v>3</v>
          </cell>
          <cell r="K2271">
            <v>0</v>
          </cell>
          <cell r="L2271">
            <v>3</v>
          </cell>
          <cell r="M2271">
            <v>1</v>
          </cell>
          <cell r="N2271">
            <v>212</v>
          </cell>
          <cell r="O2271">
            <v>1626</v>
          </cell>
          <cell r="P2271" t="str">
            <v>100 x 125 x 1 x 1</v>
          </cell>
          <cell r="Q2271" t="str">
            <v>Bo góc, răng cưa, dao chẻ đôi 06mm</v>
          </cell>
          <cell r="R2271" t="str">
            <v>Bo góc, răng cưa</v>
          </cell>
          <cell r="S2271" t="str">
            <v>D05</v>
          </cell>
          <cell r="T2271">
            <v>1</v>
          </cell>
          <cell r="V2271" t="str">
            <v>ĐẠT HOÀNG GIA,,</v>
          </cell>
          <cell r="W2271" t="str">
            <v>Hàng in</v>
          </cell>
          <cell r="X2271">
            <v>128</v>
          </cell>
          <cell r="Y2271">
            <v>1</v>
          </cell>
          <cell r="AF2271">
            <v>7471.6882500000011</v>
          </cell>
          <cell r="AG2271">
            <v>10</v>
          </cell>
          <cell r="AH2271">
            <v>3116.2856999999999</v>
          </cell>
          <cell r="AI2271">
            <v>4</v>
          </cell>
          <cell r="AJ2271">
            <v>3116.2856999999999</v>
          </cell>
          <cell r="AK2271">
            <v>4</v>
          </cell>
        </row>
        <row r="2272">
          <cell r="A2272" t="str">
            <v>I0100T601</v>
          </cell>
          <cell r="B2272" t="str">
            <v>1627</v>
          </cell>
          <cell r="C2272">
            <v>1</v>
          </cell>
          <cell r="D2272">
            <v>100</v>
          </cell>
          <cell r="E2272">
            <v>100</v>
          </cell>
          <cell r="F2272">
            <v>127</v>
          </cell>
          <cell r="G2272">
            <v>127</v>
          </cell>
          <cell r="H2272">
            <v>2</v>
          </cell>
          <cell r="I2272">
            <v>1</v>
          </cell>
          <cell r="J2272">
            <v>5</v>
          </cell>
          <cell r="K2272">
            <v>2</v>
          </cell>
          <cell r="L2272">
            <v>3</v>
          </cell>
          <cell r="M2272">
            <v>1</v>
          </cell>
          <cell r="N2272">
            <v>212</v>
          </cell>
          <cell r="O2272">
            <v>1627</v>
          </cell>
          <cell r="P2272" t="str">
            <v>100 x 127 x 2 x 1</v>
          </cell>
          <cell r="Q2272" t="str">
            <v>Vuông rời, răng cưa</v>
          </cell>
          <cell r="R2272" t="str">
            <v>Ngang 2 tem, vuông rời, răng cưa (tề biên 2mm)</v>
          </cell>
          <cell r="S2272" t="str">
            <v>D05</v>
          </cell>
          <cell r="T2272">
            <v>1</v>
          </cell>
          <cell r="V2272" t="str">
            <v>Techbond</v>
          </cell>
          <cell r="X2272">
            <v>130</v>
          </cell>
          <cell r="Y2272">
            <v>2</v>
          </cell>
          <cell r="AF2272">
            <v>0</v>
          </cell>
          <cell r="AG2272">
            <v>0</v>
          </cell>
          <cell r="AH2272">
            <v>0</v>
          </cell>
          <cell r="AI2272">
            <v>0</v>
          </cell>
          <cell r="AJ2272">
            <v>0</v>
          </cell>
          <cell r="AK2272">
            <v>0</v>
          </cell>
        </row>
        <row r="2273">
          <cell r="A2273" t="str">
            <v>T0100T261</v>
          </cell>
          <cell r="B2273" t="str">
            <v>1628</v>
          </cell>
          <cell r="C2273">
            <v>1</v>
          </cell>
          <cell r="D2273">
            <v>100</v>
          </cell>
          <cell r="E2273">
            <v>100</v>
          </cell>
          <cell r="F2273">
            <v>130</v>
          </cell>
          <cell r="G2273">
            <v>130</v>
          </cell>
          <cell r="H2273">
            <v>1</v>
          </cell>
          <cell r="I2273">
            <v>1</v>
          </cell>
          <cell r="J2273">
            <v>2</v>
          </cell>
          <cell r="K2273">
            <v>0</v>
          </cell>
          <cell r="L2273">
            <v>3</v>
          </cell>
          <cell r="M2273">
            <v>1</v>
          </cell>
          <cell r="N2273">
            <v>104</v>
          </cell>
          <cell r="O2273">
            <v>1628</v>
          </cell>
          <cell r="P2273" t="str">
            <v>100 x 130 x 1 x 1</v>
          </cell>
          <cell r="Q2273" t="str">
            <v>Vuông góc, răng cưa</v>
          </cell>
          <cell r="R2273" t="str">
            <v>Vuông góc, răng cưa</v>
          </cell>
          <cell r="S2273" t="str">
            <v>C16</v>
          </cell>
          <cell r="T2273">
            <v>1</v>
          </cell>
          <cell r="V2273" t="str">
            <v>UNITED POTTERIES,,</v>
          </cell>
          <cell r="X2273">
            <v>133</v>
          </cell>
          <cell r="Y2273">
            <v>1</v>
          </cell>
          <cell r="AF2273">
            <v>0</v>
          </cell>
          <cell r="AG2273">
            <v>0</v>
          </cell>
          <cell r="AH2273">
            <v>0</v>
          </cell>
          <cell r="AI2273">
            <v>0</v>
          </cell>
          <cell r="AJ2273">
            <v>0</v>
          </cell>
          <cell r="AK2273">
            <v>0</v>
          </cell>
        </row>
        <row r="2274">
          <cell r="A2274" t="str">
            <v>T0100T841</v>
          </cell>
          <cell r="B2274" t="str">
            <v>1629</v>
          </cell>
          <cell r="C2274">
            <v>1</v>
          </cell>
          <cell r="D2274">
            <v>100</v>
          </cell>
          <cell r="E2274">
            <v>100</v>
          </cell>
          <cell r="F2274">
            <v>130</v>
          </cell>
          <cell r="G2274">
            <v>130</v>
          </cell>
          <cell r="H2274">
            <v>1</v>
          </cell>
          <cell r="I2274">
            <v>1</v>
          </cell>
          <cell r="J2274">
            <v>2</v>
          </cell>
          <cell r="K2274">
            <v>0</v>
          </cell>
          <cell r="L2274">
            <v>3</v>
          </cell>
          <cell r="M2274">
            <v>1</v>
          </cell>
          <cell r="N2274">
            <v>104</v>
          </cell>
          <cell r="O2274">
            <v>1629</v>
          </cell>
          <cell r="P2274" t="str">
            <v>100 x 130 x 1 x 1</v>
          </cell>
          <cell r="Q2274" t="str">
            <v>Bo góc, không răng cưa</v>
          </cell>
          <cell r="R2274" t="str">
            <v>Bo góc, không răng cưa</v>
          </cell>
          <cell r="S2274" t="str">
            <v>D29</v>
          </cell>
          <cell r="T2274">
            <v>1</v>
          </cell>
          <cell r="U2274">
            <v>44102</v>
          </cell>
          <cell r="X2274">
            <v>133</v>
          </cell>
          <cell r="Y2274">
            <v>1</v>
          </cell>
          <cell r="AF2274">
            <v>0</v>
          </cell>
          <cell r="AG2274">
            <v>0</v>
          </cell>
          <cell r="AH2274">
            <v>0</v>
          </cell>
          <cell r="AI2274">
            <v>0</v>
          </cell>
          <cell r="AJ2274">
            <v>49360</v>
          </cell>
          <cell r="AK2274">
            <v>7</v>
          </cell>
        </row>
        <row r="2275">
          <cell r="A2275" t="str">
            <v>T0100T772</v>
          </cell>
          <cell r="B2275" t="str">
            <v>1630</v>
          </cell>
          <cell r="C2275">
            <v>2</v>
          </cell>
          <cell r="D2275">
            <v>100</v>
          </cell>
          <cell r="E2275">
            <v>100</v>
          </cell>
          <cell r="F2275">
            <v>130</v>
          </cell>
          <cell r="G2275">
            <v>130</v>
          </cell>
          <cell r="H2275">
            <v>1</v>
          </cell>
          <cell r="I2275">
            <v>1</v>
          </cell>
          <cell r="J2275">
            <v>1.7</v>
          </cell>
          <cell r="K2275">
            <v>0</v>
          </cell>
          <cell r="L2275">
            <v>3</v>
          </cell>
          <cell r="M2275">
            <v>1</v>
          </cell>
          <cell r="N2275">
            <v>206.8</v>
          </cell>
          <cell r="O2275">
            <v>1630</v>
          </cell>
          <cell r="P2275" t="str">
            <v>100 x 130 x 1 x 1</v>
          </cell>
          <cell r="Q2275" t="str">
            <v>Bo góc, răng cưa, chẻ đôi 3mm</v>
          </cell>
          <cell r="R2275" t="str">
            <v>Bo góc, răng cưa</v>
          </cell>
          <cell r="S2275" t="str">
            <v>C08</v>
          </cell>
          <cell r="T2275">
            <v>1</v>
          </cell>
          <cell r="U2275">
            <v>44032</v>
          </cell>
          <cell r="V2275" t="str">
            <v>Sofa Hoa Sen</v>
          </cell>
          <cell r="X2275">
            <v>133</v>
          </cell>
          <cell r="Y2275">
            <v>1</v>
          </cell>
          <cell r="AF2275">
            <v>49360</v>
          </cell>
          <cell r="AG2275">
            <v>7</v>
          </cell>
          <cell r="AH2275">
            <v>0</v>
          </cell>
          <cell r="AI2275">
            <v>0</v>
          </cell>
          <cell r="AJ2275">
            <v>3076.8967200000002</v>
          </cell>
          <cell r="AK2275">
            <v>2</v>
          </cell>
        </row>
        <row r="2276">
          <cell r="A2276" t="str">
            <v>T0100T772A</v>
          </cell>
          <cell r="B2276" t="str">
            <v>1630</v>
          </cell>
          <cell r="C2276">
            <v>2</v>
          </cell>
          <cell r="D2276">
            <v>100</v>
          </cell>
          <cell r="E2276">
            <v>100</v>
          </cell>
          <cell r="F2276">
            <v>130</v>
          </cell>
          <cell r="G2276">
            <v>130</v>
          </cell>
          <cell r="H2276">
            <v>1</v>
          </cell>
          <cell r="I2276">
            <v>1</v>
          </cell>
          <cell r="J2276">
            <v>2</v>
          </cell>
          <cell r="K2276">
            <v>0</v>
          </cell>
          <cell r="L2276">
            <v>3</v>
          </cell>
          <cell r="M2276">
            <v>1</v>
          </cell>
          <cell r="N2276">
            <v>208</v>
          </cell>
          <cell r="O2276">
            <v>1630</v>
          </cell>
          <cell r="P2276" t="str">
            <v>100 x 130 x 1 x 1</v>
          </cell>
          <cell r="Q2276" t="str">
            <v>Bo góc, răng cưa, chẻ đôi 4mm</v>
          </cell>
          <cell r="R2276" t="str">
            <v>Bo góc, răng cưa</v>
          </cell>
          <cell r="S2276" t="str">
            <v>C11</v>
          </cell>
          <cell r="T2276">
            <v>2</v>
          </cell>
          <cell r="U2276" t="str">
            <v>19/08/2020
4/11/2020</v>
          </cell>
          <cell r="V2276" t="str">
            <v>Mr Tình Tiền Giang</v>
          </cell>
          <cell r="X2276">
            <v>133</v>
          </cell>
          <cell r="Y2276">
            <v>1</v>
          </cell>
          <cell r="AF2276">
            <v>3076.8967200000002</v>
          </cell>
          <cell r="AG2276">
            <v>2</v>
          </cell>
          <cell r="AH2276">
            <v>0</v>
          </cell>
          <cell r="AI2276">
            <v>0</v>
          </cell>
          <cell r="AJ2276">
            <v>0</v>
          </cell>
          <cell r="AK2276">
            <v>0</v>
          </cell>
        </row>
        <row r="2277">
          <cell r="A2277" t="str">
            <v>T0100T752</v>
          </cell>
          <cell r="B2277" t="str">
            <v>1631</v>
          </cell>
          <cell r="C2277">
            <v>2</v>
          </cell>
          <cell r="D2277">
            <v>100</v>
          </cell>
          <cell r="E2277">
            <v>100</v>
          </cell>
          <cell r="F2277">
            <v>135</v>
          </cell>
          <cell r="G2277">
            <v>135</v>
          </cell>
          <cell r="H2277">
            <v>1</v>
          </cell>
          <cell r="I2277">
            <v>1</v>
          </cell>
          <cell r="J2277">
            <v>1.7</v>
          </cell>
          <cell r="K2277">
            <v>0</v>
          </cell>
          <cell r="L2277">
            <v>3</v>
          </cell>
          <cell r="M2277">
            <v>1</v>
          </cell>
          <cell r="N2277">
            <v>206.8</v>
          </cell>
          <cell r="O2277">
            <v>1631</v>
          </cell>
          <cell r="P2277" t="str">
            <v>100 x 135 x 1 x 1</v>
          </cell>
          <cell r="Q2277" t="str">
            <v>Bo góc, răng cưa, chẻ đôi 3mm</v>
          </cell>
          <cell r="R2277" t="str">
            <v>Bo góc, răng cưa</v>
          </cell>
          <cell r="S2277" t="str">
            <v>C29</v>
          </cell>
          <cell r="T2277">
            <v>1</v>
          </cell>
          <cell r="U2277">
            <v>43998</v>
          </cell>
          <cell r="V2277" t="str">
            <v>Đá mặt trời VN</v>
          </cell>
          <cell r="X2277">
            <v>138</v>
          </cell>
          <cell r="Y2277">
            <v>1</v>
          </cell>
          <cell r="AF2277">
            <v>0</v>
          </cell>
          <cell r="AG2277">
            <v>0</v>
          </cell>
          <cell r="AH2277">
            <v>2192.5931999999998</v>
          </cell>
          <cell r="AI2277">
            <v>2</v>
          </cell>
          <cell r="AJ2277">
            <v>2192.5931999999998</v>
          </cell>
          <cell r="AK2277">
            <v>2</v>
          </cell>
        </row>
        <row r="2278">
          <cell r="A2278" t="str">
            <v>I0100H262/1</v>
          </cell>
          <cell r="B2278" t="str">
            <v>2489</v>
          </cell>
          <cell r="C2278">
            <v>2</v>
          </cell>
          <cell r="D2278">
            <v>100</v>
          </cell>
          <cell r="E2278">
            <v>100</v>
          </cell>
          <cell r="F2278">
            <v>135</v>
          </cell>
          <cell r="G2278">
            <v>135</v>
          </cell>
          <cell r="H2278">
            <v>1</v>
          </cell>
          <cell r="I2278">
            <v>1</v>
          </cell>
          <cell r="J2278">
            <v>3</v>
          </cell>
          <cell r="K2278">
            <v>0</v>
          </cell>
          <cell r="L2278">
            <v>3</v>
          </cell>
          <cell r="M2278">
            <v>1</v>
          </cell>
          <cell r="N2278">
            <v>212</v>
          </cell>
          <cell r="O2278">
            <v>2489</v>
          </cell>
          <cell r="P2278" t="str">
            <v>100 x 135 x 1 x 1</v>
          </cell>
          <cell r="Q2278" t="str">
            <v>Bo góc, không răng cưa, xẻ 2line kc 6mm</v>
          </cell>
          <cell r="R2278" t="str">
            <v>Bo góc, không răng cưa, xẻ 2line kc 6mm</v>
          </cell>
          <cell r="S2278" t="str">
            <v>E10</v>
          </cell>
          <cell r="T2278">
            <v>1</v>
          </cell>
          <cell r="U2278">
            <v>44727</v>
          </cell>
          <cell r="V2278" t="str">
            <v>YONG LIANG</v>
          </cell>
          <cell r="W2278" t="str">
            <v>dao tốt</v>
          </cell>
          <cell r="X2278">
            <v>138</v>
          </cell>
          <cell r="Y2278">
            <v>1</v>
          </cell>
          <cell r="AF2278">
            <v>0</v>
          </cell>
          <cell r="AG2278">
            <v>0</v>
          </cell>
          <cell r="AH2278">
            <v>6972</v>
          </cell>
          <cell r="AI2278">
            <v>4</v>
          </cell>
          <cell r="AJ2278">
            <v>6972</v>
          </cell>
          <cell r="AK2278">
            <v>4</v>
          </cell>
        </row>
        <row r="2279">
          <cell r="A2279" t="str">
            <v>I0100T981</v>
          </cell>
          <cell r="B2279" t="str">
            <v>1632</v>
          </cell>
          <cell r="C2279">
            <v>1</v>
          </cell>
          <cell r="D2279">
            <v>100</v>
          </cell>
          <cell r="E2279">
            <v>100</v>
          </cell>
          <cell r="F2279">
            <v>136</v>
          </cell>
          <cell r="G2279">
            <v>136</v>
          </cell>
          <cell r="H2279">
            <v>1</v>
          </cell>
          <cell r="I2279">
            <v>2</v>
          </cell>
          <cell r="J2279">
            <v>3</v>
          </cell>
          <cell r="K2279">
            <v>0</v>
          </cell>
          <cell r="L2279">
            <v>0</v>
          </cell>
          <cell r="M2279">
            <v>1</v>
          </cell>
          <cell r="N2279">
            <v>106</v>
          </cell>
          <cell r="O2279">
            <v>1632</v>
          </cell>
          <cell r="P2279" t="str">
            <v>100 x 136 x 1 x 2</v>
          </cell>
          <cell r="U2279">
            <v>44306</v>
          </cell>
          <cell r="V2279" t="str">
            <v>Đại Lâm Mộc</v>
          </cell>
          <cell r="X2279">
            <v>272</v>
          </cell>
          <cell r="Y2279">
            <v>2</v>
          </cell>
          <cell r="Z2279" t="str">
            <v>hư</v>
          </cell>
          <cell r="AC2279" t="str">
            <v>rồi</v>
          </cell>
          <cell r="AE2279" t="str">
            <v>rồi</v>
          </cell>
          <cell r="AF2279">
            <v>0</v>
          </cell>
          <cell r="AG2279">
            <v>0</v>
          </cell>
          <cell r="AH2279">
            <v>0</v>
          </cell>
          <cell r="AI2279">
            <v>0</v>
          </cell>
          <cell r="AJ2279">
            <v>4836.5</v>
          </cell>
          <cell r="AK2279">
            <v>6</v>
          </cell>
        </row>
        <row r="2280">
          <cell r="A2280" t="str">
            <v>I0100T981/2</v>
          </cell>
          <cell r="B2280" t="str">
            <v>1632</v>
          </cell>
          <cell r="C2280">
            <v>1</v>
          </cell>
          <cell r="D2280">
            <v>100</v>
          </cell>
          <cell r="E2280">
            <v>100</v>
          </cell>
          <cell r="F2280">
            <v>136</v>
          </cell>
          <cell r="G2280">
            <v>136</v>
          </cell>
          <cell r="H2280">
            <v>1</v>
          </cell>
          <cell r="I2280">
            <v>2</v>
          </cell>
          <cell r="J2280">
            <v>3</v>
          </cell>
          <cell r="K2280">
            <v>0</v>
          </cell>
          <cell r="L2280">
            <v>0</v>
          </cell>
          <cell r="M2280">
            <v>1</v>
          </cell>
          <cell r="N2280">
            <v>106</v>
          </cell>
          <cell r="O2280">
            <v>1632</v>
          </cell>
          <cell r="P2280" t="str">
            <v>100 x 136 x 1 x 2</v>
          </cell>
          <cell r="Q2280" t="str">
            <v>Bo góc, răng cưa có đục lỗ 10x3mm, có dao đục lỗ Φ3mm, 1 đường dao bế ngấn ở giữa</v>
          </cell>
          <cell r="R2280" t="str">
            <v>Bo góc, răng cưa có đục lỗ 10x3mm, có đục lỗ Φ3mm, 1 đường bế ngấn ở giữa</v>
          </cell>
          <cell r="S2280" t="str">
            <v>E15</v>
          </cell>
          <cell r="T2280">
            <v>1</v>
          </cell>
          <cell r="U2280">
            <v>44793</v>
          </cell>
          <cell r="V2280" t="str">
            <v>Đại Lâm Mộc</v>
          </cell>
          <cell r="W2280" t="str">
            <v>dao tốt</v>
          </cell>
          <cell r="X2280">
            <v>272</v>
          </cell>
          <cell r="Y2280">
            <v>2</v>
          </cell>
          <cell r="AC2280" t="str">
            <v>rồi</v>
          </cell>
          <cell r="AE2280" t="str">
            <v>rồi</v>
          </cell>
          <cell r="AF2280">
            <v>4836.5</v>
          </cell>
          <cell r="AG2280">
            <v>6</v>
          </cell>
          <cell r="AH2280">
            <v>5678.8249999999998</v>
          </cell>
          <cell r="AI2280">
            <v>5</v>
          </cell>
          <cell r="AJ2280">
            <v>33643.824999999997</v>
          </cell>
          <cell r="AK2280">
            <v>9</v>
          </cell>
        </row>
        <row r="2281">
          <cell r="A2281" t="str">
            <v>T0100T432</v>
          </cell>
          <cell r="B2281" t="str">
            <v>1633</v>
          </cell>
          <cell r="C2281">
            <v>2</v>
          </cell>
          <cell r="D2281">
            <v>100</v>
          </cell>
          <cell r="E2281">
            <v>100</v>
          </cell>
          <cell r="F2281">
            <v>140</v>
          </cell>
          <cell r="G2281">
            <v>140</v>
          </cell>
          <cell r="H2281">
            <v>1</v>
          </cell>
          <cell r="I2281">
            <v>1</v>
          </cell>
          <cell r="J2281">
            <v>1.7</v>
          </cell>
          <cell r="K2281">
            <v>0</v>
          </cell>
          <cell r="L2281">
            <v>3</v>
          </cell>
          <cell r="M2281">
            <v>1</v>
          </cell>
          <cell r="N2281">
            <v>206.8</v>
          </cell>
          <cell r="O2281">
            <v>1633</v>
          </cell>
          <cell r="P2281" t="str">
            <v>100 x 140 x 1 x 1</v>
          </cell>
          <cell r="Q2281" t="str">
            <v>Bo góc, răng cưa, dao chẻ đôi 3mm</v>
          </cell>
          <cell r="R2281" t="str">
            <v>Bo góc, răng cưa</v>
          </cell>
          <cell r="S2281" t="str">
            <v>C14</v>
          </cell>
          <cell r="T2281">
            <v>1</v>
          </cell>
          <cell r="X2281">
            <v>143</v>
          </cell>
          <cell r="Y2281">
            <v>1</v>
          </cell>
          <cell r="AF2281">
            <v>27965</v>
          </cell>
          <cell r="AG2281">
            <v>4</v>
          </cell>
          <cell r="AH2281">
            <v>955</v>
          </cell>
          <cell r="AI2281">
            <v>1</v>
          </cell>
          <cell r="AJ2281">
            <v>28920</v>
          </cell>
          <cell r="AK2281">
            <v>5</v>
          </cell>
        </row>
        <row r="2282">
          <cell r="A2282" t="str">
            <v>T0100T432-2</v>
          </cell>
          <cell r="B2282" t="str">
            <v>1633</v>
          </cell>
          <cell r="C2282">
            <v>2</v>
          </cell>
          <cell r="D2282">
            <v>100</v>
          </cell>
          <cell r="E2282">
            <v>100</v>
          </cell>
          <cell r="F2282">
            <v>140</v>
          </cell>
          <cell r="G2282">
            <v>140</v>
          </cell>
          <cell r="H2282">
            <v>1</v>
          </cell>
          <cell r="I2282">
            <v>1</v>
          </cell>
          <cell r="J2282">
            <v>3</v>
          </cell>
          <cell r="K2282">
            <v>0</v>
          </cell>
          <cell r="L2282">
            <v>3</v>
          </cell>
          <cell r="M2282">
            <v>1</v>
          </cell>
          <cell r="N2282">
            <v>212</v>
          </cell>
          <cell r="O2282">
            <v>1633</v>
          </cell>
          <cell r="P2282" t="str">
            <v>100 x 140 x 1 x 1</v>
          </cell>
          <cell r="Q2282" t="str">
            <v>Bo góc, răng cưa, dao chẻ đôi 6mm</v>
          </cell>
          <cell r="R2282" t="str">
            <v>Bo góc, răng cưa</v>
          </cell>
          <cell r="S2282" t="str">
            <v>E18</v>
          </cell>
          <cell r="T2282">
            <v>1</v>
          </cell>
          <cell r="U2282">
            <v>44847</v>
          </cell>
          <cell r="V2282" t="str">
            <v>MVTB</v>
          </cell>
          <cell r="W2282" t="str">
            <v>dao tốt</v>
          </cell>
          <cell r="X2282">
            <v>143</v>
          </cell>
          <cell r="Y2282">
            <v>1</v>
          </cell>
          <cell r="AE2282" t="str">
            <v>rồi</v>
          </cell>
          <cell r="AF2282">
            <v>27965</v>
          </cell>
          <cell r="AG2282">
            <v>4</v>
          </cell>
          <cell r="AH2282">
            <v>0</v>
          </cell>
          <cell r="AI2282">
            <v>0</v>
          </cell>
          <cell r="AJ2282">
            <v>0</v>
          </cell>
          <cell r="AK2282">
            <v>0</v>
          </cell>
        </row>
        <row r="2283">
          <cell r="A2283" t="str">
            <v>T0100T592</v>
          </cell>
          <cell r="B2283" t="str">
            <v>1634</v>
          </cell>
          <cell r="C2283">
            <v>2</v>
          </cell>
          <cell r="D2283">
            <v>100</v>
          </cell>
          <cell r="E2283">
            <v>100</v>
          </cell>
          <cell r="F2283">
            <v>146</v>
          </cell>
          <cell r="G2283">
            <v>146</v>
          </cell>
          <cell r="H2283">
            <v>1</v>
          </cell>
          <cell r="I2283">
            <v>1</v>
          </cell>
          <cell r="J2283">
            <v>1.7</v>
          </cell>
          <cell r="K2283">
            <v>0</v>
          </cell>
          <cell r="L2283">
            <v>3</v>
          </cell>
          <cell r="M2283">
            <v>1</v>
          </cell>
          <cell r="N2283">
            <v>206.8</v>
          </cell>
          <cell r="O2283">
            <v>1634</v>
          </cell>
          <cell r="P2283" t="str">
            <v>100 x 146 x 1 x 1</v>
          </cell>
          <cell r="Q2283" t="str">
            <v>Vuông góc, răng cưa, có 2 đường dao trong, chẻ đôi 3mm</v>
          </cell>
          <cell r="R2283" t="str">
            <v>Vuông góc, răng cưa, có 2 đường dao ngang trong tem</v>
          </cell>
          <cell r="S2283" t="str">
            <v>C11</v>
          </cell>
          <cell r="T2283">
            <v>3</v>
          </cell>
          <cell r="X2283">
            <v>149</v>
          </cell>
          <cell r="Y2283">
            <v>1</v>
          </cell>
          <cell r="AF2283">
            <v>0</v>
          </cell>
          <cell r="AG2283">
            <v>0</v>
          </cell>
          <cell r="AH2283">
            <v>0</v>
          </cell>
          <cell r="AI2283">
            <v>0</v>
          </cell>
          <cell r="AJ2283">
            <v>0</v>
          </cell>
          <cell r="AK2283">
            <v>0</v>
          </cell>
        </row>
        <row r="2284">
          <cell r="A2284" t="str">
            <v>I0100T592</v>
          </cell>
          <cell r="B2284" t="str">
            <v>1635</v>
          </cell>
          <cell r="C2284">
            <v>2</v>
          </cell>
          <cell r="D2284">
            <v>100</v>
          </cell>
          <cell r="E2284">
            <v>100</v>
          </cell>
          <cell r="F2284">
            <v>146</v>
          </cell>
          <cell r="G2284">
            <v>146</v>
          </cell>
          <cell r="H2284">
            <v>1</v>
          </cell>
          <cell r="I2284">
            <v>1</v>
          </cell>
          <cell r="J2284">
            <v>3</v>
          </cell>
          <cell r="K2284">
            <v>0</v>
          </cell>
          <cell r="L2284">
            <v>3</v>
          </cell>
          <cell r="M2284">
            <v>1</v>
          </cell>
          <cell r="N2284">
            <v>212</v>
          </cell>
          <cell r="O2284">
            <v>1635</v>
          </cell>
          <cell r="P2284" t="str">
            <v>100 x 146 x 1 x 1</v>
          </cell>
          <cell r="Q2284" t="str">
            <v>Vuông góc, răng cưa, có 2 đường dao trong, chẻ đôi 6mm</v>
          </cell>
          <cell r="R2284" t="str">
            <v>Vuông góc, răng cưa, có 2 đường dao trong tem</v>
          </cell>
          <cell r="S2284" t="str">
            <v>D08</v>
          </cell>
          <cell r="T2284">
            <v>2</v>
          </cell>
          <cell r="X2284">
            <v>149</v>
          </cell>
          <cell r="Y2284">
            <v>1</v>
          </cell>
          <cell r="AF2284">
            <v>0</v>
          </cell>
          <cell r="AG2284">
            <v>0</v>
          </cell>
          <cell r="AH2284">
            <v>15695</v>
          </cell>
          <cell r="AI2284">
            <v>1</v>
          </cell>
          <cell r="AJ2284">
            <v>15695</v>
          </cell>
          <cell r="AK2284">
            <v>1</v>
          </cell>
        </row>
        <row r="2285">
          <cell r="A2285" t="str">
            <v>T0100H191/1</v>
          </cell>
          <cell r="B2285" t="str">
            <v>2351</v>
          </cell>
          <cell r="C2285">
            <v>1</v>
          </cell>
          <cell r="D2285">
            <v>100</v>
          </cell>
          <cell r="E2285">
            <v>100</v>
          </cell>
          <cell r="F2285">
            <v>150</v>
          </cell>
          <cell r="G2285">
            <v>150</v>
          </cell>
          <cell r="H2285">
            <v>1</v>
          </cell>
          <cell r="I2285">
            <v>1</v>
          </cell>
          <cell r="J2285">
            <v>0</v>
          </cell>
          <cell r="K2285">
            <v>0</v>
          </cell>
          <cell r="L2285">
            <v>0</v>
          </cell>
          <cell r="M2285">
            <v>1</v>
          </cell>
          <cell r="N2285">
            <v>100</v>
          </cell>
          <cell r="O2285">
            <v>2351</v>
          </cell>
          <cell r="P2285" t="str">
            <v>100 x 150 x 1 x 1</v>
          </cell>
          <cell r="Q2285" t="str">
            <v>Dao đặc biệt bế đục lổ bên trái 16X3mm, răng cưa nối với đục lỗ</v>
          </cell>
          <cell r="R2285" t="str">
            <v>Dao đặc biệt</v>
          </cell>
          <cell r="S2285" t="str">
            <v>E04</v>
          </cell>
          <cell r="T2285">
            <v>1</v>
          </cell>
          <cell r="U2285">
            <v>44638</v>
          </cell>
          <cell r="V2285" t="str">
            <v>Thiên Văn</v>
          </cell>
          <cell r="X2285">
            <v>150</v>
          </cell>
          <cell r="Y2285">
            <v>1</v>
          </cell>
          <cell r="AC2285" t="str">
            <v>rồi</v>
          </cell>
          <cell r="AF2285">
            <v>0</v>
          </cell>
          <cell r="AG2285">
            <v>0</v>
          </cell>
          <cell r="AH2285">
            <v>0</v>
          </cell>
          <cell r="AI2285">
            <v>0</v>
          </cell>
          <cell r="AJ2285">
            <v>0</v>
          </cell>
          <cell r="AK2285">
            <v>0</v>
          </cell>
        </row>
        <row r="2286">
          <cell r="A2286" t="str">
            <v>T0100H191/2</v>
          </cell>
          <cell r="B2286" t="str">
            <v>2351</v>
          </cell>
          <cell r="C2286">
            <v>1</v>
          </cell>
          <cell r="D2286">
            <v>100</v>
          </cell>
          <cell r="E2286">
            <v>100</v>
          </cell>
          <cell r="F2286">
            <v>150</v>
          </cell>
          <cell r="G2286">
            <v>150</v>
          </cell>
          <cell r="H2286">
            <v>1</v>
          </cell>
          <cell r="I2286">
            <v>2</v>
          </cell>
          <cell r="J2286">
            <v>0</v>
          </cell>
          <cell r="K2286">
            <v>0</v>
          </cell>
          <cell r="L2286">
            <v>0</v>
          </cell>
          <cell r="M2286">
            <v>1</v>
          </cell>
          <cell r="N2286">
            <v>100</v>
          </cell>
          <cell r="O2286">
            <v>2351</v>
          </cell>
          <cell r="P2286" t="str">
            <v>100 x 150 x 1 x 2</v>
          </cell>
          <cell r="Q2286" t="str">
            <v>Dao đặc biệt bế đục lổ bên trái 16X3mm, răng cưa nối với đục lỗ</v>
          </cell>
          <cell r="R2286" t="str">
            <v>Dao đặc biệt</v>
          </cell>
          <cell r="U2286">
            <v>44638</v>
          </cell>
          <cell r="V2286" t="str">
            <v>Thiên Văn</v>
          </cell>
          <cell r="W2286" t="str">
            <v>duoble</v>
          </cell>
          <cell r="X2286">
            <v>300</v>
          </cell>
          <cell r="Y2286">
            <v>2</v>
          </cell>
          <cell r="Z2286" t="str">
            <v>bế hư</v>
          </cell>
          <cell r="AA2286">
            <v>44646</v>
          </cell>
          <cell r="AC2286" t="str">
            <v>rồi</v>
          </cell>
          <cell r="AF2286">
            <v>0</v>
          </cell>
          <cell r="AG2286">
            <v>0</v>
          </cell>
          <cell r="AH2286">
            <v>0</v>
          </cell>
          <cell r="AI2286">
            <v>0</v>
          </cell>
          <cell r="AJ2286">
            <v>576.95900000000006</v>
          </cell>
          <cell r="AK2286">
            <v>2</v>
          </cell>
        </row>
        <row r="2287">
          <cell r="A2287" t="str">
            <v>T0100H191/3</v>
          </cell>
          <cell r="B2287" t="str">
            <v>2351</v>
          </cell>
          <cell r="C2287">
            <v>1</v>
          </cell>
          <cell r="D2287">
            <v>100</v>
          </cell>
          <cell r="E2287">
            <v>100</v>
          </cell>
          <cell r="F2287">
            <v>150</v>
          </cell>
          <cell r="G2287">
            <v>150</v>
          </cell>
          <cell r="H2287">
            <v>1</v>
          </cell>
          <cell r="I2287">
            <v>1</v>
          </cell>
          <cell r="J2287">
            <v>0</v>
          </cell>
          <cell r="K2287">
            <v>0</v>
          </cell>
          <cell r="L2287">
            <v>0</v>
          </cell>
          <cell r="M2287">
            <v>1</v>
          </cell>
          <cell r="N2287">
            <v>100</v>
          </cell>
          <cell r="O2287">
            <v>2351</v>
          </cell>
          <cell r="P2287" t="str">
            <v>100 x 150 x 1 x 1</v>
          </cell>
          <cell r="Q2287" t="str">
            <v>Dao đặc biệt bế đục lổ bên trái 16X3mm, răng cưa nối với đục lỗ</v>
          </cell>
          <cell r="R2287" t="str">
            <v>Dao đặc biệt</v>
          </cell>
          <cell r="S2287" t="str">
            <v>E04</v>
          </cell>
          <cell r="T2287">
            <v>1</v>
          </cell>
          <cell r="U2287">
            <v>44646</v>
          </cell>
          <cell r="V2287" t="str">
            <v>Thiên Văn</v>
          </cell>
          <cell r="X2287">
            <v>150</v>
          </cell>
          <cell r="AC2287" t="str">
            <v>rồi</v>
          </cell>
          <cell r="AF2287">
            <v>576.95900000000006</v>
          </cell>
          <cell r="AG2287">
            <v>2</v>
          </cell>
          <cell r="AH2287">
            <v>577.37300000000005</v>
          </cell>
          <cell r="AI2287">
            <v>2</v>
          </cell>
          <cell r="AJ2287">
            <v>577.37300000000005</v>
          </cell>
          <cell r="AK2287">
            <v>37</v>
          </cell>
        </row>
        <row r="2288">
          <cell r="A2288" t="str">
            <v>T0100T271</v>
          </cell>
          <cell r="B2288" t="str">
            <v>1636</v>
          </cell>
          <cell r="C2288">
            <v>1</v>
          </cell>
          <cell r="D2288">
            <v>100</v>
          </cell>
          <cell r="E2288">
            <v>100</v>
          </cell>
          <cell r="F2288">
            <v>150</v>
          </cell>
          <cell r="G2288">
            <v>150</v>
          </cell>
          <cell r="H2288">
            <v>1</v>
          </cell>
          <cell r="I2288">
            <v>1</v>
          </cell>
          <cell r="J2288">
            <v>2</v>
          </cell>
          <cell r="K2288">
            <v>0</v>
          </cell>
          <cell r="L2288">
            <v>3</v>
          </cell>
          <cell r="M2288">
            <v>1</v>
          </cell>
          <cell r="N2288">
            <v>104</v>
          </cell>
          <cell r="O2288">
            <v>1636</v>
          </cell>
          <cell r="P2288" t="str">
            <v>100 x 150 x 1 x 1</v>
          </cell>
          <cell r="Q2288" t="str">
            <v>Bo góc, răng cưa</v>
          </cell>
          <cell r="R2288" t="str">
            <v>Bo góc, răng cưa</v>
          </cell>
          <cell r="S2288" t="str">
            <v>C16</v>
          </cell>
          <cell r="T2288">
            <v>1</v>
          </cell>
          <cell r="V2288" t="str">
            <v>ALCAMAX,DELTA GALIL,</v>
          </cell>
          <cell r="X2288">
            <v>153</v>
          </cell>
          <cell r="Y2288">
            <v>1</v>
          </cell>
          <cell r="AC2288" t="str">
            <v>rồi</v>
          </cell>
          <cell r="AF2288">
            <v>0</v>
          </cell>
          <cell r="AG2288">
            <v>35</v>
          </cell>
          <cell r="AH2288">
            <v>3321.4269999999997</v>
          </cell>
          <cell r="AI2288">
            <v>4</v>
          </cell>
          <cell r="AJ2288">
            <v>88643.685266666653</v>
          </cell>
          <cell r="AK2288">
            <v>25</v>
          </cell>
        </row>
        <row r="2289">
          <cell r="A2289" t="str">
            <v>T0100T272</v>
          </cell>
          <cell r="B2289" t="str">
            <v>1636</v>
          </cell>
          <cell r="C2289">
            <v>2</v>
          </cell>
          <cell r="D2289">
            <v>100</v>
          </cell>
          <cell r="E2289">
            <v>100</v>
          </cell>
          <cell r="F2289">
            <v>150</v>
          </cell>
          <cell r="G2289">
            <v>150</v>
          </cell>
          <cell r="H2289">
            <v>1</v>
          </cell>
          <cell r="I2289">
            <v>1</v>
          </cell>
          <cell r="J2289">
            <v>1.7</v>
          </cell>
          <cell r="K2289">
            <v>0</v>
          </cell>
          <cell r="L2289">
            <v>3</v>
          </cell>
          <cell r="M2289">
            <v>1</v>
          </cell>
          <cell r="N2289">
            <v>206.8</v>
          </cell>
          <cell r="O2289">
            <v>1636</v>
          </cell>
          <cell r="P2289" t="str">
            <v>100 x 150 x 1 x 1</v>
          </cell>
          <cell r="Q2289" t="str">
            <v>Bo góc, răng cưa, dao 
chẻ đôi 3mm</v>
          </cell>
          <cell r="R2289" t="str">
            <v>Bo góc, răng cưa</v>
          </cell>
          <cell r="S2289" t="str">
            <v>C19</v>
          </cell>
          <cell r="T2289">
            <v>1</v>
          </cell>
          <cell r="U2289">
            <v>44170</v>
          </cell>
          <cell r="V2289" t="str">
            <v>DELTA GALIL,HƯNG PHÁT,</v>
          </cell>
          <cell r="X2289">
            <v>153</v>
          </cell>
          <cell r="Y2289">
            <v>1</v>
          </cell>
          <cell r="AC2289" t="str">
            <v>rồi</v>
          </cell>
          <cell r="AF2289">
            <v>85322.258266666657</v>
          </cell>
          <cell r="AG2289">
            <v>21</v>
          </cell>
          <cell r="AH2289" t="e">
            <v>#VALUE!</v>
          </cell>
          <cell r="AI2289">
            <v>16</v>
          </cell>
          <cell r="AJ2289" t="e">
            <v>#VALUE!</v>
          </cell>
          <cell r="AK2289">
            <v>40</v>
          </cell>
        </row>
        <row r="2290">
          <cell r="A2290" t="str">
            <v>T0100R273</v>
          </cell>
          <cell r="B2290" t="str">
            <v>1636</v>
          </cell>
          <cell r="C2290">
            <v>3</v>
          </cell>
          <cell r="D2290">
            <v>100</v>
          </cell>
          <cell r="E2290">
            <v>100</v>
          </cell>
          <cell r="F2290">
            <v>150</v>
          </cell>
          <cell r="G2290">
            <v>150</v>
          </cell>
          <cell r="H2290">
            <v>1</v>
          </cell>
          <cell r="I2290">
            <v>2</v>
          </cell>
          <cell r="J2290">
            <v>2</v>
          </cell>
          <cell r="K2290">
            <v>0</v>
          </cell>
          <cell r="L2290">
            <v>2.4</v>
          </cell>
          <cell r="M2290">
            <v>1</v>
          </cell>
          <cell r="N2290">
            <v>312</v>
          </cell>
          <cell r="O2290">
            <v>1636</v>
          </cell>
          <cell r="P2290" t="str">
            <v>100 x 150 x 1 x 2</v>
          </cell>
          <cell r="Q2290" t="str">
            <v>Bo góc, răng cưa, xẻ 3 line, khoảng cách 4mm (Trục từ 96T)</v>
          </cell>
          <cell r="R2290" t="str">
            <v>Bo góc, răng cưa</v>
          </cell>
          <cell r="S2290" t="str">
            <v>VP</v>
          </cell>
          <cell r="T2290">
            <v>1</v>
          </cell>
          <cell r="U2290">
            <v>44142</v>
          </cell>
          <cell r="V2290" t="str">
            <v>GHTK</v>
          </cell>
          <cell r="X2290">
            <v>304.8</v>
          </cell>
          <cell r="Y2290">
            <v>2</v>
          </cell>
          <cell r="AC2290" t="str">
            <v>rồi</v>
          </cell>
          <cell r="AF2290">
            <v>0</v>
          </cell>
          <cell r="AG2290">
            <v>24</v>
          </cell>
          <cell r="AH2290" t="e">
            <v>#VALUE!</v>
          </cell>
          <cell r="AI2290">
            <v>61</v>
          </cell>
          <cell r="AJ2290" t="e">
            <v>#VALUE!</v>
          </cell>
          <cell r="AK2290">
            <v>72</v>
          </cell>
        </row>
        <row r="2291">
          <cell r="A2291" t="str">
            <v>T0100R272</v>
          </cell>
          <cell r="B2291" t="str">
            <v>1636</v>
          </cell>
          <cell r="C2291">
            <v>2</v>
          </cell>
          <cell r="D2291">
            <v>100</v>
          </cell>
          <cell r="E2291">
            <v>100</v>
          </cell>
          <cell r="F2291">
            <v>150</v>
          </cell>
          <cell r="G2291">
            <v>150</v>
          </cell>
          <cell r="H2291">
            <v>1</v>
          </cell>
          <cell r="I2291">
            <v>2</v>
          </cell>
          <cell r="J2291">
            <v>2</v>
          </cell>
          <cell r="K2291">
            <v>0</v>
          </cell>
          <cell r="L2291">
            <v>2.4</v>
          </cell>
          <cell r="M2291">
            <v>1</v>
          </cell>
          <cell r="N2291">
            <v>208</v>
          </cell>
          <cell r="O2291">
            <v>1636</v>
          </cell>
          <cell r="P2291" t="str">
            <v>100 x 150 x 1 x 2</v>
          </cell>
          <cell r="Q2291" t="str">
            <v>Bo góc, răng cưa, xẻ 3 line, khoảng cách 4mm (Trục từ 96T)</v>
          </cell>
          <cell r="R2291" t="str">
            <v>Bo góc, răng cưa</v>
          </cell>
          <cell r="S2291" t="str">
            <v>VP</v>
          </cell>
          <cell r="T2291">
            <v>1</v>
          </cell>
          <cell r="U2291">
            <v>44142</v>
          </cell>
          <cell r="V2291" t="str">
            <v>GHTK</v>
          </cell>
          <cell r="W2291" t="str">
            <v>Hư 1 line ngày 08.04.21</v>
          </cell>
          <cell r="X2291">
            <v>304.8</v>
          </cell>
          <cell r="Y2291">
            <v>2</v>
          </cell>
          <cell r="AC2291" t="str">
            <v>rồi</v>
          </cell>
          <cell r="AF2291">
            <v>43424.386200000008</v>
          </cell>
          <cell r="AG2291">
            <v>11</v>
          </cell>
          <cell r="AH2291">
            <v>3359</v>
          </cell>
          <cell r="AI2291">
            <v>2</v>
          </cell>
          <cell r="AJ2291">
            <v>14405.7916</v>
          </cell>
          <cell r="AK2291">
            <v>6</v>
          </cell>
        </row>
        <row r="2292">
          <cell r="A2292" t="str">
            <v>T0100C273</v>
          </cell>
          <cell r="B2292" t="str">
            <v>1636</v>
          </cell>
          <cell r="C2292">
            <v>3</v>
          </cell>
          <cell r="D2292">
            <v>100</v>
          </cell>
          <cell r="E2292">
            <v>100</v>
          </cell>
          <cell r="F2292">
            <v>150</v>
          </cell>
          <cell r="G2292">
            <v>150</v>
          </cell>
          <cell r="H2292">
            <v>1</v>
          </cell>
          <cell r="I2292">
            <v>2</v>
          </cell>
          <cell r="J2292">
            <v>2</v>
          </cell>
          <cell r="K2292">
            <v>0</v>
          </cell>
          <cell r="L2292">
            <v>2.4</v>
          </cell>
          <cell r="M2292">
            <v>1</v>
          </cell>
          <cell r="N2292">
            <v>312</v>
          </cell>
          <cell r="O2292">
            <v>1636</v>
          </cell>
          <cell r="P2292" t="str">
            <v>100 x 150 x 1 x 2</v>
          </cell>
          <cell r="Q2292" t="str">
            <v>Bo góc, răng cưa, xẻ 3 line, khoảng cách 4mm (Trục từ 144T)</v>
          </cell>
          <cell r="R2292" t="str">
            <v>Bo góc, răng cưa</v>
          </cell>
          <cell r="S2292" t="str">
            <v>VP</v>
          </cell>
          <cell r="T2292">
            <v>2</v>
          </cell>
          <cell r="X2292">
            <v>304.8</v>
          </cell>
          <cell r="Y2292">
            <v>2</v>
          </cell>
          <cell r="AC2292" t="str">
            <v>rồi</v>
          </cell>
          <cell r="AF2292">
            <v>11046.7916</v>
          </cell>
          <cell r="AG2292">
            <v>4</v>
          </cell>
          <cell r="AH2292">
            <v>9840.766599999999</v>
          </cell>
          <cell r="AI2292">
            <v>2</v>
          </cell>
          <cell r="AJ2292">
            <v>20993.969599999997</v>
          </cell>
          <cell r="AK2292">
            <v>10</v>
          </cell>
        </row>
        <row r="2293">
          <cell r="A2293" t="str">
            <v>I0100T282</v>
          </cell>
          <cell r="B2293" t="str">
            <v>1637</v>
          </cell>
          <cell r="C2293">
            <v>2</v>
          </cell>
          <cell r="D2293">
            <v>100</v>
          </cell>
          <cell r="E2293">
            <v>100</v>
          </cell>
          <cell r="F2293">
            <v>150</v>
          </cell>
          <cell r="G2293">
            <v>150</v>
          </cell>
          <cell r="H2293">
            <v>1</v>
          </cell>
          <cell r="I2293">
            <v>1</v>
          </cell>
          <cell r="J2293">
            <v>3</v>
          </cell>
          <cell r="K2293">
            <v>0</v>
          </cell>
          <cell r="L2293">
            <v>3</v>
          </cell>
          <cell r="M2293">
            <v>1</v>
          </cell>
          <cell r="N2293">
            <v>212</v>
          </cell>
          <cell r="O2293">
            <v>1637</v>
          </cell>
          <cell r="P2293" t="str">
            <v>100 x 150 x 1 x 1</v>
          </cell>
          <cell r="Q2293" t="str">
            <v>Bo góc 1mm, răng cưa, dao chẻ đôi 06mm</v>
          </cell>
          <cell r="R2293" t="str">
            <v>Bo góc 1mm, răng cưa</v>
          </cell>
          <cell r="S2293" t="str">
            <v>D21</v>
          </cell>
          <cell r="T2293">
            <v>1</v>
          </cell>
          <cell r="V2293" t="str">
            <v>HPA,HƯNG PHÁT,</v>
          </cell>
          <cell r="W2293" t="str">
            <v>Hàng in</v>
          </cell>
          <cell r="X2293">
            <v>153</v>
          </cell>
          <cell r="Y2293">
            <v>1</v>
          </cell>
          <cell r="AF2293">
            <v>11153.203</v>
          </cell>
          <cell r="AG2293">
            <v>8</v>
          </cell>
          <cell r="AH2293">
            <v>7344.2000000000007</v>
          </cell>
          <cell r="AI2293">
            <v>7</v>
          </cell>
          <cell r="AJ2293">
            <v>7344.2000000000007</v>
          </cell>
          <cell r="AK2293">
            <v>7</v>
          </cell>
        </row>
        <row r="2294">
          <cell r="A2294" t="str">
            <v>I0100T912</v>
          </cell>
          <cell r="B2294" t="str">
            <v>1638</v>
          </cell>
          <cell r="C2294">
            <v>2</v>
          </cell>
          <cell r="D2294">
            <v>100</v>
          </cell>
          <cell r="E2294">
            <v>100</v>
          </cell>
          <cell r="F2294">
            <v>150</v>
          </cell>
          <cell r="G2294">
            <v>150</v>
          </cell>
          <cell r="H2294">
            <v>1</v>
          </cell>
          <cell r="I2294">
            <v>1</v>
          </cell>
          <cell r="J2294">
            <v>3</v>
          </cell>
          <cell r="K2294">
            <v>0</v>
          </cell>
          <cell r="L2294">
            <v>3</v>
          </cell>
          <cell r="M2294">
            <v>1</v>
          </cell>
          <cell r="N2294">
            <v>212</v>
          </cell>
          <cell r="O2294">
            <v>1638</v>
          </cell>
          <cell r="P2294" t="str">
            <v>100 x 150 x 1 x 1</v>
          </cell>
          <cell r="Q2294" t="str">
            <v>Bo góc, răng cưa, chẻ đôi 6mm</v>
          </cell>
          <cell r="R2294" t="str">
            <v>Bo góc, răng cưa</v>
          </cell>
          <cell r="S2294" t="str">
            <v>C23</v>
          </cell>
          <cell r="T2294">
            <v>1</v>
          </cell>
          <cell r="U2294">
            <v>44170</v>
          </cell>
          <cell r="V2294" t="str">
            <v>Minh Thuận Phát</v>
          </cell>
          <cell r="X2294">
            <v>153</v>
          </cell>
          <cell r="Y2294">
            <v>1</v>
          </cell>
          <cell r="AF2294">
            <v>0</v>
          </cell>
          <cell r="AG2294">
            <v>0</v>
          </cell>
          <cell r="AH2294">
            <v>0</v>
          </cell>
          <cell r="AI2294">
            <v>0</v>
          </cell>
          <cell r="AJ2294">
            <v>2827.4425000000001</v>
          </cell>
          <cell r="AK2294">
            <v>1</v>
          </cell>
        </row>
        <row r="2295">
          <cell r="A2295" t="str">
            <v>T0100H112/1</v>
          </cell>
          <cell r="B2295" t="str">
            <v>1639</v>
          </cell>
          <cell r="C2295">
            <v>2</v>
          </cell>
          <cell r="D2295">
            <v>100</v>
          </cell>
          <cell r="E2295">
            <v>100</v>
          </cell>
          <cell r="F2295">
            <v>150</v>
          </cell>
          <cell r="G2295">
            <v>150</v>
          </cell>
          <cell r="H2295">
            <v>1</v>
          </cell>
          <cell r="I2295">
            <v>1</v>
          </cell>
          <cell r="J2295">
            <v>2</v>
          </cell>
          <cell r="K2295">
            <v>0</v>
          </cell>
          <cell r="L2295">
            <v>9</v>
          </cell>
          <cell r="M2295">
            <v>1</v>
          </cell>
          <cell r="N2295">
            <v>208</v>
          </cell>
          <cell r="O2295">
            <v>1639</v>
          </cell>
          <cell r="P2295" t="str">
            <v>100 x 150 x 1 x 1</v>
          </cell>
          <cell r="Q2295" t="str">
            <v>Bo góc, răng cưa, xẻ 2 line 4mm, gáp 9mm</v>
          </cell>
          <cell r="R2295" t="str">
            <v>Bo góc, răng cưa, gáp 9mm</v>
          </cell>
          <cell r="S2295" t="str">
            <v>C35</v>
          </cell>
          <cell r="T2295">
            <v>1</v>
          </cell>
          <cell r="U2295">
            <v>44433</v>
          </cell>
          <cell r="V2295" t="str">
            <v>HT VIỆT NAM,,</v>
          </cell>
          <cell r="X2295">
            <v>159</v>
          </cell>
          <cell r="Y2295">
            <v>1</v>
          </cell>
          <cell r="AF2295">
            <v>2827.4425000000001</v>
          </cell>
          <cell r="AG2295">
            <v>1</v>
          </cell>
          <cell r="AH2295">
            <v>0</v>
          </cell>
          <cell r="AI2295">
            <v>0</v>
          </cell>
          <cell r="AJ2295">
            <v>1531.9</v>
          </cell>
          <cell r="AK2295">
            <v>2</v>
          </cell>
        </row>
        <row r="2296">
          <cell r="A2296" t="str">
            <v>T0100H122/1</v>
          </cell>
          <cell r="B2296" t="str">
            <v>1640</v>
          </cell>
          <cell r="C2296">
            <v>2</v>
          </cell>
          <cell r="D2296">
            <v>100</v>
          </cell>
          <cell r="E2296">
            <v>100</v>
          </cell>
          <cell r="F2296">
            <v>150</v>
          </cell>
          <cell r="G2296">
            <v>150</v>
          </cell>
          <cell r="H2296">
            <v>1</v>
          </cell>
          <cell r="I2296">
            <v>1</v>
          </cell>
          <cell r="J2296">
            <v>2</v>
          </cell>
          <cell r="K2296">
            <v>0</v>
          </cell>
          <cell r="L2296">
            <v>3</v>
          </cell>
          <cell r="M2296">
            <v>1</v>
          </cell>
          <cell r="N2296">
            <v>208</v>
          </cell>
          <cell r="O2296">
            <v>1640</v>
          </cell>
          <cell r="P2296" t="str">
            <v>100 x 150 x 1 x 1</v>
          </cell>
          <cell r="Q2296" t="str">
            <v>Bo góc, răng cưa, trong có1 dao ngang cách mép dao 60mm, xẻ 2 line 4mm</v>
          </cell>
          <cell r="R2296" t="str">
            <v>Bo góc, răng cưa, trong có 1 đường dao ngang cách mép tem 60mm</v>
          </cell>
          <cell r="S2296" t="str">
            <v>C36</v>
          </cell>
          <cell r="T2296">
            <v>1</v>
          </cell>
          <cell r="U2296">
            <v>44477</v>
          </cell>
          <cell r="V2296" t="str">
            <v>HT Hà Nội</v>
          </cell>
          <cell r="X2296">
            <v>153</v>
          </cell>
          <cell r="Y2296">
            <v>1</v>
          </cell>
          <cell r="AF2296">
            <v>1531.9</v>
          </cell>
          <cell r="AG2296">
            <v>2</v>
          </cell>
          <cell r="AH2296">
            <v>1475</v>
          </cell>
          <cell r="AI2296">
            <v>3</v>
          </cell>
          <cell r="AJ2296">
            <v>1475</v>
          </cell>
          <cell r="AK2296">
            <v>3</v>
          </cell>
        </row>
        <row r="2297">
          <cell r="A2297" t="str">
            <v>T0100T022/1</v>
          </cell>
          <cell r="B2297" t="str">
            <v>1641</v>
          </cell>
          <cell r="C2297">
            <v>2</v>
          </cell>
          <cell r="D2297">
            <v>100</v>
          </cell>
          <cell r="E2297">
            <v>100</v>
          </cell>
          <cell r="F2297">
            <v>150</v>
          </cell>
          <cell r="G2297">
            <v>150</v>
          </cell>
          <cell r="H2297">
            <v>1</v>
          </cell>
          <cell r="I2297">
            <v>1</v>
          </cell>
          <cell r="J2297">
            <v>2</v>
          </cell>
          <cell r="K2297">
            <v>0</v>
          </cell>
          <cell r="L2297">
            <v>3</v>
          </cell>
          <cell r="M2297">
            <v>1</v>
          </cell>
          <cell r="N2297">
            <v>208</v>
          </cell>
          <cell r="O2297">
            <v>1641</v>
          </cell>
          <cell r="P2297" t="str">
            <v>100 x 150 x 1 x 1</v>
          </cell>
          <cell r="Q2297" t="str">
            <v>Vuông góc, răng cưa, xẻ 2 line 4mm</v>
          </cell>
          <cell r="R2297" t="str">
            <v>Vuông góc, răng cưa</v>
          </cell>
          <cell r="S2297" t="str">
            <v>E01</v>
          </cell>
          <cell r="T2297">
            <v>1</v>
          </cell>
          <cell r="U2297">
            <v>44357</v>
          </cell>
          <cell r="V2297" t="str">
            <v>Hoàng Phúc</v>
          </cell>
          <cell r="W2297" t="str">
            <v>DS</v>
          </cell>
          <cell r="X2297">
            <v>153</v>
          </cell>
          <cell r="Y2297">
            <v>1</v>
          </cell>
          <cell r="AF2297">
            <v>0</v>
          </cell>
          <cell r="AG2297">
            <v>0</v>
          </cell>
          <cell r="AH2297">
            <v>22592.5</v>
          </cell>
          <cell r="AI2297">
            <v>1</v>
          </cell>
          <cell r="AJ2297">
            <v>25492.5</v>
          </cell>
          <cell r="AK2297">
            <v>3</v>
          </cell>
        </row>
        <row r="2298">
          <cell r="A2298" t="str">
            <v>I0100T861</v>
          </cell>
          <cell r="B2298" t="str">
            <v>1642</v>
          </cell>
          <cell r="C2298">
            <v>1</v>
          </cell>
          <cell r="D2298">
            <v>100</v>
          </cell>
          <cell r="E2298">
            <v>100</v>
          </cell>
          <cell r="F2298">
            <v>150</v>
          </cell>
          <cell r="G2298">
            <v>150</v>
          </cell>
          <cell r="H2298">
            <v>1</v>
          </cell>
          <cell r="I2298">
            <v>1</v>
          </cell>
          <cell r="J2298">
            <v>3</v>
          </cell>
          <cell r="K2298">
            <v>0</v>
          </cell>
          <cell r="L2298">
            <v>0</v>
          </cell>
          <cell r="M2298">
            <v>1</v>
          </cell>
          <cell r="N2298">
            <v>106</v>
          </cell>
          <cell r="O2298">
            <v>1642</v>
          </cell>
          <cell r="P2298" t="str">
            <v>100 x 150 x 1 x 1</v>
          </cell>
          <cell r="Q2298" t="str">
            <v>Dao hình thù đặc biệt, có 2 đường răng cưa ngang, có đục lỗ Φ6mm, bế liên tục</v>
          </cell>
          <cell r="R2298" t="str">
            <v>Tem hình thù đặc biệt, có đục lỗ Φ6mm, tem có đường răng cưa ngang bên trong, bế liên tục, nối giữa các tem là đường răng cưa</v>
          </cell>
          <cell r="S2298" t="str">
            <v>D26</v>
          </cell>
          <cell r="T2298">
            <v>1</v>
          </cell>
          <cell r="U2298">
            <v>44123</v>
          </cell>
          <cell r="V2298" t="str">
            <v>Đại Lâm Mộc</v>
          </cell>
          <cell r="X2298">
            <v>150</v>
          </cell>
          <cell r="Y2298">
            <v>1</v>
          </cell>
          <cell r="AF2298">
            <v>2900</v>
          </cell>
          <cell r="AG2298">
            <v>2</v>
          </cell>
          <cell r="AH2298">
            <v>0</v>
          </cell>
          <cell r="AI2298">
            <v>0</v>
          </cell>
          <cell r="AJ2298">
            <v>0</v>
          </cell>
          <cell r="AK2298">
            <v>0</v>
          </cell>
        </row>
        <row r="2299">
          <cell r="A2299" t="str">
            <v>T0100T612</v>
          </cell>
          <cell r="B2299" t="str">
            <v>1643</v>
          </cell>
          <cell r="C2299">
            <v>2</v>
          </cell>
          <cell r="D2299">
            <v>100</v>
          </cell>
          <cell r="E2299">
            <v>100</v>
          </cell>
          <cell r="F2299">
            <v>157</v>
          </cell>
          <cell r="G2299">
            <v>157</v>
          </cell>
          <cell r="H2299">
            <v>1</v>
          </cell>
          <cell r="I2299">
            <v>1</v>
          </cell>
          <cell r="J2299">
            <v>1.7</v>
          </cell>
          <cell r="K2299">
            <v>0</v>
          </cell>
          <cell r="L2299">
            <v>3</v>
          </cell>
          <cell r="M2299">
            <v>1</v>
          </cell>
          <cell r="N2299">
            <v>206.8</v>
          </cell>
          <cell r="O2299">
            <v>1643</v>
          </cell>
          <cell r="P2299" t="str">
            <v>100 x 157 x 1 x 1</v>
          </cell>
          <cell r="Q2299" t="str">
            <v>Vuông góc, răng cưa, chẻ đôi 3mm</v>
          </cell>
          <cell r="R2299" t="str">
            <v>Vuông góc, răng cưa</v>
          </cell>
          <cell r="S2299" t="str">
            <v>C19</v>
          </cell>
          <cell r="T2299">
            <v>1</v>
          </cell>
          <cell r="X2299">
            <v>160</v>
          </cell>
          <cell r="Y2299">
            <v>1</v>
          </cell>
          <cell r="AF2299">
            <v>0</v>
          </cell>
          <cell r="AG2299">
            <v>0</v>
          </cell>
          <cell r="AH2299">
            <v>0</v>
          </cell>
          <cell r="AI2299">
            <v>0</v>
          </cell>
          <cell r="AJ2299">
            <v>550</v>
          </cell>
          <cell r="AK2299">
            <v>1</v>
          </cell>
        </row>
        <row r="2300">
          <cell r="A2300" t="str">
            <v>T0100T291</v>
          </cell>
          <cell r="B2300" t="str">
            <v>1644</v>
          </cell>
          <cell r="C2300">
            <v>1</v>
          </cell>
          <cell r="D2300">
            <v>100</v>
          </cell>
          <cell r="E2300">
            <v>100</v>
          </cell>
          <cell r="F2300">
            <v>160</v>
          </cell>
          <cell r="G2300">
            <v>160</v>
          </cell>
          <cell r="H2300">
            <v>1</v>
          </cell>
          <cell r="I2300">
            <v>1</v>
          </cell>
          <cell r="J2300">
            <v>2</v>
          </cell>
          <cell r="K2300">
            <v>0</v>
          </cell>
          <cell r="L2300">
            <v>3</v>
          </cell>
          <cell r="M2300">
            <v>1</v>
          </cell>
          <cell r="N2300">
            <v>104</v>
          </cell>
          <cell r="O2300">
            <v>1644</v>
          </cell>
          <cell r="P2300" t="str">
            <v>100 x 160 x 1 x 1</v>
          </cell>
          <cell r="Q2300" t="str">
            <v>Bo góc, răng cưa</v>
          </cell>
          <cell r="R2300" t="str">
            <v>Bo góc, răng cưa</v>
          </cell>
          <cell r="S2300" t="str">
            <v>C16</v>
          </cell>
          <cell r="T2300">
            <v>1</v>
          </cell>
          <cell r="V2300" t="str">
            <v>GREEN HOME,,</v>
          </cell>
          <cell r="W2300" t="str">
            <v>Thanh toán ngày 23.01.2017</v>
          </cell>
          <cell r="X2300">
            <v>163</v>
          </cell>
          <cell r="Y2300">
            <v>1</v>
          </cell>
          <cell r="AF2300">
            <v>550</v>
          </cell>
          <cell r="AG2300">
            <v>1</v>
          </cell>
          <cell r="AH2300">
            <v>3195</v>
          </cell>
          <cell r="AI2300">
            <v>3</v>
          </cell>
          <cell r="AJ2300">
            <v>3195</v>
          </cell>
          <cell r="AK2300">
            <v>3</v>
          </cell>
        </row>
        <row r="2301">
          <cell r="A2301" t="str">
            <v>T0100T302</v>
          </cell>
          <cell r="B2301" t="str">
            <v>1644</v>
          </cell>
          <cell r="C2301">
            <v>2</v>
          </cell>
          <cell r="D2301">
            <v>100</v>
          </cell>
          <cell r="E2301">
            <v>100</v>
          </cell>
          <cell r="F2301">
            <v>160</v>
          </cell>
          <cell r="G2301">
            <v>160</v>
          </cell>
          <cell r="H2301">
            <v>1</v>
          </cell>
          <cell r="I2301">
            <v>1</v>
          </cell>
          <cell r="J2301">
            <v>1.7</v>
          </cell>
          <cell r="K2301">
            <v>0</v>
          </cell>
          <cell r="L2301">
            <v>3</v>
          </cell>
          <cell r="M2301">
            <v>1</v>
          </cell>
          <cell r="N2301">
            <v>206.8</v>
          </cell>
          <cell r="O2301">
            <v>1644</v>
          </cell>
          <cell r="P2301" t="str">
            <v>100 x 160 x 1 x 1</v>
          </cell>
          <cell r="Q2301" t="str">
            <v>Bo góc, răng cưa, 
dao chẻ đôi 3mm</v>
          </cell>
          <cell r="R2301" t="str">
            <v>Bo góc, răng cưa</v>
          </cell>
          <cell r="S2301" t="str">
            <v>C19</v>
          </cell>
          <cell r="T2301">
            <v>1</v>
          </cell>
          <cell r="V2301" t="str">
            <v>Green Home,Ngọc Tuấn Surimi,</v>
          </cell>
          <cell r="X2301">
            <v>163</v>
          </cell>
          <cell r="Y2301">
            <v>1</v>
          </cell>
          <cell r="AC2301" t="str">
            <v>rồi</v>
          </cell>
          <cell r="AF2301">
            <v>0</v>
          </cell>
          <cell r="AG2301">
            <v>0</v>
          </cell>
          <cell r="AH2301">
            <v>0</v>
          </cell>
          <cell r="AI2301">
            <v>0</v>
          </cell>
          <cell r="AJ2301">
            <v>0</v>
          </cell>
          <cell r="AK2301">
            <v>0</v>
          </cell>
        </row>
        <row r="2302">
          <cell r="A2302" t="str">
            <v>T0100T311</v>
          </cell>
          <cell r="B2302" t="str">
            <v>1646</v>
          </cell>
          <cell r="C2302">
            <v>1</v>
          </cell>
          <cell r="D2302">
            <v>100</v>
          </cell>
          <cell r="E2302">
            <v>100</v>
          </cell>
          <cell r="F2302">
            <v>165</v>
          </cell>
          <cell r="G2302">
            <v>165</v>
          </cell>
          <cell r="H2302">
            <v>1</v>
          </cell>
          <cell r="I2302">
            <v>1</v>
          </cell>
          <cell r="J2302">
            <v>2</v>
          </cell>
          <cell r="K2302">
            <v>0</v>
          </cell>
          <cell r="L2302">
            <v>3</v>
          </cell>
          <cell r="M2302">
            <v>1</v>
          </cell>
          <cell r="N2302">
            <v>104</v>
          </cell>
          <cell r="O2302">
            <v>1646</v>
          </cell>
          <cell r="P2302" t="str">
            <v>100 x 165 x 1 x 1</v>
          </cell>
          <cell r="Q2302" t="str">
            <v>Bo góc, răng cưa</v>
          </cell>
          <cell r="R2302" t="str">
            <v>Bo góc, răng cưa</v>
          </cell>
          <cell r="S2302" t="str">
            <v>B12</v>
          </cell>
          <cell r="T2302">
            <v>3</v>
          </cell>
          <cell r="V2302" t="str">
            <v>SAMTEC,,</v>
          </cell>
          <cell r="X2302">
            <v>168</v>
          </cell>
          <cell r="Y2302">
            <v>1</v>
          </cell>
          <cell r="AF2302">
            <v>0</v>
          </cell>
          <cell r="AG2302">
            <v>0</v>
          </cell>
          <cell r="AH2302">
            <v>0</v>
          </cell>
          <cell r="AI2302">
            <v>0</v>
          </cell>
          <cell r="AJ2302">
            <v>0</v>
          </cell>
          <cell r="AK2302">
            <v>0</v>
          </cell>
        </row>
        <row r="2303">
          <cell r="A2303" t="str">
            <v>T0100T312</v>
          </cell>
          <cell r="B2303" t="str">
            <v>1646</v>
          </cell>
          <cell r="C2303">
            <v>2</v>
          </cell>
          <cell r="D2303">
            <v>100</v>
          </cell>
          <cell r="E2303">
            <v>100</v>
          </cell>
          <cell r="F2303">
            <v>165</v>
          </cell>
          <cell r="G2303">
            <v>165</v>
          </cell>
          <cell r="H2303">
            <v>1</v>
          </cell>
          <cell r="I2303">
            <v>1</v>
          </cell>
          <cell r="J2303">
            <v>2</v>
          </cell>
          <cell r="K2303">
            <v>0</v>
          </cell>
          <cell r="L2303">
            <v>3</v>
          </cell>
          <cell r="M2303">
            <v>1</v>
          </cell>
          <cell r="N2303">
            <v>208</v>
          </cell>
          <cell r="O2303">
            <v>1646</v>
          </cell>
          <cell r="P2303" t="str">
            <v>100 x 165 x 1 x 1</v>
          </cell>
          <cell r="Q2303" t="str">
            <v>Bo góc, răng cưa, dao chẻ đôi 03mm</v>
          </cell>
          <cell r="R2303" t="str">
            <v>Bo góc, răng cưa</v>
          </cell>
          <cell r="S2303" t="str">
            <v>C19</v>
          </cell>
          <cell r="T2303">
            <v>1</v>
          </cell>
          <cell r="V2303" t="str">
            <v>HƯNG PHÁT,,</v>
          </cell>
          <cell r="X2303">
            <v>168</v>
          </cell>
          <cell r="Y2303">
            <v>1</v>
          </cell>
          <cell r="AF2303">
            <v>0</v>
          </cell>
          <cell r="AG2303">
            <v>0</v>
          </cell>
          <cell r="AH2303">
            <v>2076.80575</v>
          </cell>
          <cell r="AI2303">
            <v>1</v>
          </cell>
          <cell r="AJ2303">
            <v>47055.609549999994</v>
          </cell>
          <cell r="AK2303">
            <v>9</v>
          </cell>
        </row>
        <row r="2304">
          <cell r="A2304" t="str">
            <v>I0100H302/1</v>
          </cell>
          <cell r="B2304" t="str">
            <v>2528</v>
          </cell>
          <cell r="C2304">
            <v>2</v>
          </cell>
          <cell r="D2304">
            <v>100</v>
          </cell>
          <cell r="E2304">
            <v>100</v>
          </cell>
          <cell r="F2304">
            <v>170</v>
          </cell>
          <cell r="G2304">
            <v>170</v>
          </cell>
          <cell r="H2304">
            <v>1</v>
          </cell>
          <cell r="I2304">
            <v>1</v>
          </cell>
          <cell r="J2304">
            <v>2</v>
          </cell>
          <cell r="K2304">
            <v>0</v>
          </cell>
          <cell r="L2304">
            <v>3</v>
          </cell>
          <cell r="M2304">
            <v>1</v>
          </cell>
          <cell r="N2304">
            <v>208</v>
          </cell>
          <cell r="O2304">
            <v>2528</v>
          </cell>
          <cell r="P2304" t="str">
            <v>100 x 170 x 1 x 1</v>
          </cell>
          <cell r="Q2304" t="str">
            <v>Bo góc 14mm, không răng cưa, xẻ 2line kc 4mm</v>
          </cell>
          <cell r="R2304" t="str">
            <v>Bo góc 14mm, không răng cưa</v>
          </cell>
          <cell r="S2304" t="str">
            <v>E12</v>
          </cell>
          <cell r="T2304">
            <v>1</v>
          </cell>
          <cell r="U2304">
            <v>44758</v>
          </cell>
          <cell r="V2304" t="str">
            <v>NINH HUY</v>
          </cell>
          <cell r="W2304" t="str">
            <v>dao tốt</v>
          </cell>
          <cell r="X2304">
            <v>173</v>
          </cell>
          <cell r="Y2304">
            <v>1</v>
          </cell>
          <cell r="AF2304">
            <v>44978.803799999994</v>
          </cell>
          <cell r="AG2304">
            <v>8</v>
          </cell>
          <cell r="AH2304">
            <v>36293.4</v>
          </cell>
          <cell r="AI2304">
            <v>8</v>
          </cell>
          <cell r="AJ2304">
            <v>36293.4</v>
          </cell>
          <cell r="AK2304">
            <v>8</v>
          </cell>
        </row>
        <row r="2305">
          <cell r="A2305" t="str">
            <v>T0100T322</v>
          </cell>
          <cell r="B2305" t="str">
            <v>1647</v>
          </cell>
          <cell r="C2305">
            <v>2</v>
          </cell>
          <cell r="D2305">
            <v>100</v>
          </cell>
          <cell r="E2305">
            <v>100</v>
          </cell>
          <cell r="F2305">
            <v>175</v>
          </cell>
          <cell r="G2305">
            <v>175</v>
          </cell>
          <cell r="H2305">
            <v>1</v>
          </cell>
          <cell r="I2305">
            <v>1</v>
          </cell>
          <cell r="J2305">
            <v>2</v>
          </cell>
          <cell r="K2305">
            <v>0</v>
          </cell>
          <cell r="L2305">
            <v>3</v>
          </cell>
          <cell r="M2305">
            <v>1</v>
          </cell>
          <cell r="N2305">
            <v>208</v>
          </cell>
          <cell r="O2305">
            <v>1647</v>
          </cell>
          <cell r="P2305" t="str">
            <v>100 x 175 x 1 x 1</v>
          </cell>
          <cell r="V2305" t="str">
            <v>DELTA GALIL,,</v>
          </cell>
          <cell r="X2305">
            <v>178</v>
          </cell>
          <cell r="Y2305">
            <v>1</v>
          </cell>
          <cell r="Z2305" t="str">
            <v>Dao mòn</v>
          </cell>
          <cell r="AA2305">
            <v>44747</v>
          </cell>
          <cell r="AC2305" t="str">
            <v>rồi</v>
          </cell>
          <cell r="AF2305">
            <v>0</v>
          </cell>
          <cell r="AG2305">
            <v>0</v>
          </cell>
          <cell r="AH2305">
            <v>9154.24</v>
          </cell>
          <cell r="AI2305">
            <v>2</v>
          </cell>
          <cell r="AJ2305">
            <v>9314.2999999999993</v>
          </cell>
          <cell r="AK2305">
            <v>3</v>
          </cell>
        </row>
        <row r="2306">
          <cell r="A2306" t="str">
            <v>T0100T322/2</v>
          </cell>
          <cell r="B2306" t="str">
            <v>1647</v>
          </cell>
          <cell r="C2306">
            <v>2</v>
          </cell>
          <cell r="D2306">
            <v>100</v>
          </cell>
          <cell r="E2306">
            <v>100</v>
          </cell>
          <cell r="F2306">
            <v>175</v>
          </cell>
          <cell r="G2306">
            <v>175</v>
          </cell>
          <cell r="H2306">
            <v>1</v>
          </cell>
          <cell r="I2306">
            <v>1</v>
          </cell>
          <cell r="J2306">
            <v>2</v>
          </cell>
          <cell r="K2306">
            <v>0</v>
          </cell>
          <cell r="L2306">
            <v>3</v>
          </cell>
          <cell r="M2306">
            <v>1</v>
          </cell>
          <cell r="N2306">
            <v>208</v>
          </cell>
          <cell r="O2306">
            <v>1647</v>
          </cell>
          <cell r="P2306" t="str">
            <v>100 x 175 x 1 x 1</v>
          </cell>
          <cell r="Q2306" t="str">
            <v>Bo góc, răng cưa, dao chẻ đôi 4mm</v>
          </cell>
          <cell r="R2306" t="str">
            <v>Bo góc, răng cưa</v>
          </cell>
          <cell r="S2306" t="str">
            <v>E11</v>
          </cell>
          <cell r="T2306">
            <v>1</v>
          </cell>
          <cell r="U2306">
            <v>44747</v>
          </cell>
          <cell r="V2306" t="str">
            <v>DELTA GALIL,,</v>
          </cell>
          <cell r="W2306" t="str">
            <v>dao tốt</v>
          </cell>
          <cell r="X2306">
            <v>178</v>
          </cell>
          <cell r="Y2306">
            <v>1</v>
          </cell>
          <cell r="AC2306" t="str">
            <v>rồi</v>
          </cell>
          <cell r="AF2306">
            <v>160.06</v>
          </cell>
          <cell r="AG2306">
            <v>1</v>
          </cell>
          <cell r="AH2306">
            <v>368.65999999999997</v>
          </cell>
          <cell r="AI2306">
            <v>1</v>
          </cell>
          <cell r="AJ2306">
            <v>368.65999999999997</v>
          </cell>
          <cell r="AK2306">
            <v>1</v>
          </cell>
        </row>
        <row r="2307">
          <cell r="A2307" t="str">
            <v>T0100T391</v>
          </cell>
          <cell r="B2307" t="str">
            <v>1648</v>
          </cell>
          <cell r="C2307">
            <v>1</v>
          </cell>
          <cell r="D2307">
            <v>100</v>
          </cell>
          <cell r="E2307">
            <v>100</v>
          </cell>
          <cell r="F2307">
            <v>180</v>
          </cell>
          <cell r="G2307">
            <v>180</v>
          </cell>
          <cell r="H2307">
            <v>1</v>
          </cell>
          <cell r="I2307">
            <v>1</v>
          </cell>
          <cell r="J2307">
            <v>2</v>
          </cell>
          <cell r="K2307">
            <v>0</v>
          </cell>
          <cell r="L2307">
            <v>3</v>
          </cell>
          <cell r="M2307">
            <v>1</v>
          </cell>
          <cell r="N2307">
            <v>104</v>
          </cell>
          <cell r="O2307">
            <v>1648</v>
          </cell>
          <cell r="P2307" t="str">
            <v>100 x 180 x 1 x 1</v>
          </cell>
          <cell r="Q2307" t="str">
            <v>Vuông góc, không RC</v>
          </cell>
          <cell r="R2307" t="str">
            <v>Vuông góc, không răng cưa</v>
          </cell>
          <cell r="S2307" t="str">
            <v>C14</v>
          </cell>
          <cell r="T2307">
            <v>2</v>
          </cell>
          <cell r="V2307" t="str">
            <v>,,</v>
          </cell>
          <cell r="X2307">
            <v>183</v>
          </cell>
          <cell r="Y2307">
            <v>1</v>
          </cell>
          <cell r="AF2307">
            <v>0</v>
          </cell>
          <cell r="AG2307">
            <v>0</v>
          </cell>
          <cell r="AH2307">
            <v>0</v>
          </cell>
          <cell r="AI2307">
            <v>0</v>
          </cell>
          <cell r="AJ2307">
            <v>0</v>
          </cell>
          <cell r="AK2307">
            <v>0</v>
          </cell>
        </row>
        <row r="2308">
          <cell r="A2308" t="str">
            <v>T0100T642</v>
          </cell>
          <cell r="B2308" t="str">
            <v>1649</v>
          </cell>
          <cell r="C2308">
            <v>2</v>
          </cell>
          <cell r="D2308">
            <v>100</v>
          </cell>
          <cell r="E2308">
            <v>100</v>
          </cell>
          <cell r="F2308">
            <v>180</v>
          </cell>
          <cell r="G2308">
            <v>180</v>
          </cell>
          <cell r="H2308">
            <v>1</v>
          </cell>
          <cell r="I2308">
            <v>1</v>
          </cell>
          <cell r="J2308">
            <v>1.7</v>
          </cell>
          <cell r="K2308">
            <v>0</v>
          </cell>
          <cell r="L2308">
            <v>3</v>
          </cell>
          <cell r="M2308">
            <v>1</v>
          </cell>
          <cell r="N2308">
            <v>206.8</v>
          </cell>
          <cell r="O2308">
            <v>1649</v>
          </cell>
          <cell r="P2308" t="str">
            <v>100 x 180 x 1 x 1</v>
          </cell>
          <cell r="Q2308" t="str">
            <v>Bo góc, răng cưa, chẻ đôi 3mm</v>
          </cell>
          <cell r="R2308" t="str">
            <v>Bo góc, răng cưa</v>
          </cell>
          <cell r="S2308" t="str">
            <v>C09</v>
          </cell>
          <cell r="T2308">
            <v>1</v>
          </cell>
          <cell r="X2308">
            <v>183</v>
          </cell>
          <cell r="Y2308">
            <v>1</v>
          </cell>
          <cell r="AF2308">
            <v>0</v>
          </cell>
          <cell r="AG2308">
            <v>0</v>
          </cell>
          <cell r="AH2308">
            <v>0</v>
          </cell>
          <cell r="AI2308">
            <v>0</v>
          </cell>
          <cell r="AJ2308">
            <v>0</v>
          </cell>
          <cell r="AK2308">
            <v>0</v>
          </cell>
        </row>
        <row r="2309">
          <cell r="A2309" t="str">
            <v>I0100H152/1</v>
          </cell>
          <cell r="B2309" t="str">
            <v>1650</v>
          </cell>
          <cell r="C2309">
            <v>2</v>
          </cell>
          <cell r="D2309">
            <v>100</v>
          </cell>
          <cell r="E2309">
            <v>100</v>
          </cell>
          <cell r="F2309">
            <v>194</v>
          </cell>
          <cell r="G2309">
            <v>194</v>
          </cell>
          <cell r="H2309">
            <v>1</v>
          </cell>
          <cell r="I2309">
            <v>1</v>
          </cell>
          <cell r="J2309">
            <v>3</v>
          </cell>
          <cell r="K2309">
            <v>0</v>
          </cell>
          <cell r="L2309">
            <v>3</v>
          </cell>
          <cell r="M2309">
            <v>1</v>
          </cell>
          <cell r="N2309">
            <v>212</v>
          </cell>
          <cell r="O2309">
            <v>1650</v>
          </cell>
          <cell r="P2309" t="str">
            <v>100 x 194 x 1 x 1</v>
          </cell>
          <cell r="Q2309" t="str">
            <v>Vuông góc, răng cưa, xẻ 2 line 6mm</v>
          </cell>
          <cell r="R2309" t="str">
            <v>Vuông góc, răng cưa</v>
          </cell>
          <cell r="S2309" t="str">
            <v>C39</v>
          </cell>
          <cell r="T2309">
            <v>1</v>
          </cell>
          <cell r="U2309">
            <v>44519</v>
          </cell>
          <cell r="V2309" t="str">
            <v>Tai Bao Việt Nam</v>
          </cell>
          <cell r="X2309">
            <v>197</v>
          </cell>
          <cell r="Y2309">
            <v>1</v>
          </cell>
          <cell r="AF2309">
            <v>0</v>
          </cell>
          <cell r="AG2309">
            <v>0</v>
          </cell>
          <cell r="AH2309">
            <v>0</v>
          </cell>
          <cell r="AI2309">
            <v>0</v>
          </cell>
          <cell r="AJ2309">
            <v>0</v>
          </cell>
          <cell r="AK2309">
            <v>0</v>
          </cell>
        </row>
        <row r="2310">
          <cell r="A2310" t="str">
            <v>T0100T991/1</v>
          </cell>
          <cell r="B2310" t="str">
            <v>1651</v>
          </cell>
          <cell r="C2310">
            <v>1</v>
          </cell>
          <cell r="D2310">
            <v>100</v>
          </cell>
          <cell r="E2310">
            <v>100</v>
          </cell>
          <cell r="F2310">
            <v>200</v>
          </cell>
          <cell r="G2310">
            <v>200</v>
          </cell>
          <cell r="H2310">
            <v>1</v>
          </cell>
          <cell r="I2310">
            <v>1</v>
          </cell>
          <cell r="J2310">
            <v>2</v>
          </cell>
          <cell r="K2310">
            <v>0</v>
          </cell>
          <cell r="L2310">
            <v>0</v>
          </cell>
          <cell r="M2310">
            <v>1</v>
          </cell>
          <cell r="N2310">
            <v>104</v>
          </cell>
          <cell r="O2310">
            <v>1651</v>
          </cell>
          <cell r="P2310" t="str">
            <v>100 x 200 x 1 x 1</v>
          </cell>
          <cell r="Q2310" t="str">
            <v>Dao demi, bế liên tục, không răng cưa</v>
          </cell>
          <cell r="R2310" t="str">
            <v>Tem bế demi liên tục, không răng cưa</v>
          </cell>
          <cell r="S2310" t="str">
            <v>C25</v>
          </cell>
          <cell r="T2310">
            <v>1</v>
          </cell>
          <cell r="U2310">
            <v>44337</v>
          </cell>
          <cell r="V2310" t="str">
            <v>Daxi</v>
          </cell>
          <cell r="X2310">
            <v>200</v>
          </cell>
          <cell r="Y2310">
            <v>1</v>
          </cell>
          <cell r="AF2310">
            <v>0</v>
          </cell>
          <cell r="AG2310">
            <v>0</v>
          </cell>
          <cell r="AH2310">
            <v>0</v>
          </cell>
          <cell r="AI2310">
            <v>0</v>
          </cell>
          <cell r="AJ2310">
            <v>5207.2655000000004</v>
          </cell>
          <cell r="AK2310">
            <v>11</v>
          </cell>
        </row>
        <row r="2311">
          <cell r="A2311" t="str">
            <v>T0100T331</v>
          </cell>
          <cell r="B2311" t="str">
            <v>1652</v>
          </cell>
          <cell r="C2311">
            <v>1</v>
          </cell>
          <cell r="D2311">
            <v>100</v>
          </cell>
          <cell r="E2311">
            <v>100</v>
          </cell>
          <cell r="F2311">
            <v>200</v>
          </cell>
          <cell r="G2311">
            <v>200</v>
          </cell>
          <cell r="H2311">
            <v>1</v>
          </cell>
          <cell r="I2311">
            <v>1</v>
          </cell>
          <cell r="J2311">
            <v>2</v>
          </cell>
          <cell r="K2311">
            <v>0</v>
          </cell>
          <cell r="L2311">
            <v>3</v>
          </cell>
          <cell r="M2311">
            <v>1</v>
          </cell>
          <cell r="N2311">
            <v>104</v>
          </cell>
          <cell r="O2311">
            <v>1652</v>
          </cell>
          <cell r="P2311" t="str">
            <v>100 x 200 x 1 x 1</v>
          </cell>
          <cell r="Q2311" t="str">
            <v>Bo góc, răng cưa</v>
          </cell>
          <cell r="R2311" t="str">
            <v>Bo góc, răng cưa</v>
          </cell>
          <cell r="S2311" t="str">
            <v>C01</v>
          </cell>
          <cell r="T2311">
            <v>1</v>
          </cell>
          <cell r="V2311" t="str">
            <v>DELTA GALIL,,</v>
          </cell>
          <cell r="X2311">
            <v>203</v>
          </cell>
          <cell r="Y2311">
            <v>1</v>
          </cell>
          <cell r="AC2311" t="str">
            <v>rồi</v>
          </cell>
          <cell r="AF2311">
            <v>5207.2655000000004</v>
          </cell>
          <cell r="AG2311">
            <v>11</v>
          </cell>
          <cell r="AH2311">
            <v>2693.65</v>
          </cell>
          <cell r="AI2311">
            <v>6</v>
          </cell>
          <cell r="AJ2311">
            <v>4437.45</v>
          </cell>
          <cell r="AK2311">
            <v>8</v>
          </cell>
        </row>
        <row r="2312">
          <cell r="A2312" t="str">
            <v>T0100T332</v>
          </cell>
          <cell r="B2312" t="str">
            <v>1652</v>
          </cell>
          <cell r="C2312">
            <v>2</v>
          </cell>
          <cell r="D2312">
            <v>100</v>
          </cell>
          <cell r="E2312">
            <v>100</v>
          </cell>
          <cell r="F2312">
            <v>200</v>
          </cell>
          <cell r="G2312">
            <v>200</v>
          </cell>
          <cell r="H2312">
            <v>1</v>
          </cell>
          <cell r="I2312">
            <v>1</v>
          </cell>
          <cell r="J2312">
            <v>2</v>
          </cell>
          <cell r="K2312">
            <v>0</v>
          </cell>
          <cell r="L2312">
            <v>3</v>
          </cell>
          <cell r="M2312">
            <v>1</v>
          </cell>
          <cell r="N2312">
            <v>208</v>
          </cell>
          <cell r="O2312">
            <v>1652</v>
          </cell>
          <cell r="P2312" t="str">
            <v>100 x 200 x 1 x 1</v>
          </cell>
          <cell r="Q2312" t="str">
            <v>Bo góc, răng cưa, dao chẻ đôi 03mm</v>
          </cell>
          <cell r="R2312" t="str">
            <v>Bo góc, răng cưa</v>
          </cell>
          <cell r="S2312" t="str">
            <v>C19</v>
          </cell>
          <cell r="T2312">
            <v>1</v>
          </cell>
          <cell r="V2312" t="str">
            <v>DELTA GALIL,TIÊN PHONG,TÍN VIỆT</v>
          </cell>
          <cell r="X2312">
            <v>203</v>
          </cell>
          <cell r="Y2312">
            <v>1</v>
          </cell>
          <cell r="AC2312" t="str">
            <v>rồi</v>
          </cell>
          <cell r="AF2312">
            <v>1743.8</v>
          </cell>
          <cell r="AG2312">
            <v>2</v>
          </cell>
          <cell r="AH2312">
            <v>3962.1</v>
          </cell>
          <cell r="AI2312">
            <v>5</v>
          </cell>
          <cell r="AJ2312">
            <v>3962.1</v>
          </cell>
          <cell r="AK2312">
            <v>5</v>
          </cell>
        </row>
        <row r="2313">
          <cell r="A2313" t="str">
            <v>I0100T332/1</v>
          </cell>
          <cell r="B2313" t="str">
            <v>1653</v>
          </cell>
          <cell r="C2313">
            <v>2</v>
          </cell>
          <cell r="D2313">
            <v>100</v>
          </cell>
          <cell r="E2313">
            <v>100</v>
          </cell>
          <cell r="F2313">
            <v>200</v>
          </cell>
          <cell r="G2313">
            <v>200</v>
          </cell>
          <cell r="H2313">
            <v>1</v>
          </cell>
          <cell r="I2313">
            <v>1</v>
          </cell>
          <cell r="J2313">
            <v>3</v>
          </cell>
          <cell r="K2313">
            <v>0</v>
          </cell>
          <cell r="L2313">
            <v>3</v>
          </cell>
          <cell r="M2313">
            <v>1</v>
          </cell>
          <cell r="N2313">
            <v>212</v>
          </cell>
          <cell r="O2313">
            <v>1653</v>
          </cell>
          <cell r="P2313" t="str">
            <v>100 x 200 x 1 x 1</v>
          </cell>
          <cell r="Q2313" t="str">
            <v>Bo góc, răng cưa, xẻ 2 line 6mm</v>
          </cell>
          <cell r="R2313" t="str">
            <v>Bo góc, răng cưa</v>
          </cell>
          <cell r="S2313" t="str">
            <v>E02</v>
          </cell>
          <cell r="T2313">
            <v>1</v>
          </cell>
          <cell r="U2313">
            <v>44371</v>
          </cell>
          <cell r="V2313" t="str">
            <v>MV Phúc An</v>
          </cell>
          <cell r="X2313">
            <v>203</v>
          </cell>
          <cell r="Y2313">
            <v>1</v>
          </cell>
          <cell r="AF2313">
            <v>0</v>
          </cell>
          <cell r="AG2313">
            <v>0</v>
          </cell>
          <cell r="AH2313">
            <v>0</v>
          </cell>
          <cell r="AI2313">
            <v>0</v>
          </cell>
          <cell r="AJ2313">
            <v>10413.213999999998</v>
          </cell>
          <cell r="AK2313">
            <v>10</v>
          </cell>
        </row>
        <row r="2314">
          <cell r="A2314" t="str">
            <v>T0100T472</v>
          </cell>
          <cell r="B2314" t="str">
            <v>1654</v>
          </cell>
          <cell r="C2314">
            <v>2</v>
          </cell>
          <cell r="D2314">
            <v>100</v>
          </cell>
          <cell r="E2314">
            <v>100</v>
          </cell>
          <cell r="F2314">
            <v>210</v>
          </cell>
          <cell r="G2314">
            <v>210</v>
          </cell>
          <cell r="H2314">
            <v>1</v>
          </cell>
          <cell r="I2314">
            <v>1</v>
          </cell>
          <cell r="J2314">
            <v>1.7</v>
          </cell>
          <cell r="K2314">
            <v>0</v>
          </cell>
          <cell r="L2314">
            <v>3</v>
          </cell>
          <cell r="M2314">
            <v>1</v>
          </cell>
          <cell r="N2314">
            <v>206.8</v>
          </cell>
          <cell r="O2314">
            <v>1654</v>
          </cell>
          <cell r="P2314" t="str">
            <v>100 x 210 x 1 x 1</v>
          </cell>
          <cell r="Q2314" t="str">
            <v>Bo góc, răng cưa, dao chẻ đôi 3mm</v>
          </cell>
          <cell r="R2314" t="str">
            <v>Bo góc, răng cưa</v>
          </cell>
          <cell r="S2314" t="str">
            <v>C09</v>
          </cell>
          <cell r="T2314">
            <v>1</v>
          </cell>
          <cell r="X2314">
            <v>213</v>
          </cell>
          <cell r="Y2314">
            <v>1</v>
          </cell>
          <cell r="AF2314">
            <v>10413.213999999998</v>
          </cell>
          <cell r="AG2314">
            <v>10</v>
          </cell>
          <cell r="AH2314">
            <v>1730.6</v>
          </cell>
          <cell r="AI2314">
            <v>2</v>
          </cell>
          <cell r="AJ2314">
            <v>1730.6</v>
          </cell>
          <cell r="AK2314">
            <v>2</v>
          </cell>
        </row>
        <row r="2315">
          <cell r="A2315" t="str">
            <v>I0100T941</v>
          </cell>
          <cell r="B2315" t="str">
            <v>1655</v>
          </cell>
          <cell r="C2315">
            <v>1</v>
          </cell>
          <cell r="D2315">
            <v>100</v>
          </cell>
          <cell r="E2315">
            <v>100</v>
          </cell>
          <cell r="F2315">
            <v>215</v>
          </cell>
          <cell r="G2315">
            <v>215</v>
          </cell>
          <cell r="H2315">
            <v>1</v>
          </cell>
          <cell r="I2315">
            <v>1</v>
          </cell>
          <cell r="J2315">
            <v>3</v>
          </cell>
          <cell r="K2315">
            <v>0</v>
          </cell>
          <cell r="L2315">
            <v>3</v>
          </cell>
          <cell r="M2315">
            <v>1</v>
          </cell>
          <cell r="N2315">
            <v>106</v>
          </cell>
          <cell r="O2315">
            <v>1655</v>
          </cell>
          <cell r="P2315" t="str">
            <v>100 x 215 x 1 x 1</v>
          </cell>
          <cell r="Q2315" t="str">
            <v>Dao hình dáng đặc biệt gống quả bowling, không răng cưa</v>
          </cell>
          <cell r="R2315" t="str">
            <v>Tem hình dáng đặc biệt gống quả bowling, không răng cưa</v>
          </cell>
          <cell r="S2315" t="str">
            <v>C14</v>
          </cell>
          <cell r="T2315">
            <v>1</v>
          </cell>
          <cell r="U2315">
            <v>44228</v>
          </cell>
          <cell r="V2315" t="str">
            <v>Thực Phẩm 3F Việt</v>
          </cell>
          <cell r="X2315">
            <v>218</v>
          </cell>
          <cell r="Y2315">
            <v>1</v>
          </cell>
          <cell r="AF2315">
            <v>0</v>
          </cell>
          <cell r="AG2315">
            <v>0</v>
          </cell>
          <cell r="AH2315">
            <v>12113.726999999999</v>
          </cell>
          <cell r="AI2315">
            <v>3</v>
          </cell>
          <cell r="AJ2315">
            <v>12113.726999999999</v>
          </cell>
          <cell r="AK2315">
            <v>3</v>
          </cell>
        </row>
        <row r="2316">
          <cell r="A2316" t="str">
            <v>I0100H242/1</v>
          </cell>
          <cell r="B2316" t="str">
            <v>2437</v>
          </cell>
          <cell r="C2316">
            <v>2</v>
          </cell>
          <cell r="D2316">
            <v>100</v>
          </cell>
          <cell r="E2316">
            <v>100</v>
          </cell>
          <cell r="F2316">
            <v>215</v>
          </cell>
          <cell r="G2316">
            <v>215</v>
          </cell>
          <cell r="H2316">
            <v>1</v>
          </cell>
          <cell r="I2316">
            <v>1</v>
          </cell>
          <cell r="J2316">
            <v>2</v>
          </cell>
          <cell r="K2316">
            <v>0</v>
          </cell>
          <cell r="L2316">
            <v>3</v>
          </cell>
          <cell r="M2316">
            <v>1</v>
          </cell>
          <cell r="N2316">
            <v>208</v>
          </cell>
          <cell r="O2316">
            <v>2437</v>
          </cell>
          <cell r="P2316" t="str">
            <v>100 x 215 x 1 x 1</v>
          </cell>
          <cell r="Q2316" t="str">
            <v>Vuông góc, không răng cưa, xẻ 2 line kc 4mm</v>
          </cell>
          <cell r="R2316" t="str">
            <v>Vuông góc, không răng cưa</v>
          </cell>
          <cell r="S2316" t="str">
            <v>E06</v>
          </cell>
          <cell r="T2316">
            <v>1</v>
          </cell>
          <cell r="U2316">
            <v>44698</v>
          </cell>
          <cell r="V2316" t="str">
            <v>ANH HOÀ</v>
          </cell>
          <cell r="W2316" t="str">
            <v>dao tốt</v>
          </cell>
          <cell r="X2316">
            <v>218</v>
          </cell>
          <cell r="Y2316">
            <v>1</v>
          </cell>
          <cell r="AE2316" t="str">
            <v>rồi</v>
          </cell>
          <cell r="AF2316">
            <v>0</v>
          </cell>
          <cell r="AG2316">
            <v>0</v>
          </cell>
          <cell r="AH2316">
            <v>75120.321229999987</v>
          </cell>
          <cell r="AI2316">
            <v>14</v>
          </cell>
          <cell r="AJ2316">
            <v>75120.321229999987</v>
          </cell>
          <cell r="AK2316">
            <v>14</v>
          </cell>
        </row>
        <row r="2317">
          <cell r="A2317" t="str">
            <v>I0100H282/1</v>
          </cell>
          <cell r="B2317" t="str">
            <v>2510</v>
          </cell>
          <cell r="C2317">
            <v>2</v>
          </cell>
          <cell r="D2317">
            <v>100</v>
          </cell>
          <cell r="E2317">
            <v>100</v>
          </cell>
          <cell r="F2317">
            <v>218</v>
          </cell>
          <cell r="G2317">
            <v>218</v>
          </cell>
          <cell r="H2317">
            <v>1</v>
          </cell>
          <cell r="I2317">
            <v>1</v>
          </cell>
          <cell r="J2317">
            <v>2</v>
          </cell>
          <cell r="K2317">
            <v>0</v>
          </cell>
          <cell r="L2317">
            <v>3</v>
          </cell>
          <cell r="M2317">
            <v>1</v>
          </cell>
          <cell r="N2317">
            <v>208</v>
          </cell>
          <cell r="O2317">
            <v>2510</v>
          </cell>
          <cell r="P2317" t="str">
            <v>100 x 218 x 1 x 1</v>
          </cell>
          <cell r="Q2317" t="str">
            <v>Vuông góc, không răng cưa, xẻ 2 line kc 4mm</v>
          </cell>
          <cell r="R2317" t="str">
            <v>Vuông góc, không răng cưa</v>
          </cell>
          <cell r="S2317" t="str">
            <v>E11</v>
          </cell>
          <cell r="T2317">
            <v>1</v>
          </cell>
          <cell r="U2317">
            <v>44746</v>
          </cell>
          <cell r="V2317" t="str">
            <v>ANH HOÀ</v>
          </cell>
          <cell r="W2317" t="str">
            <v>dao tốt</v>
          </cell>
          <cell r="X2317">
            <v>221</v>
          </cell>
          <cell r="Y2317">
            <v>1</v>
          </cell>
          <cell r="AE2317" t="str">
            <v>rồi</v>
          </cell>
          <cell r="AF2317">
            <v>0</v>
          </cell>
          <cell r="AG2317">
            <v>0</v>
          </cell>
          <cell r="AH2317">
            <v>32467.570406999999</v>
          </cell>
          <cell r="AI2317">
            <v>6</v>
          </cell>
          <cell r="AJ2317">
            <v>32467.570406999999</v>
          </cell>
          <cell r="AK2317">
            <v>6</v>
          </cell>
        </row>
        <row r="2318">
          <cell r="A2318" t="str">
            <v>I0100H252/1</v>
          </cell>
          <cell r="B2318" t="str">
            <v>2469</v>
          </cell>
          <cell r="C2318">
            <v>2</v>
          </cell>
          <cell r="D2318">
            <v>100</v>
          </cell>
          <cell r="E2318">
            <v>100</v>
          </cell>
          <cell r="F2318">
            <v>220</v>
          </cell>
          <cell r="G2318">
            <v>220</v>
          </cell>
          <cell r="H2318">
            <v>1</v>
          </cell>
          <cell r="I2318">
            <v>1</v>
          </cell>
          <cell r="J2318">
            <v>2</v>
          </cell>
          <cell r="K2318">
            <v>0</v>
          </cell>
          <cell r="L2318">
            <v>3</v>
          </cell>
          <cell r="M2318">
            <v>1</v>
          </cell>
          <cell r="N2318">
            <v>208</v>
          </cell>
          <cell r="O2318">
            <v>2469</v>
          </cell>
          <cell r="P2318" t="str">
            <v>100 x 220 x 1 x 1</v>
          </cell>
          <cell r="T2318">
            <v>1</v>
          </cell>
          <cell r="U2318">
            <v>44719</v>
          </cell>
          <cell r="V2318" t="str">
            <v>ANH HOÀ</v>
          </cell>
          <cell r="W2318" t="str">
            <v>dao tốt</v>
          </cell>
          <cell r="X2318">
            <v>223</v>
          </cell>
          <cell r="Y2318">
            <v>1</v>
          </cell>
          <cell r="Z2318" t="str">
            <v>hu</v>
          </cell>
          <cell r="AE2318" t="str">
            <v>rồi</v>
          </cell>
          <cell r="AF2318">
            <v>0</v>
          </cell>
          <cell r="AG2318">
            <v>0</v>
          </cell>
          <cell r="AH2318">
            <v>0</v>
          </cell>
          <cell r="AI2318">
            <v>0</v>
          </cell>
          <cell r="AJ2318">
            <v>0</v>
          </cell>
          <cell r="AK2318">
            <v>0</v>
          </cell>
        </row>
        <row r="2319">
          <cell r="A2319" t="str">
            <v>I0100H252/2</v>
          </cell>
          <cell r="B2319" t="str">
            <v>2469</v>
          </cell>
          <cell r="C2319">
            <v>2</v>
          </cell>
          <cell r="D2319">
            <v>100</v>
          </cell>
          <cell r="E2319">
            <v>100</v>
          </cell>
          <cell r="F2319">
            <v>220</v>
          </cell>
          <cell r="G2319">
            <v>220</v>
          </cell>
          <cell r="H2319">
            <v>1</v>
          </cell>
          <cell r="I2319">
            <v>1</v>
          </cell>
          <cell r="J2319">
            <v>2</v>
          </cell>
          <cell r="K2319">
            <v>0</v>
          </cell>
          <cell r="L2319">
            <v>3</v>
          </cell>
          <cell r="M2319">
            <v>1</v>
          </cell>
          <cell r="N2319">
            <v>208</v>
          </cell>
          <cell r="O2319">
            <v>2469</v>
          </cell>
          <cell r="P2319" t="str">
            <v>100 x 220 x 1 x 1</v>
          </cell>
          <cell r="Q2319" t="str">
            <v>Vuông góc, không răng cưa, xẻ 2 line kc 4mm</v>
          </cell>
          <cell r="R2319" t="str">
            <v>Vuông góc, không răng cưa</v>
          </cell>
          <cell r="S2319" t="str">
            <v>E17</v>
          </cell>
          <cell r="T2319">
            <v>1</v>
          </cell>
          <cell r="U2319">
            <v>44819</v>
          </cell>
          <cell r="V2319" t="str">
            <v>OCEAN GATE INVESTMENT HOLDINGS</v>
          </cell>
          <cell r="W2319" t="str">
            <v>dao tốt</v>
          </cell>
          <cell r="X2319">
            <v>223</v>
          </cell>
          <cell r="Y2319">
            <v>1</v>
          </cell>
          <cell r="AE2319" t="str">
            <v>rồi</v>
          </cell>
          <cell r="AF2319">
            <v>0</v>
          </cell>
          <cell r="AG2319">
            <v>0</v>
          </cell>
          <cell r="AH2319">
            <v>0</v>
          </cell>
          <cell r="AI2319">
            <v>0</v>
          </cell>
          <cell r="AJ2319">
            <v>0</v>
          </cell>
          <cell r="AK2319">
            <v>0</v>
          </cell>
        </row>
        <row r="2320">
          <cell r="A2320" t="str">
            <v>I0100H212/1</v>
          </cell>
          <cell r="B2320" t="str">
            <v>2388</v>
          </cell>
          <cell r="C2320">
            <v>2</v>
          </cell>
          <cell r="D2320">
            <v>100</v>
          </cell>
          <cell r="E2320">
            <v>100</v>
          </cell>
          <cell r="F2320">
            <v>230</v>
          </cell>
          <cell r="G2320">
            <v>230</v>
          </cell>
          <cell r="H2320">
            <v>1</v>
          </cell>
          <cell r="I2320">
            <v>1</v>
          </cell>
          <cell r="J2320">
            <v>2</v>
          </cell>
          <cell r="K2320">
            <v>0</v>
          </cell>
          <cell r="L2320">
            <v>3</v>
          </cell>
          <cell r="M2320">
            <v>1</v>
          </cell>
          <cell r="N2320">
            <v>208</v>
          </cell>
          <cell r="O2320">
            <v>2388</v>
          </cell>
          <cell r="P2320" t="str">
            <v>100 x 230 x 1 x 1</v>
          </cell>
          <cell r="Q2320" t="str">
            <v>Vuông góc, không răng cưa, xẻ 2 line kc 4mm</v>
          </cell>
          <cell r="R2320" t="str">
            <v>Vuông góc, không răng cưa</v>
          </cell>
          <cell r="S2320" t="str">
            <v>E07</v>
          </cell>
          <cell r="T2320">
            <v>1</v>
          </cell>
          <cell r="U2320">
            <v>44671</v>
          </cell>
          <cell r="V2320" t="str">
            <v>Anh Hoà</v>
          </cell>
          <cell r="W2320" t="str">
            <v>dao tốt</v>
          </cell>
          <cell r="X2320">
            <v>233</v>
          </cell>
          <cell r="Y2320">
            <v>1</v>
          </cell>
          <cell r="AE2320" t="str">
            <v>rồi</v>
          </cell>
          <cell r="AF2320">
            <v>0</v>
          </cell>
          <cell r="AG2320">
            <v>0</v>
          </cell>
          <cell r="AH2320">
            <v>0</v>
          </cell>
          <cell r="AI2320">
            <v>0</v>
          </cell>
          <cell r="AJ2320">
            <v>0</v>
          </cell>
          <cell r="AK2320">
            <v>0</v>
          </cell>
        </row>
        <row r="2321">
          <cell r="A2321" t="str">
            <v>T0100T542</v>
          </cell>
          <cell r="B2321" t="str">
            <v>1656</v>
          </cell>
          <cell r="C2321">
            <v>2</v>
          </cell>
          <cell r="D2321">
            <v>100</v>
          </cell>
          <cell r="E2321">
            <v>100</v>
          </cell>
          <cell r="F2321">
            <v>250</v>
          </cell>
          <cell r="G2321">
            <v>250</v>
          </cell>
          <cell r="H2321">
            <v>1</v>
          </cell>
          <cell r="I2321">
            <v>1</v>
          </cell>
          <cell r="J2321">
            <v>1.7</v>
          </cell>
          <cell r="K2321">
            <v>0</v>
          </cell>
          <cell r="L2321">
            <v>3</v>
          </cell>
          <cell r="M2321">
            <v>1</v>
          </cell>
          <cell r="N2321">
            <v>206.8</v>
          </cell>
          <cell r="O2321">
            <v>1656</v>
          </cell>
          <cell r="P2321" t="str">
            <v>100 x 250 x 1 x 1</v>
          </cell>
          <cell r="Q2321" t="str">
            <v>Bo góc, răng cưa, chẻ đôi 3mm</v>
          </cell>
          <cell r="R2321" t="str">
            <v>Bo góc, răng cưa</v>
          </cell>
          <cell r="S2321" t="str">
            <v>C09</v>
          </cell>
          <cell r="T2321">
            <v>2</v>
          </cell>
          <cell r="X2321">
            <v>253</v>
          </cell>
          <cell r="Y2321">
            <v>1</v>
          </cell>
          <cell r="AF2321">
            <v>0</v>
          </cell>
          <cell r="AG2321">
            <v>0</v>
          </cell>
          <cell r="AH2321">
            <v>0</v>
          </cell>
          <cell r="AI2321">
            <v>0</v>
          </cell>
          <cell r="AJ2321">
            <v>25070</v>
          </cell>
          <cell r="AK2321">
            <v>1</v>
          </cell>
        </row>
        <row r="2322">
          <cell r="A2322" t="str">
            <v>T0100T542A</v>
          </cell>
          <cell r="B2322" t="str">
            <v>1656</v>
          </cell>
          <cell r="C2322">
            <v>2</v>
          </cell>
          <cell r="D2322">
            <v>100</v>
          </cell>
          <cell r="E2322">
            <v>100</v>
          </cell>
          <cell r="F2322">
            <v>250</v>
          </cell>
          <cell r="G2322">
            <v>250</v>
          </cell>
          <cell r="H2322">
            <v>1</v>
          </cell>
          <cell r="I2322">
            <v>1</v>
          </cell>
          <cell r="J2322">
            <v>2</v>
          </cell>
          <cell r="K2322">
            <v>0</v>
          </cell>
          <cell r="L2322">
            <v>3</v>
          </cell>
          <cell r="M2322">
            <v>1</v>
          </cell>
          <cell r="N2322">
            <v>208</v>
          </cell>
          <cell r="O2322">
            <v>1656</v>
          </cell>
          <cell r="P2322" t="str">
            <v>100 x 250 x 1 x 1</v>
          </cell>
          <cell r="Q2322" t="str">
            <v>Bo góc, răng cưa, chẻ đôi 4mm</v>
          </cell>
          <cell r="R2322" t="str">
            <v>Bo góc, răng cưa</v>
          </cell>
          <cell r="S2322" t="str">
            <v>C12</v>
          </cell>
          <cell r="T2322">
            <v>2</v>
          </cell>
          <cell r="U2322">
            <v>44040</v>
          </cell>
          <cell r="V2322" t="str">
            <v>Thành Phát</v>
          </cell>
          <cell r="X2322">
            <v>253</v>
          </cell>
          <cell r="Y2322">
            <v>1</v>
          </cell>
          <cell r="AF2322">
            <v>25070</v>
          </cell>
          <cell r="AG2322">
            <v>1</v>
          </cell>
          <cell r="AH2322">
            <v>0</v>
          </cell>
          <cell r="AI2322">
            <v>0</v>
          </cell>
          <cell r="AJ2322">
            <v>0</v>
          </cell>
          <cell r="AK2322">
            <v>0</v>
          </cell>
        </row>
        <row r="2323">
          <cell r="A2323" t="str">
            <v>T0100T543</v>
          </cell>
          <cell r="B2323" t="str">
            <v>1656</v>
          </cell>
          <cell r="C2323">
            <v>3</v>
          </cell>
          <cell r="D2323">
            <v>100</v>
          </cell>
          <cell r="E2323">
            <v>100</v>
          </cell>
          <cell r="F2323">
            <v>250</v>
          </cell>
          <cell r="G2323">
            <v>250</v>
          </cell>
          <cell r="H2323">
            <v>1</v>
          </cell>
          <cell r="I2323">
            <v>1</v>
          </cell>
          <cell r="J2323">
            <v>2</v>
          </cell>
          <cell r="K2323">
            <v>0</v>
          </cell>
          <cell r="L2323">
            <v>3</v>
          </cell>
          <cell r="M2323">
            <v>1</v>
          </cell>
          <cell r="N2323">
            <v>312</v>
          </cell>
          <cell r="O2323">
            <v>1656</v>
          </cell>
          <cell r="P2323" t="str">
            <v>100 x 250 x 1 x 1</v>
          </cell>
          <cell r="Q2323" t="str">
            <v>Bo góc, răng cưa, xẻ 3 line 4mm</v>
          </cell>
          <cell r="R2323" t="str">
            <v>Bo góc, răng cưa</v>
          </cell>
          <cell r="S2323" t="str">
            <v>C21</v>
          </cell>
          <cell r="T2323">
            <v>1</v>
          </cell>
          <cell r="U2323">
            <v>44145</v>
          </cell>
          <cell r="V2323" t="str">
            <v>Thành Phát</v>
          </cell>
          <cell r="X2323">
            <v>253</v>
          </cell>
          <cell r="Y2323">
            <v>1</v>
          </cell>
          <cell r="AF2323">
            <v>0</v>
          </cell>
          <cell r="AG2323">
            <v>0</v>
          </cell>
          <cell r="AH2323">
            <v>0</v>
          </cell>
          <cell r="AI2323">
            <v>0</v>
          </cell>
          <cell r="AJ2323">
            <v>0</v>
          </cell>
          <cell r="AK2323">
            <v>0</v>
          </cell>
        </row>
        <row r="2324">
          <cell r="A2324" t="str">
            <v>T0100T451</v>
          </cell>
          <cell r="B2324" t="str">
            <v>1657</v>
          </cell>
          <cell r="C2324">
            <v>1</v>
          </cell>
          <cell r="D2324">
            <v>100</v>
          </cell>
          <cell r="E2324">
            <v>100</v>
          </cell>
          <cell r="F2324">
            <v>280</v>
          </cell>
          <cell r="G2324">
            <v>280</v>
          </cell>
          <cell r="H2324">
            <v>1</v>
          </cell>
          <cell r="I2324">
            <v>1</v>
          </cell>
          <cell r="J2324">
            <v>2</v>
          </cell>
          <cell r="K2324">
            <v>0</v>
          </cell>
          <cell r="L2324">
            <v>3</v>
          </cell>
          <cell r="M2324">
            <v>1</v>
          </cell>
          <cell r="N2324">
            <v>104</v>
          </cell>
          <cell r="O2324">
            <v>1657</v>
          </cell>
          <cell r="P2324" t="str">
            <v>100 x 280 x 1 x 1</v>
          </cell>
          <cell r="Q2324" t="str">
            <v>Vuông góc, răng cưa, có 2 dao trong cách mép tem 40 &amp; 80mm</v>
          </cell>
          <cell r="R2324" t="str">
            <v>Vuông góc, răng cưa, có 2 tem trong kích thước 100x40mm</v>
          </cell>
          <cell r="S2324" t="str">
            <v>C15</v>
          </cell>
          <cell r="T2324">
            <v>1</v>
          </cell>
          <cell r="X2324">
            <v>283</v>
          </cell>
          <cell r="Y2324">
            <v>1</v>
          </cell>
          <cell r="AF2324">
            <v>0</v>
          </cell>
          <cell r="AG2324">
            <v>0</v>
          </cell>
          <cell r="AH2324">
            <v>0</v>
          </cell>
          <cell r="AI2324">
            <v>0</v>
          </cell>
          <cell r="AJ2324">
            <v>353.60599999999999</v>
          </cell>
          <cell r="AK2324">
            <v>1</v>
          </cell>
        </row>
        <row r="2325">
          <cell r="A2325" t="str">
            <v>T0100T351</v>
          </cell>
          <cell r="B2325" t="str">
            <v>1658</v>
          </cell>
          <cell r="C2325">
            <v>1</v>
          </cell>
          <cell r="D2325">
            <v>100</v>
          </cell>
          <cell r="E2325">
            <v>100</v>
          </cell>
          <cell r="F2325">
            <v>300</v>
          </cell>
          <cell r="G2325">
            <v>300</v>
          </cell>
          <cell r="H2325">
            <v>1</v>
          </cell>
          <cell r="I2325">
            <v>1</v>
          </cell>
          <cell r="J2325">
            <v>3</v>
          </cell>
          <cell r="K2325">
            <v>0</v>
          </cell>
          <cell r="L2325">
            <v>3</v>
          </cell>
          <cell r="M2325">
            <v>1</v>
          </cell>
          <cell r="N2325">
            <v>106</v>
          </cell>
          <cell r="O2325">
            <v>1658</v>
          </cell>
          <cell r="P2325" t="str">
            <v>100 x 300 x 1 x 1</v>
          </cell>
          <cell r="Q2325" t="str">
            <v>Bo góc, răng cưa</v>
          </cell>
          <cell r="R2325" t="str">
            <v>Bo góc, răng cưa</v>
          </cell>
          <cell r="S2325" t="str">
            <v>C15</v>
          </cell>
          <cell r="T2325">
            <v>1</v>
          </cell>
          <cell r="V2325" t="str">
            <v>DELTA GALIL,,</v>
          </cell>
          <cell r="X2325">
            <v>303</v>
          </cell>
          <cell r="Y2325">
            <v>1</v>
          </cell>
          <cell r="AF2325">
            <v>353.60599999999999</v>
          </cell>
          <cell r="AG2325">
            <v>1</v>
          </cell>
          <cell r="AH2325">
            <v>3359</v>
          </cell>
          <cell r="AI2325">
            <v>3</v>
          </cell>
          <cell r="AJ2325">
            <v>3359</v>
          </cell>
          <cell r="AK2325">
            <v>3</v>
          </cell>
        </row>
        <row r="2326">
          <cell r="A2326" t="str">
            <v>T0100T352</v>
          </cell>
          <cell r="B2326" t="str">
            <v>1658</v>
          </cell>
          <cell r="C2326">
            <v>2</v>
          </cell>
          <cell r="D2326">
            <v>100</v>
          </cell>
          <cell r="E2326">
            <v>100</v>
          </cell>
          <cell r="F2326">
            <v>300</v>
          </cell>
          <cell r="G2326">
            <v>300</v>
          </cell>
          <cell r="H2326">
            <v>1</v>
          </cell>
          <cell r="I2326">
            <v>1</v>
          </cell>
          <cell r="J2326">
            <v>2.5</v>
          </cell>
          <cell r="K2326">
            <v>0</v>
          </cell>
          <cell r="L2326">
            <v>3</v>
          </cell>
          <cell r="M2326">
            <v>1</v>
          </cell>
          <cell r="N2326">
            <v>210</v>
          </cell>
          <cell r="O2326">
            <v>1658</v>
          </cell>
          <cell r="P2326" t="str">
            <v>100 x 300 x 1 x 1</v>
          </cell>
          <cell r="Q2326" t="str">
            <v>Bo góc, răng cưa, dao chẻ đôi 5mm</v>
          </cell>
          <cell r="R2326" t="str">
            <v>Bo góc, răng cưa</v>
          </cell>
          <cell r="S2326" t="str">
            <v>C09</v>
          </cell>
          <cell r="T2326">
            <v>2</v>
          </cell>
          <cell r="V2326" t="str">
            <v>DELTA GALIL,,</v>
          </cell>
          <cell r="X2326">
            <v>303</v>
          </cell>
          <cell r="Y2326">
            <v>1</v>
          </cell>
          <cell r="AF2326">
            <v>0</v>
          </cell>
          <cell r="AG2326">
            <v>0</v>
          </cell>
          <cell r="AH2326">
            <v>0</v>
          </cell>
          <cell r="AI2326">
            <v>0</v>
          </cell>
          <cell r="AJ2326">
            <v>0</v>
          </cell>
          <cell r="AK2326">
            <v>0</v>
          </cell>
        </row>
        <row r="2327">
          <cell r="A2327" t="str">
            <v>T0100T361</v>
          </cell>
          <cell r="B2327" t="str">
            <v>1659</v>
          </cell>
          <cell r="C2327">
            <v>1</v>
          </cell>
          <cell r="D2327">
            <v>100</v>
          </cell>
          <cell r="E2327">
            <v>100</v>
          </cell>
          <cell r="F2327">
            <v>300</v>
          </cell>
          <cell r="G2327">
            <v>300</v>
          </cell>
          <cell r="H2327">
            <v>1</v>
          </cell>
          <cell r="I2327">
            <v>1</v>
          </cell>
          <cell r="J2327">
            <v>3</v>
          </cell>
          <cell r="K2327">
            <v>0</v>
          </cell>
          <cell r="L2327">
            <v>3</v>
          </cell>
          <cell r="M2327">
            <v>1</v>
          </cell>
          <cell r="N2327">
            <v>106</v>
          </cell>
          <cell r="O2327">
            <v>1659</v>
          </cell>
          <cell r="P2327" t="str">
            <v>100 x 300 x 1 x 1</v>
          </cell>
          <cell r="Q2327" t="str">
            <v>Vuông góc, răng cưa</v>
          </cell>
          <cell r="R2327" t="str">
            <v>Vuông góc, răng cưa</v>
          </cell>
          <cell r="S2327" t="str">
            <v>C15</v>
          </cell>
          <cell r="T2327">
            <v>1</v>
          </cell>
          <cell r="X2327">
            <v>303</v>
          </cell>
          <cell r="Y2327">
            <v>1</v>
          </cell>
          <cell r="AF2327">
            <v>0</v>
          </cell>
          <cell r="AG2327">
            <v>0</v>
          </cell>
          <cell r="AH2327">
            <v>2050</v>
          </cell>
          <cell r="AI2327">
            <v>1</v>
          </cell>
          <cell r="AJ2327">
            <v>2050</v>
          </cell>
          <cell r="AK2327">
            <v>1</v>
          </cell>
        </row>
        <row r="2328">
          <cell r="A2328" t="str">
            <v>T0100T741</v>
          </cell>
          <cell r="B2328" t="str">
            <v>1660</v>
          </cell>
          <cell r="C2328">
            <v>1</v>
          </cell>
          <cell r="D2328">
            <v>100</v>
          </cell>
          <cell r="E2328">
            <v>100</v>
          </cell>
          <cell r="F2328">
            <v>320</v>
          </cell>
          <cell r="G2328">
            <v>320</v>
          </cell>
          <cell r="H2328">
            <v>1</v>
          </cell>
          <cell r="I2328">
            <v>1</v>
          </cell>
          <cell r="J2328">
            <v>3</v>
          </cell>
          <cell r="K2328">
            <v>0</v>
          </cell>
          <cell r="L2328">
            <v>3</v>
          </cell>
          <cell r="M2328">
            <v>1</v>
          </cell>
          <cell r="N2328">
            <v>106</v>
          </cell>
          <cell r="O2328">
            <v>1660</v>
          </cell>
          <cell r="P2328" t="str">
            <v>100 x 320 x 1 x 1</v>
          </cell>
          <cell r="Q2328" t="str">
            <v>Vuông góc, răng cưa</v>
          </cell>
          <cell r="R2328" t="str">
            <v>Vuông góc, răng cưa</v>
          </cell>
          <cell r="S2328" t="str">
            <v>C12</v>
          </cell>
          <cell r="T2328">
            <v>1</v>
          </cell>
          <cell r="U2328">
            <v>43986</v>
          </cell>
          <cell r="X2328">
            <v>323</v>
          </cell>
          <cell r="Y2328">
            <v>1</v>
          </cell>
          <cell r="AF2328">
            <v>0</v>
          </cell>
          <cell r="AG2328">
            <v>0</v>
          </cell>
          <cell r="AH2328">
            <v>0</v>
          </cell>
          <cell r="AI2328">
            <v>0</v>
          </cell>
          <cell r="AJ2328">
            <v>8125.9536269319997</v>
          </cell>
          <cell r="AK2328">
            <v>3</v>
          </cell>
        </row>
        <row r="2329">
          <cell r="A2329" t="str">
            <v>T0100T831</v>
          </cell>
          <cell r="B2329" t="str">
            <v>1661</v>
          </cell>
          <cell r="C2329">
            <v>1</v>
          </cell>
          <cell r="D2329">
            <v>100</v>
          </cell>
          <cell r="E2329">
            <v>100</v>
          </cell>
          <cell r="F2329">
            <v>330</v>
          </cell>
          <cell r="G2329">
            <v>330</v>
          </cell>
          <cell r="H2329">
            <v>1</v>
          </cell>
          <cell r="I2329">
            <v>1</v>
          </cell>
          <cell r="J2329">
            <v>3</v>
          </cell>
          <cell r="K2329">
            <v>0</v>
          </cell>
          <cell r="L2329">
            <v>3</v>
          </cell>
          <cell r="M2329">
            <v>1</v>
          </cell>
          <cell r="N2329">
            <v>106</v>
          </cell>
          <cell r="O2329">
            <v>1661</v>
          </cell>
          <cell r="P2329" t="str">
            <v>100 x 330 x 1 x 1</v>
          </cell>
          <cell r="Q2329" t="str">
            <v>Vuông góc, răng cưa</v>
          </cell>
          <cell r="R2329" t="str">
            <v>Vuông góc, răng cưa</v>
          </cell>
          <cell r="S2329" t="str">
            <v>C12</v>
          </cell>
          <cell r="T2329">
            <v>1</v>
          </cell>
          <cell r="U2329">
            <v>44095</v>
          </cell>
          <cell r="V2329" t="str">
            <v>Minh An BD</v>
          </cell>
          <cell r="X2329">
            <v>333</v>
          </cell>
          <cell r="Y2329">
            <v>1</v>
          </cell>
          <cell r="AF2329">
            <v>8125.9536269319997</v>
          </cell>
          <cell r="AG2329">
            <v>3</v>
          </cell>
          <cell r="AH2329">
            <v>0</v>
          </cell>
          <cell r="AI2329">
            <v>0</v>
          </cell>
          <cell r="AJ2329">
            <v>0</v>
          </cell>
          <cell r="AK2329">
            <v>0</v>
          </cell>
        </row>
        <row r="2330">
          <cell r="A2330" t="str">
            <v>I0101T062</v>
          </cell>
          <cell r="B2330" t="str">
            <v>1662</v>
          </cell>
          <cell r="C2330">
            <v>2</v>
          </cell>
          <cell r="D2330">
            <v>101</v>
          </cell>
          <cell r="E2330">
            <v>101</v>
          </cell>
          <cell r="F2330">
            <v>28.5</v>
          </cell>
          <cell r="G2330">
            <v>28.5</v>
          </cell>
          <cell r="H2330">
            <v>1</v>
          </cell>
          <cell r="I2330">
            <v>4</v>
          </cell>
          <cell r="J2330">
            <v>3</v>
          </cell>
          <cell r="K2330">
            <v>0</v>
          </cell>
          <cell r="L2330">
            <v>3</v>
          </cell>
          <cell r="M2330">
            <v>1</v>
          </cell>
          <cell r="N2330">
            <v>214</v>
          </cell>
          <cell r="O2330">
            <v>1662</v>
          </cell>
          <cell r="P2330" t="str">
            <v>101 x 28.5 x 1 x 4</v>
          </cell>
          <cell r="Q2330" t="str">
            <v>Dao hình thang, bo góc, không răng cưa, chẻ đôi 6mm</v>
          </cell>
          <cell r="R2330" t="str">
            <v>Tem hình thang, bo góc, không răng cưa</v>
          </cell>
          <cell r="S2330" t="str">
            <v>C24</v>
          </cell>
          <cell r="T2330">
            <v>1</v>
          </cell>
          <cell r="U2330">
            <v>44170</v>
          </cell>
          <cell r="V2330" t="str">
            <v>Hùng Tiến Phát</v>
          </cell>
          <cell r="X2330">
            <v>126</v>
          </cell>
          <cell r="Y2330">
            <v>4</v>
          </cell>
          <cell r="AF2330">
            <v>0</v>
          </cell>
          <cell r="AG2330">
            <v>0</v>
          </cell>
          <cell r="AH2330">
            <v>0</v>
          </cell>
          <cell r="AI2330">
            <v>0</v>
          </cell>
          <cell r="AJ2330">
            <v>6570</v>
          </cell>
          <cell r="AK2330">
            <v>3</v>
          </cell>
        </row>
        <row r="2331">
          <cell r="A2331" t="str">
            <v>T0101T012</v>
          </cell>
          <cell r="B2331" t="str">
            <v>1663</v>
          </cell>
          <cell r="C2331">
            <v>2</v>
          </cell>
          <cell r="D2331">
            <v>101</v>
          </cell>
          <cell r="E2331">
            <v>101</v>
          </cell>
          <cell r="F2331">
            <v>47</v>
          </cell>
          <cell r="G2331">
            <v>47</v>
          </cell>
          <cell r="H2331">
            <v>1</v>
          </cell>
          <cell r="I2331">
            <v>2</v>
          </cell>
          <cell r="J2331">
            <v>1.7</v>
          </cell>
          <cell r="K2331">
            <v>0</v>
          </cell>
          <cell r="L2331">
            <v>3</v>
          </cell>
          <cell r="M2331">
            <v>1</v>
          </cell>
          <cell r="N2331">
            <v>208.8</v>
          </cell>
          <cell r="O2331">
            <v>1663</v>
          </cell>
          <cell r="P2331" t="str">
            <v>101 x 47 x 1 x 2</v>
          </cell>
          <cell r="Q2331" t="str">
            <v>Bo góc 01 mm, răng cưa 1.1, dao chẻ đôi 3mm</v>
          </cell>
          <cell r="R2331" t="str">
            <v>Bo góc 1mm, răng cưa 1.1</v>
          </cell>
          <cell r="S2331" t="str">
            <v>C26</v>
          </cell>
          <cell r="T2331">
            <v>1</v>
          </cell>
          <cell r="V2331" t="str">
            <v>NIDEC,,</v>
          </cell>
          <cell r="X2331">
            <v>100</v>
          </cell>
          <cell r="Y2331">
            <v>2</v>
          </cell>
          <cell r="AF2331">
            <v>6570</v>
          </cell>
          <cell r="AG2331">
            <v>3</v>
          </cell>
          <cell r="AH2331">
            <v>0</v>
          </cell>
          <cell r="AI2331">
            <v>0</v>
          </cell>
          <cell r="AJ2331">
            <v>0</v>
          </cell>
          <cell r="AK2331">
            <v>0</v>
          </cell>
        </row>
        <row r="2332">
          <cell r="A2332" t="str">
            <v>T0101T022</v>
          </cell>
          <cell r="B2332" t="str">
            <v>1664</v>
          </cell>
          <cell r="C2332">
            <v>2</v>
          </cell>
          <cell r="D2332">
            <v>101</v>
          </cell>
          <cell r="E2332">
            <v>101</v>
          </cell>
          <cell r="F2332">
            <v>65</v>
          </cell>
          <cell r="G2332">
            <v>65</v>
          </cell>
          <cell r="H2332">
            <v>1</v>
          </cell>
          <cell r="I2332">
            <v>2</v>
          </cell>
          <cell r="J2332">
            <v>2</v>
          </cell>
          <cell r="K2332">
            <v>0</v>
          </cell>
          <cell r="L2332">
            <v>3</v>
          </cell>
          <cell r="M2332">
            <v>1</v>
          </cell>
          <cell r="N2332">
            <v>210</v>
          </cell>
          <cell r="O2332">
            <v>1664</v>
          </cell>
          <cell r="P2332" t="str">
            <v>101 x 65 x 1 x 2</v>
          </cell>
          <cell r="Q2332" t="str">
            <v>Bo góc, răng cưa, dao chẻ đôi, khoảng cách 3mm</v>
          </cell>
          <cell r="R2332" t="str">
            <v>Bo góc, răng cưa</v>
          </cell>
          <cell r="S2332" t="str">
            <v>C18</v>
          </cell>
          <cell r="T2332">
            <v>2</v>
          </cell>
          <cell r="V2332" t="str">
            <v>HỒNG KIM PHÁT,,</v>
          </cell>
          <cell r="X2332">
            <v>136</v>
          </cell>
          <cell r="Y2332">
            <v>2</v>
          </cell>
          <cell r="AF2332">
            <v>0</v>
          </cell>
          <cell r="AG2332">
            <v>0</v>
          </cell>
          <cell r="AH2332">
            <v>0</v>
          </cell>
          <cell r="AI2332">
            <v>0</v>
          </cell>
          <cell r="AJ2332">
            <v>1275</v>
          </cell>
          <cell r="AK2332">
            <v>1</v>
          </cell>
        </row>
        <row r="2333">
          <cell r="A2333" t="str">
            <v>T0101T032</v>
          </cell>
          <cell r="B2333" t="str">
            <v>1665</v>
          </cell>
          <cell r="C2333">
            <v>2</v>
          </cell>
          <cell r="D2333">
            <v>101</v>
          </cell>
          <cell r="E2333">
            <v>101</v>
          </cell>
          <cell r="F2333">
            <v>66</v>
          </cell>
          <cell r="G2333">
            <v>66</v>
          </cell>
          <cell r="H2333">
            <v>1</v>
          </cell>
          <cell r="I2333">
            <v>1</v>
          </cell>
          <cell r="J2333">
            <v>2</v>
          </cell>
          <cell r="K2333">
            <v>0</v>
          </cell>
          <cell r="L2333">
            <v>3</v>
          </cell>
          <cell r="M2333">
            <v>1</v>
          </cell>
          <cell r="N2333">
            <v>210</v>
          </cell>
          <cell r="O2333">
            <v>1665</v>
          </cell>
          <cell r="P2333" t="str">
            <v>101 x 66 x 1 x 1</v>
          </cell>
          <cell r="Q2333" t="str">
            <v>Bo góc, răng cưa, dao chẻ đôi, khoảng cách 3mm</v>
          </cell>
          <cell r="R2333" t="str">
            <v>Bo góc, răng cưa</v>
          </cell>
          <cell r="S2333" t="str">
            <v>C26</v>
          </cell>
          <cell r="T2333">
            <v>1</v>
          </cell>
          <cell r="X2333">
            <v>69</v>
          </cell>
          <cell r="Y2333">
            <v>1</v>
          </cell>
          <cell r="AF2333">
            <v>1275</v>
          </cell>
          <cell r="AG2333">
            <v>1</v>
          </cell>
          <cell r="AH2333">
            <v>3010</v>
          </cell>
          <cell r="AI2333">
            <v>1</v>
          </cell>
          <cell r="AJ2333">
            <v>3010</v>
          </cell>
          <cell r="AK2333">
            <v>1</v>
          </cell>
        </row>
        <row r="2334">
          <cell r="A2334" t="str">
            <v>T0101T042</v>
          </cell>
          <cell r="B2334" t="str">
            <v>1666</v>
          </cell>
          <cell r="C2334">
            <v>2</v>
          </cell>
          <cell r="D2334">
            <v>101</v>
          </cell>
          <cell r="E2334">
            <v>101</v>
          </cell>
          <cell r="F2334">
            <v>76</v>
          </cell>
          <cell r="G2334">
            <v>76</v>
          </cell>
          <cell r="H2334">
            <v>1</v>
          </cell>
          <cell r="I2334">
            <v>2</v>
          </cell>
          <cell r="J2334">
            <v>2</v>
          </cell>
          <cell r="K2334">
            <v>0</v>
          </cell>
          <cell r="L2334">
            <v>3</v>
          </cell>
          <cell r="M2334">
            <v>1</v>
          </cell>
          <cell r="N2334">
            <v>210</v>
          </cell>
          <cell r="O2334">
            <v>1666</v>
          </cell>
          <cell r="P2334" t="str">
            <v>101 x 76 x 1 x 2</v>
          </cell>
          <cell r="Q2334" t="str">
            <v>Bo góc, răng cưa, chẻ đôi 4mm</v>
          </cell>
          <cell r="R2334" t="str">
            <v>Bo góc, răng cưa</v>
          </cell>
          <cell r="S2334" t="str">
            <v>C19</v>
          </cell>
          <cell r="T2334">
            <v>1</v>
          </cell>
          <cell r="U2334">
            <v>44040</v>
          </cell>
          <cell r="V2334" t="str">
            <v>Hằng Đỉnh</v>
          </cell>
          <cell r="X2334">
            <v>158</v>
          </cell>
          <cell r="Y2334">
            <v>2</v>
          </cell>
          <cell r="AF2334">
            <v>0</v>
          </cell>
          <cell r="AG2334">
            <v>0</v>
          </cell>
          <cell r="AH2334">
            <v>1965.942</v>
          </cell>
          <cell r="AI2334">
            <v>1</v>
          </cell>
          <cell r="AJ2334">
            <v>77161.441999999995</v>
          </cell>
          <cell r="AK2334">
            <v>12</v>
          </cell>
        </row>
        <row r="2335">
          <cell r="A2335" t="str">
            <v>T0101T161/1</v>
          </cell>
          <cell r="B2335" t="str">
            <v>2530</v>
          </cell>
          <cell r="C2335">
            <v>1</v>
          </cell>
          <cell r="D2335">
            <v>101</v>
          </cell>
          <cell r="E2335">
            <v>101</v>
          </cell>
          <cell r="F2335">
            <v>86</v>
          </cell>
          <cell r="G2335">
            <v>86</v>
          </cell>
          <cell r="H2335">
            <v>1</v>
          </cell>
          <cell r="I2335">
            <v>2</v>
          </cell>
          <cell r="J2335">
            <v>2</v>
          </cell>
          <cell r="K2335">
            <v>0</v>
          </cell>
          <cell r="L2335">
            <v>3</v>
          </cell>
          <cell r="M2335">
            <v>1</v>
          </cell>
          <cell r="N2335">
            <v>105</v>
          </cell>
          <cell r="O2335">
            <v>2530</v>
          </cell>
          <cell r="P2335" t="str">
            <v>101 x 86 x 1 x 2</v>
          </cell>
          <cell r="Q2335" t="str">
            <v>Bo góc, răng cưa</v>
          </cell>
          <cell r="R2335" t="str">
            <v>Bo góc, răng cưa</v>
          </cell>
          <cell r="S2335" t="str">
            <v>E12</v>
          </cell>
          <cell r="T2335">
            <v>1</v>
          </cell>
          <cell r="U2335">
            <v>44760</v>
          </cell>
          <cell r="V2335" t="str">
            <v>DAXI</v>
          </cell>
          <cell r="W2335" t="str">
            <v>dao tốt</v>
          </cell>
          <cell r="X2335">
            <v>178</v>
          </cell>
          <cell r="Y2335">
            <v>2</v>
          </cell>
          <cell r="AC2335" t="str">
            <v>rồi</v>
          </cell>
          <cell r="AF2335">
            <v>75195.5</v>
          </cell>
          <cell r="AG2335">
            <v>11</v>
          </cell>
          <cell r="AH2335">
            <v>65130</v>
          </cell>
          <cell r="AI2335">
            <v>8</v>
          </cell>
          <cell r="AJ2335">
            <v>65130</v>
          </cell>
          <cell r="AK2335">
            <v>8</v>
          </cell>
        </row>
        <row r="2336">
          <cell r="A2336" t="str">
            <v>T0101A102/1</v>
          </cell>
          <cell r="B2336" t="str">
            <v>1667</v>
          </cell>
          <cell r="C2336">
            <v>2</v>
          </cell>
          <cell r="D2336">
            <v>101</v>
          </cell>
          <cell r="E2336">
            <v>101</v>
          </cell>
          <cell r="F2336">
            <v>152</v>
          </cell>
          <cell r="G2336">
            <v>152</v>
          </cell>
          <cell r="H2336">
            <v>1</v>
          </cell>
          <cell r="I2336">
            <v>1</v>
          </cell>
          <cell r="J2336">
            <v>2</v>
          </cell>
          <cell r="K2336">
            <v>0</v>
          </cell>
          <cell r="L2336">
            <v>3</v>
          </cell>
          <cell r="M2336">
            <v>1</v>
          </cell>
          <cell r="N2336">
            <v>210</v>
          </cell>
          <cell r="O2336">
            <v>1667</v>
          </cell>
          <cell r="P2336" t="str">
            <v>101 x 152 x 1 x 1</v>
          </cell>
          <cell r="Q2336" t="str">
            <v>Vuông góc, răng cưa, trong có 2 đường răng cưa ngang cách đều nhau 25mm, chẻ đôi 4mm</v>
          </cell>
          <cell r="R2336" t="str">
            <v>Vuông góc, răng cưa, trong có 3 đường răng cưa ngang cách đều nhau 25mm</v>
          </cell>
          <cell r="S2336" t="str">
            <v>C18</v>
          </cell>
          <cell r="T2336">
            <v>1</v>
          </cell>
          <cell r="U2336">
            <v>44337</v>
          </cell>
          <cell r="V2336" t="str">
            <v>Sengwa vina</v>
          </cell>
          <cell r="X2336">
            <v>155</v>
          </cell>
          <cell r="Y2336">
            <v>1</v>
          </cell>
          <cell r="AC2336" t="str">
            <v>rồi</v>
          </cell>
          <cell r="AF2336">
            <v>0</v>
          </cell>
          <cell r="AG2336">
            <v>0</v>
          </cell>
          <cell r="AH2336">
            <v>0</v>
          </cell>
          <cell r="AI2336">
            <v>0</v>
          </cell>
          <cell r="AJ2336">
            <v>0</v>
          </cell>
          <cell r="AK2336">
            <v>0</v>
          </cell>
        </row>
        <row r="2337">
          <cell r="A2337" t="str">
            <v>I0101T081</v>
          </cell>
          <cell r="B2337" t="str">
            <v>1668</v>
          </cell>
          <cell r="C2337">
            <v>1</v>
          </cell>
          <cell r="D2337">
            <v>101</v>
          </cell>
          <cell r="E2337">
            <v>101</v>
          </cell>
          <cell r="F2337">
            <v>165</v>
          </cell>
          <cell r="G2337">
            <v>165</v>
          </cell>
          <cell r="H2337">
            <v>2</v>
          </cell>
          <cell r="I2337">
            <v>1</v>
          </cell>
          <cell r="J2337">
            <v>3</v>
          </cell>
          <cell r="K2337">
            <v>2</v>
          </cell>
          <cell r="L2337">
            <v>3</v>
          </cell>
          <cell r="M2337">
            <v>1</v>
          </cell>
          <cell r="N2337">
            <v>210</v>
          </cell>
          <cell r="O2337">
            <v>1668</v>
          </cell>
          <cell r="P2337" t="str">
            <v>101 x 165 x 2 x 1</v>
          </cell>
          <cell r="Q2337" t="str">
            <v>Bo 5mm rời, không răng cưa</v>
          </cell>
          <cell r="R2337" t="str">
            <v>Ngang 2 tem, bo 5mm rời, không răng cưa</v>
          </cell>
          <cell r="S2337" t="str">
            <v>C28</v>
          </cell>
          <cell r="T2337">
            <v>1</v>
          </cell>
          <cell r="U2337">
            <v>44306</v>
          </cell>
          <cell r="V2337" t="str">
            <v>MVTB</v>
          </cell>
          <cell r="X2337">
            <v>168</v>
          </cell>
          <cell r="Y2337">
            <v>2</v>
          </cell>
          <cell r="AF2337">
            <v>0</v>
          </cell>
          <cell r="AG2337">
            <v>0</v>
          </cell>
          <cell r="AH2337">
            <v>0</v>
          </cell>
          <cell r="AI2337">
            <v>0</v>
          </cell>
          <cell r="AJ2337">
            <v>0</v>
          </cell>
          <cell r="AK2337">
            <v>0</v>
          </cell>
        </row>
        <row r="2338">
          <cell r="A2338" t="str">
            <v>T0101T092/1</v>
          </cell>
          <cell r="B2338" t="str">
            <v>1669</v>
          </cell>
          <cell r="C2338">
            <v>2</v>
          </cell>
          <cell r="D2338">
            <v>101</v>
          </cell>
          <cell r="E2338">
            <v>101</v>
          </cell>
          <cell r="F2338">
            <v>165</v>
          </cell>
          <cell r="G2338">
            <v>165</v>
          </cell>
          <cell r="H2338">
            <v>1</v>
          </cell>
          <cell r="I2338">
            <v>1</v>
          </cell>
          <cell r="J2338">
            <v>2</v>
          </cell>
          <cell r="K2338">
            <v>0</v>
          </cell>
          <cell r="L2338">
            <v>3</v>
          </cell>
          <cell r="M2338">
            <v>1</v>
          </cell>
          <cell r="N2338">
            <v>210</v>
          </cell>
          <cell r="O2338">
            <v>1669</v>
          </cell>
          <cell r="P2338" t="str">
            <v>101 x 165 x 1 x 1</v>
          </cell>
          <cell r="Q2338" t="str">
            <v>Bo 5mm, răng cưa, chẻ đôi 4mm</v>
          </cell>
          <cell r="R2338" t="str">
            <v>Bo 5mm, răng cưa</v>
          </cell>
          <cell r="S2338" t="str">
            <v>E01</v>
          </cell>
          <cell r="T2338">
            <v>1</v>
          </cell>
          <cell r="U2338">
            <v>44328</v>
          </cell>
          <cell r="V2338" t="str">
            <v>MVTB</v>
          </cell>
          <cell r="X2338">
            <v>168</v>
          </cell>
          <cell r="Y2338">
            <v>1</v>
          </cell>
          <cell r="AF2338">
            <v>0</v>
          </cell>
          <cell r="AG2338">
            <v>0</v>
          </cell>
          <cell r="AH2338">
            <v>0</v>
          </cell>
          <cell r="AI2338">
            <v>0</v>
          </cell>
          <cell r="AJ2338">
            <v>0</v>
          </cell>
          <cell r="AK2338">
            <v>0</v>
          </cell>
        </row>
        <row r="2339">
          <cell r="A2339" t="str">
            <v>T0101T113/2</v>
          </cell>
          <cell r="B2339" t="str">
            <v>1670</v>
          </cell>
          <cell r="C2339">
            <v>3</v>
          </cell>
          <cell r="D2339">
            <v>101.5</v>
          </cell>
          <cell r="E2339">
            <v>101.5</v>
          </cell>
          <cell r="F2339">
            <v>177.5</v>
          </cell>
          <cell r="G2339">
            <v>177.5</v>
          </cell>
          <cell r="H2339">
            <v>1</v>
          </cell>
          <cell r="I2339">
            <v>1</v>
          </cell>
          <cell r="J2339">
            <v>1</v>
          </cell>
          <cell r="K2339">
            <v>0</v>
          </cell>
          <cell r="L2339">
            <v>3</v>
          </cell>
          <cell r="M2339">
            <v>1</v>
          </cell>
          <cell r="N2339">
            <v>310.5</v>
          </cell>
          <cell r="O2339">
            <v>1670</v>
          </cell>
          <cell r="P2339" t="str">
            <v>101.5 x 177.5 x 1 x 1</v>
          </cell>
          <cell r="Q2339" t="str">
            <v>Bo 3mm, không răng cưa, xẻ 3 line 2mm</v>
          </cell>
          <cell r="R2339" t="str">
            <v>Bo 3mm, không răng cưa</v>
          </cell>
          <cell r="S2339" t="str">
            <v>C28</v>
          </cell>
          <cell r="T2339">
            <v>1</v>
          </cell>
          <cell r="U2339">
            <v>44352</v>
          </cell>
          <cell r="V2339" t="str">
            <v>Nam Việt</v>
          </cell>
          <cell r="W2339" t="str">
            <v>Thư báo chờ sửa lại</v>
          </cell>
          <cell r="X2339">
            <v>180.5</v>
          </cell>
          <cell r="Y2339">
            <v>1</v>
          </cell>
          <cell r="AF2339">
            <v>0</v>
          </cell>
          <cell r="AG2339">
            <v>0</v>
          </cell>
          <cell r="AH2339">
            <v>0</v>
          </cell>
          <cell r="AI2339">
            <v>0</v>
          </cell>
          <cell r="AJ2339">
            <v>7102.4736000000003</v>
          </cell>
          <cell r="AK2339">
            <v>1</v>
          </cell>
        </row>
        <row r="2340">
          <cell r="A2340" t="str">
            <v>T0101T113/3</v>
          </cell>
          <cell r="B2340" t="str">
            <v>1670</v>
          </cell>
          <cell r="C2340">
            <v>3</v>
          </cell>
          <cell r="D2340">
            <v>101.5</v>
          </cell>
          <cell r="E2340">
            <v>101.5</v>
          </cell>
          <cell r="F2340">
            <v>177.5</v>
          </cell>
          <cell r="G2340">
            <v>177.5</v>
          </cell>
          <cell r="H2340">
            <v>1</v>
          </cell>
          <cell r="I2340">
            <v>1</v>
          </cell>
          <cell r="J2340">
            <v>1</v>
          </cell>
          <cell r="K2340">
            <v>0</v>
          </cell>
          <cell r="L2340">
            <v>3</v>
          </cell>
          <cell r="M2340">
            <v>1</v>
          </cell>
          <cell r="N2340">
            <v>310.5</v>
          </cell>
          <cell r="O2340">
            <v>1670</v>
          </cell>
          <cell r="P2340" t="str">
            <v>101.5 x 177.5 x 1 x 1</v>
          </cell>
          <cell r="Q2340" t="str">
            <v>Bo 3mm, không răng cưa, xẻ 3 line 2mm</v>
          </cell>
          <cell r="R2340" t="str">
            <v>Bo 3mm, không răng cưa</v>
          </cell>
          <cell r="S2340" t="str">
            <v>C28</v>
          </cell>
          <cell r="T2340">
            <v>1</v>
          </cell>
          <cell r="U2340">
            <v>44352</v>
          </cell>
          <cell r="V2340" t="str">
            <v>Nam Việt</v>
          </cell>
          <cell r="X2340">
            <v>180.5</v>
          </cell>
          <cell r="Y2340">
            <v>1</v>
          </cell>
          <cell r="AF2340">
            <v>7102.4736000000003</v>
          </cell>
          <cell r="AG2340">
            <v>1</v>
          </cell>
          <cell r="AH2340">
            <v>0</v>
          </cell>
          <cell r="AI2340">
            <v>0</v>
          </cell>
          <cell r="AJ2340">
            <v>0</v>
          </cell>
          <cell r="AK2340">
            <v>0</v>
          </cell>
        </row>
        <row r="2341">
          <cell r="A2341" t="str">
            <v>T0101T113/4</v>
          </cell>
          <cell r="B2341" t="str">
            <v>1670</v>
          </cell>
          <cell r="C2341">
            <v>3</v>
          </cell>
          <cell r="D2341">
            <v>101.5</v>
          </cell>
          <cell r="E2341">
            <v>101.5</v>
          </cell>
          <cell r="F2341">
            <v>177.5</v>
          </cell>
          <cell r="G2341">
            <v>177.5</v>
          </cell>
          <cell r="H2341">
            <v>1</v>
          </cell>
          <cell r="I2341">
            <v>1</v>
          </cell>
          <cell r="J2341">
            <v>1</v>
          </cell>
          <cell r="K2341">
            <v>0</v>
          </cell>
          <cell r="L2341">
            <v>3</v>
          </cell>
          <cell r="M2341">
            <v>1</v>
          </cell>
          <cell r="N2341">
            <v>310.5</v>
          </cell>
          <cell r="O2341">
            <v>1670</v>
          </cell>
          <cell r="P2341" t="str">
            <v>101.5 x 177.5 x 1 x 1</v>
          </cell>
          <cell r="Q2341" t="str">
            <v>Bo 3mm, không răng cưa, xẻ 3 line 2mm</v>
          </cell>
          <cell r="R2341" t="str">
            <v>Bo 3mm, không răng cưa</v>
          </cell>
          <cell r="S2341" t="str">
            <v>C28</v>
          </cell>
          <cell r="T2341">
            <v>1</v>
          </cell>
          <cell r="U2341">
            <v>44356</v>
          </cell>
          <cell r="V2341" t="str">
            <v>Nam Việt</v>
          </cell>
          <cell r="X2341">
            <v>180.5</v>
          </cell>
          <cell r="Y2341">
            <v>1</v>
          </cell>
          <cell r="AF2341">
            <v>0</v>
          </cell>
          <cell r="AG2341">
            <v>0</v>
          </cell>
          <cell r="AH2341">
            <v>0</v>
          </cell>
          <cell r="AI2341">
            <v>0</v>
          </cell>
          <cell r="AJ2341">
            <v>0</v>
          </cell>
          <cell r="AK2341">
            <v>0</v>
          </cell>
        </row>
        <row r="2342">
          <cell r="A2342" t="str">
            <v>T0101T121/1</v>
          </cell>
          <cell r="B2342" t="str">
            <v>1671</v>
          </cell>
          <cell r="C2342">
            <v>1</v>
          </cell>
          <cell r="D2342">
            <v>101.6</v>
          </cell>
          <cell r="E2342">
            <v>101.6</v>
          </cell>
          <cell r="F2342">
            <v>254</v>
          </cell>
          <cell r="G2342">
            <v>254</v>
          </cell>
          <cell r="H2342">
            <v>1</v>
          </cell>
          <cell r="I2342">
            <v>1</v>
          </cell>
          <cell r="J2342">
            <v>3</v>
          </cell>
          <cell r="K2342">
            <v>0</v>
          </cell>
          <cell r="L2342">
            <v>3</v>
          </cell>
          <cell r="M2342">
            <v>1</v>
          </cell>
          <cell r="N2342">
            <v>107.6</v>
          </cell>
          <cell r="O2342">
            <v>1671</v>
          </cell>
          <cell r="P2342" t="str">
            <v>101.6 x 254 x 1 x 1</v>
          </cell>
          <cell r="U2342">
            <v>44454</v>
          </cell>
          <cell r="V2342" t="str">
            <v>Delta</v>
          </cell>
          <cell r="X2342">
            <v>257</v>
          </cell>
          <cell r="Y2342">
            <v>1</v>
          </cell>
          <cell r="Z2342" t="str">
            <v>Không đúng layout</v>
          </cell>
          <cell r="AB2342" t="str">
            <v>C38</v>
          </cell>
          <cell r="AF2342">
            <v>0</v>
          </cell>
          <cell r="AG2342">
            <v>0</v>
          </cell>
          <cell r="AH2342">
            <v>0</v>
          </cell>
          <cell r="AI2342">
            <v>0</v>
          </cell>
          <cell r="AJ2342">
            <v>999.5</v>
          </cell>
          <cell r="AK2342">
            <v>2</v>
          </cell>
        </row>
        <row r="2343">
          <cell r="A2343" t="str">
            <v>T0101T131/1</v>
          </cell>
          <cell r="B2343" t="str">
            <v>1672</v>
          </cell>
          <cell r="C2343">
            <v>1</v>
          </cell>
          <cell r="D2343">
            <v>101.6</v>
          </cell>
          <cell r="E2343">
            <v>101.6</v>
          </cell>
          <cell r="F2343">
            <v>254</v>
          </cell>
          <cell r="G2343">
            <v>254</v>
          </cell>
          <cell r="H2343">
            <v>1</v>
          </cell>
          <cell r="I2343">
            <v>1</v>
          </cell>
          <cell r="J2343">
            <v>3</v>
          </cell>
          <cell r="K2343">
            <v>0</v>
          </cell>
          <cell r="L2343">
            <v>3</v>
          </cell>
          <cell r="M2343">
            <v>1</v>
          </cell>
          <cell r="N2343">
            <v>107.6</v>
          </cell>
          <cell r="O2343">
            <v>1672</v>
          </cell>
          <cell r="P2343" t="str">
            <v>101.6 x 254 x 1 x 1</v>
          </cell>
          <cell r="U2343">
            <v>44492</v>
          </cell>
          <cell r="V2343" t="str">
            <v>Delta</v>
          </cell>
          <cell r="X2343">
            <v>257</v>
          </cell>
          <cell r="Y2343">
            <v>1</v>
          </cell>
          <cell r="Z2343" t="str">
            <v>Không đúng layout</v>
          </cell>
          <cell r="AB2343" t="str">
            <v>C39</v>
          </cell>
          <cell r="AF2343">
            <v>999.5</v>
          </cell>
          <cell r="AG2343">
            <v>2</v>
          </cell>
          <cell r="AH2343">
            <v>1770.5</v>
          </cell>
          <cell r="AI2343">
            <v>2</v>
          </cell>
          <cell r="AJ2343">
            <v>1770.5</v>
          </cell>
          <cell r="AK2343">
            <v>2</v>
          </cell>
        </row>
        <row r="2344">
          <cell r="A2344" t="str">
            <v>T0101T141/1</v>
          </cell>
          <cell r="B2344" t="str">
            <v>1673</v>
          </cell>
          <cell r="C2344">
            <v>1</v>
          </cell>
          <cell r="D2344">
            <v>101.6</v>
          </cell>
          <cell r="E2344">
            <v>101.6</v>
          </cell>
          <cell r="F2344">
            <v>254</v>
          </cell>
          <cell r="G2344">
            <v>254</v>
          </cell>
          <cell r="H2344">
            <v>1</v>
          </cell>
          <cell r="I2344">
            <v>1</v>
          </cell>
          <cell r="J2344">
            <v>3</v>
          </cell>
          <cell r="K2344">
            <v>0</v>
          </cell>
          <cell r="L2344">
            <v>3</v>
          </cell>
          <cell r="M2344">
            <v>1</v>
          </cell>
          <cell r="N2344">
            <v>107.6</v>
          </cell>
          <cell r="O2344">
            <v>1673</v>
          </cell>
          <cell r="P2344" t="str">
            <v>101.6 x 254 x 1 x 1</v>
          </cell>
          <cell r="Q2344" t="str">
            <v>Bo góc, răng cưa, mép dao dọc bên trái khoét chữ V có bề rộng 46mm cao 25mm cách mép dao ngang 102 &amp; 106mm  (xem layout)</v>
          </cell>
          <cell r="R2344" t="str">
            <v>Bo góc, răng cưa, hình đặc biệt (xem layout)</v>
          </cell>
          <cell r="S2344" t="str">
            <v>C39</v>
          </cell>
          <cell r="T2344">
            <v>1</v>
          </cell>
          <cell r="U2344">
            <v>44496</v>
          </cell>
          <cell r="V2344" t="str">
            <v>Delta</v>
          </cell>
          <cell r="X2344">
            <v>257</v>
          </cell>
          <cell r="Y2344">
            <v>1</v>
          </cell>
          <cell r="AF2344">
            <v>0</v>
          </cell>
          <cell r="AG2344">
            <v>0</v>
          </cell>
          <cell r="AH2344">
            <v>0</v>
          </cell>
          <cell r="AI2344">
            <v>0</v>
          </cell>
          <cell r="AJ2344">
            <v>79671.609599999996</v>
          </cell>
          <cell r="AK2344">
            <v>3</v>
          </cell>
        </row>
        <row r="2345">
          <cell r="A2345" t="str">
            <v>T0101T152/1</v>
          </cell>
          <cell r="B2345" t="str">
            <v>2494</v>
          </cell>
          <cell r="C2345">
            <v>2</v>
          </cell>
          <cell r="D2345">
            <v>101.6</v>
          </cell>
          <cell r="E2345">
            <v>101.6</v>
          </cell>
          <cell r="F2345">
            <v>76.2</v>
          </cell>
          <cell r="G2345">
            <v>76.2</v>
          </cell>
          <cell r="H2345">
            <v>1</v>
          </cell>
          <cell r="I2345">
            <v>2</v>
          </cell>
          <cell r="J2345">
            <v>4.2</v>
          </cell>
          <cell r="K2345">
            <v>0</v>
          </cell>
          <cell r="L2345">
            <v>3</v>
          </cell>
          <cell r="M2345">
            <v>1</v>
          </cell>
          <cell r="N2345">
            <v>220</v>
          </cell>
          <cell r="O2345">
            <v>2494</v>
          </cell>
          <cell r="P2345" t="str">
            <v>101.6 x 76.2 x 1 x 2</v>
          </cell>
          <cell r="Q2345" t="str">
            <v>Vuông góc, không răng cưa, xẻ2 line kc 8.4mm</v>
          </cell>
          <cell r="R2345" t="str">
            <v>Vuông góc, không răng cưa</v>
          </cell>
          <cell r="S2345" t="str">
            <v>E10</v>
          </cell>
          <cell r="T2345">
            <v>1</v>
          </cell>
          <cell r="U2345">
            <v>44729</v>
          </cell>
          <cell r="V2345" t="str">
            <v>SOFTCOM</v>
          </cell>
          <cell r="W2345" t="str">
            <v>dao tốt</v>
          </cell>
          <cell r="X2345">
            <v>158.4</v>
          </cell>
          <cell r="Y2345">
            <v>2</v>
          </cell>
          <cell r="AF2345">
            <v>79671.609599999996</v>
          </cell>
          <cell r="AG2345">
            <v>3</v>
          </cell>
          <cell r="AH2345">
            <v>0</v>
          </cell>
          <cell r="AI2345">
            <v>0</v>
          </cell>
          <cell r="AJ2345">
            <v>188987.91999999998</v>
          </cell>
          <cell r="AK2345">
            <v>5</v>
          </cell>
        </row>
        <row r="2346">
          <cell r="A2346" t="str">
            <v>T0101C052</v>
          </cell>
          <cell r="B2346" t="str">
            <v>1674</v>
          </cell>
          <cell r="C2346">
            <v>2</v>
          </cell>
          <cell r="D2346">
            <v>101.6</v>
          </cell>
          <cell r="E2346">
            <v>101.6</v>
          </cell>
          <cell r="F2346">
            <v>379</v>
          </cell>
          <cell r="G2346">
            <v>379</v>
          </cell>
          <cell r="H2346">
            <v>1</v>
          </cell>
          <cell r="I2346">
            <v>1</v>
          </cell>
          <cell r="J2346">
            <v>2.5</v>
          </cell>
          <cell r="K2346">
            <v>0</v>
          </cell>
          <cell r="L2346">
            <v>3</v>
          </cell>
          <cell r="M2346">
            <v>1</v>
          </cell>
          <cell r="N2346">
            <v>213.2</v>
          </cell>
          <cell r="O2346">
            <v>1674</v>
          </cell>
          <cell r="P2346" t="str">
            <v>101.6 x 379 x 1 x 1</v>
          </cell>
          <cell r="Q2346" t="str">
            <v>Vuông góc, không răng cưa, chẻ đôi 5mm (dao từ trục 144T)</v>
          </cell>
          <cell r="R2346" t="str">
            <v>Vuông góc, không răng cưa</v>
          </cell>
          <cell r="S2346" t="str">
            <v>VP</v>
          </cell>
          <cell r="T2346">
            <v>1</v>
          </cell>
          <cell r="U2346">
            <v>44142</v>
          </cell>
          <cell r="V2346" t="str">
            <v>Hùng Tiến Phát</v>
          </cell>
          <cell r="X2346">
            <v>382</v>
          </cell>
          <cell r="Y2346">
            <v>1</v>
          </cell>
          <cell r="AF2346">
            <v>188987.91999999998</v>
          </cell>
          <cell r="AG2346">
            <v>5</v>
          </cell>
          <cell r="AH2346">
            <v>0</v>
          </cell>
          <cell r="AI2346">
            <v>0</v>
          </cell>
          <cell r="AJ2346">
            <v>0</v>
          </cell>
          <cell r="AK2346">
            <v>0</v>
          </cell>
        </row>
        <row r="2347">
          <cell r="A2347" t="str">
            <v>T0101T072</v>
          </cell>
          <cell r="B2347" t="str">
            <v>1675</v>
          </cell>
          <cell r="C2347">
            <v>2</v>
          </cell>
          <cell r="D2347">
            <v>101.6</v>
          </cell>
          <cell r="E2347">
            <v>101.6</v>
          </cell>
          <cell r="F2347">
            <v>379</v>
          </cell>
          <cell r="G2347">
            <v>379</v>
          </cell>
          <cell r="H2347">
            <v>1</v>
          </cell>
          <cell r="I2347">
            <v>1</v>
          </cell>
          <cell r="J2347">
            <v>4</v>
          </cell>
          <cell r="K2347">
            <v>0</v>
          </cell>
          <cell r="L2347">
            <v>3</v>
          </cell>
          <cell r="M2347">
            <v>1</v>
          </cell>
          <cell r="N2347">
            <v>219.2</v>
          </cell>
          <cell r="O2347">
            <v>1675</v>
          </cell>
          <cell r="P2347" t="str">
            <v>101.6 x 379 x 1 x 1</v>
          </cell>
          <cell r="Q2347" t="str">
            <v>Vuông góc, răng cưa, chẻ đôi 8mm</v>
          </cell>
          <cell r="R2347" t="str">
            <v>Vuông góc, răng cưa, biên 4mm</v>
          </cell>
          <cell r="S2347" t="str">
            <v>C21</v>
          </cell>
          <cell r="T2347">
            <v>2</v>
          </cell>
          <cell r="U2347">
            <v>44270</v>
          </cell>
          <cell r="V2347" t="str">
            <v>Hùng Tiến Phát</v>
          </cell>
          <cell r="X2347">
            <v>382</v>
          </cell>
          <cell r="Y2347">
            <v>1</v>
          </cell>
          <cell r="AF2347">
            <v>0</v>
          </cell>
          <cell r="AG2347">
            <v>0</v>
          </cell>
          <cell r="AH2347">
            <v>0</v>
          </cell>
          <cell r="AI2347">
            <v>0</v>
          </cell>
          <cell r="AJ2347">
            <v>0</v>
          </cell>
          <cell r="AK2347">
            <v>0</v>
          </cell>
        </row>
        <row r="2348">
          <cell r="A2348" t="str">
            <v>T0102T111</v>
          </cell>
          <cell r="B2348" t="str">
            <v>1676</v>
          </cell>
          <cell r="C2348">
            <v>1</v>
          </cell>
          <cell r="D2348">
            <v>102</v>
          </cell>
          <cell r="E2348">
            <v>102</v>
          </cell>
          <cell r="F2348">
            <v>25</v>
          </cell>
          <cell r="G2348">
            <v>25</v>
          </cell>
          <cell r="H2348">
            <v>1</v>
          </cell>
          <cell r="I2348">
            <v>3</v>
          </cell>
          <cell r="J2348">
            <v>2</v>
          </cell>
          <cell r="K2348">
            <v>0</v>
          </cell>
          <cell r="L2348">
            <v>3</v>
          </cell>
          <cell r="M2348">
            <v>1</v>
          </cell>
          <cell r="N2348">
            <v>106</v>
          </cell>
          <cell r="O2348">
            <v>1676</v>
          </cell>
          <cell r="P2348" t="str">
            <v>102 x 25 x 1 x 3</v>
          </cell>
          <cell r="Q2348" t="str">
            <v>Bo góc, răng cưa</v>
          </cell>
          <cell r="R2348" t="str">
            <v>Bo góc, răng cưa</v>
          </cell>
          <cell r="S2348" t="str">
            <v>B11</v>
          </cell>
          <cell r="T2348">
            <v>1</v>
          </cell>
          <cell r="X2348">
            <v>84</v>
          </cell>
          <cell r="Y2348">
            <v>3</v>
          </cell>
          <cell r="AF2348">
            <v>0</v>
          </cell>
          <cell r="AG2348">
            <v>0</v>
          </cell>
          <cell r="AH2348">
            <v>9708.2999999999993</v>
          </cell>
          <cell r="AI2348">
            <v>3</v>
          </cell>
          <cell r="AJ2348">
            <v>22644.799999999996</v>
          </cell>
          <cell r="AK2348">
            <v>30</v>
          </cell>
        </row>
        <row r="2349">
          <cell r="A2349" t="str">
            <v>T0102T402/1</v>
          </cell>
          <cell r="B2349" t="str">
            <v>2353</v>
          </cell>
          <cell r="C2349">
            <v>2</v>
          </cell>
          <cell r="D2349">
            <v>102</v>
          </cell>
          <cell r="E2349">
            <v>102</v>
          </cell>
          <cell r="F2349">
            <v>30</v>
          </cell>
          <cell r="G2349">
            <v>30</v>
          </cell>
          <cell r="H2349">
            <v>1</v>
          </cell>
          <cell r="I2349">
            <v>4</v>
          </cell>
          <cell r="J2349">
            <v>2</v>
          </cell>
          <cell r="K2349">
            <v>0</v>
          </cell>
          <cell r="L2349">
            <v>3</v>
          </cell>
          <cell r="M2349">
            <v>1</v>
          </cell>
          <cell r="N2349">
            <v>212</v>
          </cell>
          <cell r="O2349">
            <v>2353</v>
          </cell>
          <cell r="P2349" t="str">
            <v>102 x 30 x 1 x 4</v>
          </cell>
          <cell r="Q2349" t="str">
            <v>Vuông góc, xẻ 2 line kc 4mm, răng cưa</v>
          </cell>
          <cell r="R2349" t="str">
            <v>Vuông góc, răng cưa</v>
          </cell>
          <cell r="S2349" t="str">
            <v>E04</v>
          </cell>
          <cell r="T2349">
            <v>1</v>
          </cell>
          <cell r="U2349">
            <v>44642</v>
          </cell>
          <cell r="V2349" t="str">
            <v>Lưu Anh</v>
          </cell>
          <cell r="X2349">
            <v>132</v>
          </cell>
          <cell r="Y2349">
            <v>4</v>
          </cell>
          <cell r="AC2349" t="str">
            <v>rồi</v>
          </cell>
          <cell r="AF2349">
            <v>12936.499999999998</v>
          </cell>
          <cell r="AG2349">
            <v>27</v>
          </cell>
          <cell r="AH2349">
            <v>7873</v>
          </cell>
          <cell r="AI2349">
            <v>16</v>
          </cell>
          <cell r="AJ2349">
            <v>7873</v>
          </cell>
          <cell r="AK2349">
            <v>16</v>
          </cell>
        </row>
        <row r="2350">
          <cell r="A2350" t="str">
            <v>I0102T311</v>
          </cell>
          <cell r="B2350" t="str">
            <v>1677</v>
          </cell>
          <cell r="C2350">
            <v>1</v>
          </cell>
          <cell r="D2350">
            <v>102</v>
          </cell>
          <cell r="E2350">
            <v>102</v>
          </cell>
          <cell r="F2350">
            <v>32</v>
          </cell>
          <cell r="G2350">
            <v>32</v>
          </cell>
          <cell r="H2350">
            <v>1</v>
          </cell>
          <cell r="I2350">
            <v>3</v>
          </cell>
          <cell r="J2350">
            <v>3</v>
          </cell>
          <cell r="K2350">
            <v>0</v>
          </cell>
          <cell r="L2350">
            <v>3</v>
          </cell>
          <cell r="M2350">
            <v>1</v>
          </cell>
          <cell r="N2350">
            <v>108</v>
          </cell>
          <cell r="O2350">
            <v>1677</v>
          </cell>
          <cell r="P2350" t="str">
            <v>102 x 32 x 1 x 3</v>
          </cell>
          <cell r="Q2350" t="str">
            <v>Bo góc 1mm, không răng cưa</v>
          </cell>
          <cell r="R2350" t="str">
            <v>Bo góc 1mm, không răng cưa</v>
          </cell>
          <cell r="S2350" t="str">
            <v>C27</v>
          </cell>
          <cell r="T2350">
            <v>1</v>
          </cell>
          <cell r="U2350">
            <v>44282</v>
          </cell>
          <cell r="V2350" t="str">
            <v>Hoàng Sinh</v>
          </cell>
          <cell r="X2350">
            <v>105</v>
          </cell>
          <cell r="Y2350">
            <v>3</v>
          </cell>
          <cell r="AF2350">
            <v>0</v>
          </cell>
          <cell r="AG2350">
            <v>0</v>
          </cell>
          <cell r="AH2350">
            <v>300</v>
          </cell>
          <cell r="AI2350">
            <v>1</v>
          </cell>
          <cell r="AJ2350">
            <v>446.92200000000003</v>
          </cell>
          <cell r="AK2350">
            <v>2</v>
          </cell>
        </row>
        <row r="2351">
          <cell r="A2351" t="str">
            <v>I0102T411/1</v>
          </cell>
          <cell r="B2351" t="str">
            <v>2354</v>
          </cell>
          <cell r="C2351">
            <v>1</v>
          </cell>
          <cell r="D2351">
            <v>102</v>
          </cell>
          <cell r="E2351">
            <v>102</v>
          </cell>
          <cell r="F2351">
            <v>38.1</v>
          </cell>
          <cell r="G2351">
            <v>38.1</v>
          </cell>
          <cell r="H2351">
            <v>1</v>
          </cell>
          <cell r="I2351">
            <v>3</v>
          </cell>
          <cell r="J2351">
            <v>2</v>
          </cell>
          <cell r="K2351">
            <v>0</v>
          </cell>
          <cell r="L2351">
            <v>0</v>
          </cell>
          <cell r="M2351">
            <v>1</v>
          </cell>
          <cell r="N2351">
            <v>106</v>
          </cell>
          <cell r="O2351">
            <v>2354</v>
          </cell>
          <cell r="P2351" t="str">
            <v>102 x 38.1 x 1 x 3</v>
          </cell>
          <cell r="Q2351" t="str">
            <v>Vuông góc,dao rọc biên có đục lỗ hình lục giác 3.5mm, 3 hàng tem vuông liền</v>
          </cell>
          <cell r="R2351" t="str">
            <v>Vuông góc, không răng cưa</v>
          </cell>
          <cell r="S2351" t="str">
            <v>E05</v>
          </cell>
          <cell r="T2351">
            <v>1</v>
          </cell>
          <cell r="U2351">
            <v>44652</v>
          </cell>
          <cell r="V2351" t="str">
            <v>Hùng Tiến Phát</v>
          </cell>
          <cell r="X2351">
            <v>114.30000000000001</v>
          </cell>
          <cell r="Y2351">
            <v>3</v>
          </cell>
          <cell r="AF2351">
            <v>146.922</v>
          </cell>
          <cell r="AG2351">
            <v>1</v>
          </cell>
          <cell r="AH2351">
            <v>0</v>
          </cell>
          <cell r="AI2351">
            <v>0</v>
          </cell>
          <cell r="AJ2351">
            <v>278.72000000000003</v>
          </cell>
          <cell r="AK2351">
            <v>2</v>
          </cell>
        </row>
        <row r="2352">
          <cell r="A2352" t="str">
            <v>I0102T071</v>
          </cell>
          <cell r="B2352" t="str">
            <v>1678</v>
          </cell>
          <cell r="C2352">
            <v>1</v>
          </cell>
          <cell r="D2352">
            <v>102</v>
          </cell>
          <cell r="E2352">
            <v>102</v>
          </cell>
          <cell r="F2352">
            <v>38.1</v>
          </cell>
          <cell r="G2352">
            <v>38.1</v>
          </cell>
          <cell r="H2352">
            <v>1</v>
          </cell>
          <cell r="I2352">
            <v>1</v>
          </cell>
          <cell r="J2352">
            <v>3</v>
          </cell>
          <cell r="K2352">
            <v>0</v>
          </cell>
          <cell r="L2352">
            <v>3</v>
          </cell>
          <cell r="M2352">
            <v>1</v>
          </cell>
          <cell r="N2352">
            <v>108</v>
          </cell>
          <cell r="O2352">
            <v>1678</v>
          </cell>
          <cell r="P2352" t="str">
            <v>102 x 38.1 x 1 x 1</v>
          </cell>
          <cell r="Q2352" t="str">
            <v>Bo góc 1mm, không răng cưa</v>
          </cell>
          <cell r="R2352" t="str">
            <v>Bo góc 1mm, không răng cưa</v>
          </cell>
          <cell r="S2352" t="str">
            <v>D12</v>
          </cell>
          <cell r="T2352">
            <v>1</v>
          </cell>
          <cell r="V2352" t="str">
            <v>Delta</v>
          </cell>
          <cell r="X2352">
            <v>41.1</v>
          </cell>
          <cell r="Y2352">
            <v>1</v>
          </cell>
          <cell r="AF2352">
            <v>278.72000000000003</v>
          </cell>
          <cell r="AG2352">
            <v>2</v>
          </cell>
          <cell r="AH2352">
            <v>544.02</v>
          </cell>
          <cell r="AI2352">
            <v>2</v>
          </cell>
          <cell r="AJ2352">
            <v>15303.52</v>
          </cell>
          <cell r="AK2352">
            <v>12</v>
          </cell>
        </row>
        <row r="2353">
          <cell r="A2353" t="str">
            <v>I0102T011</v>
          </cell>
          <cell r="B2353" t="str">
            <v>1679</v>
          </cell>
          <cell r="C2353">
            <v>1</v>
          </cell>
          <cell r="D2353">
            <v>102</v>
          </cell>
          <cell r="E2353">
            <v>102</v>
          </cell>
          <cell r="F2353">
            <v>40</v>
          </cell>
          <cell r="G2353">
            <v>40</v>
          </cell>
          <cell r="H2353">
            <v>1</v>
          </cell>
          <cell r="I2353">
            <v>2</v>
          </cell>
          <cell r="J2353">
            <v>3</v>
          </cell>
          <cell r="K2353">
            <v>0</v>
          </cell>
          <cell r="L2353">
            <v>3</v>
          </cell>
          <cell r="M2353">
            <v>1</v>
          </cell>
          <cell r="N2353">
            <v>108</v>
          </cell>
          <cell r="O2353">
            <v>1679</v>
          </cell>
          <cell r="P2353" t="str">
            <v>102 x 40 x 1 x 2</v>
          </cell>
          <cell r="Q2353" t="str">
            <v>Vuông góc, không răng cưa</v>
          </cell>
          <cell r="R2353" t="str">
            <v>Vuông góc, không răng cưa</v>
          </cell>
          <cell r="S2353" t="str">
            <v>D15</v>
          </cell>
          <cell r="T2353">
            <v>1</v>
          </cell>
          <cell r="V2353" t="str">
            <v>DELTA GALIL,,</v>
          </cell>
          <cell r="W2353" t="str">
            <v>Hàng in</v>
          </cell>
          <cell r="X2353">
            <v>86</v>
          </cell>
          <cell r="Y2353">
            <v>2</v>
          </cell>
          <cell r="AF2353">
            <v>14759.5</v>
          </cell>
          <cell r="AG2353">
            <v>10</v>
          </cell>
          <cell r="AH2353">
            <v>1040</v>
          </cell>
          <cell r="AI2353">
            <v>1</v>
          </cell>
          <cell r="AJ2353">
            <v>5442.5</v>
          </cell>
          <cell r="AK2353">
            <v>5</v>
          </cell>
        </row>
        <row r="2354">
          <cell r="A2354" t="str">
            <v>T0102T162</v>
          </cell>
          <cell r="B2354" t="str">
            <v>1680</v>
          </cell>
          <cell r="C2354">
            <v>2</v>
          </cell>
          <cell r="D2354">
            <v>102</v>
          </cell>
          <cell r="E2354">
            <v>102</v>
          </cell>
          <cell r="F2354">
            <v>50</v>
          </cell>
          <cell r="G2354">
            <v>50</v>
          </cell>
          <cell r="H2354">
            <v>1</v>
          </cell>
          <cell r="I2354">
            <v>3</v>
          </cell>
          <cell r="J2354">
            <v>1.7</v>
          </cell>
          <cell r="K2354">
            <v>0</v>
          </cell>
          <cell r="L2354">
            <v>3</v>
          </cell>
          <cell r="M2354">
            <v>1</v>
          </cell>
          <cell r="N2354">
            <v>210.8</v>
          </cell>
          <cell r="O2354">
            <v>1680</v>
          </cell>
          <cell r="P2354" t="str">
            <v>102 x 50 x 1 x 3</v>
          </cell>
          <cell r="Q2354" t="str">
            <v>Bo góc, răng cưa, chẻ đôi 3mm</v>
          </cell>
          <cell r="R2354" t="str">
            <v>Bo góc, răng cưa</v>
          </cell>
          <cell r="S2354" t="str">
            <v>C19</v>
          </cell>
          <cell r="T2354">
            <v>1</v>
          </cell>
          <cell r="V2354" t="str">
            <v>Sợi Thế Kỷ</v>
          </cell>
          <cell r="X2354">
            <v>159</v>
          </cell>
          <cell r="Y2354">
            <v>3</v>
          </cell>
          <cell r="AC2354" t="str">
            <v>rồi</v>
          </cell>
          <cell r="AF2354">
            <v>4402.5</v>
          </cell>
          <cell r="AG2354">
            <v>4</v>
          </cell>
          <cell r="AH2354">
            <v>11183.6</v>
          </cell>
          <cell r="AI2354">
            <v>8</v>
          </cell>
          <cell r="AJ2354">
            <v>11183.6</v>
          </cell>
          <cell r="AK2354">
            <v>8</v>
          </cell>
        </row>
        <row r="2355">
          <cell r="A2355" t="str">
            <v>I0102T162/1</v>
          </cell>
          <cell r="B2355" t="str">
            <v>1681</v>
          </cell>
          <cell r="C2355">
            <v>2</v>
          </cell>
          <cell r="D2355">
            <v>102</v>
          </cell>
          <cell r="E2355">
            <v>102</v>
          </cell>
          <cell r="F2355">
            <v>50</v>
          </cell>
          <cell r="G2355">
            <v>50</v>
          </cell>
          <cell r="H2355">
            <v>1</v>
          </cell>
          <cell r="I2355">
            <v>4</v>
          </cell>
          <cell r="J2355">
            <v>3</v>
          </cell>
          <cell r="K2355">
            <v>0</v>
          </cell>
          <cell r="L2355">
            <v>3</v>
          </cell>
          <cell r="M2355">
            <v>1</v>
          </cell>
          <cell r="N2355">
            <v>216</v>
          </cell>
          <cell r="O2355">
            <v>1681</v>
          </cell>
          <cell r="P2355" t="str">
            <v>102 x 50 x 1 x 4</v>
          </cell>
          <cell r="Q2355" t="str">
            <v>Bo góc, răng cưa, chẻ đôi 6mm</v>
          </cell>
          <cell r="R2355" t="str">
            <v>Bo góc, răng cưa</v>
          </cell>
          <cell r="S2355" t="str">
            <v>C37</v>
          </cell>
          <cell r="T2355">
            <v>1</v>
          </cell>
          <cell r="U2355">
            <v>44406</v>
          </cell>
          <cell r="V2355" t="str">
            <v>Sợi Thế Kỷ</v>
          </cell>
          <cell r="X2355">
            <v>212</v>
          </cell>
          <cell r="Y2355">
            <v>4</v>
          </cell>
          <cell r="AF2355">
            <v>0</v>
          </cell>
          <cell r="AG2355">
            <v>0</v>
          </cell>
          <cell r="AH2355">
            <v>0</v>
          </cell>
          <cell r="AI2355">
            <v>0</v>
          </cell>
          <cell r="AJ2355">
            <v>0</v>
          </cell>
          <cell r="AK2355">
            <v>0</v>
          </cell>
        </row>
        <row r="2356">
          <cell r="A2356" t="str">
            <v>I0102T131</v>
          </cell>
          <cell r="B2356" t="str">
            <v>1682</v>
          </cell>
          <cell r="C2356">
            <v>1</v>
          </cell>
          <cell r="D2356">
            <v>102</v>
          </cell>
          <cell r="E2356">
            <v>102</v>
          </cell>
          <cell r="F2356">
            <v>51</v>
          </cell>
          <cell r="G2356">
            <v>51</v>
          </cell>
          <cell r="H2356">
            <v>1</v>
          </cell>
          <cell r="I2356">
            <v>1</v>
          </cell>
          <cell r="J2356">
            <v>3</v>
          </cell>
          <cell r="K2356">
            <v>0</v>
          </cell>
          <cell r="L2356">
            <v>3</v>
          </cell>
          <cell r="M2356">
            <v>1</v>
          </cell>
          <cell r="N2356">
            <v>108</v>
          </cell>
          <cell r="O2356">
            <v>1682</v>
          </cell>
          <cell r="P2356" t="str">
            <v>102 x 51 x 1 x 1</v>
          </cell>
          <cell r="Q2356" t="str">
            <v>Vuông góc, không răng cưa</v>
          </cell>
          <cell r="R2356" t="str">
            <v>Vuông góc, không răng cưa</v>
          </cell>
          <cell r="S2356" t="str">
            <v>D12</v>
          </cell>
          <cell r="T2356">
            <v>1</v>
          </cell>
          <cell r="X2356">
            <v>54</v>
          </cell>
          <cell r="Y2356">
            <v>1</v>
          </cell>
          <cell r="AF2356">
            <v>0</v>
          </cell>
          <cell r="AG2356">
            <v>0</v>
          </cell>
          <cell r="AH2356">
            <v>0</v>
          </cell>
          <cell r="AI2356">
            <v>0</v>
          </cell>
          <cell r="AJ2356">
            <v>0</v>
          </cell>
          <cell r="AK2356">
            <v>0</v>
          </cell>
        </row>
        <row r="2357">
          <cell r="A2357" t="str">
            <v>I0102T201</v>
          </cell>
          <cell r="B2357" t="str">
            <v>1683</v>
          </cell>
          <cell r="C2357">
            <v>1</v>
          </cell>
          <cell r="D2357">
            <v>102</v>
          </cell>
          <cell r="E2357">
            <v>102</v>
          </cell>
          <cell r="F2357">
            <v>51</v>
          </cell>
          <cell r="G2357">
            <v>51</v>
          </cell>
          <cell r="H2357">
            <v>1</v>
          </cell>
          <cell r="I2357">
            <v>1</v>
          </cell>
          <cell r="J2357">
            <v>3</v>
          </cell>
          <cell r="K2357">
            <v>0</v>
          </cell>
          <cell r="L2357">
            <v>3</v>
          </cell>
          <cell r="M2357">
            <v>1</v>
          </cell>
          <cell r="N2357">
            <v>108</v>
          </cell>
          <cell r="O2357">
            <v>1683</v>
          </cell>
          <cell r="P2357" t="str">
            <v>102 x 51 x 1 x 1</v>
          </cell>
          <cell r="Q2357" t="str">
            <v>Vuông góc, không răng cưa, có 2 dao Φ38.3mm khoảng cách 8.5mm bên trong</v>
          </cell>
          <cell r="R2357" t="str">
            <v>Vuông góc, không răng cưa, có 2 tem tròn Φ38.3mm khoảng cách 8.5mm bên trong</v>
          </cell>
          <cell r="S2357" t="str">
            <v>D23</v>
          </cell>
          <cell r="T2357">
            <v>1</v>
          </cell>
          <cell r="U2357">
            <v>43985</v>
          </cell>
          <cell r="V2357" t="str">
            <v>Intbox</v>
          </cell>
          <cell r="X2357">
            <v>54</v>
          </cell>
          <cell r="Y2357">
            <v>1</v>
          </cell>
          <cell r="AF2357">
            <v>0</v>
          </cell>
          <cell r="AG2357">
            <v>0</v>
          </cell>
          <cell r="AH2357">
            <v>0</v>
          </cell>
          <cell r="AI2357">
            <v>0</v>
          </cell>
          <cell r="AJ2357">
            <v>0</v>
          </cell>
          <cell r="AK2357">
            <v>0</v>
          </cell>
        </row>
        <row r="2358">
          <cell r="A2358" t="str">
            <v>T0102T262</v>
          </cell>
          <cell r="B2358" t="str">
            <v>1684</v>
          </cell>
          <cell r="C2358">
            <v>2</v>
          </cell>
          <cell r="D2358">
            <v>102</v>
          </cell>
          <cell r="E2358">
            <v>102</v>
          </cell>
          <cell r="F2358">
            <v>51</v>
          </cell>
          <cell r="G2358">
            <v>51</v>
          </cell>
          <cell r="H2358">
            <v>1</v>
          </cell>
          <cell r="I2358">
            <v>2</v>
          </cell>
          <cell r="J2358">
            <v>1.7</v>
          </cell>
          <cell r="K2358">
            <v>0</v>
          </cell>
          <cell r="L2358">
            <v>3</v>
          </cell>
          <cell r="M2358">
            <v>1</v>
          </cell>
          <cell r="N2358">
            <v>210.8</v>
          </cell>
          <cell r="O2358">
            <v>1684</v>
          </cell>
          <cell r="P2358" t="str">
            <v>102 x 51 x 1 x 2</v>
          </cell>
          <cell r="Q2358" t="str">
            <v>Vuông góc, răng cưa, chẻ đôi 3mm</v>
          </cell>
          <cell r="R2358" t="str">
            <v>Vuông góc, răng cưa</v>
          </cell>
          <cell r="S2358" t="str">
            <v>C02</v>
          </cell>
          <cell r="T2358">
            <v>1</v>
          </cell>
          <cell r="U2358">
            <v>44032</v>
          </cell>
          <cell r="V2358" t="str">
            <v>Trung Trí Thành</v>
          </cell>
          <cell r="X2358">
            <v>108</v>
          </cell>
          <cell r="Y2358">
            <v>2</v>
          </cell>
          <cell r="AF2358">
            <v>0</v>
          </cell>
          <cell r="AG2358">
            <v>0</v>
          </cell>
          <cell r="AH2358">
            <v>0</v>
          </cell>
          <cell r="AI2358">
            <v>0</v>
          </cell>
          <cell r="AJ2358">
            <v>0</v>
          </cell>
          <cell r="AK2358">
            <v>0</v>
          </cell>
        </row>
        <row r="2359">
          <cell r="A2359" t="str">
            <v>T0102T252</v>
          </cell>
          <cell r="B2359" t="str">
            <v>1685</v>
          </cell>
          <cell r="C2359">
            <v>2</v>
          </cell>
          <cell r="D2359">
            <v>102</v>
          </cell>
          <cell r="E2359">
            <v>102</v>
          </cell>
          <cell r="F2359">
            <v>55</v>
          </cell>
          <cell r="G2359">
            <v>55</v>
          </cell>
          <cell r="H2359">
            <v>1</v>
          </cell>
          <cell r="I2359">
            <v>1</v>
          </cell>
          <cell r="J2359">
            <v>1.7</v>
          </cell>
          <cell r="K2359">
            <v>0</v>
          </cell>
          <cell r="L2359">
            <v>3</v>
          </cell>
          <cell r="M2359">
            <v>1</v>
          </cell>
          <cell r="N2359">
            <v>210.8</v>
          </cell>
          <cell r="O2359">
            <v>1685</v>
          </cell>
          <cell r="P2359" t="str">
            <v>102 x 55 x 1 x 1</v>
          </cell>
          <cell r="Q2359" t="str">
            <v>Vuông góc, răng cưa, chẻ đôi 3mm</v>
          </cell>
          <cell r="R2359" t="str">
            <v>Vuông góc, răng cưa</v>
          </cell>
          <cell r="S2359" t="str">
            <v>C04</v>
          </cell>
          <cell r="U2359">
            <v>44025</v>
          </cell>
          <cell r="V2359" t="str">
            <v>Trung Trí Thành</v>
          </cell>
          <cell r="X2359">
            <v>58</v>
          </cell>
          <cell r="Y2359">
            <v>1</v>
          </cell>
          <cell r="AF2359">
            <v>0</v>
          </cell>
          <cell r="AG2359">
            <v>0</v>
          </cell>
          <cell r="AH2359">
            <v>1238.0383200000001</v>
          </cell>
          <cell r="AI2359">
            <v>4</v>
          </cell>
          <cell r="AJ2359">
            <v>1238.0383200000001</v>
          </cell>
          <cell r="AK2359">
            <v>4</v>
          </cell>
        </row>
        <row r="2360">
          <cell r="A2360" t="str">
            <v>I0102T511/1</v>
          </cell>
          <cell r="B2360" t="str">
            <v>2429</v>
          </cell>
          <cell r="C2360">
            <v>1</v>
          </cell>
          <cell r="D2360">
            <v>102</v>
          </cell>
          <cell r="E2360">
            <v>102</v>
          </cell>
          <cell r="F2360">
            <v>55</v>
          </cell>
          <cell r="G2360">
            <v>55</v>
          </cell>
          <cell r="H2360">
            <v>1</v>
          </cell>
          <cell r="I2360">
            <v>2</v>
          </cell>
          <cell r="J2360">
            <v>4</v>
          </cell>
          <cell r="K2360">
            <v>0</v>
          </cell>
          <cell r="L2360">
            <v>3</v>
          </cell>
          <cell r="M2360">
            <v>1</v>
          </cell>
          <cell r="N2360">
            <v>110</v>
          </cell>
          <cell r="O2360">
            <v>2429</v>
          </cell>
          <cell r="P2360" t="str">
            <v>102 x 55 x 1 x 2</v>
          </cell>
          <cell r="Q2360" t="str">
            <v>Vuông góc, không răng cưa</v>
          </cell>
          <cell r="R2360" t="str">
            <v>Vuông góc, không răng cưa</v>
          </cell>
          <cell r="S2360" t="str">
            <v>E06</v>
          </cell>
          <cell r="T2360">
            <v>1</v>
          </cell>
          <cell r="U2360">
            <v>44693</v>
          </cell>
          <cell r="V2360" t="str">
            <v>TRUNG NGUYÊN</v>
          </cell>
          <cell r="W2360" t="str">
            <v>dao tốt</v>
          </cell>
          <cell r="X2360">
            <v>116</v>
          </cell>
          <cell r="Y2360">
            <v>2</v>
          </cell>
          <cell r="AF2360">
            <v>0</v>
          </cell>
          <cell r="AG2360">
            <v>0</v>
          </cell>
          <cell r="AH2360">
            <v>1560</v>
          </cell>
          <cell r="AI2360">
            <v>1</v>
          </cell>
          <cell r="AJ2360">
            <v>1560</v>
          </cell>
          <cell r="AK2360">
            <v>1</v>
          </cell>
        </row>
        <row r="2361">
          <cell r="A2361" t="str">
            <v>T0102T532/1</v>
          </cell>
          <cell r="B2361" t="str">
            <v>2463</v>
          </cell>
          <cell r="C2361">
            <v>2</v>
          </cell>
          <cell r="D2361">
            <v>102</v>
          </cell>
          <cell r="E2361">
            <v>102</v>
          </cell>
          <cell r="F2361">
            <v>75</v>
          </cell>
          <cell r="G2361">
            <v>75</v>
          </cell>
          <cell r="H2361">
            <v>1</v>
          </cell>
          <cell r="I2361">
            <v>2</v>
          </cell>
          <cell r="J2361">
            <v>2</v>
          </cell>
          <cell r="K2361">
            <v>0</v>
          </cell>
          <cell r="L2361">
            <v>3</v>
          </cell>
          <cell r="M2361">
            <v>1</v>
          </cell>
          <cell r="N2361">
            <v>212</v>
          </cell>
          <cell r="O2361">
            <v>2463</v>
          </cell>
          <cell r="P2361" t="str">
            <v>102 x 75 x 1 x 2</v>
          </cell>
          <cell r="Q2361" t="str">
            <v>Bo góc, răng cưa, xẻ 2line kc 4mm</v>
          </cell>
          <cell r="R2361" t="str">
            <v>Bo góc, răng cưa</v>
          </cell>
          <cell r="S2361" t="str">
            <v>E09</v>
          </cell>
          <cell r="T2361">
            <v>1</v>
          </cell>
          <cell r="U2361">
            <v>44713</v>
          </cell>
          <cell r="V2361" t="str">
            <v>VST</v>
          </cell>
          <cell r="W2361" t="str">
            <v>dao tốt</v>
          </cell>
          <cell r="X2361">
            <v>156</v>
          </cell>
          <cell r="Y2361">
            <v>2</v>
          </cell>
          <cell r="AF2361">
            <v>0</v>
          </cell>
          <cell r="AG2361">
            <v>0</v>
          </cell>
          <cell r="AH2361">
            <v>110</v>
          </cell>
          <cell r="AI2361">
            <v>1</v>
          </cell>
          <cell r="AJ2361">
            <v>110</v>
          </cell>
          <cell r="AK2361">
            <v>1</v>
          </cell>
        </row>
        <row r="2362">
          <cell r="A2362" t="str">
            <v>T0102T542-1</v>
          </cell>
          <cell r="B2362" t="str">
            <v>2631</v>
          </cell>
          <cell r="C2362">
            <v>2</v>
          </cell>
          <cell r="D2362">
            <v>102</v>
          </cell>
          <cell r="E2362">
            <v>102</v>
          </cell>
          <cell r="F2362">
            <v>76</v>
          </cell>
          <cell r="G2362">
            <v>76</v>
          </cell>
          <cell r="H2362">
            <v>1</v>
          </cell>
          <cell r="I2362">
            <v>2</v>
          </cell>
          <cell r="J2362">
            <v>2</v>
          </cell>
          <cell r="K2362">
            <v>0</v>
          </cell>
          <cell r="L2362">
            <v>3</v>
          </cell>
          <cell r="M2362">
            <v>1</v>
          </cell>
          <cell r="N2362">
            <v>212</v>
          </cell>
          <cell r="O2362">
            <v>2631</v>
          </cell>
          <cell r="P2362" t="str">
            <v>102 x 76 x 1 x 2</v>
          </cell>
          <cell r="Q2362" t="str">
            <v>Bo góc, răng cưa, xẻ 2line kc 4mm</v>
          </cell>
          <cell r="R2362" t="str">
            <v>Bo góc, răng cưa</v>
          </cell>
          <cell r="S2362" t="str">
            <v>E17</v>
          </cell>
          <cell r="T2362">
            <v>1</v>
          </cell>
          <cell r="U2362">
            <v>44833</v>
          </cell>
          <cell r="V2362" t="str">
            <v>GREEN POWER</v>
          </cell>
          <cell r="W2362" t="str">
            <v>dao tốt</v>
          </cell>
          <cell r="X2362">
            <v>158</v>
          </cell>
          <cell r="Y2362">
            <v>2</v>
          </cell>
          <cell r="AC2362" t="str">
            <v>rồi</v>
          </cell>
          <cell r="AE2362" t="str">
            <v>rồi</v>
          </cell>
          <cell r="AF2362">
            <v>0</v>
          </cell>
          <cell r="AG2362">
            <v>0</v>
          </cell>
          <cell r="AH2362">
            <v>220.57999999999998</v>
          </cell>
          <cell r="AI2362">
            <v>2</v>
          </cell>
          <cell r="AJ2362">
            <v>220.57999999999998</v>
          </cell>
          <cell r="AK2362">
            <v>2</v>
          </cell>
        </row>
        <row r="2363">
          <cell r="A2363" t="str">
            <v>I0102T081</v>
          </cell>
          <cell r="B2363" t="str">
            <v>1686</v>
          </cell>
          <cell r="C2363">
            <v>1</v>
          </cell>
          <cell r="D2363">
            <v>102</v>
          </cell>
          <cell r="E2363">
            <v>102</v>
          </cell>
          <cell r="F2363">
            <v>76</v>
          </cell>
          <cell r="G2363">
            <v>76</v>
          </cell>
          <cell r="H2363">
            <v>1</v>
          </cell>
          <cell r="I2363">
            <v>1</v>
          </cell>
          <cell r="J2363">
            <v>3</v>
          </cell>
          <cell r="K2363">
            <v>0</v>
          </cell>
          <cell r="L2363">
            <v>3</v>
          </cell>
          <cell r="M2363">
            <v>1</v>
          </cell>
          <cell r="N2363">
            <v>108</v>
          </cell>
          <cell r="O2363">
            <v>1686</v>
          </cell>
          <cell r="P2363" t="str">
            <v>102 x 76 x 1 x 1</v>
          </cell>
          <cell r="Q2363" t="str">
            <v>Bo góc, không răng cưa</v>
          </cell>
          <cell r="R2363" t="str">
            <v>Bo góc, không răng cưa</v>
          </cell>
          <cell r="S2363" t="str">
            <v>D12</v>
          </cell>
          <cell r="T2363">
            <v>1</v>
          </cell>
          <cell r="V2363" t="str">
            <v>Delta</v>
          </cell>
          <cell r="X2363">
            <v>79</v>
          </cell>
          <cell r="Y2363">
            <v>1</v>
          </cell>
          <cell r="AF2363">
            <v>0</v>
          </cell>
          <cell r="AG2363">
            <v>0</v>
          </cell>
          <cell r="AH2363">
            <v>0</v>
          </cell>
          <cell r="AI2363">
            <v>0</v>
          </cell>
          <cell r="AJ2363">
            <v>0</v>
          </cell>
          <cell r="AK2363">
            <v>0</v>
          </cell>
        </row>
        <row r="2364">
          <cell r="A2364" t="str">
            <v>I0102T101</v>
          </cell>
          <cell r="B2364" t="str">
            <v>1687</v>
          </cell>
          <cell r="C2364">
            <v>1</v>
          </cell>
          <cell r="D2364">
            <v>102</v>
          </cell>
          <cell r="E2364">
            <v>102</v>
          </cell>
          <cell r="F2364">
            <v>76</v>
          </cell>
          <cell r="G2364">
            <v>76</v>
          </cell>
          <cell r="H2364">
            <v>2</v>
          </cell>
          <cell r="I2364">
            <v>1</v>
          </cell>
          <cell r="J2364">
            <v>5</v>
          </cell>
          <cell r="K2364">
            <v>2</v>
          </cell>
          <cell r="L2364">
            <v>3</v>
          </cell>
          <cell r="M2364">
            <v>1</v>
          </cell>
          <cell r="N2364">
            <v>216</v>
          </cell>
          <cell r="O2364">
            <v>1687</v>
          </cell>
          <cell r="P2364" t="str">
            <v>102 x 76 x 2 x 1</v>
          </cell>
          <cell r="Q2364" t="str">
            <v>Bo rời, răng cưa</v>
          </cell>
          <cell r="R2364" t="str">
            <v>Ngang 2 tem, bo rời, răng cưa</v>
          </cell>
          <cell r="S2364" t="str">
            <v>D05</v>
          </cell>
          <cell r="T2364">
            <v>1</v>
          </cell>
          <cell r="V2364" t="str">
            <v>Delta</v>
          </cell>
          <cell r="X2364">
            <v>79</v>
          </cell>
          <cell r="Y2364">
            <v>2</v>
          </cell>
          <cell r="AF2364">
            <v>0</v>
          </cell>
          <cell r="AG2364">
            <v>0</v>
          </cell>
          <cell r="AH2364">
            <v>0</v>
          </cell>
          <cell r="AI2364">
            <v>0</v>
          </cell>
          <cell r="AJ2364">
            <v>0</v>
          </cell>
          <cell r="AK2364">
            <v>0</v>
          </cell>
        </row>
        <row r="2365">
          <cell r="A2365" t="str">
            <v>I0102A332/1</v>
          </cell>
          <cell r="B2365" t="str">
            <v>1688</v>
          </cell>
          <cell r="C2365">
            <v>2</v>
          </cell>
          <cell r="D2365">
            <v>102</v>
          </cell>
          <cell r="E2365">
            <v>102</v>
          </cell>
          <cell r="F2365">
            <v>82</v>
          </cell>
          <cell r="G2365">
            <v>82</v>
          </cell>
          <cell r="H2365">
            <v>1</v>
          </cell>
          <cell r="I2365">
            <v>2</v>
          </cell>
          <cell r="J2365">
            <v>3</v>
          </cell>
          <cell r="K2365">
            <v>0</v>
          </cell>
          <cell r="L2365">
            <v>3</v>
          </cell>
          <cell r="M2365">
            <v>1</v>
          </cell>
          <cell r="N2365">
            <v>216</v>
          </cell>
          <cell r="O2365">
            <v>1688</v>
          </cell>
          <cell r="P2365" t="str">
            <v>102 x 82 x 1 x 2</v>
          </cell>
          <cell r="Q2365" t="str">
            <v xml:space="preserve">Bo 10mm, răng cưa, chẻ đôi 6mm  </v>
          </cell>
          <cell r="R2365" t="str">
            <v>Bo 10mm, răng cưa</v>
          </cell>
          <cell r="S2365" t="str">
            <v>E01</v>
          </cell>
          <cell r="T2365">
            <v>1</v>
          </cell>
          <cell r="U2365">
            <v>44337</v>
          </cell>
          <cell r="V2365" t="str">
            <v>Hồng Nhật</v>
          </cell>
          <cell r="X2365">
            <v>170</v>
          </cell>
          <cell r="Y2365">
            <v>2</v>
          </cell>
          <cell r="AF2365">
            <v>0</v>
          </cell>
          <cell r="AG2365">
            <v>0</v>
          </cell>
          <cell r="AH2365">
            <v>8553.9500000000007</v>
          </cell>
          <cell r="AI2365">
            <v>2</v>
          </cell>
          <cell r="AJ2365">
            <v>8553.9500000000007</v>
          </cell>
          <cell r="AK2365">
            <v>2</v>
          </cell>
        </row>
        <row r="2366">
          <cell r="A2366" t="str">
            <v>T0102T421/1</v>
          </cell>
          <cell r="B2366" t="str">
            <v>2355</v>
          </cell>
          <cell r="C2366">
            <v>2</v>
          </cell>
          <cell r="D2366">
            <v>102</v>
          </cell>
          <cell r="E2366">
            <v>102</v>
          </cell>
          <cell r="F2366">
            <v>90</v>
          </cell>
          <cell r="G2366">
            <v>90</v>
          </cell>
          <cell r="H2366">
            <v>1</v>
          </cell>
          <cell r="I2366">
            <v>2</v>
          </cell>
          <cell r="J2366">
            <v>2</v>
          </cell>
          <cell r="K2366">
            <v>0</v>
          </cell>
          <cell r="L2366">
            <v>3</v>
          </cell>
          <cell r="M2366">
            <v>1</v>
          </cell>
          <cell r="N2366">
            <v>212</v>
          </cell>
          <cell r="O2366">
            <v>2355</v>
          </cell>
          <cell r="P2366" t="str">
            <v>102 x 90 x 1 x 2</v>
          </cell>
          <cell r="Q2366" t="str">
            <v>bo góc, xẻ 2line kc 4mm, răng cưa</v>
          </cell>
          <cell r="R2366" t="str">
            <v>Bo góc, răng cưa</v>
          </cell>
          <cell r="S2366" t="str">
            <v>E03</v>
          </cell>
          <cell r="T2366">
            <v>1</v>
          </cell>
          <cell r="U2366">
            <v>44657</v>
          </cell>
          <cell r="V2366" t="str">
            <v>BOW</v>
          </cell>
          <cell r="X2366">
            <v>186</v>
          </cell>
          <cell r="Y2366">
            <v>2</v>
          </cell>
          <cell r="AF2366">
            <v>0</v>
          </cell>
          <cell r="AG2366">
            <v>0</v>
          </cell>
          <cell r="AH2366">
            <v>0</v>
          </cell>
          <cell r="AI2366">
            <v>0</v>
          </cell>
          <cell r="AJ2366">
            <v>0</v>
          </cell>
          <cell r="AK2366">
            <v>0</v>
          </cell>
        </row>
        <row r="2367">
          <cell r="A2367" t="str">
            <v>I0102T231</v>
          </cell>
          <cell r="B2367" t="str">
            <v>1689</v>
          </cell>
          <cell r="C2367">
            <v>1</v>
          </cell>
          <cell r="D2367">
            <v>102</v>
          </cell>
          <cell r="E2367">
            <v>102</v>
          </cell>
          <cell r="F2367">
            <v>96</v>
          </cell>
          <cell r="G2367">
            <v>96</v>
          </cell>
          <cell r="H2367">
            <v>1</v>
          </cell>
          <cell r="I2367">
            <v>1</v>
          </cell>
          <cell r="J2367">
            <v>5</v>
          </cell>
          <cell r="K2367">
            <v>2</v>
          </cell>
          <cell r="L2367">
            <v>3</v>
          </cell>
          <cell r="M2367">
            <v>1</v>
          </cell>
          <cell r="N2367">
            <v>112</v>
          </cell>
          <cell r="O2367">
            <v>1689</v>
          </cell>
          <cell r="P2367" t="str">
            <v>102 x 96 x 1 x 1</v>
          </cell>
          <cell r="Q2367" t="str">
            <v>Vuông góc, không răng cưa, có 2 dao ngang bên trong cách nhau 32mm</v>
          </cell>
          <cell r="R2367" t="str">
            <v>Vuông góc, không răng cưa, có 2 dao ngang bên trong cách nhau 32mm thành 3 tem 32x32mm</v>
          </cell>
          <cell r="S2367" t="str">
            <v>B05</v>
          </cell>
          <cell r="T2367">
            <v>1</v>
          </cell>
          <cell r="U2367">
            <v>44014</v>
          </cell>
          <cell r="V2367" t="str">
            <v>Trung Trí Thành</v>
          </cell>
          <cell r="X2367">
            <v>99</v>
          </cell>
          <cell r="Y2367">
            <v>1</v>
          </cell>
          <cell r="AF2367">
            <v>0</v>
          </cell>
          <cell r="AG2367">
            <v>0</v>
          </cell>
          <cell r="AH2367">
            <v>0</v>
          </cell>
          <cell r="AI2367">
            <v>0</v>
          </cell>
          <cell r="AJ2367">
            <v>0</v>
          </cell>
          <cell r="AK2367">
            <v>0</v>
          </cell>
        </row>
        <row r="2368">
          <cell r="A2368" t="str">
            <v>T0102T192</v>
          </cell>
          <cell r="B2368" t="str">
            <v>1690</v>
          </cell>
          <cell r="C2368">
            <v>2</v>
          </cell>
          <cell r="D2368">
            <v>102</v>
          </cell>
          <cell r="E2368">
            <v>102</v>
          </cell>
          <cell r="F2368">
            <v>102</v>
          </cell>
          <cell r="G2368">
            <v>102</v>
          </cell>
          <cell r="H2368">
            <v>1</v>
          </cell>
          <cell r="I2368">
            <v>2</v>
          </cell>
          <cell r="J2368">
            <v>3</v>
          </cell>
          <cell r="K2368">
            <v>2</v>
          </cell>
          <cell r="L2368">
            <v>3</v>
          </cell>
          <cell r="M2368">
            <v>1</v>
          </cell>
          <cell r="N2368">
            <v>216</v>
          </cell>
          <cell r="O2368">
            <v>1690</v>
          </cell>
          <cell r="P2368" t="str">
            <v>102 x 102 x 1 x 2</v>
          </cell>
          <cell r="Q2368" t="str">
            <v>Vuông góc, răng cưa 2.1, có răng cưa trong cách mép dao 50.8mm</v>
          </cell>
          <cell r="R2368" t="str">
            <v>Vuông góc, răng cưa 2.1, co 1 đường răng cưa ngang giữa tem</v>
          </cell>
          <cell r="S2368" t="str">
            <v>C09</v>
          </cell>
          <cell r="T2368">
            <v>3</v>
          </cell>
          <cell r="U2368">
            <v>43979</v>
          </cell>
          <cell r="V2368" t="str">
            <v>Hùng Tiến Phát</v>
          </cell>
          <cell r="X2368">
            <v>210</v>
          </cell>
          <cell r="Y2368">
            <v>2</v>
          </cell>
          <cell r="AF2368">
            <v>0</v>
          </cell>
          <cell r="AG2368">
            <v>0</v>
          </cell>
          <cell r="AH2368">
            <v>0</v>
          </cell>
          <cell r="AI2368">
            <v>0</v>
          </cell>
          <cell r="AJ2368">
            <v>0</v>
          </cell>
          <cell r="AK2368">
            <v>0</v>
          </cell>
        </row>
        <row r="2369">
          <cell r="A2369" t="str">
            <v>T0102T032</v>
          </cell>
          <cell r="B2369" t="str">
            <v>1691</v>
          </cell>
          <cell r="C2369">
            <v>2</v>
          </cell>
          <cell r="D2369">
            <v>102</v>
          </cell>
          <cell r="E2369">
            <v>102</v>
          </cell>
          <cell r="F2369">
            <v>125</v>
          </cell>
          <cell r="G2369">
            <v>125</v>
          </cell>
          <cell r="H2369">
            <v>1</v>
          </cell>
          <cell r="I2369">
            <v>1</v>
          </cell>
          <cell r="J2369">
            <v>1.7</v>
          </cell>
          <cell r="K2369">
            <v>2</v>
          </cell>
          <cell r="L2369">
            <v>3</v>
          </cell>
          <cell r="M2369">
            <v>1</v>
          </cell>
          <cell r="N2369">
            <v>210.8</v>
          </cell>
          <cell r="O2369">
            <v>1691</v>
          </cell>
          <cell r="P2369" t="str">
            <v>102 x 125 x 1 x 1</v>
          </cell>
          <cell r="Q2369" t="str">
            <v>Bo rời, răng cưa, Dao chẻ đôi 3mm</v>
          </cell>
          <cell r="R2369" t="str">
            <v>Bo rời, răng cưa</v>
          </cell>
          <cell r="S2369" t="str">
            <v>C14</v>
          </cell>
          <cell r="T2369">
            <v>1</v>
          </cell>
          <cell r="V2369" t="str">
            <v>TÍN VIỆT,,</v>
          </cell>
          <cell r="X2369">
            <v>128</v>
          </cell>
          <cell r="Y2369">
            <v>1</v>
          </cell>
          <cell r="AF2369">
            <v>0</v>
          </cell>
          <cell r="AG2369">
            <v>0</v>
          </cell>
          <cell r="AH2369">
            <v>0</v>
          </cell>
          <cell r="AI2369">
            <v>0</v>
          </cell>
          <cell r="AJ2369">
            <v>0</v>
          </cell>
          <cell r="AK2369">
            <v>0</v>
          </cell>
        </row>
        <row r="2370">
          <cell r="A2370" t="str">
            <v>T0102T091</v>
          </cell>
          <cell r="B2370" t="str">
            <v>1692</v>
          </cell>
          <cell r="C2370">
            <v>1</v>
          </cell>
          <cell r="D2370">
            <v>102</v>
          </cell>
          <cell r="E2370">
            <v>102</v>
          </cell>
          <cell r="F2370">
            <v>127</v>
          </cell>
          <cell r="G2370">
            <v>127</v>
          </cell>
          <cell r="H2370">
            <v>1</v>
          </cell>
          <cell r="I2370">
            <v>1</v>
          </cell>
          <cell r="J2370">
            <v>2</v>
          </cell>
          <cell r="K2370">
            <v>0</v>
          </cell>
          <cell r="L2370">
            <v>3</v>
          </cell>
          <cell r="M2370">
            <v>1</v>
          </cell>
          <cell r="N2370">
            <v>106</v>
          </cell>
          <cell r="O2370">
            <v>1692</v>
          </cell>
          <cell r="P2370" t="str">
            <v>102 x 127 x 1 x 1</v>
          </cell>
          <cell r="Q2370" t="str">
            <v>Bo góc, răng cưa</v>
          </cell>
          <cell r="R2370" t="str">
            <v>Bo góc, răng cưa</v>
          </cell>
          <cell r="S2370" t="str">
            <v>C16</v>
          </cell>
          <cell r="T2370">
            <v>1</v>
          </cell>
          <cell r="V2370" t="str">
            <v>Mã Vạch Thái Bình</v>
          </cell>
          <cell r="X2370">
            <v>130</v>
          </cell>
          <cell r="Y2370">
            <v>1</v>
          </cell>
          <cell r="AF2370">
            <v>0</v>
          </cell>
          <cell r="AG2370">
            <v>0</v>
          </cell>
          <cell r="AH2370">
            <v>0</v>
          </cell>
          <cell r="AI2370">
            <v>0</v>
          </cell>
          <cell r="AJ2370">
            <v>391</v>
          </cell>
          <cell r="AK2370">
            <v>1</v>
          </cell>
        </row>
        <row r="2371">
          <cell r="A2371" t="str">
            <v>T0102T092</v>
          </cell>
          <cell r="B2371" t="str">
            <v>1692</v>
          </cell>
          <cell r="C2371">
            <v>2</v>
          </cell>
          <cell r="D2371">
            <v>102</v>
          </cell>
          <cell r="E2371">
            <v>102</v>
          </cell>
          <cell r="F2371">
            <v>127</v>
          </cell>
          <cell r="G2371">
            <v>127</v>
          </cell>
          <cell r="H2371">
            <v>1</v>
          </cell>
          <cell r="I2371">
            <v>1</v>
          </cell>
          <cell r="J2371">
            <v>1.7</v>
          </cell>
          <cell r="K2371">
            <v>0</v>
          </cell>
          <cell r="L2371">
            <v>3</v>
          </cell>
          <cell r="M2371">
            <v>1</v>
          </cell>
          <cell r="N2371">
            <v>210.8</v>
          </cell>
          <cell r="O2371">
            <v>1692</v>
          </cell>
          <cell r="P2371" t="str">
            <v>102 x 127 x 1 x 1</v>
          </cell>
          <cell r="Q2371" t="str">
            <v>Bo góc, răng cưa, chẻ đôi 3mm</v>
          </cell>
          <cell r="R2371" t="str">
            <v>Bo góc, răng cưa</v>
          </cell>
          <cell r="S2371" t="str">
            <v>C02</v>
          </cell>
          <cell r="T2371">
            <v>1</v>
          </cell>
          <cell r="X2371">
            <v>130</v>
          </cell>
          <cell r="Y2371">
            <v>1</v>
          </cell>
          <cell r="AF2371">
            <v>391</v>
          </cell>
          <cell r="AG2371">
            <v>1</v>
          </cell>
          <cell r="AH2371">
            <v>0</v>
          </cell>
          <cell r="AI2371">
            <v>0</v>
          </cell>
          <cell r="AJ2371">
            <v>0</v>
          </cell>
          <cell r="AK2371">
            <v>0</v>
          </cell>
        </row>
        <row r="2372">
          <cell r="A2372" t="str">
            <v>I0102T281</v>
          </cell>
          <cell r="B2372" t="str">
            <v>1693</v>
          </cell>
          <cell r="C2372">
            <v>1</v>
          </cell>
          <cell r="D2372">
            <v>102</v>
          </cell>
          <cell r="E2372">
            <v>102</v>
          </cell>
          <cell r="F2372">
            <v>127</v>
          </cell>
          <cell r="G2372">
            <v>127</v>
          </cell>
          <cell r="H2372">
            <v>1</v>
          </cell>
          <cell r="I2372">
            <v>1</v>
          </cell>
          <cell r="J2372">
            <v>3</v>
          </cell>
          <cell r="K2372">
            <v>0</v>
          </cell>
          <cell r="L2372">
            <v>3</v>
          </cell>
          <cell r="M2372">
            <v>1</v>
          </cell>
          <cell r="N2372">
            <v>108</v>
          </cell>
          <cell r="O2372">
            <v>1693</v>
          </cell>
          <cell r="P2372" t="str">
            <v>102 x 127 x 1 x 1</v>
          </cell>
          <cell r="Q2372" t="str">
            <v>- Bế trên: Bo góc, không răng cưa, có 3 dao trong 84x13, 84x13 &amp; 84x6 bo liền
- Bế dưới: 88 x 38 bo góc 5mm</v>
          </cell>
          <cell r="R2372" t="str">
            <v>Tem bế trên và bế dưới đế, bo góc không răng cưa, chú ý bế theo layout của tem</v>
          </cell>
          <cell r="S2372" t="str">
            <v>D27</v>
          </cell>
          <cell r="T2372">
            <v>1</v>
          </cell>
          <cell r="U2372">
            <v>44112</v>
          </cell>
          <cell r="V2372" t="str">
            <v>Remington</v>
          </cell>
          <cell r="X2372">
            <v>130</v>
          </cell>
          <cell r="Y2372">
            <v>1</v>
          </cell>
          <cell r="AF2372">
            <v>0</v>
          </cell>
          <cell r="AG2372">
            <v>0</v>
          </cell>
          <cell r="AH2372">
            <v>0</v>
          </cell>
          <cell r="AI2372">
            <v>0</v>
          </cell>
          <cell r="AJ2372">
            <v>0</v>
          </cell>
          <cell r="AK2372">
            <v>0</v>
          </cell>
        </row>
        <row r="2373">
          <cell r="A2373" t="str">
            <v>T0102T302</v>
          </cell>
          <cell r="B2373" t="str">
            <v>1694</v>
          </cell>
          <cell r="C2373">
            <v>2</v>
          </cell>
          <cell r="D2373">
            <v>102</v>
          </cell>
          <cell r="E2373">
            <v>102</v>
          </cell>
          <cell r="F2373">
            <v>130</v>
          </cell>
          <cell r="G2373">
            <v>130</v>
          </cell>
          <cell r="H2373">
            <v>1</v>
          </cell>
          <cell r="I2373">
            <v>1</v>
          </cell>
          <cell r="J2373">
            <v>2</v>
          </cell>
          <cell r="K2373">
            <v>0</v>
          </cell>
          <cell r="L2373">
            <v>3</v>
          </cell>
          <cell r="M2373">
            <v>1</v>
          </cell>
          <cell r="N2373">
            <v>212</v>
          </cell>
          <cell r="O2373">
            <v>1694</v>
          </cell>
          <cell r="P2373" t="str">
            <v>102 x 130 x 1 x 1</v>
          </cell>
          <cell r="Q2373" t="str">
            <v>Bo góc, răng cưa, chẻ đôi 4mm</v>
          </cell>
          <cell r="R2373" t="str">
            <v>Bo góc, răng cưa</v>
          </cell>
          <cell r="S2373" t="str">
            <v>C23</v>
          </cell>
          <cell r="T2373">
            <v>1</v>
          </cell>
          <cell r="U2373">
            <v>44208</v>
          </cell>
          <cell r="V2373" t="str">
            <v>Kolon</v>
          </cell>
          <cell r="X2373">
            <v>133</v>
          </cell>
          <cell r="Y2373">
            <v>1</v>
          </cell>
          <cell r="AF2373">
            <v>0</v>
          </cell>
          <cell r="AG2373">
            <v>0</v>
          </cell>
          <cell r="AH2373">
            <v>0</v>
          </cell>
          <cell r="AI2373">
            <v>0</v>
          </cell>
          <cell r="AJ2373">
            <v>0</v>
          </cell>
          <cell r="AK2373">
            <v>0</v>
          </cell>
        </row>
        <row r="2374">
          <cell r="A2374" t="str">
            <v>T0102T242</v>
          </cell>
          <cell r="B2374" t="str">
            <v>1695</v>
          </cell>
          <cell r="C2374">
            <v>2</v>
          </cell>
          <cell r="D2374">
            <v>102</v>
          </cell>
          <cell r="E2374">
            <v>102</v>
          </cell>
          <cell r="F2374">
            <v>135</v>
          </cell>
          <cell r="G2374">
            <v>135</v>
          </cell>
          <cell r="H2374">
            <v>1</v>
          </cell>
          <cell r="I2374">
            <v>1</v>
          </cell>
          <cell r="J2374">
            <v>1.7</v>
          </cell>
          <cell r="K2374">
            <v>0</v>
          </cell>
          <cell r="L2374">
            <v>3</v>
          </cell>
          <cell r="M2374">
            <v>1</v>
          </cell>
          <cell r="N2374">
            <v>210.8</v>
          </cell>
          <cell r="O2374">
            <v>1695</v>
          </cell>
          <cell r="P2374" t="str">
            <v>102 x 135 x 1 x 1</v>
          </cell>
          <cell r="Q2374" t="str">
            <v>Vuông góc, răng cưa, chẻ đôi 3mm</v>
          </cell>
          <cell r="R2374" t="str">
            <v>Vuông góc, răng cưa</v>
          </cell>
          <cell r="S2374" t="str">
            <v>C26</v>
          </cell>
          <cell r="T2374">
            <v>1</v>
          </cell>
          <cell r="U2374">
            <v>44025</v>
          </cell>
          <cell r="V2374" t="str">
            <v>Trung Trí Thành</v>
          </cell>
          <cell r="X2374">
            <v>138</v>
          </cell>
          <cell r="Y2374">
            <v>1</v>
          </cell>
          <cell r="AF2374">
            <v>0</v>
          </cell>
          <cell r="AG2374">
            <v>0</v>
          </cell>
          <cell r="AH2374">
            <v>0</v>
          </cell>
          <cell r="AI2374">
            <v>0</v>
          </cell>
          <cell r="AJ2374">
            <v>0</v>
          </cell>
          <cell r="AK2374">
            <v>0</v>
          </cell>
        </row>
        <row r="2375">
          <cell r="A2375" t="str">
            <v>T0102T051</v>
          </cell>
          <cell r="B2375" t="str">
            <v>1696</v>
          </cell>
          <cell r="C2375">
            <v>1</v>
          </cell>
          <cell r="D2375">
            <v>102</v>
          </cell>
          <cell r="E2375">
            <v>102</v>
          </cell>
          <cell r="F2375">
            <v>145</v>
          </cell>
          <cell r="G2375">
            <v>145</v>
          </cell>
          <cell r="H2375">
            <v>1</v>
          </cell>
          <cell r="I2375">
            <v>1</v>
          </cell>
          <cell r="J2375">
            <v>2</v>
          </cell>
          <cell r="K2375">
            <v>0</v>
          </cell>
          <cell r="L2375">
            <v>3</v>
          </cell>
          <cell r="M2375">
            <v>1</v>
          </cell>
          <cell r="N2375">
            <v>106</v>
          </cell>
          <cell r="O2375">
            <v>1696</v>
          </cell>
          <cell r="P2375" t="str">
            <v>102 x 145 x 1 x 1</v>
          </cell>
          <cell r="Q2375" t="str">
            <v>Bo góc, răng cưa.</v>
          </cell>
          <cell r="R2375" t="str">
            <v>Bo góc, răng cưa.</v>
          </cell>
          <cell r="S2375" t="str">
            <v>C16</v>
          </cell>
          <cell r="T2375">
            <v>1</v>
          </cell>
          <cell r="V2375" t="str">
            <v>UFO,,</v>
          </cell>
          <cell r="W2375" t="str">
            <v>Chạy mẫu cho Samsung</v>
          </cell>
          <cell r="X2375">
            <v>148</v>
          </cell>
          <cell r="Y2375">
            <v>1</v>
          </cell>
          <cell r="AF2375">
            <v>0</v>
          </cell>
          <cell r="AG2375">
            <v>0</v>
          </cell>
          <cell r="AH2375">
            <v>675.02659999999992</v>
          </cell>
          <cell r="AI2375">
            <v>3</v>
          </cell>
          <cell r="AJ2375">
            <v>675.02659999999992</v>
          </cell>
          <cell r="AK2375">
            <v>3</v>
          </cell>
        </row>
        <row r="2376">
          <cell r="A2376" t="str">
            <v>T0102T082/3</v>
          </cell>
          <cell r="B2376" t="str">
            <v>1697</v>
          </cell>
          <cell r="C2376">
            <v>2</v>
          </cell>
          <cell r="D2376">
            <v>102</v>
          </cell>
          <cell r="E2376">
            <v>102</v>
          </cell>
          <cell r="F2376">
            <v>152</v>
          </cell>
          <cell r="G2376">
            <v>152</v>
          </cell>
          <cell r="H2376">
            <v>1</v>
          </cell>
          <cell r="I2376">
            <v>1</v>
          </cell>
          <cell r="J2376">
            <v>1.7</v>
          </cell>
          <cell r="K2376">
            <v>0</v>
          </cell>
          <cell r="L2376">
            <v>3</v>
          </cell>
          <cell r="M2376">
            <v>1</v>
          </cell>
          <cell r="N2376">
            <v>210.8</v>
          </cell>
          <cell r="O2376">
            <v>1697</v>
          </cell>
          <cell r="P2376" t="str">
            <v>102 x 152 x 1 x 1</v>
          </cell>
          <cell r="Q2376" t="str">
            <v>Bo góc, RC, chẻ đôi 3mm</v>
          </cell>
          <cell r="R2376" t="str">
            <v>Bo góc, răng cưa</v>
          </cell>
          <cell r="S2376" t="str">
            <v>C37</v>
          </cell>
          <cell r="T2376">
            <v>1</v>
          </cell>
          <cell r="U2376">
            <v>44382</v>
          </cell>
          <cell r="V2376" t="str">
            <v>DKSH</v>
          </cell>
          <cell r="W2376" t="str">
            <v>PVC</v>
          </cell>
          <cell r="X2376">
            <v>155</v>
          </cell>
          <cell r="Y2376">
            <v>1</v>
          </cell>
          <cell r="AF2376">
            <v>0</v>
          </cell>
          <cell r="AG2376">
            <v>0</v>
          </cell>
          <cell r="AH2376">
            <v>0</v>
          </cell>
          <cell r="AI2376">
            <v>0</v>
          </cell>
          <cell r="AJ2376">
            <v>0</v>
          </cell>
          <cell r="AK2376">
            <v>0</v>
          </cell>
        </row>
        <row r="2377">
          <cell r="A2377" t="str">
            <v>T0102T392/1</v>
          </cell>
          <cell r="B2377" t="str">
            <v>1698</v>
          </cell>
          <cell r="C2377">
            <v>2</v>
          </cell>
          <cell r="D2377">
            <v>102</v>
          </cell>
          <cell r="E2377">
            <v>102</v>
          </cell>
          <cell r="F2377">
            <v>152</v>
          </cell>
          <cell r="G2377">
            <v>152</v>
          </cell>
          <cell r="H2377">
            <v>1</v>
          </cell>
          <cell r="I2377">
            <v>1</v>
          </cell>
          <cell r="J2377">
            <v>1.7</v>
          </cell>
          <cell r="K2377">
            <v>0</v>
          </cell>
          <cell r="L2377">
            <v>3</v>
          </cell>
          <cell r="M2377">
            <v>1</v>
          </cell>
          <cell r="N2377">
            <v>210.8</v>
          </cell>
          <cell r="O2377">
            <v>1698</v>
          </cell>
          <cell r="P2377" t="str">
            <v>102 x 152 x 1 x 1</v>
          </cell>
          <cell r="Q2377" t="str">
            <v>Vuông góc, răng cưa, chẻ đôi 3mm</v>
          </cell>
          <cell r="R2377" t="str">
            <v>Vuông góc, răng cưa</v>
          </cell>
          <cell r="S2377" t="str">
            <v>C11</v>
          </cell>
          <cell r="T2377">
            <v>1</v>
          </cell>
          <cell r="V2377" t="str">
            <v>Victory</v>
          </cell>
          <cell r="W2377" t="str">
            <v>chỉnh mã dao</v>
          </cell>
          <cell r="X2377">
            <v>155</v>
          </cell>
          <cell r="Y2377">
            <v>1</v>
          </cell>
          <cell r="AF2377">
            <v>0</v>
          </cell>
          <cell r="AG2377">
            <v>0</v>
          </cell>
          <cell r="AH2377">
            <v>0</v>
          </cell>
          <cell r="AI2377">
            <v>0</v>
          </cell>
          <cell r="AJ2377">
            <v>0</v>
          </cell>
          <cell r="AK2377">
            <v>0</v>
          </cell>
        </row>
        <row r="2378">
          <cell r="A2378" t="str">
            <v>T0102T352/1</v>
          </cell>
          <cell r="B2378" t="str">
            <v>1699</v>
          </cell>
          <cell r="C2378">
            <v>2</v>
          </cell>
          <cell r="D2378">
            <v>102</v>
          </cell>
          <cell r="E2378">
            <v>102</v>
          </cell>
          <cell r="F2378">
            <v>162</v>
          </cell>
          <cell r="G2378">
            <v>162</v>
          </cell>
          <cell r="H2378">
            <v>1</v>
          </cell>
          <cell r="I2378">
            <v>1</v>
          </cell>
          <cell r="J2378">
            <v>2</v>
          </cell>
          <cell r="K2378">
            <v>0</v>
          </cell>
          <cell r="L2378">
            <v>3</v>
          </cell>
          <cell r="M2378">
            <v>1</v>
          </cell>
          <cell r="N2378">
            <v>212</v>
          </cell>
          <cell r="O2378">
            <v>1699</v>
          </cell>
          <cell r="P2378" t="str">
            <v>102 x 162 x 1 x 1</v>
          </cell>
          <cell r="Q2378" t="str">
            <v>Bo góc, răng cưa, xẻ 2 line 4mm</v>
          </cell>
          <cell r="R2378" t="str">
            <v>Bo góc, răng cưa</v>
          </cell>
          <cell r="S2378" t="str">
            <v>C38</v>
          </cell>
          <cell r="T2378">
            <v>1</v>
          </cell>
          <cell r="U2378">
            <v>44539</v>
          </cell>
          <cell r="X2378">
            <v>165</v>
          </cell>
          <cell r="Y2378">
            <v>1</v>
          </cell>
          <cell r="AF2378">
            <v>0</v>
          </cell>
          <cell r="AG2378">
            <v>0</v>
          </cell>
          <cell r="AH2378">
            <v>2778</v>
          </cell>
          <cell r="AI2378">
            <v>1</v>
          </cell>
          <cell r="AJ2378">
            <v>2778</v>
          </cell>
          <cell r="AK2378">
            <v>1</v>
          </cell>
        </row>
        <row r="2379">
          <cell r="A2379" t="str">
            <v>I0102T551-1</v>
          </cell>
          <cell r="B2379" t="str">
            <v>2652</v>
          </cell>
          <cell r="C2379">
            <v>1</v>
          </cell>
          <cell r="D2379">
            <v>102</v>
          </cell>
          <cell r="E2379">
            <v>102</v>
          </cell>
          <cell r="F2379">
            <v>165</v>
          </cell>
          <cell r="G2379">
            <v>165</v>
          </cell>
          <cell r="H2379">
            <v>1</v>
          </cell>
          <cell r="I2379">
            <v>1</v>
          </cell>
          <cell r="J2379">
            <v>2</v>
          </cell>
          <cell r="K2379">
            <v>0</v>
          </cell>
          <cell r="L2379">
            <v>3.2749999999999999</v>
          </cell>
          <cell r="M2379">
            <v>1</v>
          </cell>
          <cell r="N2379">
            <v>106</v>
          </cell>
          <cell r="O2379">
            <v>2652</v>
          </cell>
          <cell r="P2379" t="str">
            <v>102 x 165 x 1 x 1</v>
          </cell>
          <cell r="Q2379" t="str">
            <v>Bo góc 3mm, không răng cưa</v>
          </cell>
          <cell r="R2379" t="str">
            <v>Bo góc, không răng cưa</v>
          </cell>
          <cell r="S2379" t="str">
            <v>E18</v>
          </cell>
          <cell r="T2379">
            <v>1</v>
          </cell>
          <cell r="U2379">
            <v>44853</v>
          </cell>
          <cell r="V2379" t="str">
            <v>BOW</v>
          </cell>
          <cell r="W2379" t="str">
            <v>dao tốt</v>
          </cell>
          <cell r="X2379">
            <v>168.27500000000001</v>
          </cell>
          <cell r="Y2379">
            <v>1</v>
          </cell>
          <cell r="AE2379" t="str">
            <v>rồi</v>
          </cell>
          <cell r="AF2379">
            <v>0</v>
          </cell>
          <cell r="AG2379">
            <v>0</v>
          </cell>
          <cell r="AH2379">
            <v>6000</v>
          </cell>
          <cell r="AI2379">
            <v>2</v>
          </cell>
          <cell r="AJ2379">
            <v>6000</v>
          </cell>
          <cell r="AK2379">
            <v>2</v>
          </cell>
        </row>
        <row r="2380">
          <cell r="A2380" t="str">
            <v>T0102T362/1</v>
          </cell>
          <cell r="B2380" t="str">
            <v>1700</v>
          </cell>
          <cell r="C2380">
            <v>2</v>
          </cell>
          <cell r="D2380">
            <v>102</v>
          </cell>
          <cell r="E2380">
            <v>102</v>
          </cell>
          <cell r="F2380">
            <v>115</v>
          </cell>
          <cell r="G2380">
            <v>115</v>
          </cell>
          <cell r="H2380">
            <v>1</v>
          </cell>
          <cell r="I2380">
            <v>1</v>
          </cell>
          <cell r="J2380">
            <v>2</v>
          </cell>
          <cell r="K2380">
            <v>0</v>
          </cell>
          <cell r="L2380">
            <v>3</v>
          </cell>
          <cell r="M2380">
            <v>1</v>
          </cell>
          <cell r="N2380">
            <v>212</v>
          </cell>
          <cell r="O2380">
            <v>1700</v>
          </cell>
          <cell r="P2380" t="str">
            <v>102 x 115 x 1 x 1</v>
          </cell>
          <cell r="Q2380" t="str">
            <v>Bo góc, răng cưa, xẻ 2 line 4mm</v>
          </cell>
          <cell r="R2380" t="str">
            <v>Bo góc, răng cưa</v>
          </cell>
          <cell r="S2380" t="str">
            <v>C43</v>
          </cell>
          <cell r="T2380">
            <v>1</v>
          </cell>
          <cell r="U2380">
            <v>44581</v>
          </cell>
          <cell r="V2380" t="str">
            <v>Hằng Đỉnh</v>
          </cell>
          <cell r="X2380">
            <v>118</v>
          </cell>
          <cell r="Y2380">
            <v>1</v>
          </cell>
          <cell r="AC2380" t="str">
            <v>rồi</v>
          </cell>
          <cell r="AF2380">
            <v>0</v>
          </cell>
          <cell r="AG2380">
            <v>0</v>
          </cell>
          <cell r="AH2380">
            <v>6178.3</v>
          </cell>
          <cell r="AI2380">
            <v>3</v>
          </cell>
          <cell r="AJ2380">
            <v>6178.3</v>
          </cell>
          <cell r="AK2380">
            <v>3</v>
          </cell>
        </row>
        <row r="2381">
          <cell r="A2381" t="str">
            <v>T0102T382/1</v>
          </cell>
          <cell r="B2381" t="str">
            <v>1701</v>
          </cell>
          <cell r="C2381">
            <v>2</v>
          </cell>
          <cell r="D2381">
            <v>102</v>
          </cell>
          <cell r="E2381">
            <v>102</v>
          </cell>
          <cell r="F2381">
            <v>153</v>
          </cell>
          <cell r="G2381">
            <v>153</v>
          </cell>
          <cell r="H2381">
            <v>1</v>
          </cell>
          <cell r="I2381">
            <v>1</v>
          </cell>
          <cell r="J2381">
            <v>2</v>
          </cell>
          <cell r="K2381">
            <v>0</v>
          </cell>
          <cell r="L2381">
            <v>3</v>
          </cell>
          <cell r="M2381">
            <v>1</v>
          </cell>
          <cell r="N2381">
            <v>212</v>
          </cell>
          <cell r="O2381">
            <v>1701</v>
          </cell>
          <cell r="P2381" t="str">
            <v>102 x 153 x 1 x 1</v>
          </cell>
          <cell r="Q2381" t="str">
            <v>Bo góc, xẻ 2 line khoảng cách 4mm, răng cưa</v>
          </cell>
          <cell r="R2381" t="str">
            <v>Bo góc, răng cưa</v>
          </cell>
          <cell r="S2381" t="str">
            <v>C43</v>
          </cell>
          <cell r="T2381">
            <v>1</v>
          </cell>
          <cell r="U2381">
            <v>44601</v>
          </cell>
          <cell r="V2381" t="str">
            <v>Bao Bì Mực In</v>
          </cell>
          <cell r="X2381">
            <v>156</v>
          </cell>
          <cell r="Y2381">
            <v>1</v>
          </cell>
          <cell r="AC2381" t="str">
            <v>rồi</v>
          </cell>
          <cell r="AF2381">
            <v>0</v>
          </cell>
          <cell r="AG2381">
            <v>0</v>
          </cell>
          <cell r="AH2381">
            <v>0</v>
          </cell>
          <cell r="AI2381">
            <v>0</v>
          </cell>
          <cell r="AJ2381">
            <v>0</v>
          </cell>
          <cell r="AK2381">
            <v>0</v>
          </cell>
        </row>
        <row r="2382">
          <cell r="A2382" t="str">
            <v>T0102T372/1</v>
          </cell>
          <cell r="B2382" t="str">
            <v>1702</v>
          </cell>
          <cell r="C2382">
            <v>2</v>
          </cell>
          <cell r="D2382">
            <v>102</v>
          </cell>
          <cell r="E2382">
            <v>102</v>
          </cell>
          <cell r="F2382">
            <v>155</v>
          </cell>
          <cell r="G2382">
            <v>155</v>
          </cell>
          <cell r="H2382">
            <v>1</v>
          </cell>
          <cell r="I2382">
            <v>1</v>
          </cell>
          <cell r="J2382">
            <v>2</v>
          </cell>
          <cell r="K2382">
            <v>0</v>
          </cell>
          <cell r="L2382">
            <v>3</v>
          </cell>
          <cell r="M2382">
            <v>1</v>
          </cell>
          <cell r="N2382">
            <v>212</v>
          </cell>
          <cell r="O2382">
            <v>1702</v>
          </cell>
          <cell r="P2382" t="str">
            <v>102 x 155 x 1 x 1</v>
          </cell>
          <cell r="Q2382" t="str">
            <v>Bo góc, răng cưa, xẻ 2 line 4mm</v>
          </cell>
          <cell r="R2382" t="str">
            <v>Bo góc, răng cưa</v>
          </cell>
          <cell r="S2382" t="str">
            <v>C43</v>
          </cell>
          <cell r="T2382">
            <v>1</v>
          </cell>
          <cell r="U2382">
            <v>44581</v>
          </cell>
          <cell r="V2382" t="str">
            <v>Bao Bì Mực In</v>
          </cell>
          <cell r="W2382" t="str">
            <v>dao dư</v>
          </cell>
          <cell r="X2382">
            <v>158</v>
          </cell>
          <cell r="Y2382">
            <v>1</v>
          </cell>
          <cell r="AF2382">
            <v>0</v>
          </cell>
          <cell r="AG2382">
            <v>0</v>
          </cell>
          <cell r="AH2382">
            <v>0</v>
          </cell>
          <cell r="AI2382">
            <v>0</v>
          </cell>
          <cell r="AJ2382">
            <v>0</v>
          </cell>
          <cell r="AK2382">
            <v>0</v>
          </cell>
        </row>
        <row r="2383">
          <cell r="A2383" t="str">
            <v>T0102T121</v>
          </cell>
          <cell r="B2383" t="str">
            <v>1703</v>
          </cell>
          <cell r="C2383">
            <v>1</v>
          </cell>
          <cell r="D2383">
            <v>102</v>
          </cell>
          <cell r="E2383">
            <v>102</v>
          </cell>
          <cell r="F2383">
            <v>164</v>
          </cell>
          <cell r="G2383">
            <v>164</v>
          </cell>
          <cell r="H2383">
            <v>1</v>
          </cell>
          <cell r="I2383">
            <v>1</v>
          </cell>
          <cell r="J2383">
            <v>2</v>
          </cell>
          <cell r="K2383">
            <v>0</v>
          </cell>
          <cell r="L2383">
            <v>3</v>
          </cell>
          <cell r="M2383">
            <v>1</v>
          </cell>
          <cell r="N2383">
            <v>106</v>
          </cell>
          <cell r="O2383">
            <v>1703</v>
          </cell>
          <cell r="P2383" t="str">
            <v>102 x 164 x 1 x 1</v>
          </cell>
          <cell r="Q2383" t="str">
            <v>Bo góc, răng cưa</v>
          </cell>
          <cell r="R2383" t="str">
            <v>Bo góc, răng cưa</v>
          </cell>
          <cell r="S2383" t="str">
            <v>C13</v>
          </cell>
          <cell r="T2383">
            <v>1</v>
          </cell>
          <cell r="V2383" t="str">
            <v>Nam Nguyễn</v>
          </cell>
          <cell r="X2383">
            <v>167</v>
          </cell>
          <cell r="Y2383">
            <v>1</v>
          </cell>
          <cell r="AF2383">
            <v>0</v>
          </cell>
          <cell r="AG2383">
            <v>0</v>
          </cell>
          <cell r="AH2383">
            <v>0</v>
          </cell>
          <cell r="AI2383">
            <v>0</v>
          </cell>
          <cell r="AJ2383">
            <v>0</v>
          </cell>
          <cell r="AK2383">
            <v>0</v>
          </cell>
        </row>
        <row r="2384">
          <cell r="A2384" t="str">
            <v>T0102T141</v>
          </cell>
          <cell r="B2384" t="str">
            <v>1704</v>
          </cell>
          <cell r="C2384">
            <v>1</v>
          </cell>
          <cell r="D2384">
            <v>102</v>
          </cell>
          <cell r="E2384">
            <v>102</v>
          </cell>
          <cell r="F2384">
            <v>165</v>
          </cell>
          <cell r="G2384">
            <v>165</v>
          </cell>
          <cell r="H2384">
            <v>1</v>
          </cell>
          <cell r="I2384">
            <v>1</v>
          </cell>
          <cell r="J2384">
            <v>2</v>
          </cell>
          <cell r="K2384">
            <v>0</v>
          </cell>
          <cell r="L2384">
            <v>3</v>
          </cell>
          <cell r="M2384">
            <v>1</v>
          </cell>
          <cell r="N2384">
            <v>106</v>
          </cell>
          <cell r="O2384">
            <v>1704</v>
          </cell>
          <cell r="P2384" t="str">
            <v>102 x 165 x 1 x 1</v>
          </cell>
          <cell r="Q2384" t="str">
            <v>Bo góc, Không răng cưa</v>
          </cell>
          <cell r="R2384" t="str">
            <v>Bo góc, Không răng cưa</v>
          </cell>
          <cell r="S2384" t="str">
            <v>C01</v>
          </cell>
          <cell r="T2384">
            <v>1</v>
          </cell>
          <cell r="W2384" t="str">
            <v>Có khe răng cưa</v>
          </cell>
          <cell r="X2384">
            <v>168</v>
          </cell>
          <cell r="Y2384">
            <v>1</v>
          </cell>
          <cell r="AA2384" t="str">
            <v>coi lại dao</v>
          </cell>
          <cell r="AF2384">
            <v>0</v>
          </cell>
          <cell r="AG2384">
            <v>0</v>
          </cell>
          <cell r="AH2384">
            <v>13405.843999999999</v>
          </cell>
          <cell r="AI2384">
            <v>4</v>
          </cell>
          <cell r="AJ2384">
            <v>13405.843999999999</v>
          </cell>
          <cell r="AK2384">
            <v>4</v>
          </cell>
        </row>
        <row r="2385">
          <cell r="A2385" t="str">
            <v>T0102T142</v>
          </cell>
          <cell r="B2385" t="str">
            <v>1704</v>
          </cell>
          <cell r="C2385">
            <v>2</v>
          </cell>
          <cell r="D2385">
            <v>102</v>
          </cell>
          <cell r="E2385">
            <v>102</v>
          </cell>
          <cell r="F2385">
            <v>165</v>
          </cell>
          <cell r="G2385">
            <v>165</v>
          </cell>
          <cell r="H2385">
            <v>1</v>
          </cell>
          <cell r="I2385">
            <v>1</v>
          </cell>
          <cell r="J2385">
            <v>1.7</v>
          </cell>
          <cell r="K2385">
            <v>0</v>
          </cell>
          <cell r="L2385">
            <v>3</v>
          </cell>
          <cell r="M2385">
            <v>1</v>
          </cell>
          <cell r="N2385">
            <v>210.8</v>
          </cell>
          <cell r="O2385">
            <v>1704</v>
          </cell>
          <cell r="P2385" t="str">
            <v>102 x 165 x 1 x 1</v>
          </cell>
          <cell r="Q2385" t="str">
            <v>Bo góc, răng cưa, chẻ đôi 3mm</v>
          </cell>
          <cell r="R2385" t="str">
            <v>Bo góc, răng cưa</v>
          </cell>
          <cell r="S2385" t="str">
            <v>C11</v>
          </cell>
          <cell r="T2385">
            <v>1</v>
          </cell>
          <cell r="X2385">
            <v>168</v>
          </cell>
          <cell r="Y2385">
            <v>1</v>
          </cell>
          <cell r="AC2385" t="str">
            <v>rồi</v>
          </cell>
          <cell r="AF2385">
            <v>0</v>
          </cell>
          <cell r="AG2385">
            <v>0</v>
          </cell>
          <cell r="AH2385">
            <v>0</v>
          </cell>
          <cell r="AI2385">
            <v>0</v>
          </cell>
          <cell r="AJ2385">
            <v>0</v>
          </cell>
          <cell r="AK2385">
            <v>0</v>
          </cell>
        </row>
        <row r="2386">
          <cell r="A2386" t="str">
            <v>T0102T061</v>
          </cell>
          <cell r="B2386" t="str">
            <v>1705</v>
          </cell>
          <cell r="C2386">
            <v>1</v>
          </cell>
          <cell r="D2386">
            <v>102</v>
          </cell>
          <cell r="E2386">
            <v>102</v>
          </cell>
          <cell r="F2386">
            <v>168</v>
          </cell>
          <cell r="G2386">
            <v>168</v>
          </cell>
          <cell r="H2386">
            <v>1</v>
          </cell>
          <cell r="I2386">
            <v>1</v>
          </cell>
          <cell r="J2386">
            <v>2</v>
          </cell>
          <cell r="K2386">
            <v>0</v>
          </cell>
          <cell r="L2386">
            <v>3</v>
          </cell>
          <cell r="M2386">
            <v>1</v>
          </cell>
          <cell r="N2386">
            <v>106</v>
          </cell>
          <cell r="O2386">
            <v>1705</v>
          </cell>
          <cell r="P2386" t="str">
            <v>102 x 168 x 1 x 1</v>
          </cell>
          <cell r="Q2386" t="str">
            <v>Bo góc, răng cưa</v>
          </cell>
          <cell r="R2386" t="str">
            <v>Bo góc, răng cưa</v>
          </cell>
          <cell r="S2386" t="str">
            <v>C13</v>
          </cell>
          <cell r="T2386">
            <v>1</v>
          </cell>
          <cell r="V2386" t="str">
            <v>DELTA GALIL,,</v>
          </cell>
          <cell r="X2386">
            <v>171</v>
          </cell>
          <cell r="Y2386">
            <v>1</v>
          </cell>
          <cell r="AF2386">
            <v>0</v>
          </cell>
          <cell r="AG2386">
            <v>0</v>
          </cell>
          <cell r="AH2386">
            <v>0</v>
          </cell>
          <cell r="AI2386">
            <v>0</v>
          </cell>
          <cell r="AJ2386">
            <v>6055.7199999999993</v>
          </cell>
          <cell r="AK2386">
            <v>2</v>
          </cell>
        </row>
        <row r="2387">
          <cell r="A2387" t="str">
            <v>I0102T321/1</v>
          </cell>
          <cell r="B2387" t="str">
            <v>1706</v>
          </cell>
          <cell r="C2387">
            <v>1</v>
          </cell>
          <cell r="D2387">
            <v>102</v>
          </cell>
          <cell r="E2387">
            <v>102</v>
          </cell>
          <cell r="F2387">
            <v>191</v>
          </cell>
          <cell r="G2387">
            <v>191</v>
          </cell>
          <cell r="H2387">
            <v>1</v>
          </cell>
          <cell r="I2387">
            <v>1</v>
          </cell>
          <cell r="J2387">
            <v>3</v>
          </cell>
          <cell r="K2387">
            <v>0</v>
          </cell>
          <cell r="L2387">
            <v>3</v>
          </cell>
          <cell r="M2387">
            <v>1</v>
          </cell>
          <cell r="N2387">
            <v>108</v>
          </cell>
          <cell r="O2387">
            <v>1706</v>
          </cell>
          <cell r="P2387" t="str">
            <v>102 x 191 x 1 x 1</v>
          </cell>
          <cell r="Q2387" t="str">
            <v>Bo góc, không răng cưa, trong có 3 dao 84x6, 84x13 &amp; 84x13 bo liền - Bế trên. Bế dưới 88 x 38 bo 5mm (lưu ý dùng chung dao bế dưới của 102 x 127 &gt;&gt; rỗ D27)</v>
          </cell>
          <cell r="R2387" t="str">
            <v>Bo góc, không răng cưa, trong có 3 tem 84x6, 84x13 &amp; 84x13 bo liền - bế trên. Bế dưới 88 x 38 bo 5mm</v>
          </cell>
          <cell r="S2387" t="str">
            <v>C18</v>
          </cell>
          <cell r="T2387">
            <v>1</v>
          </cell>
          <cell r="U2387">
            <v>44309</v>
          </cell>
          <cell r="V2387" t="str">
            <v>Remington</v>
          </cell>
          <cell r="W2387" t="str">
            <v>DS</v>
          </cell>
          <cell r="X2387">
            <v>194</v>
          </cell>
          <cell r="Y2387">
            <v>1</v>
          </cell>
          <cell r="AF2387">
            <v>6055.7199999999993</v>
          </cell>
          <cell r="AG2387">
            <v>2</v>
          </cell>
          <cell r="AH2387">
            <v>4601.79</v>
          </cell>
          <cell r="AI2387">
            <v>2</v>
          </cell>
          <cell r="AJ2387">
            <v>4601.79</v>
          </cell>
          <cell r="AK2387">
            <v>2</v>
          </cell>
        </row>
        <row r="2388">
          <cell r="A2388" t="str">
            <v>T0102T222</v>
          </cell>
          <cell r="B2388" t="str">
            <v>1707</v>
          </cell>
          <cell r="C2388">
            <v>2</v>
          </cell>
          <cell r="D2388">
            <v>102</v>
          </cell>
          <cell r="E2388">
            <v>102</v>
          </cell>
          <cell r="F2388">
            <v>200</v>
          </cell>
          <cell r="G2388">
            <v>200</v>
          </cell>
          <cell r="H2388">
            <v>1</v>
          </cell>
          <cell r="I2388">
            <v>1</v>
          </cell>
          <cell r="J2388">
            <v>2</v>
          </cell>
          <cell r="K2388">
            <v>0</v>
          </cell>
          <cell r="L2388">
            <v>3</v>
          </cell>
          <cell r="M2388">
            <v>1</v>
          </cell>
          <cell r="N2388">
            <v>212</v>
          </cell>
          <cell r="O2388">
            <v>1707</v>
          </cell>
          <cell r="P2388" t="str">
            <v>102 x 200 x 1 x 1</v>
          </cell>
          <cell r="Q2388" t="str">
            <v>Vuông góc, răng cưa,có 3 dao trong 26x200, 38x200 &amp; 38x200 vuông liền</v>
          </cell>
          <cell r="R2388" t="str">
            <v>Vuông góc, răng cưa, chia làm 3 tem 26 x 200, 38 x 200 &amp; 38 x 200 vuông liền</v>
          </cell>
          <cell r="S2388" t="str">
            <v>C28</v>
          </cell>
          <cell r="T2388">
            <v>1</v>
          </cell>
          <cell r="U2388">
            <v>43993</v>
          </cell>
          <cell r="V2388" t="str">
            <v>Viêt trọng Tín</v>
          </cell>
          <cell r="X2388">
            <v>203</v>
          </cell>
          <cell r="Y2388">
            <v>1</v>
          </cell>
          <cell r="AC2388" t="str">
            <v>rồi</v>
          </cell>
          <cell r="AF2388">
            <v>0</v>
          </cell>
          <cell r="AG2388">
            <v>0</v>
          </cell>
          <cell r="AH2388">
            <v>0</v>
          </cell>
          <cell r="AI2388">
            <v>0</v>
          </cell>
          <cell r="AJ2388">
            <v>0</v>
          </cell>
          <cell r="AK2388">
            <v>0</v>
          </cell>
        </row>
        <row r="2389">
          <cell r="A2389" t="str">
            <v>T0102T152</v>
          </cell>
          <cell r="B2389" t="str">
            <v>1708</v>
          </cell>
          <cell r="C2389">
            <v>2</v>
          </cell>
          <cell r="D2389">
            <v>102</v>
          </cell>
          <cell r="E2389">
            <v>102</v>
          </cell>
          <cell r="F2389">
            <v>228</v>
          </cell>
          <cell r="G2389">
            <v>228</v>
          </cell>
          <cell r="H2389">
            <v>1</v>
          </cell>
          <cell r="I2389">
            <v>1</v>
          </cell>
          <cell r="J2389">
            <v>1.7</v>
          </cell>
          <cell r="K2389">
            <v>0</v>
          </cell>
          <cell r="L2389">
            <v>3</v>
          </cell>
          <cell r="M2389">
            <v>1</v>
          </cell>
          <cell r="N2389">
            <v>210.8</v>
          </cell>
          <cell r="O2389">
            <v>1708</v>
          </cell>
          <cell r="P2389" t="str">
            <v>102 x 228 x 1 x 1</v>
          </cell>
          <cell r="Q2389" t="str">
            <v>Vuông góc, răng cưa, có 1 đường dao ngang bên trong, chẻ đôi 3mm</v>
          </cell>
          <cell r="R2389" t="str">
            <v>Vuông góc, răng cưa, có 1 đường dao ngang trong tem</v>
          </cell>
          <cell r="S2389" t="str">
            <v>C09</v>
          </cell>
          <cell r="T2389">
            <v>1</v>
          </cell>
          <cell r="X2389">
            <v>231</v>
          </cell>
          <cell r="Y2389">
            <v>1</v>
          </cell>
          <cell r="AF2389">
            <v>0</v>
          </cell>
          <cell r="AG2389">
            <v>0</v>
          </cell>
          <cell r="AH2389">
            <v>0</v>
          </cell>
          <cell r="AI2389">
            <v>0</v>
          </cell>
          <cell r="AJ2389">
            <v>0</v>
          </cell>
          <cell r="AK2389">
            <v>0</v>
          </cell>
        </row>
        <row r="2390">
          <cell r="A2390" t="str">
            <v>I0102T172</v>
          </cell>
          <cell r="B2390" t="str">
            <v>1709</v>
          </cell>
          <cell r="C2390">
            <v>2</v>
          </cell>
          <cell r="D2390">
            <v>102</v>
          </cell>
          <cell r="E2390">
            <v>102</v>
          </cell>
          <cell r="F2390">
            <v>270</v>
          </cell>
          <cell r="G2390">
            <v>270</v>
          </cell>
          <cell r="H2390">
            <v>1</v>
          </cell>
          <cell r="I2390">
            <v>1</v>
          </cell>
          <cell r="J2390">
            <v>1.7</v>
          </cell>
          <cell r="K2390">
            <v>0</v>
          </cell>
          <cell r="L2390">
            <v>3</v>
          </cell>
          <cell r="M2390">
            <v>1</v>
          </cell>
          <cell r="N2390">
            <v>210.8</v>
          </cell>
          <cell r="O2390">
            <v>1709</v>
          </cell>
          <cell r="P2390" t="str">
            <v>102 x 270 x 1 x 1</v>
          </cell>
          <cell r="Q2390" t="str">
            <v>Bo góc, răng cưa, chẻ đôi 3mm</v>
          </cell>
          <cell r="R2390" t="str">
            <v>Bo góc, răng cưa</v>
          </cell>
          <cell r="S2390" t="str">
            <v>C28</v>
          </cell>
          <cell r="T2390">
            <v>1</v>
          </cell>
          <cell r="U2390">
            <v>43916</v>
          </cell>
          <cell r="X2390">
            <v>273</v>
          </cell>
          <cell r="Y2390">
            <v>1</v>
          </cell>
          <cell r="AF2390">
            <v>0</v>
          </cell>
          <cell r="AG2390">
            <v>0</v>
          </cell>
          <cell r="AH2390">
            <v>0</v>
          </cell>
          <cell r="AI2390">
            <v>0</v>
          </cell>
          <cell r="AJ2390">
            <v>0</v>
          </cell>
          <cell r="AK2390">
            <v>0</v>
          </cell>
        </row>
        <row r="2391">
          <cell r="A2391" t="str">
            <v>T0102T293</v>
          </cell>
          <cell r="B2391" t="str">
            <v>1710</v>
          </cell>
          <cell r="C2391">
            <v>3</v>
          </cell>
          <cell r="D2391">
            <v>102</v>
          </cell>
          <cell r="E2391">
            <v>102</v>
          </cell>
          <cell r="F2391">
            <v>330</v>
          </cell>
          <cell r="G2391">
            <v>330</v>
          </cell>
          <cell r="H2391">
            <v>1</v>
          </cell>
          <cell r="I2391">
            <v>1</v>
          </cell>
          <cell r="J2391">
            <v>3</v>
          </cell>
          <cell r="K2391">
            <v>0</v>
          </cell>
          <cell r="L2391">
            <v>3</v>
          </cell>
          <cell r="M2391">
            <v>1</v>
          </cell>
          <cell r="N2391">
            <v>324</v>
          </cell>
          <cell r="O2391">
            <v>1710</v>
          </cell>
          <cell r="P2391" t="str">
            <v>102 x 330 x 1 x 1</v>
          </cell>
          <cell r="Q2391" t="str">
            <v>Vuông góc, răng cưa, chẻ 3 line, khoảng cách 6mm</v>
          </cell>
          <cell r="R2391" t="str">
            <v>Vuông góc, răng cưa</v>
          </cell>
          <cell r="S2391" t="str">
            <v>C21</v>
          </cell>
          <cell r="T2391">
            <v>1</v>
          </cell>
          <cell r="U2391">
            <v>44119</v>
          </cell>
          <cell r="V2391" t="str">
            <v>Trường Thịnh</v>
          </cell>
          <cell r="X2391">
            <v>333</v>
          </cell>
          <cell r="Y2391">
            <v>1</v>
          </cell>
          <cell r="AF2391">
            <v>0</v>
          </cell>
          <cell r="AG2391">
            <v>0</v>
          </cell>
          <cell r="AH2391">
            <v>0</v>
          </cell>
          <cell r="AI2391">
            <v>0</v>
          </cell>
          <cell r="AJ2391">
            <v>1214053.6600000001</v>
          </cell>
          <cell r="AK2391">
            <v>17</v>
          </cell>
        </row>
        <row r="2392">
          <cell r="A2392" t="str">
            <v>T0102T292</v>
          </cell>
          <cell r="B2392" t="str">
            <v>1710</v>
          </cell>
          <cell r="C2392">
            <v>2</v>
          </cell>
          <cell r="D2392">
            <v>102</v>
          </cell>
          <cell r="E2392">
            <v>102</v>
          </cell>
          <cell r="F2392">
            <v>330</v>
          </cell>
          <cell r="G2392">
            <v>330</v>
          </cell>
          <cell r="H2392">
            <v>1</v>
          </cell>
          <cell r="I2392">
            <v>1</v>
          </cell>
          <cell r="J2392">
            <v>3</v>
          </cell>
          <cell r="K2392">
            <v>0</v>
          </cell>
          <cell r="L2392">
            <v>3</v>
          </cell>
          <cell r="M2392">
            <v>1</v>
          </cell>
          <cell r="N2392">
            <v>216</v>
          </cell>
          <cell r="O2392">
            <v>1710</v>
          </cell>
          <cell r="P2392" t="str">
            <v>102 x 330 x 1 x 1</v>
          </cell>
          <cell r="Q2392" t="str">
            <v>Vuông góc, răng cưa, chẻ 2 line, khoảng cách 6mm</v>
          </cell>
          <cell r="R2392" t="str">
            <v>Vuông góc, răng cưa</v>
          </cell>
          <cell r="S2392" t="str">
            <v>C21</v>
          </cell>
          <cell r="T2392">
            <v>1</v>
          </cell>
          <cell r="U2392">
            <v>44119</v>
          </cell>
          <cell r="V2392" t="str">
            <v>Trường Thịnh</v>
          </cell>
          <cell r="X2392">
            <v>333</v>
          </cell>
          <cell r="Y2392">
            <v>1</v>
          </cell>
          <cell r="AF2392">
            <v>1214053.6600000001</v>
          </cell>
          <cell r="AG2392">
            <v>17</v>
          </cell>
          <cell r="AH2392">
            <v>345834.39999999997</v>
          </cell>
          <cell r="AI2392">
            <v>6</v>
          </cell>
          <cell r="AJ2392">
            <v>345834.39999999997</v>
          </cell>
          <cell r="AK2392">
            <v>6</v>
          </cell>
        </row>
        <row r="2393">
          <cell r="A2393" t="str">
            <v>T0102R342/1</v>
          </cell>
          <cell r="B2393" t="str">
            <v>1711</v>
          </cell>
          <cell r="C2393">
            <v>2</v>
          </cell>
          <cell r="D2393">
            <v>102</v>
          </cell>
          <cell r="E2393">
            <v>102</v>
          </cell>
          <cell r="F2393">
            <v>378</v>
          </cell>
          <cell r="G2393">
            <v>378</v>
          </cell>
          <cell r="H2393">
            <v>1</v>
          </cell>
          <cell r="I2393">
            <v>1</v>
          </cell>
          <cell r="J2393">
            <v>4</v>
          </cell>
          <cell r="K2393">
            <v>0</v>
          </cell>
          <cell r="L2393">
            <v>3</v>
          </cell>
          <cell r="M2393">
            <v>1</v>
          </cell>
          <cell r="N2393">
            <v>220</v>
          </cell>
          <cell r="O2393">
            <v>1711</v>
          </cell>
          <cell r="P2393" t="str">
            <v>102 x 378 x 1 x 1</v>
          </cell>
          <cell r="U2393">
            <v>44348</v>
          </cell>
          <cell r="V2393" t="str">
            <v>Hùng Tiến Phát</v>
          </cell>
          <cell r="X2393">
            <v>381</v>
          </cell>
          <cell r="Y2393">
            <v>1</v>
          </cell>
          <cell r="Z2393" t="str">
            <v>làm lại</v>
          </cell>
          <cell r="AB2393" t="str">
            <v>VP</v>
          </cell>
          <cell r="AC2393" t="str">
            <v>rồi</v>
          </cell>
          <cell r="AF2393">
            <v>0</v>
          </cell>
          <cell r="AG2393">
            <v>0</v>
          </cell>
          <cell r="AH2393">
            <v>0</v>
          </cell>
          <cell r="AI2393">
            <v>0</v>
          </cell>
          <cell r="AJ2393">
            <v>0</v>
          </cell>
          <cell r="AK2393">
            <v>0</v>
          </cell>
        </row>
        <row r="2394">
          <cell r="A2394" t="str">
            <v>T0102R342/2</v>
          </cell>
          <cell r="B2394" t="str">
            <v>1711</v>
          </cell>
          <cell r="C2394">
            <v>2</v>
          </cell>
          <cell r="D2394">
            <v>102</v>
          </cell>
          <cell r="E2394">
            <v>102</v>
          </cell>
          <cell r="F2394">
            <v>378</v>
          </cell>
          <cell r="G2394">
            <v>378</v>
          </cell>
          <cell r="H2394">
            <v>1</v>
          </cell>
          <cell r="I2394">
            <v>1</v>
          </cell>
          <cell r="J2394">
            <v>4</v>
          </cell>
          <cell r="K2394">
            <v>0</v>
          </cell>
          <cell r="L2394">
            <v>3</v>
          </cell>
          <cell r="M2394">
            <v>1</v>
          </cell>
          <cell r="N2394">
            <v>220</v>
          </cell>
          <cell r="O2394">
            <v>1711</v>
          </cell>
          <cell r="P2394" t="str">
            <v>102 x 378 x 1 x 1</v>
          </cell>
          <cell r="Q2394" t="str">
            <v>Vuông góc, răng cưa, xẻ 2 line 8mm (dao từ trục 120T Rotary)</v>
          </cell>
          <cell r="R2394" t="str">
            <v>Vuông góc, răng cưa, biên 4mm</v>
          </cell>
          <cell r="S2394" t="str">
            <v>VP</v>
          </cell>
          <cell r="T2394">
            <v>1</v>
          </cell>
          <cell r="U2394">
            <v>44576</v>
          </cell>
          <cell r="V2394" t="str">
            <v>Hùng Tiến Phát</v>
          </cell>
          <cell r="X2394">
            <v>381</v>
          </cell>
          <cell r="Y2394">
            <v>1</v>
          </cell>
          <cell r="AC2394" t="str">
            <v>rồi</v>
          </cell>
          <cell r="AF2394">
            <v>0</v>
          </cell>
          <cell r="AG2394">
            <v>0</v>
          </cell>
          <cell r="AH2394">
            <v>0</v>
          </cell>
          <cell r="AI2394">
            <v>0</v>
          </cell>
          <cell r="AJ2394">
            <v>0</v>
          </cell>
          <cell r="AK2394">
            <v>0</v>
          </cell>
        </row>
        <row r="2395">
          <cell r="A2395" t="str">
            <v>T0102T212</v>
          </cell>
          <cell r="B2395" t="str">
            <v>1712</v>
          </cell>
          <cell r="C2395">
            <v>2</v>
          </cell>
          <cell r="D2395">
            <v>102</v>
          </cell>
          <cell r="E2395">
            <v>102</v>
          </cell>
          <cell r="F2395">
            <v>378.5</v>
          </cell>
          <cell r="G2395">
            <v>378.5</v>
          </cell>
          <cell r="H2395">
            <v>1</v>
          </cell>
          <cell r="I2395">
            <v>1</v>
          </cell>
          <cell r="J2395">
            <v>3</v>
          </cell>
          <cell r="K2395">
            <v>0</v>
          </cell>
          <cell r="L2395">
            <v>3</v>
          </cell>
          <cell r="M2395">
            <v>1</v>
          </cell>
          <cell r="N2395">
            <v>216</v>
          </cell>
          <cell r="O2395">
            <v>1712</v>
          </cell>
          <cell r="P2395" t="str">
            <v>102 x 378.5 x 1 x 1</v>
          </cell>
          <cell r="Q2395" t="str">
            <v>Vuông góc, răng cưa, chẻ đôi 6mm</v>
          </cell>
          <cell r="R2395" t="str">
            <v>Vuông góc, răng cưa</v>
          </cell>
          <cell r="S2395" t="str">
            <v>C12</v>
          </cell>
          <cell r="T2395">
            <v>1</v>
          </cell>
          <cell r="U2395">
            <v>43985</v>
          </cell>
          <cell r="X2395">
            <v>381.5</v>
          </cell>
          <cell r="Y2395">
            <v>1</v>
          </cell>
          <cell r="AF2395">
            <v>0</v>
          </cell>
          <cell r="AG2395">
            <v>0</v>
          </cell>
          <cell r="AH2395">
            <v>3251.66</v>
          </cell>
          <cell r="AI2395">
            <v>2</v>
          </cell>
          <cell r="AJ2395">
            <v>6321.66</v>
          </cell>
          <cell r="AK2395">
            <v>3</v>
          </cell>
        </row>
        <row r="2396">
          <cell r="A2396" t="str">
            <v>T0102T522/1</v>
          </cell>
          <cell r="B2396" t="str">
            <v>2440</v>
          </cell>
          <cell r="C2396">
            <v>2</v>
          </cell>
          <cell r="D2396">
            <v>102</v>
          </cell>
          <cell r="E2396">
            <v>102</v>
          </cell>
          <cell r="F2396">
            <v>380</v>
          </cell>
          <cell r="G2396">
            <v>380</v>
          </cell>
          <cell r="H2396">
            <v>1</v>
          </cell>
          <cell r="I2396">
            <v>1</v>
          </cell>
          <cell r="J2396">
            <v>2</v>
          </cell>
          <cell r="K2396">
            <v>0</v>
          </cell>
          <cell r="L2396">
            <v>3</v>
          </cell>
          <cell r="M2396">
            <v>1</v>
          </cell>
          <cell r="N2396">
            <v>212</v>
          </cell>
          <cell r="O2396">
            <v>2440</v>
          </cell>
          <cell r="P2396" t="str">
            <v>102 x 380 x 1 x 1</v>
          </cell>
          <cell r="Q2396" t="str">
            <v>Bo góc 1mm, răng cưa, xẻ 2line kc 6mm</v>
          </cell>
          <cell r="R2396" t="str">
            <v>Bo góc 1mm, răng cưa</v>
          </cell>
          <cell r="S2396" t="str">
            <v>E07</v>
          </cell>
          <cell r="T2396">
            <v>1</v>
          </cell>
          <cell r="U2396">
            <v>44697</v>
          </cell>
          <cell r="V2396" t="str">
            <v>KIỆT HƯNG</v>
          </cell>
          <cell r="W2396" t="str">
            <v>dao tốt</v>
          </cell>
          <cell r="X2396">
            <v>383</v>
          </cell>
          <cell r="Y2396">
            <v>1</v>
          </cell>
          <cell r="AC2396" t="str">
            <v>rồi</v>
          </cell>
          <cell r="AF2396">
            <v>3070</v>
          </cell>
          <cell r="AG2396">
            <v>1</v>
          </cell>
          <cell r="AH2396">
            <v>0</v>
          </cell>
          <cell r="AI2396">
            <v>0</v>
          </cell>
          <cell r="AJ2396">
            <v>0</v>
          </cell>
          <cell r="AK2396">
            <v>0</v>
          </cell>
        </row>
        <row r="2397">
          <cell r="A2397" t="str">
            <v>T0102T271</v>
          </cell>
          <cell r="B2397" t="str">
            <v>1713</v>
          </cell>
          <cell r="C2397">
            <v>1</v>
          </cell>
          <cell r="D2397">
            <v>102</v>
          </cell>
          <cell r="E2397">
            <v>102</v>
          </cell>
          <cell r="F2397">
            <v>385</v>
          </cell>
          <cell r="G2397">
            <v>385</v>
          </cell>
          <cell r="H2397">
            <v>1</v>
          </cell>
          <cell r="I2397">
            <v>1</v>
          </cell>
          <cell r="J2397">
            <v>2</v>
          </cell>
          <cell r="K2397">
            <v>0</v>
          </cell>
          <cell r="L2397">
            <v>3</v>
          </cell>
          <cell r="M2397">
            <v>1</v>
          </cell>
          <cell r="N2397">
            <v>106</v>
          </cell>
          <cell r="O2397">
            <v>1713</v>
          </cell>
          <cell r="P2397" t="str">
            <v>102 x 385 x 1 x 1</v>
          </cell>
          <cell r="Q2397" t="str">
            <v>Bo góc, răng cưa</v>
          </cell>
          <cell r="R2397" t="str">
            <v>Bo góc, răng cưa</v>
          </cell>
          <cell r="S2397" t="str">
            <v>C12</v>
          </cell>
          <cell r="T2397">
            <v>1</v>
          </cell>
          <cell r="U2397">
            <v>44040</v>
          </cell>
          <cell r="X2397">
            <v>388</v>
          </cell>
          <cell r="Y2397">
            <v>1</v>
          </cell>
          <cell r="AF2397">
            <v>0</v>
          </cell>
          <cell r="AG2397">
            <v>0</v>
          </cell>
          <cell r="AH2397">
            <v>8130</v>
          </cell>
          <cell r="AI2397">
            <v>2</v>
          </cell>
          <cell r="AJ2397">
            <v>18275</v>
          </cell>
          <cell r="AK2397">
            <v>6</v>
          </cell>
        </row>
        <row r="2398">
          <cell r="A2398" t="str">
            <v>T0103T072/1</v>
          </cell>
          <cell r="B2398" t="str">
            <v>2356</v>
          </cell>
          <cell r="C2398">
            <v>2</v>
          </cell>
          <cell r="D2398">
            <v>103</v>
          </cell>
          <cell r="E2398">
            <v>103</v>
          </cell>
          <cell r="F2398">
            <v>65</v>
          </cell>
          <cell r="G2398">
            <v>65</v>
          </cell>
          <cell r="H2398">
            <v>1</v>
          </cell>
          <cell r="I2398">
            <v>3</v>
          </cell>
          <cell r="J2398">
            <v>2</v>
          </cell>
          <cell r="K2398">
            <v>0</v>
          </cell>
          <cell r="L2398">
            <v>3</v>
          </cell>
          <cell r="M2398">
            <v>1</v>
          </cell>
          <cell r="N2398">
            <v>214</v>
          </cell>
          <cell r="O2398">
            <v>2356</v>
          </cell>
          <cell r="P2398" t="str">
            <v>103 x 65 x 1 x 3</v>
          </cell>
          <cell r="Q2398" t="str">
            <v>Bo góc, xẻ 2 line khoảng cách 4mm, răng cưa</v>
          </cell>
          <cell r="R2398" t="str">
            <v>Bo góc, răng cưa</v>
          </cell>
          <cell r="S2398" t="str">
            <v>E03</v>
          </cell>
          <cell r="T2398">
            <v>1</v>
          </cell>
          <cell r="U2398">
            <v>44644</v>
          </cell>
          <cell r="V2398" t="str">
            <v>BOW</v>
          </cell>
          <cell r="X2398">
            <v>204</v>
          </cell>
          <cell r="Y2398">
            <v>3</v>
          </cell>
          <cell r="AF2398">
            <v>10145</v>
          </cell>
          <cell r="AG2398">
            <v>4</v>
          </cell>
          <cell r="AH2398">
            <v>7472.5</v>
          </cell>
          <cell r="AI2398">
            <v>3</v>
          </cell>
          <cell r="AJ2398">
            <v>7472.5</v>
          </cell>
          <cell r="AK2398">
            <v>3</v>
          </cell>
        </row>
        <row r="2399">
          <cell r="A2399" t="str">
            <v>T0103T042</v>
          </cell>
          <cell r="B2399" t="str">
            <v>1714</v>
          </cell>
          <cell r="C2399">
            <v>2</v>
          </cell>
          <cell r="D2399">
            <v>103</v>
          </cell>
          <cell r="E2399">
            <v>103</v>
          </cell>
          <cell r="F2399">
            <v>70</v>
          </cell>
          <cell r="G2399">
            <v>70</v>
          </cell>
          <cell r="H2399">
            <v>1</v>
          </cell>
          <cell r="I2399">
            <v>2</v>
          </cell>
          <cell r="J2399">
            <v>2</v>
          </cell>
          <cell r="K2399">
            <v>0</v>
          </cell>
          <cell r="L2399">
            <v>3</v>
          </cell>
          <cell r="M2399">
            <v>1</v>
          </cell>
          <cell r="N2399">
            <v>214</v>
          </cell>
          <cell r="O2399">
            <v>1714</v>
          </cell>
          <cell r="P2399" t="str">
            <v>103 x 70 x 1 x 2</v>
          </cell>
          <cell r="Q2399" t="str">
            <v>Bo góc, răng cưa, chẻ đôi 4mm</v>
          </cell>
          <cell r="R2399" t="str">
            <v>Bo góc, răng cưa</v>
          </cell>
          <cell r="S2399" t="str">
            <v>C23</v>
          </cell>
          <cell r="T2399">
            <v>1</v>
          </cell>
          <cell r="U2399">
            <v>44170</v>
          </cell>
          <cell r="V2399" t="str">
            <v>EPS Vina</v>
          </cell>
          <cell r="X2399">
            <v>146</v>
          </cell>
          <cell r="Y2399">
            <v>2</v>
          </cell>
          <cell r="AC2399" t="str">
            <v>rồi</v>
          </cell>
          <cell r="AF2399">
            <v>0</v>
          </cell>
          <cell r="AG2399">
            <v>0</v>
          </cell>
          <cell r="AH2399">
            <v>3223.7689999999998</v>
          </cell>
          <cell r="AI2399">
            <v>2</v>
          </cell>
          <cell r="AJ2399">
            <v>3223.7689999999998</v>
          </cell>
          <cell r="AK2399">
            <v>2</v>
          </cell>
        </row>
        <row r="2400">
          <cell r="A2400" t="str">
            <v>T0103T082/1</v>
          </cell>
          <cell r="B2400" t="str">
            <v>2466</v>
          </cell>
          <cell r="C2400">
            <v>2</v>
          </cell>
          <cell r="D2400">
            <v>103</v>
          </cell>
          <cell r="E2400">
            <v>103</v>
          </cell>
          <cell r="F2400">
            <v>75</v>
          </cell>
          <cell r="G2400">
            <v>75</v>
          </cell>
          <cell r="H2400">
            <v>1</v>
          </cell>
          <cell r="I2400">
            <v>2</v>
          </cell>
          <cell r="J2400">
            <v>2</v>
          </cell>
          <cell r="K2400">
            <v>0</v>
          </cell>
          <cell r="L2400">
            <v>3</v>
          </cell>
          <cell r="M2400">
            <v>1</v>
          </cell>
          <cell r="N2400">
            <v>214</v>
          </cell>
          <cell r="O2400">
            <v>2466</v>
          </cell>
          <cell r="P2400" t="str">
            <v>103 x 75 x 1 x 2</v>
          </cell>
          <cell r="Q2400" t="str">
            <v>Bo góc, xẻ 2 line khoảng cách 4mm, răng cưa</v>
          </cell>
          <cell r="R2400" t="str">
            <v>Bo góc, răng cưa</v>
          </cell>
          <cell r="S2400" t="str">
            <v>E09</v>
          </cell>
          <cell r="T2400">
            <v>1</v>
          </cell>
          <cell r="U2400">
            <v>44715</v>
          </cell>
          <cell r="V2400" t="str">
            <v>VIỆT ẤN</v>
          </cell>
          <cell r="W2400" t="str">
            <v>dao tốt</v>
          </cell>
          <cell r="X2400">
            <v>156</v>
          </cell>
          <cell r="Y2400">
            <v>2</v>
          </cell>
          <cell r="AC2400" t="str">
            <v>rồi</v>
          </cell>
          <cell r="AF2400">
            <v>0</v>
          </cell>
          <cell r="AG2400">
            <v>0</v>
          </cell>
          <cell r="AH2400">
            <v>0</v>
          </cell>
          <cell r="AI2400">
            <v>0</v>
          </cell>
          <cell r="AJ2400">
            <v>1036.8499999999999</v>
          </cell>
          <cell r="AK2400">
            <v>1</v>
          </cell>
        </row>
        <row r="2401">
          <cell r="A2401" t="str">
            <v>T0103T011</v>
          </cell>
          <cell r="B2401" t="str">
            <v>1715</v>
          </cell>
          <cell r="C2401">
            <v>1</v>
          </cell>
          <cell r="D2401">
            <v>103</v>
          </cell>
          <cell r="E2401">
            <v>103</v>
          </cell>
          <cell r="F2401">
            <v>80</v>
          </cell>
          <cell r="G2401">
            <v>80</v>
          </cell>
          <cell r="H2401">
            <v>1</v>
          </cell>
          <cell r="I2401">
            <v>1</v>
          </cell>
          <cell r="J2401">
            <v>2</v>
          </cell>
          <cell r="K2401">
            <v>0</v>
          </cell>
          <cell r="L2401">
            <v>3</v>
          </cell>
          <cell r="M2401">
            <v>1</v>
          </cell>
          <cell r="N2401">
            <v>107</v>
          </cell>
          <cell r="O2401">
            <v>1715</v>
          </cell>
          <cell r="P2401" t="str">
            <v>103 x 80 x 1 x 1</v>
          </cell>
          <cell r="Q2401" t="str">
            <v>Bo góc, răng cưa</v>
          </cell>
          <cell r="R2401" t="str">
            <v>Bo góc, răng cưa</v>
          </cell>
          <cell r="S2401" t="str">
            <v>B14</v>
          </cell>
          <cell r="T2401">
            <v>1</v>
          </cell>
          <cell r="V2401" t="str">
            <v>VIỆT TRUNG,,</v>
          </cell>
          <cell r="X2401">
            <v>83</v>
          </cell>
          <cell r="Y2401">
            <v>1</v>
          </cell>
          <cell r="AF2401">
            <v>1036.8499999999999</v>
          </cell>
          <cell r="AG2401">
            <v>1</v>
          </cell>
          <cell r="AH2401">
            <v>14310.896999999999</v>
          </cell>
          <cell r="AI2401">
            <v>13</v>
          </cell>
          <cell r="AJ2401">
            <v>14310.896999999999</v>
          </cell>
          <cell r="AK2401">
            <v>13</v>
          </cell>
        </row>
        <row r="2402">
          <cell r="A2402" t="str">
            <v>T0103T062/1</v>
          </cell>
          <cell r="B2402" t="str">
            <v>1716</v>
          </cell>
          <cell r="C2402">
            <v>2</v>
          </cell>
          <cell r="D2402">
            <v>103</v>
          </cell>
          <cell r="E2402">
            <v>103</v>
          </cell>
          <cell r="F2402">
            <v>82</v>
          </cell>
          <cell r="G2402">
            <v>82</v>
          </cell>
          <cell r="H2402">
            <v>1</v>
          </cell>
          <cell r="I2402">
            <v>2</v>
          </cell>
          <cell r="J2402">
            <v>2</v>
          </cell>
          <cell r="K2402">
            <v>0</v>
          </cell>
          <cell r="L2402">
            <v>3</v>
          </cell>
          <cell r="M2402">
            <v>1</v>
          </cell>
          <cell r="N2402">
            <v>214</v>
          </cell>
          <cell r="O2402">
            <v>1716</v>
          </cell>
          <cell r="P2402" t="str">
            <v>103 x 82 x 1 x 2</v>
          </cell>
          <cell r="Q2402" t="str">
            <v>Vuông góc, răng cưa, xẻ 2 line 4mm</v>
          </cell>
          <cell r="R2402" t="str">
            <v>Vuông góc, răng cưa</v>
          </cell>
          <cell r="S2402" t="str">
            <v>C35</v>
          </cell>
          <cell r="T2402">
            <v>1</v>
          </cell>
          <cell r="U2402">
            <v>44400</v>
          </cell>
          <cell r="V2402" t="str">
            <v>Dân Ôn</v>
          </cell>
          <cell r="X2402">
            <v>170</v>
          </cell>
          <cell r="Y2402">
            <v>2</v>
          </cell>
          <cell r="AC2402" t="str">
            <v>rồi</v>
          </cell>
          <cell r="AF2402">
            <v>0</v>
          </cell>
          <cell r="AG2402">
            <v>0</v>
          </cell>
          <cell r="AH2402">
            <v>0</v>
          </cell>
          <cell r="AI2402">
            <v>0</v>
          </cell>
          <cell r="AJ2402">
            <v>0</v>
          </cell>
          <cell r="AK2402">
            <v>0</v>
          </cell>
        </row>
        <row r="2403">
          <cell r="A2403" t="str">
            <v>I0103T051</v>
          </cell>
          <cell r="B2403" t="str">
            <v>1717</v>
          </cell>
          <cell r="C2403">
            <v>1</v>
          </cell>
          <cell r="D2403">
            <v>103</v>
          </cell>
          <cell r="E2403">
            <v>103</v>
          </cell>
          <cell r="F2403">
            <v>93</v>
          </cell>
          <cell r="G2403">
            <v>93</v>
          </cell>
          <cell r="H2403">
            <v>2</v>
          </cell>
          <cell r="I2403">
            <v>1</v>
          </cell>
          <cell r="J2403">
            <v>2</v>
          </cell>
          <cell r="K2403">
            <v>2</v>
          </cell>
          <cell r="L2403">
            <v>3</v>
          </cell>
          <cell r="M2403">
            <v>1</v>
          </cell>
          <cell r="N2403">
            <v>212</v>
          </cell>
          <cell r="O2403">
            <v>1717</v>
          </cell>
          <cell r="P2403" t="str">
            <v>103 x 93 x 2 x 1</v>
          </cell>
          <cell r="Q2403" t="str">
            <v>Bo rời, không răng cưa</v>
          </cell>
          <cell r="R2403" t="str">
            <v>Ngang 2 tem, bo rời, không răng cưa</v>
          </cell>
          <cell r="S2403" t="str">
            <v>C29</v>
          </cell>
          <cell r="T2403">
            <v>1</v>
          </cell>
          <cell r="U2403">
            <v>44293</v>
          </cell>
          <cell r="V2403" t="str">
            <v>Trường Thành BD</v>
          </cell>
          <cell r="X2403">
            <v>96</v>
          </cell>
          <cell r="Y2403">
            <v>2</v>
          </cell>
          <cell r="AF2403">
            <v>0</v>
          </cell>
          <cell r="AG2403">
            <v>0</v>
          </cell>
          <cell r="AH2403">
            <v>0</v>
          </cell>
          <cell r="AI2403">
            <v>0</v>
          </cell>
          <cell r="AJ2403">
            <v>0</v>
          </cell>
          <cell r="AK2403">
            <v>0</v>
          </cell>
        </row>
        <row r="2404">
          <cell r="A2404" t="str">
            <v>I0103T021</v>
          </cell>
          <cell r="B2404" t="str">
            <v>1718</v>
          </cell>
          <cell r="C2404">
            <v>1</v>
          </cell>
          <cell r="D2404">
            <v>103</v>
          </cell>
          <cell r="E2404">
            <v>103</v>
          </cell>
          <cell r="F2404">
            <v>164</v>
          </cell>
          <cell r="G2404">
            <v>164</v>
          </cell>
          <cell r="H2404">
            <v>1</v>
          </cell>
          <cell r="I2404">
            <v>1</v>
          </cell>
          <cell r="J2404">
            <v>3</v>
          </cell>
          <cell r="K2404">
            <v>0</v>
          </cell>
          <cell r="L2404">
            <v>3</v>
          </cell>
          <cell r="M2404">
            <v>1</v>
          </cell>
          <cell r="N2404">
            <v>109</v>
          </cell>
          <cell r="O2404">
            <v>1718</v>
          </cell>
          <cell r="P2404" t="str">
            <v>103 x 164 x 1 x 1</v>
          </cell>
          <cell r="Q2404" t="str">
            <v>Bo góc, không răng cưa</v>
          </cell>
          <cell r="R2404" t="str">
            <v>Bo góc, không răng cưa</v>
          </cell>
          <cell r="S2404" t="str">
            <v>D07</v>
          </cell>
          <cell r="T2404">
            <v>1</v>
          </cell>
          <cell r="V2404" t="str">
            <v>Nam Nguyễn</v>
          </cell>
          <cell r="X2404">
            <v>167</v>
          </cell>
          <cell r="Y2404">
            <v>1</v>
          </cell>
          <cell r="AF2404">
            <v>0</v>
          </cell>
          <cell r="AG2404">
            <v>0</v>
          </cell>
          <cell r="AH2404">
            <v>0</v>
          </cell>
          <cell r="AI2404">
            <v>0</v>
          </cell>
          <cell r="AJ2404">
            <v>0</v>
          </cell>
          <cell r="AK2404">
            <v>0</v>
          </cell>
        </row>
        <row r="2405">
          <cell r="A2405" t="str">
            <v>I0103T031</v>
          </cell>
          <cell r="B2405" t="str">
            <v>1719</v>
          </cell>
          <cell r="C2405">
            <v>1</v>
          </cell>
          <cell r="D2405">
            <v>103</v>
          </cell>
          <cell r="E2405">
            <v>103</v>
          </cell>
          <cell r="F2405">
            <v>254</v>
          </cell>
          <cell r="G2405">
            <v>254</v>
          </cell>
          <cell r="H2405">
            <v>1</v>
          </cell>
          <cell r="I2405">
            <v>1</v>
          </cell>
          <cell r="J2405">
            <v>3</v>
          </cell>
          <cell r="K2405">
            <v>0</v>
          </cell>
          <cell r="L2405">
            <v>3</v>
          </cell>
          <cell r="M2405">
            <v>1</v>
          </cell>
          <cell r="N2405">
            <v>109</v>
          </cell>
          <cell r="O2405">
            <v>1719</v>
          </cell>
          <cell r="P2405" t="str">
            <v>103 x 254 x 1 x 1</v>
          </cell>
          <cell r="Q2405" t="str">
            <v>Bo góc, răng cưa, có dao chữ V và đường răng cưa ngang ở giữa</v>
          </cell>
          <cell r="R2405" t="str">
            <v>Bo góc, răng cưa, có dao chữ V và đường răng cưa ngang ở giữa</v>
          </cell>
          <cell r="S2405" t="str">
            <v>C29</v>
          </cell>
          <cell r="T2405">
            <v>1</v>
          </cell>
          <cell r="U2405">
            <v>44095</v>
          </cell>
          <cell r="V2405" t="str">
            <v>Gia Nghi</v>
          </cell>
          <cell r="X2405">
            <v>257</v>
          </cell>
          <cell r="Y2405">
            <v>1</v>
          </cell>
          <cell r="AF2405">
            <v>0</v>
          </cell>
          <cell r="AG2405">
            <v>0</v>
          </cell>
          <cell r="AH2405">
            <v>0</v>
          </cell>
          <cell r="AI2405">
            <v>0</v>
          </cell>
          <cell r="AJ2405">
            <v>0</v>
          </cell>
          <cell r="AK2405">
            <v>0</v>
          </cell>
        </row>
        <row r="2406">
          <cell r="A2406" t="str">
            <v>T0104T011</v>
          </cell>
          <cell r="B2406" t="str">
            <v>1720</v>
          </cell>
          <cell r="C2406">
            <v>1</v>
          </cell>
          <cell r="D2406">
            <v>104</v>
          </cell>
          <cell r="E2406">
            <v>104</v>
          </cell>
          <cell r="F2406">
            <v>18</v>
          </cell>
          <cell r="G2406">
            <v>18</v>
          </cell>
          <cell r="H2406">
            <v>1</v>
          </cell>
          <cell r="I2406">
            <v>6</v>
          </cell>
          <cell r="J2406">
            <v>2</v>
          </cell>
          <cell r="K2406">
            <v>0</v>
          </cell>
          <cell r="L2406">
            <v>3</v>
          </cell>
          <cell r="M2406">
            <v>1</v>
          </cell>
          <cell r="N2406">
            <v>108</v>
          </cell>
          <cell r="O2406">
            <v>1720</v>
          </cell>
          <cell r="P2406" t="str">
            <v>104 x 18 x 1 x 6</v>
          </cell>
          <cell r="Q2406" t="str">
            <v>Bo góc, 3 hàng răng cưa, bo 1mm</v>
          </cell>
          <cell r="R2406" t="str">
            <v>Bo góc 1mm, 2 hàng 1 răng cưa</v>
          </cell>
          <cell r="S2406" t="str">
            <v>C16</v>
          </cell>
          <cell r="T2406">
            <v>1</v>
          </cell>
          <cell r="V2406" t="str">
            <v>TIÊN PHONG,,</v>
          </cell>
          <cell r="X2406">
            <v>126</v>
          </cell>
          <cell r="Y2406">
            <v>6</v>
          </cell>
          <cell r="AF2406">
            <v>0</v>
          </cell>
          <cell r="AG2406">
            <v>0</v>
          </cell>
          <cell r="AH2406">
            <v>0</v>
          </cell>
          <cell r="AI2406">
            <v>0</v>
          </cell>
          <cell r="AJ2406">
            <v>2100</v>
          </cell>
          <cell r="AK2406">
            <v>2</v>
          </cell>
        </row>
        <row r="2407">
          <cell r="A2407" t="str">
            <v>T0104T101</v>
          </cell>
          <cell r="B2407" t="str">
            <v>1721</v>
          </cell>
          <cell r="C2407">
            <v>1</v>
          </cell>
          <cell r="D2407">
            <v>104</v>
          </cell>
          <cell r="E2407">
            <v>104</v>
          </cell>
          <cell r="F2407">
            <v>35</v>
          </cell>
          <cell r="G2407">
            <v>35</v>
          </cell>
          <cell r="H2407">
            <v>1</v>
          </cell>
          <cell r="I2407">
            <v>2</v>
          </cell>
          <cell r="J2407">
            <v>2</v>
          </cell>
          <cell r="K2407">
            <v>0</v>
          </cell>
          <cell r="L2407">
            <v>3</v>
          </cell>
          <cell r="M2407">
            <v>1</v>
          </cell>
          <cell r="N2407">
            <v>108</v>
          </cell>
          <cell r="O2407">
            <v>1721</v>
          </cell>
          <cell r="P2407" t="str">
            <v>104 x 35 x 1 x 2</v>
          </cell>
          <cell r="Q2407" t="str">
            <v>Bo góc, răng cưa</v>
          </cell>
          <cell r="R2407" t="str">
            <v>Bo góc, răng cưa</v>
          </cell>
          <cell r="S2407" t="str">
            <v>B14</v>
          </cell>
          <cell r="T2407">
            <v>1</v>
          </cell>
          <cell r="X2407">
            <v>76</v>
          </cell>
          <cell r="Y2407">
            <v>2</v>
          </cell>
          <cell r="AF2407">
            <v>2100</v>
          </cell>
          <cell r="AG2407">
            <v>2</v>
          </cell>
          <cell r="AH2407">
            <v>1050</v>
          </cell>
          <cell r="AI2407">
            <v>1</v>
          </cell>
          <cell r="AJ2407">
            <v>6050</v>
          </cell>
          <cell r="AK2407">
            <v>2</v>
          </cell>
        </row>
        <row r="2408">
          <cell r="A2408" t="str">
            <v>T0104T102</v>
          </cell>
          <cell r="B2408" t="str">
            <v>1721</v>
          </cell>
          <cell r="C2408">
            <v>2</v>
          </cell>
          <cell r="D2408">
            <v>104</v>
          </cell>
          <cell r="E2408">
            <v>104</v>
          </cell>
          <cell r="F2408">
            <v>35</v>
          </cell>
          <cell r="G2408">
            <v>35</v>
          </cell>
          <cell r="H2408">
            <v>1</v>
          </cell>
          <cell r="I2408">
            <v>2</v>
          </cell>
          <cell r="J2408">
            <v>1.7</v>
          </cell>
          <cell r="K2408">
            <v>0</v>
          </cell>
          <cell r="L2408">
            <v>3</v>
          </cell>
          <cell r="M2408">
            <v>1</v>
          </cell>
          <cell r="N2408">
            <v>214.8</v>
          </cell>
          <cell r="O2408">
            <v>1721</v>
          </cell>
          <cell r="P2408" t="str">
            <v>104 x 35 x 1 x 2</v>
          </cell>
          <cell r="Q2408" t="str">
            <v>Bo góc, răng cưa, chẻ đôi 3mm</v>
          </cell>
          <cell r="R2408" t="str">
            <v>Bo góc, răng cưa</v>
          </cell>
          <cell r="S2408" t="str">
            <v>D25</v>
          </cell>
          <cell r="T2408">
            <v>1</v>
          </cell>
          <cell r="U2408">
            <v>43935</v>
          </cell>
          <cell r="V2408" t="str">
            <v>MVTB</v>
          </cell>
          <cell r="X2408">
            <v>76</v>
          </cell>
          <cell r="Y2408">
            <v>2</v>
          </cell>
          <cell r="AF2408">
            <v>5000</v>
          </cell>
          <cell r="AG2408">
            <v>1</v>
          </cell>
          <cell r="AH2408">
            <v>570</v>
          </cell>
          <cell r="AI2408">
            <v>1</v>
          </cell>
          <cell r="AJ2408">
            <v>570</v>
          </cell>
          <cell r="AK2408">
            <v>1</v>
          </cell>
        </row>
        <row r="2409">
          <cell r="A2409" t="str">
            <v>T0104T122</v>
          </cell>
          <cell r="B2409" t="str">
            <v>1722</v>
          </cell>
          <cell r="C2409">
            <v>2</v>
          </cell>
          <cell r="D2409">
            <v>104</v>
          </cell>
          <cell r="E2409">
            <v>104</v>
          </cell>
          <cell r="F2409">
            <v>40</v>
          </cell>
          <cell r="G2409">
            <v>40</v>
          </cell>
          <cell r="H2409">
            <v>1</v>
          </cell>
          <cell r="I2409">
            <v>3</v>
          </cell>
          <cell r="J2409">
            <v>2</v>
          </cell>
          <cell r="K2409">
            <v>0</v>
          </cell>
          <cell r="L2409">
            <v>3</v>
          </cell>
          <cell r="M2409">
            <v>1</v>
          </cell>
          <cell r="N2409">
            <v>216</v>
          </cell>
          <cell r="O2409">
            <v>1722</v>
          </cell>
          <cell r="P2409" t="str">
            <v>104 x 40 x 1 x 3</v>
          </cell>
          <cell r="Q2409" t="str">
            <v>Bo góc, răng cưa, chẻ đôi 4mm</v>
          </cell>
          <cell r="R2409" t="str">
            <v>Bo góc, răng cưa</v>
          </cell>
          <cell r="S2409" t="str">
            <v>C20</v>
          </cell>
          <cell r="T2409">
            <v>1</v>
          </cell>
          <cell r="U2409">
            <v>44142</v>
          </cell>
          <cell r="V2409" t="str">
            <v>HKP</v>
          </cell>
          <cell r="X2409">
            <v>129</v>
          </cell>
          <cell r="Y2409">
            <v>3</v>
          </cell>
          <cell r="AC2409" t="str">
            <v>rồi</v>
          </cell>
          <cell r="AF2409">
            <v>0</v>
          </cell>
          <cell r="AG2409">
            <v>0</v>
          </cell>
          <cell r="AH2409">
            <v>0</v>
          </cell>
          <cell r="AI2409">
            <v>0</v>
          </cell>
          <cell r="AJ2409">
            <v>0</v>
          </cell>
          <cell r="AK2409">
            <v>0</v>
          </cell>
        </row>
        <row r="2410">
          <cell r="A2410" t="str">
            <v>T0104T021</v>
          </cell>
          <cell r="B2410" t="str">
            <v>1723</v>
          </cell>
          <cell r="C2410">
            <v>1</v>
          </cell>
          <cell r="D2410">
            <v>104</v>
          </cell>
          <cell r="E2410">
            <v>104</v>
          </cell>
          <cell r="F2410">
            <v>48</v>
          </cell>
          <cell r="G2410">
            <v>48</v>
          </cell>
          <cell r="H2410">
            <v>1</v>
          </cell>
          <cell r="I2410">
            <v>2</v>
          </cell>
          <cell r="J2410">
            <v>2</v>
          </cell>
          <cell r="K2410">
            <v>0</v>
          </cell>
          <cell r="L2410">
            <v>3</v>
          </cell>
          <cell r="M2410">
            <v>1</v>
          </cell>
          <cell r="N2410">
            <v>108</v>
          </cell>
          <cell r="O2410">
            <v>1723</v>
          </cell>
          <cell r="P2410" t="str">
            <v>104 x 48 x 1 x 2</v>
          </cell>
          <cell r="Q2410" t="str">
            <v>Bo góc, răng cưa.</v>
          </cell>
          <cell r="R2410" t="str">
            <v>Bo góc, răng cưa</v>
          </cell>
          <cell r="S2410" t="str">
            <v>C16</v>
          </cell>
          <cell r="T2410">
            <v>1</v>
          </cell>
          <cell r="V2410" t="str">
            <v>DELTA GALIL,,</v>
          </cell>
          <cell r="X2410">
            <v>102</v>
          </cell>
          <cell r="Y2410">
            <v>2</v>
          </cell>
          <cell r="AF2410">
            <v>0</v>
          </cell>
          <cell r="AG2410">
            <v>0</v>
          </cell>
          <cell r="AH2410">
            <v>0</v>
          </cell>
          <cell r="AI2410">
            <v>0</v>
          </cell>
          <cell r="AJ2410">
            <v>3795</v>
          </cell>
          <cell r="AK2410">
            <v>1</v>
          </cell>
        </row>
        <row r="2411">
          <cell r="A2411" t="str">
            <v>T0104T022A</v>
          </cell>
          <cell r="B2411" t="str">
            <v>1723</v>
          </cell>
          <cell r="C2411">
            <v>2</v>
          </cell>
          <cell r="D2411">
            <v>104</v>
          </cell>
          <cell r="E2411">
            <v>104</v>
          </cell>
          <cell r="F2411">
            <v>48</v>
          </cell>
          <cell r="G2411">
            <v>48</v>
          </cell>
          <cell r="H2411">
            <v>1</v>
          </cell>
          <cell r="I2411">
            <v>2</v>
          </cell>
          <cell r="J2411">
            <v>2</v>
          </cell>
          <cell r="K2411">
            <v>0</v>
          </cell>
          <cell r="L2411">
            <v>3</v>
          </cell>
          <cell r="M2411">
            <v>1</v>
          </cell>
          <cell r="N2411">
            <v>216</v>
          </cell>
          <cell r="O2411">
            <v>1723</v>
          </cell>
          <cell r="P2411" t="str">
            <v>104 x 48 x 1 x 2</v>
          </cell>
          <cell r="Q2411" t="str">
            <v>Bo góc, răng cưa, dao chẻ đôi 
giữa 3mm</v>
          </cell>
          <cell r="R2411" t="str">
            <v>Bo góc, răng cưa</v>
          </cell>
          <cell r="S2411" t="str">
            <v>C19</v>
          </cell>
          <cell r="T2411">
            <v>1</v>
          </cell>
          <cell r="V2411" t="str">
            <v>DELTA GALIL,,</v>
          </cell>
          <cell r="W2411" t="str">
            <v>Nhổ 1 hàng tem</v>
          </cell>
          <cell r="X2411">
            <v>102</v>
          </cell>
          <cell r="Y2411">
            <v>2</v>
          </cell>
          <cell r="AF2411">
            <v>3795</v>
          </cell>
          <cell r="AG2411">
            <v>1</v>
          </cell>
          <cell r="AH2411">
            <v>0</v>
          </cell>
          <cell r="AI2411">
            <v>0</v>
          </cell>
          <cell r="AJ2411">
            <v>0</v>
          </cell>
          <cell r="AK2411">
            <v>0</v>
          </cell>
        </row>
        <row r="2412">
          <cell r="A2412" t="str">
            <v>T0104T022B</v>
          </cell>
          <cell r="B2412" t="str">
            <v>1723</v>
          </cell>
          <cell r="C2412">
            <v>2</v>
          </cell>
          <cell r="D2412">
            <v>104</v>
          </cell>
          <cell r="E2412">
            <v>104</v>
          </cell>
          <cell r="F2412">
            <v>48</v>
          </cell>
          <cell r="G2412">
            <v>48</v>
          </cell>
          <cell r="H2412">
            <v>1</v>
          </cell>
          <cell r="I2412">
            <v>3</v>
          </cell>
          <cell r="J2412">
            <v>2</v>
          </cell>
          <cell r="K2412">
            <v>0</v>
          </cell>
          <cell r="L2412">
            <v>3</v>
          </cell>
          <cell r="M2412">
            <v>1</v>
          </cell>
          <cell r="N2412">
            <v>216</v>
          </cell>
          <cell r="O2412">
            <v>1723</v>
          </cell>
          <cell r="P2412" t="str">
            <v>104 x 48 x 1 x 3</v>
          </cell>
          <cell r="Q2412" t="str">
            <v>Bo góc, răng cưa, dao chẻ đôi 
giữa 3mm</v>
          </cell>
          <cell r="R2412" t="str">
            <v>Bo góc, răng cưa</v>
          </cell>
          <cell r="S2412" t="str">
            <v>C19</v>
          </cell>
          <cell r="T2412">
            <v>1</v>
          </cell>
          <cell r="V2412" t="str">
            <v>,,</v>
          </cell>
          <cell r="X2412">
            <v>153</v>
          </cell>
          <cell r="Y2412">
            <v>3</v>
          </cell>
          <cell r="AF2412">
            <v>0</v>
          </cell>
          <cell r="AG2412">
            <v>0</v>
          </cell>
          <cell r="AH2412">
            <v>0</v>
          </cell>
          <cell r="AI2412">
            <v>0</v>
          </cell>
          <cell r="AJ2412">
            <v>0</v>
          </cell>
          <cell r="AK2412">
            <v>0</v>
          </cell>
        </row>
        <row r="2413">
          <cell r="A2413" t="str">
            <v>T0104T151</v>
          </cell>
          <cell r="B2413" t="str">
            <v>1724</v>
          </cell>
          <cell r="C2413">
            <v>1</v>
          </cell>
          <cell r="D2413">
            <v>104</v>
          </cell>
          <cell r="E2413">
            <v>104</v>
          </cell>
          <cell r="F2413">
            <v>49</v>
          </cell>
          <cell r="G2413">
            <v>49</v>
          </cell>
          <cell r="H2413">
            <v>1</v>
          </cell>
          <cell r="I2413">
            <v>1</v>
          </cell>
          <cell r="J2413">
            <v>2</v>
          </cell>
          <cell r="K2413">
            <v>0</v>
          </cell>
          <cell r="L2413">
            <v>4</v>
          </cell>
          <cell r="M2413">
            <v>1</v>
          </cell>
          <cell r="N2413">
            <v>108</v>
          </cell>
          <cell r="O2413">
            <v>1724</v>
          </cell>
          <cell r="P2413" t="str">
            <v>104 x 49 x 1 x 1</v>
          </cell>
          <cell r="Q2413" t="str">
            <v>Bo góc, không răng cưa, gáp 4mm, biên 2mm. Trong có 4 tem nhỏ 50 x 20 x 2 x 2 bo liền, hàng cách nhau 3mm</v>
          </cell>
          <cell r="R2413" t="str">
            <v>Bo góc, không răng cưa, gáp 4mm, biên 2mm. Trong có 4 tem nhỏ 50 x 20 x 2 x 2 bo liền, hàng cách nhau 3mm</v>
          </cell>
          <cell r="S2413" t="str">
            <v>D19</v>
          </cell>
          <cell r="T2413">
            <v>1</v>
          </cell>
          <cell r="U2413">
            <v>44221</v>
          </cell>
          <cell r="V2413" t="str">
            <v>Daxi</v>
          </cell>
          <cell r="X2413">
            <v>53</v>
          </cell>
          <cell r="Y2413">
            <v>1</v>
          </cell>
          <cell r="AF2413">
            <v>0</v>
          </cell>
          <cell r="AG2413">
            <v>0</v>
          </cell>
          <cell r="AH2413">
            <v>0</v>
          </cell>
          <cell r="AI2413">
            <v>0</v>
          </cell>
          <cell r="AJ2413">
            <v>9525</v>
          </cell>
          <cell r="AK2413">
            <v>2</v>
          </cell>
        </row>
        <row r="2414">
          <cell r="A2414" t="str">
            <v>T0104T031</v>
          </cell>
          <cell r="B2414" t="str">
            <v>1725</v>
          </cell>
          <cell r="C2414">
            <v>1</v>
          </cell>
          <cell r="D2414">
            <v>104</v>
          </cell>
          <cell r="E2414">
            <v>104</v>
          </cell>
          <cell r="F2414">
            <v>60</v>
          </cell>
          <cell r="G2414">
            <v>60</v>
          </cell>
          <cell r="H2414">
            <v>1</v>
          </cell>
          <cell r="I2414">
            <v>2</v>
          </cell>
          <cell r="J2414">
            <v>2</v>
          </cell>
          <cell r="K2414">
            <v>0</v>
          </cell>
          <cell r="L2414">
            <v>3</v>
          </cell>
          <cell r="M2414">
            <v>1</v>
          </cell>
          <cell r="N2414">
            <v>108</v>
          </cell>
          <cell r="O2414">
            <v>1725</v>
          </cell>
          <cell r="P2414" t="str">
            <v>104 x 60 x 1 x 2</v>
          </cell>
          <cell r="Q2414" t="str">
            <v>Bo góc, răng cưa</v>
          </cell>
          <cell r="R2414" t="str">
            <v>Bo góc, răng cưa</v>
          </cell>
          <cell r="S2414" t="str">
            <v>C16</v>
          </cell>
          <cell r="T2414">
            <v>1</v>
          </cell>
          <cell r="V2414" t="str">
            <v>LƯƠNG DƯƠNG,,</v>
          </cell>
          <cell r="X2414">
            <v>126</v>
          </cell>
          <cell r="Y2414">
            <v>2</v>
          </cell>
          <cell r="AF2414">
            <v>9525</v>
          </cell>
          <cell r="AG2414">
            <v>2</v>
          </cell>
          <cell r="AH2414">
            <v>0</v>
          </cell>
          <cell r="AI2414">
            <v>0</v>
          </cell>
          <cell r="AJ2414">
            <v>0</v>
          </cell>
          <cell r="AK2414">
            <v>0</v>
          </cell>
        </row>
        <row r="2415">
          <cell r="A2415" t="str">
            <v>T0104T042</v>
          </cell>
          <cell r="B2415" t="str">
            <v>1726</v>
          </cell>
          <cell r="C2415">
            <v>2</v>
          </cell>
          <cell r="D2415">
            <v>104</v>
          </cell>
          <cell r="E2415">
            <v>104</v>
          </cell>
          <cell r="F2415">
            <v>60</v>
          </cell>
          <cell r="G2415">
            <v>60</v>
          </cell>
          <cell r="H2415">
            <v>1</v>
          </cell>
          <cell r="I2415">
            <v>2</v>
          </cell>
          <cell r="J2415">
            <v>1.7</v>
          </cell>
          <cell r="K2415">
            <v>0</v>
          </cell>
          <cell r="L2415">
            <v>3</v>
          </cell>
          <cell r="M2415">
            <v>1</v>
          </cell>
          <cell r="N2415">
            <v>214.8</v>
          </cell>
          <cell r="O2415">
            <v>1726</v>
          </cell>
          <cell r="P2415" t="str">
            <v>104 x 60 x 1 x 2</v>
          </cell>
          <cell r="Q2415" t="str">
            <v>Bo góc, răng cưa, dao 
chẻ đôi 3mm</v>
          </cell>
          <cell r="R2415" t="str">
            <v>Bo góc, răng cưa</v>
          </cell>
          <cell r="S2415" t="str">
            <v>C26</v>
          </cell>
          <cell r="T2415">
            <v>1</v>
          </cell>
          <cell r="V2415" t="str">
            <v>LƯƠNG DƯƠNG,,</v>
          </cell>
          <cell r="X2415">
            <v>126</v>
          </cell>
          <cell r="Y2415">
            <v>2</v>
          </cell>
          <cell r="AF2415">
            <v>0</v>
          </cell>
          <cell r="AG2415">
            <v>0</v>
          </cell>
          <cell r="AH2415">
            <v>0</v>
          </cell>
          <cell r="AI2415">
            <v>0</v>
          </cell>
          <cell r="AJ2415">
            <v>0</v>
          </cell>
          <cell r="AK2415">
            <v>0</v>
          </cell>
        </row>
        <row r="2416">
          <cell r="A2416" t="str">
            <v>T0104T052</v>
          </cell>
          <cell r="B2416" t="str">
            <v>1727</v>
          </cell>
          <cell r="C2416">
            <v>2</v>
          </cell>
          <cell r="D2416">
            <v>104</v>
          </cell>
          <cell r="E2416">
            <v>104</v>
          </cell>
          <cell r="F2416">
            <v>70</v>
          </cell>
          <cell r="G2416">
            <v>70</v>
          </cell>
          <cell r="H2416">
            <v>1</v>
          </cell>
          <cell r="I2416">
            <v>2</v>
          </cell>
          <cell r="J2416">
            <v>1.7</v>
          </cell>
          <cell r="K2416">
            <v>0</v>
          </cell>
          <cell r="L2416">
            <v>3</v>
          </cell>
          <cell r="M2416">
            <v>1</v>
          </cell>
          <cell r="N2416">
            <v>214.8</v>
          </cell>
          <cell r="O2416">
            <v>1727</v>
          </cell>
          <cell r="P2416" t="str">
            <v>104 x 70 x 1 x 2</v>
          </cell>
          <cell r="Q2416" t="str">
            <v>Bo góc, răng cưa, dao 
chẻ đôi 3mm</v>
          </cell>
          <cell r="R2416" t="str">
            <v>Bo góc, răng cưa</v>
          </cell>
          <cell r="S2416" t="str">
            <v>C26</v>
          </cell>
          <cell r="T2416">
            <v>1</v>
          </cell>
          <cell r="V2416" t="str">
            <v>CHÁNH DƯƠNG,HỒNG KIM PHÁT,</v>
          </cell>
          <cell r="X2416">
            <v>146</v>
          </cell>
          <cell r="Y2416">
            <v>2</v>
          </cell>
          <cell r="AF2416">
            <v>0</v>
          </cell>
          <cell r="AG2416">
            <v>0</v>
          </cell>
          <cell r="AH2416">
            <v>0</v>
          </cell>
          <cell r="AI2416">
            <v>0</v>
          </cell>
          <cell r="AJ2416">
            <v>0</v>
          </cell>
          <cell r="AK2416">
            <v>0</v>
          </cell>
        </row>
        <row r="2417">
          <cell r="A2417" t="str">
            <v>T0104T061</v>
          </cell>
          <cell r="B2417" t="str">
            <v>1728</v>
          </cell>
          <cell r="C2417">
            <v>1</v>
          </cell>
          <cell r="D2417">
            <v>104</v>
          </cell>
          <cell r="E2417">
            <v>104</v>
          </cell>
          <cell r="F2417">
            <v>73</v>
          </cell>
          <cell r="G2417">
            <v>73</v>
          </cell>
          <cell r="H2417">
            <v>1</v>
          </cell>
          <cell r="I2417">
            <v>2</v>
          </cell>
          <cell r="J2417">
            <v>2</v>
          </cell>
          <cell r="K2417">
            <v>0</v>
          </cell>
          <cell r="L2417">
            <v>3</v>
          </cell>
          <cell r="M2417">
            <v>1</v>
          </cell>
          <cell r="N2417">
            <v>108</v>
          </cell>
          <cell r="O2417">
            <v>1728</v>
          </cell>
          <cell r="P2417" t="str">
            <v>104 x 73 x 1 x 2</v>
          </cell>
          <cell r="Q2417" t="str">
            <v>Bo góc, răng cưa</v>
          </cell>
          <cell r="R2417" t="str">
            <v>Bo góc, răng cưa</v>
          </cell>
          <cell r="S2417" t="str">
            <v>C16</v>
          </cell>
          <cell r="T2417">
            <v>1</v>
          </cell>
          <cell r="V2417" t="str">
            <v>TIÊN PHONG,,</v>
          </cell>
          <cell r="W2417" t="str">
            <v>Thanh toán ngày 23.01.2017</v>
          </cell>
          <cell r="X2417">
            <v>152</v>
          </cell>
          <cell r="Y2417">
            <v>2</v>
          </cell>
          <cell r="AF2417">
            <v>0</v>
          </cell>
          <cell r="AG2417">
            <v>0</v>
          </cell>
          <cell r="AH2417">
            <v>0</v>
          </cell>
          <cell r="AI2417">
            <v>0</v>
          </cell>
          <cell r="AJ2417">
            <v>0</v>
          </cell>
          <cell r="AK2417">
            <v>0</v>
          </cell>
        </row>
        <row r="2418">
          <cell r="A2418" t="str">
            <v>T0104T062</v>
          </cell>
          <cell r="B2418" t="str">
            <v>1728</v>
          </cell>
          <cell r="C2418">
            <v>2</v>
          </cell>
          <cell r="D2418">
            <v>104</v>
          </cell>
          <cell r="E2418">
            <v>104</v>
          </cell>
          <cell r="F2418">
            <v>73</v>
          </cell>
          <cell r="G2418">
            <v>73</v>
          </cell>
          <cell r="H2418">
            <v>1</v>
          </cell>
          <cell r="I2418">
            <v>2</v>
          </cell>
          <cell r="J2418">
            <v>2</v>
          </cell>
          <cell r="K2418">
            <v>0</v>
          </cell>
          <cell r="L2418">
            <v>3</v>
          </cell>
          <cell r="M2418">
            <v>1</v>
          </cell>
          <cell r="N2418">
            <v>216</v>
          </cell>
          <cell r="O2418">
            <v>1728</v>
          </cell>
          <cell r="P2418" t="str">
            <v>104 x 73 x 1 x 2</v>
          </cell>
          <cell r="Q2418" t="str">
            <v>Bo góc, răng cưa, dao chẻ đôi, khoảng cách 3mm</v>
          </cell>
          <cell r="R2418" t="str">
            <v>Bo góc, răng cưa</v>
          </cell>
          <cell r="S2418" t="str">
            <v>C19</v>
          </cell>
          <cell r="T2418">
            <v>1</v>
          </cell>
          <cell r="V2418" t="str">
            <v>TIÊN PHONG,,</v>
          </cell>
          <cell r="X2418">
            <v>152</v>
          </cell>
          <cell r="Y2418">
            <v>2</v>
          </cell>
          <cell r="AF2418">
            <v>0</v>
          </cell>
          <cell r="AG2418">
            <v>0</v>
          </cell>
          <cell r="AH2418">
            <v>0</v>
          </cell>
          <cell r="AI2418">
            <v>0</v>
          </cell>
          <cell r="AJ2418">
            <v>0</v>
          </cell>
          <cell r="AK2418">
            <v>0</v>
          </cell>
        </row>
        <row r="2419">
          <cell r="A2419" t="str">
            <v>T0104T072</v>
          </cell>
          <cell r="B2419" t="str">
            <v>1729</v>
          </cell>
          <cell r="C2419">
            <v>2</v>
          </cell>
          <cell r="D2419">
            <v>104</v>
          </cell>
          <cell r="E2419">
            <v>104</v>
          </cell>
          <cell r="F2419">
            <v>75</v>
          </cell>
          <cell r="G2419">
            <v>75</v>
          </cell>
          <cell r="H2419">
            <v>1</v>
          </cell>
          <cell r="I2419">
            <v>2</v>
          </cell>
          <cell r="J2419">
            <v>1.7</v>
          </cell>
          <cell r="K2419">
            <v>0</v>
          </cell>
          <cell r="L2419">
            <v>3</v>
          </cell>
          <cell r="M2419">
            <v>1</v>
          </cell>
          <cell r="N2419">
            <v>214.8</v>
          </cell>
          <cell r="O2419">
            <v>1729</v>
          </cell>
          <cell r="P2419" t="str">
            <v>104 x 75 x 1 x 2</v>
          </cell>
          <cell r="Q2419" t="str">
            <v>Bo góc, dao chẻ đôi 3mm, răng cưa</v>
          </cell>
          <cell r="R2419" t="str">
            <v>Bo góc, răng cưa</v>
          </cell>
          <cell r="S2419" t="str">
            <v>C11</v>
          </cell>
          <cell r="T2419">
            <v>2</v>
          </cell>
          <cell r="V2419" t="str">
            <v>HỒNG KIM PHÁT,,</v>
          </cell>
          <cell r="X2419">
            <v>156</v>
          </cell>
          <cell r="Y2419">
            <v>2</v>
          </cell>
          <cell r="AF2419">
            <v>0</v>
          </cell>
          <cell r="AG2419">
            <v>0</v>
          </cell>
          <cell r="AH2419">
            <v>0</v>
          </cell>
          <cell r="AI2419">
            <v>0</v>
          </cell>
          <cell r="AJ2419">
            <v>5000</v>
          </cell>
          <cell r="AK2419">
            <v>1</v>
          </cell>
        </row>
        <row r="2420">
          <cell r="A2420" t="str">
            <v>T0104T071</v>
          </cell>
          <cell r="B2420" t="str">
            <v>1729</v>
          </cell>
          <cell r="C2420">
            <v>1</v>
          </cell>
          <cell r="D2420">
            <v>104</v>
          </cell>
          <cell r="E2420">
            <v>104</v>
          </cell>
          <cell r="F2420">
            <v>75</v>
          </cell>
          <cell r="G2420">
            <v>75</v>
          </cell>
          <cell r="H2420">
            <v>1</v>
          </cell>
          <cell r="I2420">
            <v>2</v>
          </cell>
          <cell r="J2420">
            <v>2</v>
          </cell>
          <cell r="K2420">
            <v>0</v>
          </cell>
          <cell r="L2420">
            <v>3</v>
          </cell>
          <cell r="M2420">
            <v>1</v>
          </cell>
          <cell r="N2420">
            <v>108</v>
          </cell>
          <cell r="O2420">
            <v>1729</v>
          </cell>
          <cell r="P2420" t="str">
            <v>104 x 75 x 1 x 2</v>
          </cell>
          <cell r="Q2420" t="str">
            <v>Bo góc, răng cưa</v>
          </cell>
          <cell r="R2420" t="str">
            <v>Bo góc, răng cưa</v>
          </cell>
          <cell r="S2420" t="str">
            <v>C17</v>
          </cell>
          <cell r="T2420">
            <v>1</v>
          </cell>
          <cell r="V2420" t="str">
            <v>,,</v>
          </cell>
          <cell r="X2420">
            <v>156</v>
          </cell>
          <cell r="Y2420">
            <v>2</v>
          </cell>
          <cell r="AF2420">
            <v>5000</v>
          </cell>
          <cell r="AG2420">
            <v>1</v>
          </cell>
          <cell r="AH2420">
            <v>0</v>
          </cell>
          <cell r="AI2420">
            <v>0</v>
          </cell>
          <cell r="AJ2420">
            <v>63115.5</v>
          </cell>
          <cell r="AK2420">
            <v>10</v>
          </cell>
        </row>
        <row r="2421">
          <cell r="A2421" t="str">
            <v>T0104T132</v>
          </cell>
          <cell r="B2421" t="str">
            <v>1730</v>
          </cell>
          <cell r="C2421">
            <v>2</v>
          </cell>
          <cell r="D2421">
            <v>104</v>
          </cell>
          <cell r="E2421">
            <v>104</v>
          </cell>
          <cell r="F2421">
            <v>80</v>
          </cell>
          <cell r="G2421">
            <v>80</v>
          </cell>
          <cell r="H2421">
            <v>1</v>
          </cell>
          <cell r="I2421">
            <v>2</v>
          </cell>
          <cell r="J2421">
            <v>2</v>
          </cell>
          <cell r="K2421">
            <v>0</v>
          </cell>
          <cell r="L2421">
            <v>3</v>
          </cell>
          <cell r="M2421">
            <v>1</v>
          </cell>
          <cell r="N2421">
            <v>216</v>
          </cell>
          <cell r="O2421">
            <v>1730</v>
          </cell>
          <cell r="P2421" t="str">
            <v>104 x 80 x 1 x 2</v>
          </cell>
          <cell r="Q2421" t="str">
            <v>Bo góc, răng cưa, chẻ đôi 4mm</v>
          </cell>
          <cell r="R2421" t="str">
            <v>Bo góc, răng cưa</v>
          </cell>
          <cell r="S2421" t="str">
            <v>C20</v>
          </cell>
          <cell r="T2421">
            <v>1</v>
          </cell>
          <cell r="U2421">
            <v>44142</v>
          </cell>
          <cell r="V2421" t="str">
            <v>HKP</v>
          </cell>
          <cell r="X2421">
            <v>166</v>
          </cell>
          <cell r="Y2421">
            <v>2</v>
          </cell>
          <cell r="AF2421">
            <v>63115.5</v>
          </cell>
          <cell r="AG2421">
            <v>10</v>
          </cell>
          <cell r="AH2421">
            <v>12445</v>
          </cell>
          <cell r="AI2421">
            <v>1</v>
          </cell>
          <cell r="AJ2421">
            <v>12445</v>
          </cell>
          <cell r="AK2421">
            <v>1</v>
          </cell>
        </row>
        <row r="2422">
          <cell r="A2422" t="str">
            <v>T0104T082</v>
          </cell>
          <cell r="B2422" t="str">
            <v>1731</v>
          </cell>
          <cell r="C2422">
            <v>2</v>
          </cell>
          <cell r="D2422">
            <v>104</v>
          </cell>
          <cell r="E2422">
            <v>104</v>
          </cell>
          <cell r="F2422">
            <v>80</v>
          </cell>
          <cell r="G2422">
            <v>80</v>
          </cell>
          <cell r="H2422">
            <v>1</v>
          </cell>
          <cell r="I2422">
            <v>2</v>
          </cell>
          <cell r="J2422">
            <v>2</v>
          </cell>
          <cell r="K2422">
            <v>0</v>
          </cell>
          <cell r="L2422">
            <v>3</v>
          </cell>
          <cell r="M2422">
            <v>1</v>
          </cell>
          <cell r="N2422">
            <v>216</v>
          </cell>
          <cell r="O2422">
            <v>1731</v>
          </cell>
          <cell r="P2422" t="str">
            <v>104 x 80 x 1 x 2</v>
          </cell>
          <cell r="V2422" t="str">
            <v>AN AN SƠN,,</v>
          </cell>
          <cell r="X2422">
            <v>166</v>
          </cell>
          <cell r="Y2422">
            <v>2</v>
          </cell>
          <cell r="Z2422" t="str">
            <v>mòn</v>
          </cell>
          <cell r="AB2422" t="str">
            <v>C19</v>
          </cell>
          <cell r="AC2422" t="str">
            <v>rồi</v>
          </cell>
          <cell r="AF2422">
            <v>0</v>
          </cell>
          <cell r="AG2422">
            <v>0</v>
          </cell>
          <cell r="AH2422">
            <v>822.5</v>
          </cell>
          <cell r="AI2422">
            <v>1</v>
          </cell>
          <cell r="AJ2422">
            <v>34747.5</v>
          </cell>
          <cell r="AK2422">
            <v>5</v>
          </cell>
        </row>
        <row r="2423">
          <cell r="A2423" t="str">
            <v>T0104T082/2</v>
          </cell>
          <cell r="B2423" t="str">
            <v>1731</v>
          </cell>
          <cell r="C2423">
            <v>2</v>
          </cell>
          <cell r="D2423">
            <v>104</v>
          </cell>
          <cell r="E2423">
            <v>104</v>
          </cell>
          <cell r="F2423">
            <v>80</v>
          </cell>
          <cell r="G2423">
            <v>80</v>
          </cell>
          <cell r="H2423">
            <v>1</v>
          </cell>
          <cell r="I2423">
            <v>2</v>
          </cell>
          <cell r="J2423">
            <v>2</v>
          </cell>
          <cell r="K2423">
            <v>0</v>
          </cell>
          <cell r="L2423">
            <v>3</v>
          </cell>
          <cell r="M2423">
            <v>1</v>
          </cell>
          <cell r="N2423">
            <v>216</v>
          </cell>
          <cell r="O2423">
            <v>1731</v>
          </cell>
          <cell r="P2423" t="str">
            <v>104 x 80 x 1 x 2</v>
          </cell>
          <cell r="Q2423" t="str">
            <v>Vuông góc, răng cưa, dao chẻ đôi 04mm</v>
          </cell>
          <cell r="R2423" t="str">
            <v>Vuông góc, răng cưa</v>
          </cell>
          <cell r="S2423" t="str">
            <v>C43</v>
          </cell>
          <cell r="T2423">
            <v>1</v>
          </cell>
          <cell r="U2423">
            <v>44609</v>
          </cell>
          <cell r="V2423" t="str">
            <v>AN AN SƠN,,</v>
          </cell>
          <cell r="X2423">
            <v>166</v>
          </cell>
          <cell r="Y2423">
            <v>2</v>
          </cell>
          <cell r="AC2423" t="str">
            <v>rồi</v>
          </cell>
          <cell r="AF2423">
            <v>33925</v>
          </cell>
          <cell r="AG2423">
            <v>4</v>
          </cell>
          <cell r="AH2423">
            <v>24960</v>
          </cell>
          <cell r="AI2423">
            <v>3</v>
          </cell>
          <cell r="AJ2423">
            <v>24960</v>
          </cell>
          <cell r="AK2423">
            <v>3</v>
          </cell>
        </row>
        <row r="2424">
          <cell r="A2424" t="str">
            <v>T0104C082</v>
          </cell>
          <cell r="B2424" t="str">
            <v>1731</v>
          </cell>
          <cell r="C2424">
            <v>2</v>
          </cell>
          <cell r="D2424">
            <v>104</v>
          </cell>
          <cell r="E2424">
            <v>104</v>
          </cell>
          <cell r="F2424">
            <v>80</v>
          </cell>
          <cell r="G2424">
            <v>80</v>
          </cell>
          <cell r="H2424">
            <v>1</v>
          </cell>
          <cell r="I2424">
            <v>1</v>
          </cell>
          <cell r="J2424">
            <v>2</v>
          </cell>
          <cell r="K2424">
            <v>0</v>
          </cell>
          <cell r="L2424">
            <v>3</v>
          </cell>
          <cell r="M2424">
            <v>1</v>
          </cell>
          <cell r="N2424">
            <v>216</v>
          </cell>
          <cell r="O2424">
            <v>1731</v>
          </cell>
          <cell r="P2424" t="str">
            <v>104 x 80 x 1 x 1</v>
          </cell>
          <cell r="Q2424" t="str">
            <v>Vuông góc, răng cưa, dao chẻ đôi 03mm (dao từ cho máy giật bước)</v>
          </cell>
          <cell r="R2424" t="str">
            <v>Vuông góc, răng cưa</v>
          </cell>
          <cell r="S2424" t="str">
            <v>VP</v>
          </cell>
          <cell r="T2424">
            <v>1</v>
          </cell>
          <cell r="X2424">
            <v>83</v>
          </cell>
          <cell r="Y2424">
            <v>1</v>
          </cell>
          <cell r="AC2424" t="str">
            <v>rồi</v>
          </cell>
          <cell r="AF2424">
            <v>0</v>
          </cell>
          <cell r="AG2424">
            <v>0</v>
          </cell>
          <cell r="AH2424">
            <v>0</v>
          </cell>
          <cell r="AI2424">
            <v>0</v>
          </cell>
          <cell r="AJ2424">
            <v>0</v>
          </cell>
          <cell r="AK2424">
            <v>0</v>
          </cell>
        </row>
        <row r="2425">
          <cell r="A2425" t="str">
            <v>T0104T091</v>
          </cell>
          <cell r="B2425" t="str">
            <v>1732</v>
          </cell>
          <cell r="C2425">
            <v>1</v>
          </cell>
          <cell r="D2425">
            <v>104</v>
          </cell>
          <cell r="E2425">
            <v>104</v>
          </cell>
          <cell r="F2425">
            <v>147</v>
          </cell>
          <cell r="G2425">
            <v>147</v>
          </cell>
          <cell r="H2425">
            <v>1</v>
          </cell>
          <cell r="I2425">
            <v>1</v>
          </cell>
          <cell r="J2425">
            <v>2</v>
          </cell>
          <cell r="K2425">
            <v>0</v>
          </cell>
          <cell r="L2425">
            <v>3</v>
          </cell>
          <cell r="M2425">
            <v>1</v>
          </cell>
          <cell r="N2425">
            <v>108</v>
          </cell>
          <cell r="O2425">
            <v>1732</v>
          </cell>
          <cell r="P2425" t="str">
            <v>104 x 147 x 1 x 1</v>
          </cell>
          <cell r="Q2425" t="str">
            <v>Vuông góc, RC</v>
          </cell>
          <cell r="R2425" t="str">
            <v>Vuông góc, răng cưa</v>
          </cell>
          <cell r="S2425" t="str">
            <v>C16</v>
          </cell>
          <cell r="T2425">
            <v>1</v>
          </cell>
          <cell r="V2425" t="str">
            <v>,,</v>
          </cell>
          <cell r="X2425">
            <v>150</v>
          </cell>
          <cell r="Y2425">
            <v>1</v>
          </cell>
          <cell r="AF2425">
            <v>0</v>
          </cell>
          <cell r="AG2425">
            <v>0</v>
          </cell>
          <cell r="AH2425">
            <v>7978</v>
          </cell>
          <cell r="AI2425">
            <v>1</v>
          </cell>
          <cell r="AJ2425">
            <v>10478</v>
          </cell>
          <cell r="AK2425">
            <v>2</v>
          </cell>
        </row>
        <row r="2426">
          <cell r="A2426" t="str">
            <v>I0104T162/1</v>
          </cell>
          <cell r="B2426" t="str">
            <v>2516</v>
          </cell>
          <cell r="C2426">
            <v>2</v>
          </cell>
          <cell r="D2426">
            <v>104</v>
          </cell>
          <cell r="E2426">
            <v>104</v>
          </cell>
          <cell r="F2426">
            <v>148</v>
          </cell>
          <cell r="G2426">
            <v>148</v>
          </cell>
          <cell r="H2426">
            <v>1</v>
          </cell>
          <cell r="I2426">
            <v>2</v>
          </cell>
          <cell r="J2426">
            <v>0</v>
          </cell>
          <cell r="K2426">
            <v>0</v>
          </cell>
          <cell r="L2426">
            <v>0</v>
          </cell>
          <cell r="M2426">
            <v>1</v>
          </cell>
          <cell r="N2426">
            <v>208</v>
          </cell>
          <cell r="O2426">
            <v>2516</v>
          </cell>
          <cell r="P2426" t="str">
            <v>104 x 148 x 1 x 2</v>
          </cell>
          <cell r="Q2426" t="str">
            <v>Vuông góc, không răng cưa, dao xẻ 2 biên rọc</v>
          </cell>
          <cell r="R2426" t="str">
            <v>Vuông góc, không răng cưa, dao xẻ 2 biên</v>
          </cell>
          <cell r="S2426" t="str">
            <v>E11</v>
          </cell>
          <cell r="T2426">
            <v>1</v>
          </cell>
          <cell r="U2426">
            <v>44750</v>
          </cell>
          <cell r="V2426" t="str">
            <v>THUỶ THƯƠNG</v>
          </cell>
          <cell r="W2426" t="str">
            <v>dao tốt</v>
          </cell>
          <cell r="X2426">
            <v>296</v>
          </cell>
          <cell r="Y2426">
            <v>2</v>
          </cell>
          <cell r="AF2426">
            <v>2500</v>
          </cell>
          <cell r="AG2426">
            <v>1</v>
          </cell>
          <cell r="AH2426">
            <v>0</v>
          </cell>
          <cell r="AI2426">
            <v>0</v>
          </cell>
          <cell r="AJ2426">
            <v>0</v>
          </cell>
          <cell r="AK2426">
            <v>0</v>
          </cell>
        </row>
        <row r="2427">
          <cell r="A2427" t="str">
            <v>T0104T142</v>
          </cell>
          <cell r="B2427" t="str">
            <v>1733</v>
          </cell>
          <cell r="C2427">
            <v>2</v>
          </cell>
          <cell r="D2427">
            <v>104</v>
          </cell>
          <cell r="E2427">
            <v>104</v>
          </cell>
          <cell r="F2427">
            <v>150</v>
          </cell>
          <cell r="G2427">
            <v>150</v>
          </cell>
          <cell r="H2427">
            <v>1</v>
          </cell>
          <cell r="I2427">
            <v>1</v>
          </cell>
          <cell r="J2427">
            <v>2</v>
          </cell>
          <cell r="K2427">
            <v>0</v>
          </cell>
          <cell r="L2427">
            <v>3</v>
          </cell>
          <cell r="M2427">
            <v>1</v>
          </cell>
          <cell r="N2427">
            <v>216</v>
          </cell>
          <cell r="O2427">
            <v>1733</v>
          </cell>
          <cell r="P2427" t="str">
            <v>104 x 150 x 1 x 1</v>
          </cell>
          <cell r="Q2427" t="str">
            <v>Bo góc, răng cưa, chẻ đôi 4mm</v>
          </cell>
          <cell r="R2427" t="str">
            <v>Bo góc, răng cưa</v>
          </cell>
          <cell r="S2427" t="str">
            <v>C23</v>
          </cell>
          <cell r="T2427">
            <v>1</v>
          </cell>
          <cell r="U2427">
            <v>44172</v>
          </cell>
          <cell r="V2427" t="str">
            <v>HKP</v>
          </cell>
          <cell r="W2427" t="str">
            <v>PVC</v>
          </cell>
          <cell r="X2427">
            <v>153</v>
          </cell>
          <cell r="Y2427">
            <v>1</v>
          </cell>
          <cell r="AF2427">
            <v>0</v>
          </cell>
          <cell r="AG2427">
            <v>0</v>
          </cell>
          <cell r="AH2427">
            <v>0</v>
          </cell>
          <cell r="AI2427">
            <v>0</v>
          </cell>
          <cell r="AJ2427">
            <v>0</v>
          </cell>
          <cell r="AK2427">
            <v>0</v>
          </cell>
        </row>
        <row r="2428">
          <cell r="A2428" t="str">
            <v>I0104T111</v>
          </cell>
          <cell r="B2428" t="str">
            <v>1734</v>
          </cell>
          <cell r="C2428">
            <v>1</v>
          </cell>
          <cell r="D2428">
            <v>104</v>
          </cell>
          <cell r="E2428">
            <v>104</v>
          </cell>
          <cell r="F2428">
            <v>160</v>
          </cell>
          <cell r="G2428">
            <v>160</v>
          </cell>
          <cell r="H2428">
            <v>1</v>
          </cell>
          <cell r="I2428">
            <v>1</v>
          </cell>
          <cell r="J2428">
            <v>3</v>
          </cell>
          <cell r="K2428">
            <v>0</v>
          </cell>
          <cell r="L2428">
            <v>3</v>
          </cell>
          <cell r="M2428">
            <v>1</v>
          </cell>
          <cell r="N2428">
            <v>110</v>
          </cell>
          <cell r="O2428">
            <v>1734</v>
          </cell>
          <cell r="P2428" t="str">
            <v>104 x 160 x 1 x 1</v>
          </cell>
          <cell r="Q2428" t="str">
            <v>Vuông góc, không răng cưa</v>
          </cell>
          <cell r="R2428" t="str">
            <v>Vuông góc, không răng cưa</v>
          </cell>
          <cell r="S2428" t="str">
            <v>D05</v>
          </cell>
          <cell r="T2428">
            <v>1</v>
          </cell>
          <cell r="X2428">
            <v>163</v>
          </cell>
          <cell r="Y2428">
            <v>1</v>
          </cell>
          <cell r="AF2428">
            <v>0</v>
          </cell>
          <cell r="AG2428">
            <v>0</v>
          </cell>
          <cell r="AH2428">
            <v>391.6</v>
          </cell>
          <cell r="AI2428">
            <v>1</v>
          </cell>
          <cell r="AJ2428">
            <v>391.6</v>
          </cell>
          <cell r="AK2428">
            <v>1</v>
          </cell>
        </row>
        <row r="2429">
          <cell r="A2429" t="str">
            <v>I0105T501/1</v>
          </cell>
          <cell r="B2429" t="str">
            <v>2566</v>
          </cell>
          <cell r="C2429">
            <v>1</v>
          </cell>
          <cell r="D2429">
            <v>105</v>
          </cell>
          <cell r="E2429">
            <v>105</v>
          </cell>
          <cell r="F2429">
            <v>12</v>
          </cell>
          <cell r="G2429">
            <v>12</v>
          </cell>
          <cell r="H2429">
            <v>1</v>
          </cell>
          <cell r="I2429">
            <v>5</v>
          </cell>
          <cell r="J2429">
            <v>3</v>
          </cell>
          <cell r="K2429">
            <v>0</v>
          </cell>
          <cell r="L2429">
            <v>3</v>
          </cell>
          <cell r="M2429">
            <v>1</v>
          </cell>
          <cell r="N2429">
            <v>111</v>
          </cell>
          <cell r="O2429">
            <v>2566</v>
          </cell>
          <cell r="P2429" t="str">
            <v>105 x 12 x 1 x 5</v>
          </cell>
          <cell r="Q2429" t="str">
            <v>Vuông góc, không răng cưa</v>
          </cell>
          <cell r="R2429" t="str">
            <v>Vuông góc, không răng cưa</v>
          </cell>
          <cell r="S2429" t="str">
            <v>E05</v>
          </cell>
          <cell r="T2429">
            <v>1</v>
          </cell>
          <cell r="U2429">
            <v>44649</v>
          </cell>
          <cell r="V2429" t="str">
            <v>Daily nuts</v>
          </cell>
          <cell r="X2429">
            <v>75</v>
          </cell>
          <cell r="Y2429">
            <v>5</v>
          </cell>
          <cell r="AF2429">
            <v>0</v>
          </cell>
          <cell r="AG2429">
            <v>0</v>
          </cell>
          <cell r="AH2429">
            <v>0</v>
          </cell>
          <cell r="AI2429">
            <v>0</v>
          </cell>
          <cell r="AJ2429">
            <v>0</v>
          </cell>
          <cell r="AK2429">
            <v>0</v>
          </cell>
        </row>
        <row r="2430">
          <cell r="A2430" t="str">
            <v>T0105T162</v>
          </cell>
          <cell r="B2430" t="str">
            <v>1735</v>
          </cell>
          <cell r="C2430">
            <v>2</v>
          </cell>
          <cell r="D2430">
            <v>105</v>
          </cell>
          <cell r="E2430">
            <v>105</v>
          </cell>
          <cell r="F2430">
            <v>25</v>
          </cell>
          <cell r="G2430">
            <v>25</v>
          </cell>
          <cell r="H2430">
            <v>1</v>
          </cell>
          <cell r="I2430">
            <v>1</v>
          </cell>
          <cell r="J2430">
            <v>1.7</v>
          </cell>
          <cell r="K2430">
            <v>0</v>
          </cell>
          <cell r="L2430">
            <v>3</v>
          </cell>
          <cell r="M2430">
            <v>1</v>
          </cell>
          <cell r="N2430">
            <v>216.8</v>
          </cell>
          <cell r="O2430">
            <v>1735</v>
          </cell>
          <cell r="P2430" t="str">
            <v>105 x 25 x 1 x 1</v>
          </cell>
          <cell r="Q2430" t="str">
            <v>Bo góc răng cưa, chẻ đôi 3mm</v>
          </cell>
          <cell r="R2430" t="str">
            <v>Bo góc, răng cưa</v>
          </cell>
          <cell r="S2430" t="str">
            <v>C26</v>
          </cell>
          <cell r="T2430">
            <v>1</v>
          </cell>
          <cell r="X2430">
            <v>28</v>
          </cell>
          <cell r="Y2430">
            <v>1</v>
          </cell>
          <cell r="AF2430">
            <v>0</v>
          </cell>
          <cell r="AG2430">
            <v>0</v>
          </cell>
          <cell r="AH2430">
            <v>735.09900000000005</v>
          </cell>
          <cell r="AI2430">
            <v>3</v>
          </cell>
          <cell r="AJ2430">
            <v>735.09900000000005</v>
          </cell>
          <cell r="AK2430">
            <v>3</v>
          </cell>
        </row>
        <row r="2431">
          <cell r="A2431" t="str">
            <v>I0105T011A</v>
          </cell>
          <cell r="B2431" t="str">
            <v>1736</v>
          </cell>
          <cell r="C2431">
            <v>1</v>
          </cell>
          <cell r="D2431">
            <v>105</v>
          </cell>
          <cell r="E2431">
            <v>105</v>
          </cell>
          <cell r="F2431">
            <v>30</v>
          </cell>
          <cell r="G2431">
            <v>30</v>
          </cell>
          <cell r="H2431">
            <v>1</v>
          </cell>
          <cell r="I2431">
            <v>3</v>
          </cell>
          <cell r="J2431">
            <v>3</v>
          </cell>
          <cell r="K2431">
            <v>0</v>
          </cell>
          <cell r="L2431">
            <v>3</v>
          </cell>
          <cell r="M2431">
            <v>1</v>
          </cell>
          <cell r="N2431">
            <v>111</v>
          </cell>
          <cell r="O2431">
            <v>1736</v>
          </cell>
          <cell r="P2431" t="str">
            <v>105 x 30 x 1 x 3</v>
          </cell>
          <cell r="Q2431" t="str">
            <v>Bo góc, răng cưa.</v>
          </cell>
          <cell r="R2431" t="str">
            <v>Bo góc, răng cưa.</v>
          </cell>
          <cell r="S2431" t="str">
            <v>D03</v>
          </cell>
          <cell r="T2431">
            <v>1</v>
          </cell>
          <cell r="V2431" t="str">
            <v>HƯNG PHÁT,,</v>
          </cell>
          <cell r="W2431" t="str">
            <v>Hàng in</v>
          </cell>
          <cell r="X2431">
            <v>99</v>
          </cell>
          <cell r="Y2431">
            <v>3</v>
          </cell>
          <cell r="Z2431" t="str">
            <v>hu</v>
          </cell>
          <cell r="AC2431" t="str">
            <v>rồi</v>
          </cell>
          <cell r="AE2431" t="str">
            <v>rồi</v>
          </cell>
          <cell r="AF2431">
            <v>0</v>
          </cell>
          <cell r="AG2431">
            <v>0</v>
          </cell>
          <cell r="AH2431">
            <v>0</v>
          </cell>
          <cell r="AI2431">
            <v>0</v>
          </cell>
          <cell r="AJ2431">
            <v>0</v>
          </cell>
          <cell r="AK2431">
            <v>0</v>
          </cell>
        </row>
        <row r="2432">
          <cell r="A2432" t="str">
            <v>I0105T012A-2</v>
          </cell>
          <cell r="B2432" t="str">
            <v>1736</v>
          </cell>
          <cell r="C2432">
            <v>2</v>
          </cell>
          <cell r="D2432">
            <v>105</v>
          </cell>
          <cell r="E2432">
            <v>105</v>
          </cell>
          <cell r="F2432">
            <v>30</v>
          </cell>
          <cell r="G2432">
            <v>30</v>
          </cell>
          <cell r="H2432">
            <v>1</v>
          </cell>
          <cell r="I2432">
            <v>5</v>
          </cell>
          <cell r="J2432">
            <v>2</v>
          </cell>
          <cell r="K2432">
            <v>0</v>
          </cell>
          <cell r="L2432">
            <v>3</v>
          </cell>
          <cell r="M2432">
            <v>1</v>
          </cell>
          <cell r="N2432">
            <v>218</v>
          </cell>
          <cell r="O2432">
            <v>1736</v>
          </cell>
          <cell r="P2432" t="str">
            <v>105 x 30 x 1 x 5</v>
          </cell>
          <cell r="Q2432" t="str">
            <v>Bo góc, răng cưa, xẻ 2 line kc 4mm</v>
          </cell>
          <cell r="R2432" t="str">
            <v>Bo góc, răng cưa.</v>
          </cell>
          <cell r="S2432" t="str">
            <v>E17</v>
          </cell>
          <cell r="T2432">
            <v>1</v>
          </cell>
          <cell r="U2432">
            <v>44830</v>
          </cell>
          <cell r="V2432" t="str">
            <v>NANPAO</v>
          </cell>
          <cell r="W2432" t="str">
            <v>dao tốt</v>
          </cell>
          <cell r="X2432">
            <v>165</v>
          </cell>
          <cell r="Y2432">
            <v>5</v>
          </cell>
          <cell r="AC2432" t="str">
            <v>rồi</v>
          </cell>
          <cell r="AE2432" t="str">
            <v>rồi</v>
          </cell>
          <cell r="AF2432">
            <v>0</v>
          </cell>
          <cell r="AG2432">
            <v>0</v>
          </cell>
          <cell r="AH2432">
            <v>0</v>
          </cell>
          <cell r="AI2432">
            <v>0</v>
          </cell>
          <cell r="AJ2432">
            <v>0</v>
          </cell>
          <cell r="AK2432">
            <v>0</v>
          </cell>
        </row>
        <row r="2433">
          <cell r="A2433" t="str">
            <v>I0105T011B</v>
          </cell>
          <cell r="B2433" t="str">
            <v>1736</v>
          </cell>
          <cell r="C2433">
            <v>1</v>
          </cell>
          <cell r="D2433">
            <v>105</v>
          </cell>
          <cell r="E2433">
            <v>105</v>
          </cell>
          <cell r="F2433">
            <v>30</v>
          </cell>
          <cell r="G2433">
            <v>30</v>
          </cell>
          <cell r="H2433">
            <v>1</v>
          </cell>
          <cell r="I2433">
            <v>2</v>
          </cell>
          <cell r="J2433">
            <v>3</v>
          </cell>
          <cell r="K2433">
            <v>0</v>
          </cell>
          <cell r="L2433">
            <v>3</v>
          </cell>
          <cell r="M2433">
            <v>1</v>
          </cell>
          <cell r="N2433">
            <v>111</v>
          </cell>
          <cell r="O2433">
            <v>1736</v>
          </cell>
          <cell r="P2433" t="str">
            <v>105 x 30 x 1 x 2</v>
          </cell>
          <cell r="Q2433" t="str">
            <v>Bo góc, răng cưa. (hư 1 hàng dao &gt;&gt; 3 -&gt;2)</v>
          </cell>
          <cell r="R2433" t="str">
            <v>Bo góc, răng cưa</v>
          </cell>
          <cell r="S2433" t="str">
            <v>D03</v>
          </cell>
          <cell r="T2433">
            <v>1</v>
          </cell>
          <cell r="V2433" t="str">
            <v>HƯNG PHÁT,,</v>
          </cell>
          <cell r="X2433">
            <v>66</v>
          </cell>
          <cell r="Y2433">
            <v>2</v>
          </cell>
          <cell r="AC2433" t="str">
            <v>rồi</v>
          </cell>
          <cell r="AF2433">
            <v>0</v>
          </cell>
          <cell r="AG2433">
            <v>0</v>
          </cell>
          <cell r="AH2433">
            <v>0</v>
          </cell>
          <cell r="AI2433">
            <v>0</v>
          </cell>
          <cell r="AJ2433">
            <v>0</v>
          </cell>
          <cell r="AK2433">
            <v>0</v>
          </cell>
        </row>
        <row r="2434">
          <cell r="A2434" t="str">
            <v>I0105T341</v>
          </cell>
          <cell r="B2434" t="str">
            <v>1737</v>
          </cell>
          <cell r="C2434">
            <v>1</v>
          </cell>
          <cell r="D2434">
            <v>105</v>
          </cell>
          <cell r="E2434">
            <v>105</v>
          </cell>
          <cell r="F2434">
            <v>30</v>
          </cell>
          <cell r="G2434">
            <v>30</v>
          </cell>
          <cell r="H2434">
            <v>1</v>
          </cell>
          <cell r="I2434">
            <v>1</v>
          </cell>
          <cell r="J2434">
            <v>3</v>
          </cell>
          <cell r="K2434">
            <v>0</v>
          </cell>
          <cell r="L2434">
            <v>3</v>
          </cell>
          <cell r="M2434">
            <v>1</v>
          </cell>
          <cell r="N2434">
            <v>111</v>
          </cell>
          <cell r="O2434">
            <v>1737</v>
          </cell>
          <cell r="P2434" t="str">
            <v>105 x 30 x 1 x 1</v>
          </cell>
          <cell r="Q2434" t="str">
            <v>Vuông góc, răng cưa</v>
          </cell>
          <cell r="R2434" t="str">
            <v>Vuông góc, răng cưa</v>
          </cell>
          <cell r="S2434" t="str">
            <v>D18</v>
          </cell>
          <cell r="T2434">
            <v>1</v>
          </cell>
          <cell r="U2434">
            <v>44130</v>
          </cell>
          <cell r="V2434" t="str">
            <v>Nanpao</v>
          </cell>
          <cell r="X2434">
            <v>33</v>
          </cell>
          <cell r="Y2434">
            <v>1</v>
          </cell>
          <cell r="AF2434">
            <v>0</v>
          </cell>
          <cell r="AG2434">
            <v>0</v>
          </cell>
          <cell r="AH2434">
            <v>610.73166000000003</v>
          </cell>
          <cell r="AI2434">
            <v>2</v>
          </cell>
          <cell r="AJ2434">
            <v>3910.7316599999999</v>
          </cell>
          <cell r="AK2434">
            <v>4</v>
          </cell>
        </row>
        <row r="2435">
          <cell r="A2435" t="str">
            <v>I0105T532/1</v>
          </cell>
          <cell r="B2435" t="str">
            <v>2485</v>
          </cell>
          <cell r="C2435">
            <v>2</v>
          </cell>
          <cell r="D2435">
            <v>105</v>
          </cell>
          <cell r="E2435">
            <v>105</v>
          </cell>
          <cell r="F2435">
            <v>30</v>
          </cell>
          <cell r="G2435">
            <v>30</v>
          </cell>
          <cell r="H2435">
            <v>1</v>
          </cell>
          <cell r="I2435">
            <v>3</v>
          </cell>
          <cell r="J2435">
            <v>5</v>
          </cell>
          <cell r="K2435">
            <v>0</v>
          </cell>
          <cell r="L2435">
            <v>3</v>
          </cell>
          <cell r="M2435">
            <v>1</v>
          </cell>
          <cell r="N2435">
            <v>230</v>
          </cell>
          <cell r="O2435">
            <v>2485</v>
          </cell>
          <cell r="P2435" t="str">
            <v>105 x 30 x 1 x 3</v>
          </cell>
          <cell r="Q2435" t="str">
            <v>Vuông góc, không răng cưa, xẻ 2 line kc 10mm</v>
          </cell>
          <cell r="R2435" t="str">
            <v>Vuông góc, không răng cưa</v>
          </cell>
          <cell r="S2435" t="str">
            <v>E10</v>
          </cell>
          <cell r="T2435">
            <v>1</v>
          </cell>
          <cell r="U2435">
            <v>44726</v>
          </cell>
          <cell r="V2435" t="str">
            <v>NANPAO</v>
          </cell>
          <cell r="W2435" t="str">
            <v>dao tốt</v>
          </cell>
          <cell r="X2435">
            <v>99</v>
          </cell>
          <cell r="Y2435">
            <v>3</v>
          </cell>
          <cell r="AF2435">
            <v>3300</v>
          </cell>
          <cell r="AG2435">
            <v>2</v>
          </cell>
          <cell r="AH2435">
            <v>4760</v>
          </cell>
          <cell r="AI2435">
            <v>4</v>
          </cell>
          <cell r="AJ2435">
            <v>4760</v>
          </cell>
          <cell r="AK2435">
            <v>4</v>
          </cell>
        </row>
        <row r="2436">
          <cell r="A2436" t="str">
            <v>T0105T312</v>
          </cell>
          <cell r="B2436" t="str">
            <v>1738</v>
          </cell>
          <cell r="C2436">
            <v>2</v>
          </cell>
          <cell r="D2436">
            <v>105</v>
          </cell>
          <cell r="E2436">
            <v>105</v>
          </cell>
          <cell r="F2436">
            <v>35</v>
          </cell>
          <cell r="G2436">
            <v>35</v>
          </cell>
          <cell r="H2436">
            <v>1</v>
          </cell>
          <cell r="I2436">
            <v>3</v>
          </cell>
          <cell r="J2436">
            <v>1.7</v>
          </cell>
          <cell r="K2436">
            <v>0</v>
          </cell>
          <cell r="L2436">
            <v>3</v>
          </cell>
          <cell r="M2436">
            <v>1</v>
          </cell>
          <cell r="N2436">
            <v>216.8</v>
          </cell>
          <cell r="O2436">
            <v>1738</v>
          </cell>
          <cell r="P2436" t="str">
            <v>105 x 35 x 1 x 3</v>
          </cell>
          <cell r="Q2436" t="str">
            <v>Bo góc, răng cưa, chẻ đôi 3mm</v>
          </cell>
          <cell r="R2436" t="str">
            <v>Bo góc, răng cưa</v>
          </cell>
          <cell r="S2436" t="str">
            <v>C20</v>
          </cell>
          <cell r="T2436">
            <v>1</v>
          </cell>
          <cell r="U2436">
            <v>44123</v>
          </cell>
          <cell r="V2436" t="str">
            <v>MVTB</v>
          </cell>
          <cell r="X2436">
            <v>114</v>
          </cell>
          <cell r="Y2436">
            <v>3</v>
          </cell>
          <cell r="AC2436" t="str">
            <v>rồi</v>
          </cell>
          <cell r="AF2436">
            <v>0</v>
          </cell>
          <cell r="AG2436">
            <v>0</v>
          </cell>
          <cell r="AH2436">
            <v>0</v>
          </cell>
          <cell r="AI2436">
            <v>0</v>
          </cell>
          <cell r="AJ2436">
            <v>3775</v>
          </cell>
          <cell r="AK2436">
            <v>1</v>
          </cell>
        </row>
        <row r="2437">
          <cell r="A2437" t="str">
            <v>T0105T382</v>
          </cell>
          <cell r="B2437" t="str">
            <v>1739</v>
          </cell>
          <cell r="C2437">
            <v>2</v>
          </cell>
          <cell r="D2437">
            <v>105</v>
          </cell>
          <cell r="E2437">
            <v>105</v>
          </cell>
          <cell r="F2437">
            <v>40</v>
          </cell>
          <cell r="G2437">
            <v>40</v>
          </cell>
          <cell r="H2437">
            <v>1</v>
          </cell>
          <cell r="I2437">
            <v>3</v>
          </cell>
          <cell r="J2437">
            <v>2</v>
          </cell>
          <cell r="K2437">
            <v>0</v>
          </cell>
          <cell r="L2437">
            <v>3</v>
          </cell>
          <cell r="M2437">
            <v>1</v>
          </cell>
          <cell r="N2437">
            <v>218</v>
          </cell>
          <cell r="O2437">
            <v>1739</v>
          </cell>
          <cell r="P2437" t="str">
            <v>105 x 40 x 1 x 3</v>
          </cell>
          <cell r="Q2437" t="str">
            <v>Bo góc, răng cưa, chẻ đôi 4mm</v>
          </cell>
          <cell r="R2437" t="str">
            <v>Bo góc, răng cưa</v>
          </cell>
          <cell r="S2437" t="str">
            <v>C24</v>
          </cell>
          <cell r="T2437">
            <v>1</v>
          </cell>
          <cell r="U2437">
            <v>44196</v>
          </cell>
          <cell r="V2437" t="str">
            <v>Cửa hàng Thành Công</v>
          </cell>
          <cell r="X2437">
            <v>129</v>
          </cell>
          <cell r="Y2437">
            <v>3</v>
          </cell>
          <cell r="AF2437">
            <v>3775</v>
          </cell>
          <cell r="AG2437">
            <v>1</v>
          </cell>
          <cell r="AH2437">
            <v>0</v>
          </cell>
          <cell r="AI2437">
            <v>0</v>
          </cell>
          <cell r="AJ2437">
            <v>0</v>
          </cell>
          <cell r="AK2437">
            <v>0</v>
          </cell>
        </row>
        <row r="2438">
          <cell r="A2438" t="str">
            <v>T0105T372</v>
          </cell>
          <cell r="B2438" t="str">
            <v>1740</v>
          </cell>
          <cell r="C2438">
            <v>2</v>
          </cell>
          <cell r="D2438">
            <v>105</v>
          </cell>
          <cell r="E2438">
            <v>105</v>
          </cell>
          <cell r="F2438">
            <v>45</v>
          </cell>
          <cell r="G2438">
            <v>45</v>
          </cell>
          <cell r="H2438">
            <v>1</v>
          </cell>
          <cell r="I2438">
            <v>2</v>
          </cell>
          <cell r="J2438">
            <v>2</v>
          </cell>
          <cell r="K2438">
            <v>0</v>
          </cell>
          <cell r="L2438">
            <v>3</v>
          </cell>
          <cell r="M2438">
            <v>1</v>
          </cell>
          <cell r="N2438">
            <v>218</v>
          </cell>
          <cell r="O2438">
            <v>1740</v>
          </cell>
          <cell r="P2438" t="str">
            <v>105 x 45 x 1 x 2</v>
          </cell>
          <cell r="Q2438" t="str">
            <v>Bo góc, răng cưa, chẻ đôi 4mm</v>
          </cell>
          <cell r="R2438" t="str">
            <v>Bo góc, răng cưa</v>
          </cell>
          <cell r="S2438" t="str">
            <v>C30</v>
          </cell>
          <cell r="T2438">
            <v>1</v>
          </cell>
          <cell r="U2438">
            <v>44191</v>
          </cell>
          <cell r="V2438" t="str">
            <v>MVTB</v>
          </cell>
          <cell r="X2438">
            <v>96</v>
          </cell>
          <cell r="Y2438">
            <v>2</v>
          </cell>
          <cell r="AF2438">
            <v>0</v>
          </cell>
          <cell r="AG2438">
            <v>0</v>
          </cell>
          <cell r="AH2438">
            <v>0</v>
          </cell>
          <cell r="AI2438">
            <v>0</v>
          </cell>
          <cell r="AJ2438">
            <v>4015</v>
          </cell>
          <cell r="AK2438">
            <v>2</v>
          </cell>
        </row>
        <row r="2439">
          <cell r="A2439" t="str">
            <v>T0105T131</v>
          </cell>
          <cell r="B2439" t="str">
            <v>1741</v>
          </cell>
          <cell r="C2439">
            <v>1</v>
          </cell>
          <cell r="D2439">
            <v>105</v>
          </cell>
          <cell r="E2439">
            <v>105</v>
          </cell>
          <cell r="F2439">
            <v>50</v>
          </cell>
          <cell r="G2439">
            <v>50</v>
          </cell>
          <cell r="H2439">
            <v>1</v>
          </cell>
          <cell r="I2439">
            <v>2</v>
          </cell>
          <cell r="J2439">
            <v>2</v>
          </cell>
          <cell r="K2439">
            <v>0</v>
          </cell>
          <cell r="L2439">
            <v>3</v>
          </cell>
          <cell r="M2439">
            <v>1</v>
          </cell>
          <cell r="N2439">
            <v>109</v>
          </cell>
          <cell r="O2439">
            <v>1741</v>
          </cell>
          <cell r="P2439" t="str">
            <v>105 x 50 x 1 x 2</v>
          </cell>
          <cell r="Q2439" t="str">
            <v>Vuông góc, răng cưa</v>
          </cell>
          <cell r="R2439" t="str">
            <v>Vuông góc, răng cưa</v>
          </cell>
          <cell r="S2439" t="str">
            <v>C16</v>
          </cell>
          <cell r="T2439">
            <v>1</v>
          </cell>
          <cell r="X2439">
            <v>106</v>
          </cell>
          <cell r="Y2439">
            <v>2</v>
          </cell>
          <cell r="AF2439">
            <v>4015</v>
          </cell>
          <cell r="AG2439">
            <v>2</v>
          </cell>
          <cell r="AH2439">
            <v>0</v>
          </cell>
          <cell r="AI2439">
            <v>0</v>
          </cell>
          <cell r="AJ2439">
            <v>0</v>
          </cell>
          <cell r="AK2439">
            <v>0</v>
          </cell>
        </row>
        <row r="2440">
          <cell r="A2440" t="str">
            <v>T0105T132</v>
          </cell>
          <cell r="B2440" t="str">
            <v>1741</v>
          </cell>
          <cell r="C2440">
            <v>2</v>
          </cell>
          <cell r="D2440">
            <v>105</v>
          </cell>
          <cell r="E2440">
            <v>105</v>
          </cell>
          <cell r="F2440">
            <v>50</v>
          </cell>
          <cell r="G2440">
            <v>50</v>
          </cell>
          <cell r="H2440">
            <v>1</v>
          </cell>
          <cell r="I2440">
            <v>2</v>
          </cell>
          <cell r="J2440">
            <v>1.7</v>
          </cell>
          <cell r="K2440">
            <v>0</v>
          </cell>
          <cell r="L2440">
            <v>3</v>
          </cell>
          <cell r="M2440">
            <v>1</v>
          </cell>
          <cell r="N2440">
            <v>216.8</v>
          </cell>
          <cell r="O2440">
            <v>1741</v>
          </cell>
          <cell r="P2440" t="str">
            <v>105 x 50 x 1 x 2</v>
          </cell>
          <cell r="Q2440" t="str">
            <v>Vuông góc, răng cưa, chẻ đôi 3mm</v>
          </cell>
          <cell r="R2440" t="str">
            <v>Vuông góc, răng cưa</v>
          </cell>
          <cell r="S2440" t="str">
            <v>C01</v>
          </cell>
          <cell r="T2440">
            <v>1</v>
          </cell>
          <cell r="X2440">
            <v>106</v>
          </cell>
          <cell r="Y2440">
            <v>2</v>
          </cell>
          <cell r="AF2440">
            <v>0</v>
          </cell>
          <cell r="AG2440">
            <v>0</v>
          </cell>
          <cell r="AH2440">
            <v>0</v>
          </cell>
          <cell r="AI2440">
            <v>0</v>
          </cell>
          <cell r="AJ2440">
            <v>0</v>
          </cell>
          <cell r="AK2440">
            <v>0</v>
          </cell>
        </row>
        <row r="2441">
          <cell r="A2441" t="str">
            <v>I0105T091</v>
          </cell>
          <cell r="B2441" t="str">
            <v>1742</v>
          </cell>
          <cell r="C2441">
            <v>1</v>
          </cell>
          <cell r="D2441">
            <v>105</v>
          </cell>
          <cell r="E2441">
            <v>105</v>
          </cell>
          <cell r="F2441">
            <v>55</v>
          </cell>
          <cell r="G2441">
            <v>55</v>
          </cell>
          <cell r="H2441">
            <v>1</v>
          </cell>
          <cell r="I2441">
            <v>2</v>
          </cell>
          <cell r="J2441">
            <v>3</v>
          </cell>
          <cell r="K2441">
            <v>0</v>
          </cell>
          <cell r="L2441">
            <v>3</v>
          </cell>
          <cell r="M2441">
            <v>1</v>
          </cell>
          <cell r="N2441">
            <v>111</v>
          </cell>
          <cell r="O2441">
            <v>1742</v>
          </cell>
          <cell r="P2441" t="str">
            <v>105 x 55 x 1 x 2</v>
          </cell>
          <cell r="Q2441" t="str">
            <v>Vuông góc, không răng cưa</v>
          </cell>
          <cell r="R2441" t="str">
            <v>Vuông góc, không răng cưa</v>
          </cell>
          <cell r="S2441" t="str">
            <v>D03</v>
          </cell>
          <cell r="T2441">
            <v>1</v>
          </cell>
          <cell r="V2441" t="str">
            <v>TRUNG NGUYÊN,,</v>
          </cell>
          <cell r="W2441" t="str">
            <v>Hàng in</v>
          </cell>
          <cell r="X2441">
            <v>116</v>
          </cell>
          <cell r="Y2441">
            <v>2</v>
          </cell>
          <cell r="AF2441">
            <v>0</v>
          </cell>
          <cell r="AG2441">
            <v>0</v>
          </cell>
          <cell r="AH2441">
            <v>0</v>
          </cell>
          <cell r="AI2441">
            <v>0</v>
          </cell>
          <cell r="AJ2441">
            <v>0</v>
          </cell>
          <cell r="AK2441">
            <v>0</v>
          </cell>
        </row>
        <row r="2442">
          <cell r="A2442" t="str">
            <v>T0105T021</v>
          </cell>
          <cell r="B2442" t="str">
            <v>1743</v>
          </cell>
          <cell r="C2442">
            <v>1</v>
          </cell>
          <cell r="D2442">
            <v>105</v>
          </cell>
          <cell r="E2442">
            <v>105</v>
          </cell>
          <cell r="F2442">
            <v>59</v>
          </cell>
          <cell r="G2442">
            <v>59</v>
          </cell>
          <cell r="H2442">
            <v>1</v>
          </cell>
          <cell r="I2442">
            <v>2</v>
          </cell>
          <cell r="J2442">
            <v>2</v>
          </cell>
          <cell r="K2442">
            <v>0</v>
          </cell>
          <cell r="L2442">
            <v>3</v>
          </cell>
          <cell r="M2442">
            <v>1</v>
          </cell>
          <cell r="N2442">
            <v>109</v>
          </cell>
          <cell r="O2442">
            <v>1743</v>
          </cell>
          <cell r="P2442" t="str">
            <v>105 x 59 x 1 x 2</v>
          </cell>
          <cell r="Q2442" t="str">
            <v>Vuông góc, răng cưa</v>
          </cell>
          <cell r="R2442" t="str">
            <v>Vuông góc, răng cưa</v>
          </cell>
          <cell r="S2442" t="str">
            <v>C16</v>
          </cell>
          <cell r="T2442">
            <v>1</v>
          </cell>
          <cell r="V2442" t="str">
            <v>NHỰA CHUAN,,</v>
          </cell>
          <cell r="X2442">
            <v>124</v>
          </cell>
          <cell r="Y2442">
            <v>2</v>
          </cell>
          <cell r="AF2442">
            <v>0</v>
          </cell>
          <cell r="AG2442">
            <v>0</v>
          </cell>
          <cell r="AH2442">
            <v>0</v>
          </cell>
          <cell r="AI2442">
            <v>0</v>
          </cell>
          <cell r="AJ2442">
            <v>6014.54</v>
          </cell>
          <cell r="AK2442">
            <v>10</v>
          </cell>
        </row>
        <row r="2443">
          <cell r="A2443" t="str">
            <v>T0105T392</v>
          </cell>
          <cell r="B2443" t="str">
            <v>1744</v>
          </cell>
          <cell r="C2443">
            <v>2</v>
          </cell>
          <cell r="D2443">
            <v>105</v>
          </cell>
          <cell r="E2443">
            <v>105</v>
          </cell>
          <cell r="F2443">
            <v>60</v>
          </cell>
          <cell r="G2443">
            <v>60</v>
          </cell>
          <cell r="H2443">
            <v>1</v>
          </cell>
          <cell r="I2443">
            <v>2</v>
          </cell>
          <cell r="J2443">
            <v>2</v>
          </cell>
          <cell r="K2443">
            <v>0</v>
          </cell>
          <cell r="L2443">
            <v>3</v>
          </cell>
          <cell r="M2443">
            <v>1</v>
          </cell>
          <cell r="N2443">
            <v>218</v>
          </cell>
          <cell r="O2443">
            <v>1744</v>
          </cell>
          <cell r="P2443" t="str">
            <v>105 x 60 x 1 x 2</v>
          </cell>
          <cell r="Q2443" t="str">
            <v>Bo góc, răng cưa, chẻ đôi 4mm</v>
          </cell>
          <cell r="R2443" t="str">
            <v>Bo góc, răng cưa</v>
          </cell>
          <cell r="S2443" t="str">
            <v>C24</v>
          </cell>
          <cell r="T2443">
            <v>1</v>
          </cell>
          <cell r="U2443">
            <v>44247</v>
          </cell>
          <cell r="V2443" t="str">
            <v>MVTB</v>
          </cell>
          <cell r="X2443">
            <v>126</v>
          </cell>
          <cell r="Y2443">
            <v>2</v>
          </cell>
          <cell r="AF2443">
            <v>6014.54</v>
          </cell>
          <cell r="AG2443">
            <v>10</v>
          </cell>
          <cell r="AH2443">
            <v>1090.3399999999999</v>
          </cell>
          <cell r="AI2443">
            <v>3</v>
          </cell>
          <cell r="AJ2443">
            <v>1090.3399999999999</v>
          </cell>
          <cell r="AK2443">
            <v>3</v>
          </cell>
        </row>
        <row r="2444">
          <cell r="A2444" t="str">
            <v>I0105T031</v>
          </cell>
          <cell r="B2444" t="str">
            <v>1745</v>
          </cell>
          <cell r="C2444">
            <v>1</v>
          </cell>
          <cell r="D2444">
            <v>105</v>
          </cell>
          <cell r="E2444">
            <v>105</v>
          </cell>
          <cell r="F2444">
            <v>60</v>
          </cell>
          <cell r="G2444">
            <v>60</v>
          </cell>
          <cell r="H2444">
            <v>1</v>
          </cell>
          <cell r="I2444">
            <v>2</v>
          </cell>
          <cell r="J2444">
            <v>3</v>
          </cell>
          <cell r="K2444">
            <v>0</v>
          </cell>
          <cell r="L2444">
            <v>3</v>
          </cell>
          <cell r="M2444">
            <v>1</v>
          </cell>
          <cell r="N2444">
            <v>111</v>
          </cell>
          <cell r="O2444">
            <v>1745</v>
          </cell>
          <cell r="P2444" t="str">
            <v>105 x 60 x 1 x 2</v>
          </cell>
          <cell r="Q2444" t="str">
            <v>Vuông góc, không răng cưa</v>
          </cell>
          <cell r="R2444" t="str">
            <v>Vuông góc, không răng cưa</v>
          </cell>
          <cell r="S2444" t="str">
            <v>D03</v>
          </cell>
          <cell r="T2444">
            <v>1</v>
          </cell>
          <cell r="V2444" t="str">
            <v>TRUNG NGUYÊN,,</v>
          </cell>
          <cell r="W2444" t="str">
            <v>Hàng in</v>
          </cell>
          <cell r="X2444">
            <v>126</v>
          </cell>
          <cell r="Y2444">
            <v>2</v>
          </cell>
          <cell r="AF2444">
            <v>0</v>
          </cell>
          <cell r="AG2444">
            <v>0</v>
          </cell>
          <cell r="AH2444">
            <v>318.64851999999996</v>
          </cell>
          <cell r="AI2444">
            <v>1</v>
          </cell>
          <cell r="AJ2444">
            <v>368.64851999999996</v>
          </cell>
          <cell r="AK2444">
            <v>2</v>
          </cell>
        </row>
        <row r="2445">
          <cell r="A2445" t="str">
            <v>I0105T561-1</v>
          </cell>
          <cell r="B2445" t="str">
            <v>2630</v>
          </cell>
          <cell r="C2445">
            <v>1</v>
          </cell>
          <cell r="D2445">
            <v>105</v>
          </cell>
          <cell r="E2445">
            <v>105</v>
          </cell>
          <cell r="F2445">
            <v>60</v>
          </cell>
          <cell r="G2445">
            <v>60</v>
          </cell>
          <cell r="H2445">
            <v>1</v>
          </cell>
          <cell r="I2445">
            <v>2</v>
          </cell>
          <cell r="J2445">
            <v>5</v>
          </cell>
          <cell r="K2445">
            <v>0</v>
          </cell>
          <cell r="L2445">
            <v>3</v>
          </cell>
          <cell r="M2445">
            <v>1</v>
          </cell>
          <cell r="N2445">
            <v>115</v>
          </cell>
          <cell r="O2445">
            <v>2630</v>
          </cell>
          <cell r="P2445" t="str">
            <v>105 x 60 x 1 x 2</v>
          </cell>
          <cell r="Q2445" t="str">
            <v>Vuông góc, răng cưa</v>
          </cell>
          <cell r="R2445" t="str">
            <v>Vuông góc, răng cưa</v>
          </cell>
          <cell r="S2445" t="str">
            <v>E17</v>
          </cell>
          <cell r="T2445">
            <v>1</v>
          </cell>
          <cell r="U2445">
            <v>44833</v>
          </cell>
          <cell r="V2445" t="str">
            <v>NANPAO NINH BÌNH</v>
          </cell>
          <cell r="W2445" t="str">
            <v>dao tốt</v>
          </cell>
          <cell r="X2445">
            <v>126</v>
          </cell>
          <cell r="Y2445">
            <v>2</v>
          </cell>
          <cell r="AE2445" t="str">
            <v>rồi</v>
          </cell>
          <cell r="AF2445">
            <v>50</v>
          </cell>
          <cell r="AG2445">
            <v>1</v>
          </cell>
          <cell r="AH2445">
            <v>0</v>
          </cell>
          <cell r="AI2445">
            <v>0</v>
          </cell>
          <cell r="AJ2445">
            <v>0</v>
          </cell>
          <cell r="AK2445">
            <v>0</v>
          </cell>
        </row>
        <row r="2446">
          <cell r="A2446" t="str">
            <v>I0105T331</v>
          </cell>
          <cell r="B2446" t="str">
            <v>1746</v>
          </cell>
          <cell r="C2446">
            <v>1</v>
          </cell>
          <cell r="D2446">
            <v>105</v>
          </cell>
          <cell r="E2446">
            <v>105</v>
          </cell>
          <cell r="F2446">
            <v>62</v>
          </cell>
          <cell r="G2446">
            <v>62</v>
          </cell>
          <cell r="H2446">
            <v>1</v>
          </cell>
          <cell r="I2446">
            <v>1</v>
          </cell>
          <cell r="J2446">
            <v>3</v>
          </cell>
          <cell r="K2446">
            <v>0</v>
          </cell>
          <cell r="L2446">
            <v>3</v>
          </cell>
          <cell r="M2446">
            <v>1</v>
          </cell>
          <cell r="N2446">
            <v>111</v>
          </cell>
          <cell r="O2446">
            <v>1746</v>
          </cell>
          <cell r="P2446" t="str">
            <v>105 x 62 x 1 x 1</v>
          </cell>
          <cell r="Q2446" t="str">
            <v>Vuông góc, răng cưa</v>
          </cell>
          <cell r="R2446" t="str">
            <v>Vuông góc, răng cưa</v>
          </cell>
          <cell r="S2446" t="str">
            <v>C31</v>
          </cell>
          <cell r="T2446">
            <v>1</v>
          </cell>
          <cell r="U2446">
            <v>44130</v>
          </cell>
          <cell r="V2446" t="str">
            <v>Nanpao</v>
          </cell>
          <cell r="X2446">
            <v>65</v>
          </cell>
          <cell r="Y2446">
            <v>1</v>
          </cell>
          <cell r="AF2446">
            <v>0</v>
          </cell>
          <cell r="AG2446">
            <v>0</v>
          </cell>
          <cell r="AH2446">
            <v>2822.72</v>
          </cell>
          <cell r="AI2446">
            <v>1</v>
          </cell>
          <cell r="AJ2446">
            <v>5187.619999999999</v>
          </cell>
          <cell r="AK2446">
            <v>7</v>
          </cell>
        </row>
        <row r="2447">
          <cell r="A2447" t="str">
            <v>I0105T482/1</v>
          </cell>
          <cell r="B2447" t="str">
            <v>1747</v>
          </cell>
          <cell r="C2447">
            <v>2</v>
          </cell>
          <cell r="D2447">
            <v>105</v>
          </cell>
          <cell r="E2447">
            <v>105</v>
          </cell>
          <cell r="F2447">
            <v>65</v>
          </cell>
          <cell r="G2447">
            <v>65</v>
          </cell>
          <cell r="H2447">
            <v>1</v>
          </cell>
          <cell r="I2447">
            <v>2</v>
          </cell>
          <cell r="J2447">
            <v>3</v>
          </cell>
          <cell r="K2447">
            <v>0</v>
          </cell>
          <cell r="L2447">
            <v>3</v>
          </cell>
          <cell r="M2447">
            <v>1</v>
          </cell>
          <cell r="N2447">
            <v>222</v>
          </cell>
          <cell r="O2447">
            <v>1747</v>
          </cell>
          <cell r="P2447" t="str">
            <v>105 x 65 x 1 x 2</v>
          </cell>
          <cell r="Q2447" t="str">
            <v>Bo góc, răng cưa, xẻ 2 line 6mm</v>
          </cell>
          <cell r="R2447" t="str">
            <v>Bo góc, răng cưa</v>
          </cell>
          <cell r="S2447" t="str">
            <v>C37</v>
          </cell>
          <cell r="U2447">
            <v>44477</v>
          </cell>
          <cell r="V2447" t="str">
            <v>Sanaky</v>
          </cell>
          <cell r="X2447">
            <v>136</v>
          </cell>
          <cell r="Y2447">
            <v>2</v>
          </cell>
          <cell r="AC2447" t="str">
            <v>rồi</v>
          </cell>
          <cell r="AF2447">
            <v>2364.8999999999996</v>
          </cell>
          <cell r="AG2447">
            <v>6</v>
          </cell>
          <cell r="AH2447">
            <v>0</v>
          </cell>
          <cell r="AI2447">
            <v>0</v>
          </cell>
          <cell r="AJ2447">
            <v>0</v>
          </cell>
          <cell r="AK2447">
            <v>0</v>
          </cell>
        </row>
        <row r="2448">
          <cell r="A2448" t="str">
            <v>I0105T101</v>
          </cell>
          <cell r="B2448" t="str">
            <v>1748</v>
          </cell>
          <cell r="C2448">
            <v>1</v>
          </cell>
          <cell r="D2448">
            <v>105</v>
          </cell>
          <cell r="E2448">
            <v>105</v>
          </cell>
          <cell r="F2448">
            <v>65</v>
          </cell>
          <cell r="G2448">
            <v>65</v>
          </cell>
          <cell r="H2448">
            <v>1</v>
          </cell>
          <cell r="I2448">
            <v>2</v>
          </cell>
          <cell r="J2448">
            <v>3</v>
          </cell>
          <cell r="K2448">
            <v>0</v>
          </cell>
          <cell r="L2448">
            <v>3</v>
          </cell>
          <cell r="M2448">
            <v>2</v>
          </cell>
          <cell r="N2448">
            <v>111</v>
          </cell>
          <cell r="O2448">
            <v>1748</v>
          </cell>
          <cell r="P2448" t="str">
            <v>105 x 65 x 1 x 2</v>
          </cell>
          <cell r="Q2448" t="str">
            <v>Vuông góc, không răng cưa, 2 hàng tem có 1 gáp</v>
          </cell>
          <cell r="R2448" t="str">
            <v>Vuông góc, không răng cưa, 2 hàng tem có 1 gáp</v>
          </cell>
          <cell r="S2448" t="str">
            <v>D07</v>
          </cell>
          <cell r="T2448">
            <v>2</v>
          </cell>
          <cell r="U2448">
            <v>43972</v>
          </cell>
          <cell r="V2448" t="str">
            <v>TRUNG NGUYÊN,,</v>
          </cell>
          <cell r="X2448">
            <v>133</v>
          </cell>
          <cell r="Y2448">
            <v>2</v>
          </cell>
          <cell r="AF2448">
            <v>0</v>
          </cell>
          <cell r="AG2448">
            <v>0</v>
          </cell>
          <cell r="AH2448">
            <v>0</v>
          </cell>
          <cell r="AI2448">
            <v>0</v>
          </cell>
          <cell r="AJ2448">
            <v>1011.64</v>
          </cell>
          <cell r="AK2448">
            <v>1</v>
          </cell>
        </row>
        <row r="2449">
          <cell r="A2449" t="str">
            <v>T0105T211</v>
          </cell>
          <cell r="B2449" t="str">
            <v>1749</v>
          </cell>
          <cell r="C2449">
            <v>1</v>
          </cell>
          <cell r="D2449">
            <v>105</v>
          </cell>
          <cell r="E2449">
            <v>105</v>
          </cell>
          <cell r="F2449">
            <v>70</v>
          </cell>
          <cell r="G2449">
            <v>70</v>
          </cell>
          <cell r="H2449">
            <v>1</v>
          </cell>
          <cell r="I2449">
            <v>2</v>
          </cell>
          <cell r="J2449">
            <v>2</v>
          </cell>
          <cell r="K2449">
            <v>0</v>
          </cell>
          <cell r="L2449">
            <v>3</v>
          </cell>
          <cell r="M2449">
            <v>1</v>
          </cell>
          <cell r="N2449">
            <v>109</v>
          </cell>
          <cell r="O2449">
            <v>1749</v>
          </cell>
          <cell r="P2449" t="str">
            <v>105 x 70 x 1 x 2</v>
          </cell>
          <cell r="Q2449" t="str">
            <v>Bo góc, răng cưa</v>
          </cell>
          <cell r="R2449" t="str">
            <v>Bo góc, răng cưa</v>
          </cell>
          <cell r="S2449" t="str">
            <v>C13</v>
          </cell>
          <cell r="T2449">
            <v>1</v>
          </cell>
          <cell r="X2449">
            <v>146</v>
          </cell>
          <cell r="Y2449">
            <v>2</v>
          </cell>
          <cell r="AC2449" t="str">
            <v>rồi</v>
          </cell>
          <cell r="AF2449">
            <v>1011.64</v>
          </cell>
          <cell r="AG2449">
            <v>1</v>
          </cell>
          <cell r="AH2449">
            <v>5463.83</v>
          </cell>
          <cell r="AI2449">
            <v>2</v>
          </cell>
          <cell r="AJ2449">
            <v>5463.83</v>
          </cell>
          <cell r="AK2449">
            <v>2</v>
          </cell>
        </row>
        <row r="2450">
          <cell r="A2450" t="str">
            <v>T0105T212</v>
          </cell>
          <cell r="B2450" t="str">
            <v>1749</v>
          </cell>
          <cell r="C2450">
            <v>2</v>
          </cell>
          <cell r="D2450">
            <v>105</v>
          </cell>
          <cell r="E2450">
            <v>105</v>
          </cell>
          <cell r="F2450">
            <v>70</v>
          </cell>
          <cell r="G2450">
            <v>70</v>
          </cell>
          <cell r="H2450">
            <v>1</v>
          </cell>
          <cell r="I2450">
            <v>2</v>
          </cell>
          <cell r="J2450">
            <v>1.7</v>
          </cell>
          <cell r="K2450">
            <v>0</v>
          </cell>
          <cell r="L2450">
            <v>3</v>
          </cell>
          <cell r="M2450">
            <v>1</v>
          </cell>
          <cell r="N2450">
            <v>216.8</v>
          </cell>
          <cell r="O2450">
            <v>1749</v>
          </cell>
          <cell r="P2450" t="str">
            <v>105 x 70 x 1 x 2</v>
          </cell>
          <cell r="Q2450" t="str">
            <v>Bo góc, răng cưa, chẻ đôi 3mm</v>
          </cell>
          <cell r="R2450" t="str">
            <v>Bo góc, răng cưa</v>
          </cell>
          <cell r="S2450" t="str">
            <v>C11</v>
          </cell>
          <cell r="T2450">
            <v>1</v>
          </cell>
          <cell r="V2450" t="str">
            <v>Chánh Dương</v>
          </cell>
          <cell r="X2450">
            <v>146</v>
          </cell>
          <cell r="Y2450">
            <v>2</v>
          </cell>
          <cell r="AC2450" t="str">
            <v>rồi</v>
          </cell>
          <cell r="AF2450">
            <v>0</v>
          </cell>
          <cell r="AG2450">
            <v>0</v>
          </cell>
          <cell r="AH2450">
            <v>0</v>
          </cell>
          <cell r="AI2450">
            <v>0</v>
          </cell>
          <cell r="AJ2450">
            <v>46780</v>
          </cell>
          <cell r="AK2450">
            <v>12</v>
          </cell>
        </row>
        <row r="2451">
          <cell r="A2451" t="str">
            <v>T0105T261</v>
          </cell>
          <cell r="B2451" t="str">
            <v>1750</v>
          </cell>
          <cell r="C2451">
            <v>1</v>
          </cell>
          <cell r="D2451">
            <v>105</v>
          </cell>
          <cell r="E2451">
            <v>105</v>
          </cell>
          <cell r="F2451">
            <v>70</v>
          </cell>
          <cell r="G2451">
            <v>70</v>
          </cell>
          <cell r="H2451">
            <v>1</v>
          </cell>
          <cell r="I2451">
            <v>1</v>
          </cell>
          <cell r="J2451">
            <v>13.5</v>
          </cell>
          <cell r="K2451">
            <v>0</v>
          </cell>
          <cell r="L2451">
            <v>6.8</v>
          </cell>
          <cell r="M2451">
            <v>1</v>
          </cell>
          <cell r="N2451">
            <v>132</v>
          </cell>
          <cell r="O2451">
            <v>1750</v>
          </cell>
          <cell r="P2451" t="str">
            <v>105 x 70 x 1 x 1</v>
          </cell>
          <cell r="Q2451" t="str">
            <v>Bo góc, răng cưa bằng khổ giấy, răng cưa cách mép dao 4mm</v>
          </cell>
          <cell r="R2451" t="str">
            <v>Bo góc, răng cưa bằng khổ giấy, có đục lỗ Φ4mm 2 bên biên, gáp 6.8mm</v>
          </cell>
          <cell r="S2451" t="str">
            <v>B14</v>
          </cell>
          <cell r="T2451">
            <v>1</v>
          </cell>
          <cell r="V2451" t="str">
            <v>Kolon</v>
          </cell>
          <cell r="X2451">
            <v>76.8</v>
          </cell>
          <cell r="Y2451">
            <v>1</v>
          </cell>
          <cell r="AF2451">
            <v>46780</v>
          </cell>
          <cell r="AG2451">
            <v>12</v>
          </cell>
          <cell r="AH2451">
            <v>0</v>
          </cell>
          <cell r="AI2451">
            <v>0</v>
          </cell>
          <cell r="AJ2451">
            <v>0</v>
          </cell>
          <cell r="AK2451">
            <v>0</v>
          </cell>
        </row>
        <row r="2452">
          <cell r="A2452" t="str">
            <v>T0105T282</v>
          </cell>
          <cell r="B2452" t="str">
            <v>1751</v>
          </cell>
          <cell r="C2452">
            <v>2</v>
          </cell>
          <cell r="D2452">
            <v>105</v>
          </cell>
          <cell r="E2452">
            <v>105</v>
          </cell>
          <cell r="F2452">
            <v>74</v>
          </cell>
          <cell r="G2452">
            <v>74</v>
          </cell>
          <cell r="H2452">
            <v>1</v>
          </cell>
          <cell r="I2452">
            <v>1</v>
          </cell>
          <cell r="J2452">
            <v>1.7</v>
          </cell>
          <cell r="K2452">
            <v>0</v>
          </cell>
          <cell r="L2452">
            <v>3</v>
          </cell>
          <cell r="M2452">
            <v>1</v>
          </cell>
          <cell r="N2452">
            <v>216.8</v>
          </cell>
          <cell r="O2452">
            <v>1751</v>
          </cell>
          <cell r="P2452" t="str">
            <v>105 x 74 x 1 x 1</v>
          </cell>
          <cell r="Q2452" t="str">
            <v>Bo góc, răng cưa, chẻ đôi 3mm</v>
          </cell>
          <cell r="R2452" t="str">
            <v>Bo góc, răng cưa</v>
          </cell>
          <cell r="S2452" t="str">
            <v>C18</v>
          </cell>
          <cell r="T2452">
            <v>1</v>
          </cell>
          <cell r="U2452">
            <v>43964</v>
          </cell>
          <cell r="X2452">
            <v>77</v>
          </cell>
          <cell r="Y2452">
            <v>1</v>
          </cell>
          <cell r="AC2452" t="str">
            <v>rồi</v>
          </cell>
          <cell r="AF2452">
            <v>0</v>
          </cell>
          <cell r="AG2452">
            <v>0</v>
          </cell>
          <cell r="AH2452">
            <v>4991</v>
          </cell>
          <cell r="AI2452">
            <v>2</v>
          </cell>
          <cell r="AJ2452">
            <v>18268.5</v>
          </cell>
          <cell r="AK2452">
            <v>6</v>
          </cell>
        </row>
        <row r="2453">
          <cell r="A2453" t="str">
            <v>T0105T282/2</v>
          </cell>
          <cell r="B2453" t="str">
            <v>1751</v>
          </cell>
          <cell r="C2453">
            <v>2</v>
          </cell>
          <cell r="D2453">
            <v>105</v>
          </cell>
          <cell r="E2453">
            <v>105</v>
          </cell>
          <cell r="F2453">
            <v>74</v>
          </cell>
          <cell r="G2453">
            <v>74</v>
          </cell>
          <cell r="H2453">
            <v>1</v>
          </cell>
          <cell r="I2453">
            <v>2</v>
          </cell>
          <cell r="J2453">
            <v>2</v>
          </cell>
          <cell r="K2453">
            <v>0</v>
          </cell>
          <cell r="L2453">
            <v>3</v>
          </cell>
          <cell r="M2453">
            <v>1</v>
          </cell>
          <cell r="N2453">
            <v>218</v>
          </cell>
          <cell r="O2453">
            <v>1751</v>
          </cell>
          <cell r="P2453" t="str">
            <v>105 x 74 x 1 x 2</v>
          </cell>
          <cell r="Q2453" t="str">
            <v>Bo góc, răng cưa, xẻ 2 line 4mm</v>
          </cell>
          <cell r="R2453" t="str">
            <v>Bo góc, răng cưa</v>
          </cell>
          <cell r="S2453" t="str">
            <v>C18</v>
          </cell>
          <cell r="T2453">
            <v>1</v>
          </cell>
          <cell r="U2453">
            <v>44443</v>
          </cell>
          <cell r="V2453" t="str">
            <v>Truòng Kim Huy</v>
          </cell>
          <cell r="X2453">
            <v>154</v>
          </cell>
          <cell r="Y2453">
            <v>2</v>
          </cell>
          <cell r="AC2453" t="str">
            <v>rồi</v>
          </cell>
          <cell r="AF2453">
            <v>13277.5</v>
          </cell>
          <cell r="AG2453">
            <v>4</v>
          </cell>
          <cell r="AH2453">
            <v>3795</v>
          </cell>
          <cell r="AI2453">
            <v>1</v>
          </cell>
          <cell r="AJ2453">
            <v>3795</v>
          </cell>
          <cell r="AK2453">
            <v>1</v>
          </cell>
        </row>
        <row r="2454">
          <cell r="A2454" t="str">
            <v>T0105T222</v>
          </cell>
          <cell r="B2454" t="str">
            <v>1752</v>
          </cell>
          <cell r="C2454">
            <v>2</v>
          </cell>
          <cell r="D2454">
            <v>105</v>
          </cell>
          <cell r="E2454">
            <v>105</v>
          </cell>
          <cell r="F2454">
            <v>75</v>
          </cell>
          <cell r="G2454">
            <v>75</v>
          </cell>
          <cell r="H2454">
            <v>1</v>
          </cell>
          <cell r="I2454">
            <v>1</v>
          </cell>
          <cell r="J2454">
            <v>1.7</v>
          </cell>
          <cell r="K2454">
            <v>0</v>
          </cell>
          <cell r="L2454">
            <v>3</v>
          </cell>
          <cell r="M2454">
            <v>1</v>
          </cell>
          <cell r="N2454">
            <v>216.8</v>
          </cell>
          <cell r="O2454">
            <v>1752</v>
          </cell>
          <cell r="P2454" t="str">
            <v>105 x 75 x 1 x 1</v>
          </cell>
          <cell r="Q2454" t="str">
            <v>Bo góc, răng cưa, dao chẻ đôi 3mm</v>
          </cell>
          <cell r="R2454" t="str">
            <v>Bo góc, răng cưa</v>
          </cell>
          <cell r="S2454" t="str">
            <v>C20</v>
          </cell>
          <cell r="T2454">
            <v>1</v>
          </cell>
          <cell r="U2454">
            <v>44112</v>
          </cell>
          <cell r="V2454" t="str">
            <v>Lotte</v>
          </cell>
          <cell r="X2454">
            <v>78</v>
          </cell>
          <cell r="Y2454">
            <v>1</v>
          </cell>
          <cell r="AF2454">
            <v>0</v>
          </cell>
          <cell r="AG2454">
            <v>0</v>
          </cell>
          <cell r="AH2454">
            <v>0</v>
          </cell>
          <cell r="AI2454">
            <v>0</v>
          </cell>
          <cell r="AJ2454">
            <v>0</v>
          </cell>
          <cell r="AK2454">
            <v>0</v>
          </cell>
        </row>
        <row r="2455">
          <cell r="A2455" t="str">
            <v>T0105T222/2</v>
          </cell>
          <cell r="B2455" t="str">
            <v>1752</v>
          </cell>
          <cell r="C2455">
            <v>2</v>
          </cell>
          <cell r="D2455">
            <v>105</v>
          </cell>
          <cell r="E2455">
            <v>105</v>
          </cell>
          <cell r="F2455">
            <v>75</v>
          </cell>
          <cell r="G2455">
            <v>75</v>
          </cell>
          <cell r="H2455">
            <v>1</v>
          </cell>
          <cell r="I2455">
            <v>2</v>
          </cell>
          <cell r="J2455">
            <v>2</v>
          </cell>
          <cell r="K2455">
            <v>0</v>
          </cell>
          <cell r="L2455">
            <v>3</v>
          </cell>
          <cell r="M2455">
            <v>1</v>
          </cell>
          <cell r="N2455">
            <v>218</v>
          </cell>
          <cell r="O2455">
            <v>1752</v>
          </cell>
          <cell r="P2455" t="str">
            <v>105 x 75 x 1 x 2</v>
          </cell>
          <cell r="Q2455" t="str">
            <v>Bo góc, răng cưa, dao chẻ đôi 4mm</v>
          </cell>
          <cell r="R2455" t="str">
            <v>Bo góc, răng cưa</v>
          </cell>
          <cell r="S2455" t="str">
            <v>C37</v>
          </cell>
          <cell r="T2455">
            <v>1</v>
          </cell>
          <cell r="U2455">
            <v>44392</v>
          </cell>
          <cell r="V2455" t="str">
            <v>Lotte</v>
          </cell>
          <cell r="X2455">
            <v>156</v>
          </cell>
          <cell r="Y2455">
            <v>2</v>
          </cell>
          <cell r="AF2455">
            <v>0</v>
          </cell>
          <cell r="AG2455">
            <v>0</v>
          </cell>
          <cell r="AH2455">
            <v>0</v>
          </cell>
          <cell r="AI2455">
            <v>0</v>
          </cell>
          <cell r="AJ2455">
            <v>0</v>
          </cell>
          <cell r="AK2455">
            <v>0</v>
          </cell>
        </row>
        <row r="2456">
          <cell r="A2456" t="str">
            <v>T0105T192</v>
          </cell>
          <cell r="B2456" t="str">
            <v>1753</v>
          </cell>
          <cell r="C2456">
            <v>2</v>
          </cell>
          <cell r="D2456">
            <v>105</v>
          </cell>
          <cell r="E2456">
            <v>105</v>
          </cell>
          <cell r="F2456">
            <v>78</v>
          </cell>
          <cell r="G2456">
            <v>78</v>
          </cell>
          <cell r="H2456">
            <v>1</v>
          </cell>
          <cell r="I2456">
            <v>1</v>
          </cell>
          <cell r="J2456">
            <v>1.7</v>
          </cell>
          <cell r="K2456">
            <v>0</v>
          </cell>
          <cell r="L2456">
            <v>3</v>
          </cell>
          <cell r="M2456">
            <v>1</v>
          </cell>
          <cell r="N2456">
            <v>216.8</v>
          </cell>
          <cell r="O2456">
            <v>1753</v>
          </cell>
          <cell r="P2456" t="str">
            <v>105 x 78 x 1 x 1</v>
          </cell>
          <cell r="Q2456" t="str">
            <v>Bo góc, răng cưa, dao chẻ đôi 3mm</v>
          </cell>
          <cell r="R2456" t="str">
            <v>Bo góc, răng cưa</v>
          </cell>
          <cell r="S2456" t="str">
            <v>C22</v>
          </cell>
          <cell r="T2456">
            <v>1</v>
          </cell>
          <cell r="V2456" t="str">
            <v>MV Thái Bình</v>
          </cell>
          <cell r="X2456">
            <v>81</v>
          </cell>
          <cell r="Y2456">
            <v>1</v>
          </cell>
          <cell r="AC2456" t="str">
            <v>rồi</v>
          </cell>
          <cell r="AF2456">
            <v>0</v>
          </cell>
          <cell r="AG2456">
            <v>0</v>
          </cell>
          <cell r="AH2456">
            <v>21550</v>
          </cell>
          <cell r="AI2456">
            <v>4</v>
          </cell>
          <cell r="AJ2456">
            <v>21550</v>
          </cell>
          <cell r="AK2456">
            <v>4</v>
          </cell>
        </row>
        <row r="2457">
          <cell r="A2457" t="str">
            <v>T0105T192/2</v>
          </cell>
          <cell r="B2457" t="str">
            <v>1753</v>
          </cell>
          <cell r="C2457">
            <v>2</v>
          </cell>
          <cell r="D2457">
            <v>105</v>
          </cell>
          <cell r="E2457">
            <v>105</v>
          </cell>
          <cell r="F2457">
            <v>78</v>
          </cell>
          <cell r="G2457">
            <v>78</v>
          </cell>
          <cell r="H2457">
            <v>1</v>
          </cell>
          <cell r="I2457">
            <v>2</v>
          </cell>
          <cell r="J2457">
            <v>2</v>
          </cell>
          <cell r="K2457">
            <v>0</v>
          </cell>
          <cell r="L2457">
            <v>3</v>
          </cell>
          <cell r="M2457">
            <v>1</v>
          </cell>
          <cell r="N2457">
            <v>218</v>
          </cell>
          <cell r="O2457">
            <v>1753</v>
          </cell>
          <cell r="P2457" t="str">
            <v>105 x 78 x 1 x 2</v>
          </cell>
          <cell r="Q2457" t="str">
            <v>Bo góc, răng cưa, xẻ 2 line 4mm</v>
          </cell>
          <cell r="R2457" t="str">
            <v>Bo góc, răng cưa</v>
          </cell>
          <cell r="S2457" t="str">
            <v>C37</v>
          </cell>
          <cell r="T2457">
            <v>1</v>
          </cell>
          <cell r="U2457">
            <v>44382</v>
          </cell>
          <cell r="V2457" t="str">
            <v>MV Thái Bình</v>
          </cell>
          <cell r="X2457">
            <v>162</v>
          </cell>
          <cell r="Y2457">
            <v>2</v>
          </cell>
          <cell r="AC2457" t="str">
            <v>rồi</v>
          </cell>
          <cell r="AF2457">
            <v>0</v>
          </cell>
          <cell r="AG2457">
            <v>0</v>
          </cell>
          <cell r="AH2457">
            <v>0</v>
          </cell>
          <cell r="AI2457">
            <v>0</v>
          </cell>
          <cell r="AJ2457">
            <v>0</v>
          </cell>
          <cell r="AK2457">
            <v>0</v>
          </cell>
        </row>
        <row r="2458">
          <cell r="A2458" t="str">
            <v>I0105T182</v>
          </cell>
          <cell r="B2458" t="str">
            <v>1754</v>
          </cell>
          <cell r="C2458">
            <v>2</v>
          </cell>
          <cell r="D2458">
            <v>105</v>
          </cell>
          <cell r="E2458">
            <v>105</v>
          </cell>
          <cell r="F2458">
            <v>80</v>
          </cell>
          <cell r="G2458">
            <v>80</v>
          </cell>
          <cell r="H2458">
            <v>1</v>
          </cell>
          <cell r="I2458">
            <v>2</v>
          </cell>
          <cell r="J2458">
            <v>1.7</v>
          </cell>
          <cell r="K2458">
            <v>0</v>
          </cell>
          <cell r="L2458">
            <v>3</v>
          </cell>
          <cell r="M2458">
            <v>1</v>
          </cell>
          <cell r="N2458">
            <v>216.8</v>
          </cell>
          <cell r="O2458">
            <v>1754</v>
          </cell>
          <cell r="P2458" t="str">
            <v>105 x 80 x 1 x 2</v>
          </cell>
          <cell r="Q2458" t="str">
            <v>Bo góc, răng cưa, chẻ đôi 3mm</v>
          </cell>
          <cell r="R2458" t="str">
            <v>Bo góc, răng cưa</v>
          </cell>
          <cell r="S2458" t="str">
            <v>D08</v>
          </cell>
          <cell r="T2458">
            <v>1</v>
          </cell>
          <cell r="X2458">
            <v>166</v>
          </cell>
          <cell r="Y2458">
            <v>2</v>
          </cell>
          <cell r="AF2458">
            <v>0</v>
          </cell>
          <cell r="AG2458">
            <v>0</v>
          </cell>
          <cell r="AH2458">
            <v>0</v>
          </cell>
          <cell r="AI2458">
            <v>0</v>
          </cell>
          <cell r="AJ2458">
            <v>0</v>
          </cell>
          <cell r="AK2458">
            <v>0</v>
          </cell>
        </row>
        <row r="2459">
          <cell r="A2459" t="str">
            <v>I0105T251</v>
          </cell>
          <cell r="B2459" t="str">
            <v>1755</v>
          </cell>
          <cell r="C2459">
            <v>1</v>
          </cell>
          <cell r="D2459">
            <v>105</v>
          </cell>
          <cell r="E2459">
            <v>105</v>
          </cell>
          <cell r="F2459">
            <v>80</v>
          </cell>
          <cell r="G2459">
            <v>80</v>
          </cell>
          <cell r="H2459">
            <v>2</v>
          </cell>
          <cell r="I2459">
            <v>1</v>
          </cell>
          <cell r="J2459">
            <v>3</v>
          </cell>
          <cell r="K2459">
            <v>0</v>
          </cell>
          <cell r="L2459">
            <v>3</v>
          </cell>
          <cell r="M2459">
            <v>1</v>
          </cell>
          <cell r="N2459">
            <v>216</v>
          </cell>
          <cell r="O2459">
            <v>1755</v>
          </cell>
          <cell r="P2459" t="str">
            <v>105 x 80 x 2 x 1</v>
          </cell>
          <cell r="Q2459" t="str">
            <v>Vuông liền, không răng cưa</v>
          </cell>
          <cell r="R2459" t="str">
            <v>Ngang 2 tem, vuông liền, không răng cưa</v>
          </cell>
          <cell r="S2459" t="str">
            <v>D21</v>
          </cell>
          <cell r="T2459">
            <v>2</v>
          </cell>
          <cell r="X2459">
            <v>83</v>
          </cell>
          <cell r="Y2459">
            <v>2</v>
          </cell>
          <cell r="AF2459">
            <v>0</v>
          </cell>
          <cell r="AG2459">
            <v>0</v>
          </cell>
          <cell r="AH2459">
            <v>109</v>
          </cell>
          <cell r="AI2459">
            <v>1</v>
          </cell>
          <cell r="AJ2459">
            <v>3159</v>
          </cell>
          <cell r="AK2459">
            <v>2</v>
          </cell>
        </row>
        <row r="2460">
          <cell r="A2460" t="str">
            <v>T0105T082</v>
          </cell>
          <cell r="B2460" t="str">
            <v>1756</v>
          </cell>
          <cell r="C2460">
            <v>2</v>
          </cell>
          <cell r="D2460">
            <v>105</v>
          </cell>
          <cell r="E2460">
            <v>105</v>
          </cell>
          <cell r="F2460">
            <v>95</v>
          </cell>
          <cell r="G2460">
            <v>95</v>
          </cell>
          <cell r="H2460">
            <v>1</v>
          </cell>
          <cell r="I2460">
            <v>1</v>
          </cell>
          <cell r="J2460">
            <v>2</v>
          </cell>
          <cell r="K2460">
            <v>0</v>
          </cell>
          <cell r="L2460">
            <v>3</v>
          </cell>
          <cell r="M2460">
            <v>1</v>
          </cell>
          <cell r="N2460">
            <v>218</v>
          </cell>
          <cell r="O2460">
            <v>1756</v>
          </cell>
          <cell r="P2460" t="str">
            <v>105 x 95 x 1 x 1</v>
          </cell>
          <cell r="Q2460" t="str">
            <v>Bo góc, răng cưa, dao chẻ đôi 03mm</v>
          </cell>
          <cell r="R2460" t="str">
            <v>Bo góc, răng cưa</v>
          </cell>
          <cell r="S2460" t="str">
            <v>C26</v>
          </cell>
          <cell r="T2460">
            <v>1</v>
          </cell>
          <cell r="V2460" t="str">
            <v>TÍN VIỆT,,</v>
          </cell>
          <cell r="X2460">
            <v>98</v>
          </cell>
          <cell r="Y2460">
            <v>1</v>
          </cell>
          <cell r="AC2460" t="str">
            <v>rồi</v>
          </cell>
          <cell r="AF2460">
            <v>3050</v>
          </cell>
          <cell r="AG2460">
            <v>1</v>
          </cell>
          <cell r="AH2460">
            <v>0</v>
          </cell>
          <cell r="AI2460">
            <v>0</v>
          </cell>
          <cell r="AJ2460">
            <v>0</v>
          </cell>
          <cell r="AK2460">
            <v>0</v>
          </cell>
        </row>
        <row r="2461">
          <cell r="A2461" t="str">
            <v>T0105T042</v>
          </cell>
          <cell r="B2461" t="str">
            <v>1757</v>
          </cell>
          <cell r="C2461">
            <v>2</v>
          </cell>
          <cell r="D2461">
            <v>105</v>
          </cell>
          <cell r="E2461">
            <v>105</v>
          </cell>
          <cell r="F2461">
            <v>100</v>
          </cell>
          <cell r="G2461">
            <v>100</v>
          </cell>
          <cell r="H2461">
            <v>1</v>
          </cell>
          <cell r="I2461">
            <v>1</v>
          </cell>
          <cell r="J2461">
            <v>1.7</v>
          </cell>
          <cell r="K2461">
            <v>0</v>
          </cell>
          <cell r="L2461">
            <v>3</v>
          </cell>
          <cell r="M2461">
            <v>1</v>
          </cell>
          <cell r="N2461">
            <v>216.8</v>
          </cell>
          <cell r="O2461">
            <v>1757</v>
          </cell>
          <cell r="P2461" t="str">
            <v>105 x 100 x 1 x 1</v>
          </cell>
          <cell r="Q2461" t="str">
            <v>Bo góc, răng cưa, dao chẻ đôi 3mm</v>
          </cell>
          <cell r="R2461" t="str">
            <v>Bo góc, răng cưa</v>
          </cell>
          <cell r="S2461" t="str">
            <v>C26</v>
          </cell>
          <cell r="T2461">
            <v>1</v>
          </cell>
          <cell r="V2461" t="str">
            <v>TÍN VIỆT,,</v>
          </cell>
          <cell r="X2461">
            <v>103</v>
          </cell>
          <cell r="Y2461">
            <v>1</v>
          </cell>
          <cell r="AF2461">
            <v>0</v>
          </cell>
          <cell r="AG2461">
            <v>0</v>
          </cell>
          <cell r="AH2461">
            <v>0</v>
          </cell>
          <cell r="AI2461">
            <v>0</v>
          </cell>
          <cell r="AJ2461">
            <v>0</v>
          </cell>
          <cell r="AK2461">
            <v>0</v>
          </cell>
        </row>
        <row r="2462">
          <cell r="A2462" t="str">
            <v>I0105T122</v>
          </cell>
          <cell r="B2462" t="str">
            <v>1758</v>
          </cell>
          <cell r="C2462">
            <v>2</v>
          </cell>
          <cell r="D2462">
            <v>105</v>
          </cell>
          <cell r="E2462">
            <v>105</v>
          </cell>
          <cell r="F2462">
            <v>102</v>
          </cell>
          <cell r="G2462">
            <v>102</v>
          </cell>
          <cell r="H2462">
            <v>1</v>
          </cell>
          <cell r="I2462">
            <v>1</v>
          </cell>
          <cell r="J2462">
            <v>3</v>
          </cell>
          <cell r="K2462">
            <v>0</v>
          </cell>
          <cell r="L2462">
            <v>3</v>
          </cell>
          <cell r="M2462">
            <v>1</v>
          </cell>
          <cell r="N2462">
            <v>222</v>
          </cell>
          <cell r="O2462">
            <v>1758</v>
          </cell>
          <cell r="P2462" t="str">
            <v>105 x 102 x 1 x 1</v>
          </cell>
          <cell r="Q2462" t="str">
            <v>Bo góc 1mm, răng cưa, dao chẻ đôi</v>
          </cell>
          <cell r="R2462" t="str">
            <v>Bo góc 1mm, răng cưa</v>
          </cell>
          <cell r="S2462" t="str">
            <v>D05</v>
          </cell>
          <cell r="T2462">
            <v>1</v>
          </cell>
          <cell r="V2462" t="str">
            <v>Khách lẻ,,</v>
          </cell>
          <cell r="X2462">
            <v>105</v>
          </cell>
          <cell r="Y2462">
            <v>1</v>
          </cell>
          <cell r="AF2462">
            <v>0</v>
          </cell>
          <cell r="AG2462">
            <v>0</v>
          </cell>
          <cell r="AH2462">
            <v>178</v>
          </cell>
          <cell r="AI2462">
            <v>2</v>
          </cell>
          <cell r="AJ2462">
            <v>178</v>
          </cell>
          <cell r="AK2462">
            <v>2</v>
          </cell>
        </row>
        <row r="2463">
          <cell r="A2463" t="str">
            <v>T0105T151</v>
          </cell>
          <cell r="B2463" t="str">
            <v>1760</v>
          </cell>
          <cell r="C2463">
            <v>1</v>
          </cell>
          <cell r="D2463">
            <v>105</v>
          </cell>
          <cell r="E2463">
            <v>105</v>
          </cell>
          <cell r="F2463">
            <v>105</v>
          </cell>
          <cell r="G2463">
            <v>105</v>
          </cell>
          <cell r="H2463">
            <v>1</v>
          </cell>
          <cell r="I2463">
            <v>1</v>
          </cell>
          <cell r="J2463">
            <v>2</v>
          </cell>
          <cell r="K2463">
            <v>0</v>
          </cell>
          <cell r="L2463">
            <v>3</v>
          </cell>
          <cell r="M2463">
            <v>1</v>
          </cell>
          <cell r="N2463">
            <v>109</v>
          </cell>
          <cell r="O2463">
            <v>1760</v>
          </cell>
          <cell r="P2463" t="str">
            <v>105 x 105 x 1 x 1</v>
          </cell>
          <cell r="Q2463" t="str">
            <v>Bo góc, răng cưa</v>
          </cell>
          <cell r="R2463" t="str">
            <v>Bo góc, răng cưa</v>
          </cell>
          <cell r="S2463" t="str">
            <v>B08</v>
          </cell>
          <cell r="T2463">
            <v>2</v>
          </cell>
          <cell r="X2463">
            <v>108</v>
          </cell>
          <cell r="Y2463">
            <v>1</v>
          </cell>
          <cell r="AB2463">
            <v>1759</v>
          </cell>
          <cell r="AC2463" t="str">
            <v>rồi</v>
          </cell>
          <cell r="AF2463">
            <v>0</v>
          </cell>
          <cell r="AG2463">
            <v>0</v>
          </cell>
          <cell r="AH2463">
            <v>7002.6919999999991</v>
          </cell>
          <cell r="AI2463">
            <v>13</v>
          </cell>
          <cell r="AJ2463">
            <v>7002.6919999999991</v>
          </cell>
          <cell r="AK2463">
            <v>13</v>
          </cell>
        </row>
        <row r="2464">
          <cell r="A2464" t="str">
            <v>T0105T492/1</v>
          </cell>
          <cell r="B2464" t="str">
            <v>1760</v>
          </cell>
          <cell r="C2464">
            <v>2</v>
          </cell>
          <cell r="D2464">
            <v>105</v>
          </cell>
          <cell r="E2464">
            <v>105</v>
          </cell>
          <cell r="F2464">
            <v>105</v>
          </cell>
          <cell r="G2464">
            <v>105</v>
          </cell>
          <cell r="H2464">
            <v>1</v>
          </cell>
          <cell r="I2464">
            <v>2</v>
          </cell>
          <cell r="J2464">
            <v>2</v>
          </cell>
          <cell r="K2464">
            <v>0</v>
          </cell>
          <cell r="L2464">
            <v>3</v>
          </cell>
          <cell r="M2464">
            <v>1</v>
          </cell>
          <cell r="N2464">
            <v>218</v>
          </cell>
          <cell r="O2464">
            <v>1760</v>
          </cell>
          <cell r="P2464" t="str">
            <v>105 x 105 x 1 x 2</v>
          </cell>
          <cell r="Q2464" t="str">
            <v>Bo góc răng cưa, xẻ 2 line khoảng cách 4mm</v>
          </cell>
          <cell r="R2464" t="str">
            <v>Bo góc, răng cưa</v>
          </cell>
          <cell r="S2464" t="str">
            <v>C43</v>
          </cell>
          <cell r="T2464">
            <v>1</v>
          </cell>
          <cell r="U2464">
            <v>44582</v>
          </cell>
          <cell r="V2464" t="str">
            <v>Nanpao</v>
          </cell>
          <cell r="X2464">
            <v>216</v>
          </cell>
          <cell r="Y2464">
            <v>2</v>
          </cell>
          <cell r="AC2464" t="str">
            <v>rồi</v>
          </cell>
          <cell r="AF2464">
            <v>0</v>
          </cell>
          <cell r="AG2464">
            <v>0</v>
          </cell>
          <cell r="AH2464">
            <v>0</v>
          </cell>
          <cell r="AI2464">
            <v>0</v>
          </cell>
          <cell r="AJ2464">
            <v>0</v>
          </cell>
          <cell r="AK2464">
            <v>0</v>
          </cell>
        </row>
        <row r="2465">
          <cell r="A2465" t="str">
            <v>I0105T171</v>
          </cell>
          <cell r="B2465" t="str">
            <v>1761</v>
          </cell>
          <cell r="C2465">
            <v>1</v>
          </cell>
          <cell r="D2465">
            <v>105</v>
          </cell>
          <cell r="E2465">
            <v>105</v>
          </cell>
          <cell r="F2465">
            <v>110</v>
          </cell>
          <cell r="G2465">
            <v>110</v>
          </cell>
          <cell r="H2465">
            <v>1</v>
          </cell>
          <cell r="I2465">
            <v>1</v>
          </cell>
          <cell r="J2465">
            <v>3</v>
          </cell>
          <cell r="K2465">
            <v>0</v>
          </cell>
          <cell r="L2465">
            <v>3</v>
          </cell>
          <cell r="M2465">
            <v>1</v>
          </cell>
          <cell r="N2465">
            <v>111</v>
          </cell>
          <cell r="O2465">
            <v>1761</v>
          </cell>
          <cell r="P2465" t="str">
            <v>105 x 110 x 1 x 1</v>
          </cell>
          <cell r="Q2465" t="str">
            <v>Bo góc, răng cưa</v>
          </cell>
          <cell r="R2465" t="str">
            <v>Bo góc 1mm, răng cưa</v>
          </cell>
          <cell r="S2465" t="str">
            <v>D03</v>
          </cell>
          <cell r="T2465">
            <v>1</v>
          </cell>
          <cell r="X2465">
            <v>113</v>
          </cell>
          <cell r="Y2465">
            <v>1</v>
          </cell>
          <cell r="AF2465">
            <v>0</v>
          </cell>
          <cell r="AG2465">
            <v>0</v>
          </cell>
          <cell r="AH2465">
            <v>0</v>
          </cell>
          <cell r="AI2465">
            <v>0</v>
          </cell>
          <cell r="AJ2465">
            <v>185.56</v>
          </cell>
          <cell r="AK2465">
            <v>1</v>
          </cell>
        </row>
        <row r="2466">
          <cell r="A2466" t="str">
            <v>T0105T172</v>
          </cell>
          <cell r="B2466" t="str">
            <v>1762</v>
          </cell>
          <cell r="C2466">
            <v>2</v>
          </cell>
          <cell r="D2466">
            <v>105</v>
          </cell>
          <cell r="E2466">
            <v>105</v>
          </cell>
          <cell r="F2466">
            <v>110</v>
          </cell>
          <cell r="G2466">
            <v>110</v>
          </cell>
          <cell r="H2466">
            <v>1</v>
          </cell>
          <cell r="I2466">
            <v>1</v>
          </cell>
          <cell r="J2466">
            <v>1.7</v>
          </cell>
          <cell r="K2466">
            <v>0</v>
          </cell>
          <cell r="L2466">
            <v>3</v>
          </cell>
          <cell r="M2466">
            <v>1</v>
          </cell>
          <cell r="N2466">
            <v>216.8</v>
          </cell>
          <cell r="O2466">
            <v>1762</v>
          </cell>
          <cell r="P2466" t="str">
            <v>105 x 110 x 1 x 1</v>
          </cell>
          <cell r="Q2466" t="str">
            <v>Bo góc, răng cưa, chẻ đôi 3mm</v>
          </cell>
          <cell r="R2466" t="str">
            <v>Bo góc, răng cưa</v>
          </cell>
          <cell r="S2466" t="str">
            <v>C05</v>
          </cell>
          <cell r="T2466">
            <v>1</v>
          </cell>
          <cell r="V2466" t="str">
            <v>Thịnh Tín Đạt</v>
          </cell>
          <cell r="X2466">
            <v>113</v>
          </cell>
          <cell r="Y2466">
            <v>1</v>
          </cell>
          <cell r="AF2466">
            <v>185.56</v>
          </cell>
          <cell r="AG2466">
            <v>1</v>
          </cell>
          <cell r="AH2466">
            <v>924.80000000000007</v>
          </cell>
          <cell r="AI2466">
            <v>2</v>
          </cell>
          <cell r="AJ2466">
            <v>3994.8</v>
          </cell>
          <cell r="AK2466">
            <v>3</v>
          </cell>
        </row>
        <row r="2467">
          <cell r="A2467" t="str">
            <v>I0105T051</v>
          </cell>
          <cell r="B2467" t="str">
            <v>1763</v>
          </cell>
          <cell r="C2467">
            <v>1</v>
          </cell>
          <cell r="D2467">
            <v>105</v>
          </cell>
          <cell r="E2467">
            <v>105</v>
          </cell>
          <cell r="F2467">
            <v>125</v>
          </cell>
          <cell r="G2467">
            <v>125</v>
          </cell>
          <cell r="H2467">
            <v>1</v>
          </cell>
          <cell r="I2467">
            <v>1</v>
          </cell>
          <cell r="J2467">
            <v>3</v>
          </cell>
          <cell r="K2467">
            <v>0</v>
          </cell>
          <cell r="L2467">
            <v>3</v>
          </cell>
          <cell r="M2467">
            <v>1</v>
          </cell>
          <cell r="N2467">
            <v>111</v>
          </cell>
          <cell r="O2467">
            <v>1763</v>
          </cell>
          <cell r="P2467" t="str">
            <v>105 x 125 x 1 x 1</v>
          </cell>
          <cell r="Q2467" t="str">
            <v>Bo góc 1mm, không răng cưa</v>
          </cell>
          <cell r="R2467" t="str">
            <v>Bo góc 1mm, không răng cưa</v>
          </cell>
          <cell r="S2467" t="str">
            <v>D07</v>
          </cell>
          <cell r="T2467">
            <v>1</v>
          </cell>
          <cell r="V2467" t="str">
            <v>NHỰA CÂY TRUNG BỘ,,</v>
          </cell>
          <cell r="W2467" t="str">
            <v>HÀNG IN</v>
          </cell>
          <cell r="X2467">
            <v>128</v>
          </cell>
          <cell r="Y2467">
            <v>1</v>
          </cell>
          <cell r="AF2467">
            <v>3070</v>
          </cell>
          <cell r="AG2467">
            <v>1</v>
          </cell>
          <cell r="AH2467">
            <v>1148</v>
          </cell>
          <cell r="AI2467">
            <v>2</v>
          </cell>
          <cell r="AJ2467">
            <v>1148</v>
          </cell>
          <cell r="AK2467">
            <v>2</v>
          </cell>
        </row>
        <row r="2468">
          <cell r="A2468" t="str">
            <v>T0105T272</v>
          </cell>
          <cell r="B2468" t="str">
            <v>1764</v>
          </cell>
          <cell r="C2468">
            <v>2</v>
          </cell>
          <cell r="D2468">
            <v>105</v>
          </cell>
          <cell r="E2468">
            <v>105</v>
          </cell>
          <cell r="F2468">
            <v>140</v>
          </cell>
          <cell r="G2468">
            <v>140</v>
          </cell>
          <cell r="H2468">
            <v>1</v>
          </cell>
          <cell r="I2468">
            <v>1</v>
          </cell>
          <cell r="J2468">
            <v>1.7</v>
          </cell>
          <cell r="K2468">
            <v>0</v>
          </cell>
          <cell r="L2468">
            <v>3</v>
          </cell>
          <cell r="M2468">
            <v>1</v>
          </cell>
          <cell r="N2468">
            <v>216.8</v>
          </cell>
          <cell r="O2468">
            <v>1764</v>
          </cell>
          <cell r="P2468" t="str">
            <v>105 x 140 x 1 x 1</v>
          </cell>
          <cell r="Q2468" t="str">
            <v>Bo góc, răng cưa, chẻ đôi 3mm</v>
          </cell>
          <cell r="R2468" t="str">
            <v>Bo góc, răng cưa</v>
          </cell>
          <cell r="S2468" t="str">
            <v>C26</v>
          </cell>
          <cell r="T2468">
            <v>1</v>
          </cell>
          <cell r="U2468">
            <v>43957</v>
          </cell>
          <cell r="X2468">
            <v>143</v>
          </cell>
          <cell r="Y2468">
            <v>1</v>
          </cell>
          <cell r="AC2468" t="str">
            <v>rồi</v>
          </cell>
          <cell r="AF2468">
            <v>0</v>
          </cell>
          <cell r="AG2468">
            <v>0</v>
          </cell>
          <cell r="AH2468">
            <v>919.66464999999994</v>
          </cell>
          <cell r="AI2468">
            <v>1</v>
          </cell>
          <cell r="AJ2468">
            <v>969.66464999999994</v>
          </cell>
          <cell r="AK2468">
            <v>2</v>
          </cell>
        </row>
        <row r="2469">
          <cell r="A2469" t="str">
            <v>I0105T552/1</v>
          </cell>
          <cell r="B2469" t="str">
            <v>1764</v>
          </cell>
          <cell r="C2469">
            <v>2</v>
          </cell>
          <cell r="D2469">
            <v>105</v>
          </cell>
          <cell r="E2469">
            <v>105</v>
          </cell>
          <cell r="F2469">
            <v>140</v>
          </cell>
          <cell r="G2469">
            <v>140</v>
          </cell>
          <cell r="H2469">
            <v>1</v>
          </cell>
          <cell r="I2469">
            <v>1</v>
          </cell>
          <cell r="J2469">
            <v>3</v>
          </cell>
          <cell r="K2469">
            <v>0</v>
          </cell>
          <cell r="L2469">
            <v>3</v>
          </cell>
          <cell r="M2469">
            <v>1</v>
          </cell>
          <cell r="N2469">
            <v>222</v>
          </cell>
          <cell r="O2469">
            <v>1764</v>
          </cell>
          <cell r="P2469" t="str">
            <v>105 x 140 x 1 x 1</v>
          </cell>
          <cell r="Q2469" t="str">
            <v>Bo góc, răng cưa, xẻ 2line kc 6mm</v>
          </cell>
          <cell r="R2469" t="str">
            <v>Bo góc, răng cưa</v>
          </cell>
          <cell r="S2469" t="str">
            <v>E16</v>
          </cell>
          <cell r="T2469">
            <v>1</v>
          </cell>
          <cell r="U2469">
            <v>44804</v>
          </cell>
          <cell r="V2469" t="str">
            <v>POLYTEX</v>
          </cell>
          <cell r="W2469" t="str">
            <v>dao tốt</v>
          </cell>
          <cell r="X2469">
            <v>143</v>
          </cell>
          <cell r="Y2469">
            <v>1</v>
          </cell>
          <cell r="AC2469" t="str">
            <v>rồi</v>
          </cell>
          <cell r="AE2469" t="str">
            <v>rồi</v>
          </cell>
          <cell r="AF2469">
            <v>50</v>
          </cell>
          <cell r="AG2469">
            <v>1</v>
          </cell>
          <cell r="AH2469">
            <v>0</v>
          </cell>
          <cell r="AI2469">
            <v>0</v>
          </cell>
          <cell r="AJ2469">
            <v>0</v>
          </cell>
          <cell r="AK2469">
            <v>0</v>
          </cell>
        </row>
        <row r="2470">
          <cell r="A2470" t="str">
            <v>I0105T321</v>
          </cell>
          <cell r="B2470" t="str">
            <v>1765</v>
          </cell>
          <cell r="C2470">
            <v>1</v>
          </cell>
          <cell r="D2470">
            <v>105</v>
          </cell>
          <cell r="E2470">
            <v>105</v>
          </cell>
          <cell r="F2470">
            <v>144</v>
          </cell>
          <cell r="G2470">
            <v>144</v>
          </cell>
          <cell r="H2470">
            <v>1</v>
          </cell>
          <cell r="I2470">
            <v>1</v>
          </cell>
          <cell r="J2470">
            <v>3</v>
          </cell>
          <cell r="K2470">
            <v>0</v>
          </cell>
          <cell r="L2470">
            <v>3</v>
          </cell>
          <cell r="M2470">
            <v>1</v>
          </cell>
          <cell r="N2470">
            <v>111</v>
          </cell>
          <cell r="O2470">
            <v>1765</v>
          </cell>
          <cell r="P2470" t="str">
            <v>105 x 144 x 1 x 1</v>
          </cell>
          <cell r="Q2470" t="str">
            <v>Vuông góc, răng cưa</v>
          </cell>
          <cell r="R2470" t="str">
            <v>Vuông góc, răng cưa</v>
          </cell>
          <cell r="S2470" t="str">
            <v>D29</v>
          </cell>
          <cell r="T2470">
            <v>1</v>
          </cell>
          <cell r="U2470">
            <v>44130</v>
          </cell>
          <cell r="V2470" t="str">
            <v>Nanpao</v>
          </cell>
          <cell r="X2470">
            <v>147</v>
          </cell>
          <cell r="Y2470">
            <v>1</v>
          </cell>
          <cell r="AF2470">
            <v>0</v>
          </cell>
          <cell r="AG2470">
            <v>0</v>
          </cell>
          <cell r="AH2470">
            <v>7806.7</v>
          </cell>
          <cell r="AI2470">
            <v>8</v>
          </cell>
          <cell r="AJ2470">
            <v>7806.7</v>
          </cell>
          <cell r="AK2470">
            <v>8</v>
          </cell>
        </row>
        <row r="2471">
          <cell r="A2471" t="str">
            <v>T0105T512/1</v>
          </cell>
          <cell r="B2471" t="str">
            <v>2454</v>
          </cell>
          <cell r="C2471">
            <v>2</v>
          </cell>
          <cell r="D2471">
            <v>105</v>
          </cell>
          <cell r="E2471">
            <v>105</v>
          </cell>
          <cell r="F2471">
            <v>145</v>
          </cell>
          <cell r="G2471">
            <v>145</v>
          </cell>
          <cell r="H2471">
            <v>1</v>
          </cell>
          <cell r="I2471">
            <v>1</v>
          </cell>
          <cell r="J2471">
            <v>2</v>
          </cell>
          <cell r="K2471">
            <v>0</v>
          </cell>
          <cell r="L2471">
            <v>3</v>
          </cell>
          <cell r="M2471">
            <v>1</v>
          </cell>
          <cell r="N2471">
            <v>218</v>
          </cell>
          <cell r="O2471">
            <v>2454</v>
          </cell>
          <cell r="P2471" t="str">
            <v>105 x 145 x 1 x 1</v>
          </cell>
          <cell r="Q2471" t="str">
            <v>Bo góc, răng cưa,xẻ 2 line 4mm</v>
          </cell>
          <cell r="R2471" t="str">
            <v>Bo góc, răng cưa</v>
          </cell>
          <cell r="S2471" t="str">
            <v>E08</v>
          </cell>
          <cell r="T2471">
            <v>1</v>
          </cell>
          <cell r="U2471">
            <v>44707</v>
          </cell>
          <cell r="V2471" t="str">
            <v>FABTEK</v>
          </cell>
          <cell r="W2471" t="str">
            <v>dao tốt</v>
          </cell>
          <cell r="X2471">
            <v>148</v>
          </cell>
          <cell r="Y2471">
            <v>1</v>
          </cell>
          <cell r="AC2471" t="str">
            <v>rồi</v>
          </cell>
          <cell r="AF2471">
            <v>0</v>
          </cell>
          <cell r="AG2471">
            <v>0</v>
          </cell>
          <cell r="AH2471">
            <v>99348.448800000013</v>
          </cell>
          <cell r="AI2471">
            <v>46</v>
          </cell>
          <cell r="AJ2471">
            <v>99348.448800000013</v>
          </cell>
          <cell r="AK2471">
            <v>46</v>
          </cell>
        </row>
        <row r="2472">
          <cell r="A2472" t="str">
            <v>I0105T522/1</v>
          </cell>
          <cell r="B2472" t="str">
            <v>2484</v>
          </cell>
          <cell r="C2472">
            <v>2</v>
          </cell>
          <cell r="D2472">
            <v>105</v>
          </cell>
          <cell r="E2472">
            <v>105</v>
          </cell>
          <cell r="F2472">
            <v>145</v>
          </cell>
          <cell r="G2472">
            <v>145</v>
          </cell>
          <cell r="H2472">
            <v>1</v>
          </cell>
          <cell r="I2472">
            <v>1</v>
          </cell>
          <cell r="J2472">
            <v>5</v>
          </cell>
          <cell r="K2472">
            <v>0</v>
          </cell>
          <cell r="L2472">
            <v>3</v>
          </cell>
          <cell r="M2472">
            <v>1</v>
          </cell>
          <cell r="N2472">
            <v>230</v>
          </cell>
          <cell r="O2472">
            <v>2484</v>
          </cell>
          <cell r="P2472" t="str">
            <v>105 x 145 x 1 x 1</v>
          </cell>
          <cell r="Q2472" t="str">
            <v>Vuông góc, không răng cưa, xẻ 2 line kc 10mm</v>
          </cell>
          <cell r="R2472" t="str">
            <v>Bo góc, răng cưa</v>
          </cell>
          <cell r="S2472" t="str">
            <v>E10</v>
          </cell>
          <cell r="T2472">
            <v>2</v>
          </cell>
          <cell r="U2472">
            <v>44726</v>
          </cell>
          <cell r="V2472" t="str">
            <v>NANPAO</v>
          </cell>
          <cell r="W2472" t="str">
            <v>dao tốt</v>
          </cell>
          <cell r="X2472">
            <v>148</v>
          </cell>
          <cell r="Y2472">
            <v>1</v>
          </cell>
          <cell r="AF2472">
            <v>0</v>
          </cell>
          <cell r="AG2472">
            <v>0</v>
          </cell>
          <cell r="AH2472">
            <v>0</v>
          </cell>
          <cell r="AI2472">
            <v>0</v>
          </cell>
          <cell r="AJ2472">
            <v>13020</v>
          </cell>
          <cell r="AK2472">
            <v>5</v>
          </cell>
        </row>
        <row r="2473">
          <cell r="A2473" t="str">
            <v>I0105T522/2</v>
          </cell>
          <cell r="B2473" t="str">
            <v>2484</v>
          </cell>
          <cell r="C2473">
            <v>2</v>
          </cell>
          <cell r="D2473">
            <v>105</v>
          </cell>
          <cell r="E2473">
            <v>105</v>
          </cell>
          <cell r="F2473">
            <v>145</v>
          </cell>
          <cell r="G2473">
            <v>145</v>
          </cell>
          <cell r="H2473">
            <v>1</v>
          </cell>
          <cell r="I2473">
            <v>1</v>
          </cell>
          <cell r="J2473">
            <v>5</v>
          </cell>
          <cell r="K2473">
            <v>0</v>
          </cell>
          <cell r="L2473">
            <v>3</v>
          </cell>
          <cell r="M2473">
            <v>1</v>
          </cell>
          <cell r="N2473">
            <v>230</v>
          </cell>
          <cell r="O2473">
            <v>2484</v>
          </cell>
          <cell r="P2473" t="str">
            <v>105 x 145 x 1 x 1</v>
          </cell>
          <cell r="Q2473" t="str">
            <v>Vuông góc, không răng cưa, xẻ 2 line kc 10mm, dao từ</v>
          </cell>
          <cell r="R2473" t="str">
            <v>Bo góc, răng cưa</v>
          </cell>
          <cell r="S2473" t="str">
            <v>VP</v>
          </cell>
          <cell r="T2473">
            <v>1</v>
          </cell>
          <cell r="U2473">
            <v>44776</v>
          </cell>
          <cell r="V2473" t="str">
            <v>NANPAO</v>
          </cell>
          <cell r="W2473" t="str">
            <v>giấy F0070</v>
          </cell>
          <cell r="X2473">
            <v>148</v>
          </cell>
          <cell r="Y2473">
            <v>1</v>
          </cell>
          <cell r="AF2473">
            <v>13020</v>
          </cell>
          <cell r="AG2473">
            <v>5</v>
          </cell>
          <cell r="AH2473">
            <v>3050</v>
          </cell>
          <cell r="AI2473">
            <v>1</v>
          </cell>
          <cell r="AJ2473">
            <v>3050</v>
          </cell>
          <cell r="AK2473">
            <v>1</v>
          </cell>
        </row>
        <row r="2474">
          <cell r="A2474" t="str">
            <v>T0105T062</v>
          </cell>
          <cell r="B2474" t="str">
            <v>1766</v>
          </cell>
          <cell r="C2474">
            <v>2</v>
          </cell>
          <cell r="D2474">
            <v>105</v>
          </cell>
          <cell r="E2474">
            <v>105</v>
          </cell>
          <cell r="F2474">
            <v>148</v>
          </cell>
          <cell r="G2474">
            <v>148</v>
          </cell>
          <cell r="H2474">
            <v>1</v>
          </cell>
          <cell r="I2474">
            <v>1</v>
          </cell>
          <cell r="J2474">
            <v>1.7</v>
          </cell>
          <cell r="K2474">
            <v>0</v>
          </cell>
          <cell r="L2474">
            <v>3</v>
          </cell>
          <cell r="M2474">
            <v>1</v>
          </cell>
          <cell r="N2474">
            <v>216.8</v>
          </cell>
          <cell r="O2474">
            <v>1766</v>
          </cell>
          <cell r="P2474" t="str">
            <v>105 x 148 x 1 x 1</v>
          </cell>
          <cell r="Q2474" t="str">
            <v>Bo góc, răng cưa, dao chẻ đôi 3mm</v>
          </cell>
          <cell r="R2474" t="str">
            <v>Bo góc, răng cưa</v>
          </cell>
          <cell r="S2474" t="str">
            <v>C04</v>
          </cell>
          <cell r="T2474">
            <v>1</v>
          </cell>
          <cell r="V2474" t="str">
            <v>DELTA GALIL,,</v>
          </cell>
          <cell r="X2474">
            <v>151</v>
          </cell>
          <cell r="Y2474">
            <v>1</v>
          </cell>
          <cell r="AC2474" t="str">
            <v>rồi</v>
          </cell>
          <cell r="AF2474">
            <v>0</v>
          </cell>
          <cell r="AG2474">
            <v>0</v>
          </cell>
          <cell r="AH2474">
            <v>10945</v>
          </cell>
          <cell r="AI2474">
            <v>5</v>
          </cell>
          <cell r="AJ2474">
            <v>10945</v>
          </cell>
          <cell r="AK2474">
            <v>5</v>
          </cell>
        </row>
        <row r="2475">
          <cell r="A2475" t="str">
            <v>T0105T452/1</v>
          </cell>
          <cell r="B2475" t="str">
            <v>1766</v>
          </cell>
          <cell r="C2475">
            <v>2</v>
          </cell>
          <cell r="D2475">
            <v>105</v>
          </cell>
          <cell r="E2475">
            <v>105</v>
          </cell>
          <cell r="F2475">
            <v>148</v>
          </cell>
          <cell r="G2475">
            <v>148</v>
          </cell>
          <cell r="H2475">
            <v>1</v>
          </cell>
          <cell r="I2475">
            <v>1</v>
          </cell>
          <cell r="J2475">
            <v>1.7</v>
          </cell>
          <cell r="K2475">
            <v>0</v>
          </cell>
          <cell r="L2475">
            <v>3</v>
          </cell>
          <cell r="M2475">
            <v>1</v>
          </cell>
          <cell r="N2475">
            <v>216.8</v>
          </cell>
          <cell r="O2475">
            <v>1766</v>
          </cell>
          <cell r="P2475" t="str">
            <v>105 x 148 x 1 x 1</v>
          </cell>
          <cell r="Q2475" t="str">
            <v xml:space="preserve">Bo góc, răng cưa, dao chẻ đôi 3mm </v>
          </cell>
          <cell r="R2475" t="str">
            <v>Bo góc, răng cưa</v>
          </cell>
          <cell r="S2475" t="str">
            <v>E01</v>
          </cell>
          <cell r="T2475">
            <v>1</v>
          </cell>
          <cell r="V2475" t="str">
            <v>FM Supply chain</v>
          </cell>
          <cell r="X2475">
            <v>151</v>
          </cell>
          <cell r="Y2475">
            <v>1</v>
          </cell>
          <cell r="AB2475">
            <v>1767</v>
          </cell>
          <cell r="AC2475" t="str">
            <v>rồi</v>
          </cell>
          <cell r="AF2475">
            <v>0</v>
          </cell>
          <cell r="AG2475">
            <v>0</v>
          </cell>
          <cell r="AH2475">
            <v>0</v>
          </cell>
          <cell r="AI2475">
            <v>0</v>
          </cell>
          <cell r="AJ2475">
            <v>0</v>
          </cell>
          <cell r="AK2475">
            <v>0</v>
          </cell>
        </row>
        <row r="2476">
          <cell r="A2476" t="str">
            <v>I0150T411</v>
          </cell>
          <cell r="B2476" t="str">
            <v>1768</v>
          </cell>
          <cell r="C2476">
            <v>1</v>
          </cell>
          <cell r="D2476">
            <v>105</v>
          </cell>
          <cell r="E2476">
            <v>105</v>
          </cell>
          <cell r="F2476">
            <v>148</v>
          </cell>
          <cell r="G2476">
            <v>148</v>
          </cell>
          <cell r="H2476">
            <v>1</v>
          </cell>
          <cell r="I2476">
            <v>1</v>
          </cell>
          <cell r="J2476">
            <v>3</v>
          </cell>
          <cell r="K2476">
            <v>0</v>
          </cell>
          <cell r="L2476">
            <v>3</v>
          </cell>
          <cell r="M2476">
            <v>1</v>
          </cell>
          <cell r="N2476">
            <v>111</v>
          </cell>
          <cell r="O2476">
            <v>1768</v>
          </cell>
          <cell r="P2476" t="str">
            <v>105 x 148 x 1 x 1</v>
          </cell>
          <cell r="Q2476" t="str">
            <v>Vuông góc, răng cưa</v>
          </cell>
          <cell r="R2476" t="str">
            <v>Vuông góc, răng cưa</v>
          </cell>
          <cell r="S2476" t="str">
            <v>C27</v>
          </cell>
          <cell r="T2476">
            <v>1</v>
          </cell>
          <cell r="U2476">
            <v>44282</v>
          </cell>
          <cell r="V2476" t="str">
            <v>Minh Dương</v>
          </cell>
          <cell r="X2476">
            <v>151</v>
          </cell>
          <cell r="Y2476">
            <v>1</v>
          </cell>
          <cell r="AF2476">
            <v>0</v>
          </cell>
          <cell r="AG2476">
            <v>0</v>
          </cell>
          <cell r="AH2476">
            <v>0</v>
          </cell>
          <cell r="AI2476">
            <v>0</v>
          </cell>
          <cell r="AJ2476">
            <v>0</v>
          </cell>
          <cell r="AK2476">
            <v>0</v>
          </cell>
        </row>
        <row r="2477">
          <cell r="A2477" t="str">
            <v>T0105T242</v>
          </cell>
          <cell r="B2477" t="str">
            <v>1769</v>
          </cell>
          <cell r="C2477">
            <v>2</v>
          </cell>
          <cell r="D2477">
            <v>105</v>
          </cell>
          <cell r="E2477">
            <v>105</v>
          </cell>
          <cell r="F2477">
            <v>150</v>
          </cell>
          <cell r="G2477">
            <v>150</v>
          </cell>
          <cell r="H2477">
            <v>1</v>
          </cell>
          <cell r="I2477">
            <v>1</v>
          </cell>
          <cell r="J2477">
            <v>1.7</v>
          </cell>
          <cell r="K2477">
            <v>0</v>
          </cell>
          <cell r="L2477">
            <v>3</v>
          </cell>
          <cell r="M2477">
            <v>1</v>
          </cell>
          <cell r="N2477">
            <v>216.8</v>
          </cell>
          <cell r="O2477">
            <v>1769</v>
          </cell>
          <cell r="P2477" t="str">
            <v>105 x 150 x 1 x 1</v>
          </cell>
          <cell r="Q2477" t="str">
            <v>Bo góc, không răng cưa, chẻ đôi 3mm</v>
          </cell>
          <cell r="R2477" t="str">
            <v>Bo góc, không răng cưa</v>
          </cell>
          <cell r="S2477" t="str">
            <v>C19</v>
          </cell>
          <cell r="T2477">
            <v>1</v>
          </cell>
          <cell r="X2477">
            <v>153</v>
          </cell>
          <cell r="Y2477">
            <v>1</v>
          </cell>
          <cell r="AF2477">
            <v>0</v>
          </cell>
          <cell r="AG2477">
            <v>0</v>
          </cell>
          <cell r="AH2477">
            <v>0</v>
          </cell>
          <cell r="AI2477">
            <v>0</v>
          </cell>
          <cell r="AJ2477">
            <v>70187</v>
          </cell>
          <cell r="AK2477">
            <v>5</v>
          </cell>
        </row>
        <row r="2478">
          <cell r="A2478" t="str">
            <v>T0105T301</v>
          </cell>
          <cell r="B2478" t="str">
            <v>1770</v>
          </cell>
          <cell r="C2478">
            <v>1</v>
          </cell>
          <cell r="D2478">
            <v>105</v>
          </cell>
          <cell r="E2478">
            <v>105</v>
          </cell>
          <cell r="F2478">
            <v>150</v>
          </cell>
          <cell r="G2478">
            <v>150</v>
          </cell>
          <cell r="H2478">
            <v>1</v>
          </cell>
          <cell r="I2478">
            <v>1</v>
          </cell>
          <cell r="J2478">
            <v>2</v>
          </cell>
          <cell r="K2478">
            <v>0</v>
          </cell>
          <cell r="L2478">
            <v>3</v>
          </cell>
          <cell r="M2478">
            <v>1</v>
          </cell>
          <cell r="N2478">
            <v>109</v>
          </cell>
          <cell r="O2478">
            <v>1770</v>
          </cell>
          <cell r="P2478" t="str">
            <v>105 x 150 x 1 x 1</v>
          </cell>
          <cell r="Q2478" t="str">
            <v>Bo góc, răng cưa</v>
          </cell>
          <cell r="R2478" t="str">
            <v>Bo góc, răng cưa</v>
          </cell>
          <cell r="S2478" t="str">
            <v>C17</v>
          </cell>
          <cell r="T2478">
            <v>1</v>
          </cell>
          <cell r="U2478">
            <v>43987</v>
          </cell>
          <cell r="V2478" t="str">
            <v>H&amp;E</v>
          </cell>
          <cell r="X2478">
            <v>153</v>
          </cell>
          <cell r="Y2478">
            <v>1</v>
          </cell>
          <cell r="AC2478" t="str">
            <v>rồi</v>
          </cell>
          <cell r="AF2478">
            <v>70187</v>
          </cell>
          <cell r="AG2478">
            <v>5</v>
          </cell>
          <cell r="AH2478">
            <v>2575</v>
          </cell>
          <cell r="AI2478">
            <v>1</v>
          </cell>
          <cell r="AJ2478">
            <v>2575</v>
          </cell>
          <cell r="AK2478">
            <v>1</v>
          </cell>
        </row>
        <row r="2479">
          <cell r="A2479" t="str">
            <v>T0105T302/1</v>
          </cell>
          <cell r="B2479" t="str">
            <v>1770</v>
          </cell>
          <cell r="C2479">
            <v>2</v>
          </cell>
          <cell r="D2479">
            <v>105</v>
          </cell>
          <cell r="E2479">
            <v>105</v>
          </cell>
          <cell r="F2479">
            <v>150</v>
          </cell>
          <cell r="G2479">
            <v>150</v>
          </cell>
          <cell r="H2479">
            <v>1</v>
          </cell>
          <cell r="I2479">
            <v>1</v>
          </cell>
          <cell r="J2479">
            <v>2.5</v>
          </cell>
          <cell r="K2479">
            <v>0</v>
          </cell>
          <cell r="L2479">
            <v>3</v>
          </cell>
          <cell r="M2479">
            <v>1</v>
          </cell>
          <cell r="N2479">
            <v>220</v>
          </cell>
          <cell r="O2479">
            <v>1770</v>
          </cell>
          <cell r="P2479" t="str">
            <v>105 x 150 x 1 x 1</v>
          </cell>
          <cell r="Q2479" t="str">
            <v>Bo góc, răng cưa, xẻ 2 line 5mm</v>
          </cell>
          <cell r="R2479" t="str">
            <v>Bo góc, răng cưa</v>
          </cell>
          <cell r="S2479" t="str">
            <v>E02</v>
          </cell>
          <cell r="T2479">
            <v>1</v>
          </cell>
          <cell r="U2479">
            <v>44370</v>
          </cell>
          <cell r="V2479" t="str">
            <v>Việt Phú Hưng</v>
          </cell>
          <cell r="X2479">
            <v>153</v>
          </cell>
          <cell r="Y2479">
            <v>1</v>
          </cell>
          <cell r="AC2479" t="str">
            <v>rồi</v>
          </cell>
          <cell r="AF2479">
            <v>0</v>
          </cell>
          <cell r="AG2479">
            <v>0</v>
          </cell>
          <cell r="AH2479">
            <v>0</v>
          </cell>
          <cell r="AI2479">
            <v>0</v>
          </cell>
          <cell r="AJ2479">
            <v>2626.5389999999998</v>
          </cell>
          <cell r="AK2479">
            <v>2</v>
          </cell>
        </row>
        <row r="2480">
          <cell r="A2480" t="str">
            <v>I0105T352</v>
          </cell>
          <cell r="B2480" t="str">
            <v>1771</v>
          </cell>
          <cell r="C2480">
            <v>2</v>
          </cell>
          <cell r="D2480">
            <v>105</v>
          </cell>
          <cell r="E2480">
            <v>105</v>
          </cell>
          <cell r="F2480">
            <v>150</v>
          </cell>
          <cell r="G2480">
            <v>150</v>
          </cell>
          <cell r="H2480">
            <v>1</v>
          </cell>
          <cell r="I2480">
            <v>1</v>
          </cell>
          <cell r="J2480">
            <v>3</v>
          </cell>
          <cell r="K2480">
            <v>0</v>
          </cell>
          <cell r="L2480">
            <v>3</v>
          </cell>
          <cell r="M2480">
            <v>1</v>
          </cell>
          <cell r="N2480">
            <v>222</v>
          </cell>
          <cell r="O2480">
            <v>1771</v>
          </cell>
          <cell r="P2480" t="str">
            <v>105 x 150 x 1 x 1</v>
          </cell>
          <cell r="Q2480" t="str">
            <v>Bo góc 5mm, không răng cưa, chẻ đôi 6mm</v>
          </cell>
          <cell r="R2480" t="str">
            <v>Bo góc 5mm, không răng cưa</v>
          </cell>
          <cell r="S2480" t="str">
            <v>C29</v>
          </cell>
          <cell r="T2480">
            <v>1</v>
          </cell>
          <cell r="U2480">
            <v>44130</v>
          </cell>
          <cell r="V2480" t="str">
            <v>MVĐN</v>
          </cell>
          <cell r="X2480">
            <v>153</v>
          </cell>
          <cell r="Y2480">
            <v>1</v>
          </cell>
          <cell r="AF2480">
            <v>2626.5389999999998</v>
          </cell>
          <cell r="AG2480">
            <v>2</v>
          </cell>
          <cell r="AH2480">
            <v>0</v>
          </cell>
          <cell r="AI2480">
            <v>0</v>
          </cell>
          <cell r="AJ2480">
            <v>8393.9690680000003</v>
          </cell>
          <cell r="AK2480">
            <v>5</v>
          </cell>
        </row>
        <row r="2481">
          <cell r="A2481" t="str">
            <v>I0105A421/1</v>
          </cell>
          <cell r="B2481" t="str">
            <v>1772</v>
          </cell>
          <cell r="C2481">
            <v>1</v>
          </cell>
          <cell r="D2481">
            <v>105</v>
          </cell>
          <cell r="E2481">
            <v>105</v>
          </cell>
          <cell r="F2481">
            <v>150</v>
          </cell>
          <cell r="G2481">
            <v>150</v>
          </cell>
          <cell r="H2481">
            <v>2</v>
          </cell>
          <cell r="I2481">
            <v>2</v>
          </cell>
          <cell r="J2481">
            <v>2</v>
          </cell>
          <cell r="K2481">
            <v>3</v>
          </cell>
          <cell r="L2481">
            <v>3.63</v>
          </cell>
          <cell r="M2481">
            <v>1</v>
          </cell>
          <cell r="N2481">
            <v>217</v>
          </cell>
          <cell r="O2481">
            <v>1772</v>
          </cell>
          <cell r="P2481" t="str">
            <v>105 x 150 x 2 x 2</v>
          </cell>
          <cell r="Q2481" t="str">
            <v>Bo rời, không răng cưa, gáp 3.63mm</v>
          </cell>
          <cell r="R2481" t="str">
            <v>Ngang 2 tem, bo rời 3mm, không răng cưa, gáp 3.63mm</v>
          </cell>
          <cell r="S2481" t="str">
            <v>C28</v>
          </cell>
          <cell r="T2481">
            <v>1</v>
          </cell>
          <cell r="U2481">
            <v>44325</v>
          </cell>
          <cell r="V2481" t="str">
            <v>JI Bao Rui</v>
          </cell>
          <cell r="X2481">
            <v>307.26</v>
          </cell>
          <cell r="Y2481">
            <v>4</v>
          </cell>
          <cell r="AF2481">
            <v>8393.9690680000003</v>
          </cell>
          <cell r="AG2481">
            <v>5</v>
          </cell>
          <cell r="AH2481">
            <v>13385.067208000002</v>
          </cell>
          <cell r="AI2481">
            <v>10</v>
          </cell>
          <cell r="AJ2481">
            <v>41269.567208</v>
          </cell>
          <cell r="AK2481">
            <v>22</v>
          </cell>
        </row>
        <row r="2482">
          <cell r="A2482" t="str">
            <v>I0105T432/1</v>
          </cell>
          <cell r="B2482" t="str">
            <v>1773</v>
          </cell>
          <cell r="C2482">
            <v>2</v>
          </cell>
          <cell r="D2482">
            <v>105</v>
          </cell>
          <cell r="E2482">
            <v>105</v>
          </cell>
          <cell r="F2482">
            <v>155</v>
          </cell>
          <cell r="G2482">
            <v>155</v>
          </cell>
          <cell r="H2482">
            <v>1</v>
          </cell>
          <cell r="I2482">
            <v>1</v>
          </cell>
          <cell r="J2482">
            <v>3</v>
          </cell>
          <cell r="K2482">
            <v>3</v>
          </cell>
          <cell r="L2482">
            <v>3</v>
          </cell>
          <cell r="M2482">
            <v>1</v>
          </cell>
          <cell r="N2482">
            <v>222</v>
          </cell>
          <cell r="O2482">
            <v>1773</v>
          </cell>
          <cell r="P2482" t="str">
            <v>105 x 155 x 1 x 1</v>
          </cell>
          <cell r="Q2482" t="str">
            <v>Vuông góc, răng cưa, chẻ đôi 6mm</v>
          </cell>
          <cell r="R2482" t="str">
            <v>Vuông góc, răng cưa</v>
          </cell>
          <cell r="S2482" t="str">
            <v>C01</v>
          </cell>
          <cell r="T2482">
            <v>1</v>
          </cell>
          <cell r="U2482">
            <v>44343</v>
          </cell>
          <cell r="V2482" t="str">
            <v>Thành Thắng</v>
          </cell>
          <cell r="X2482">
            <v>158</v>
          </cell>
          <cell r="Y2482">
            <v>1</v>
          </cell>
          <cell r="AC2482" t="str">
            <v>rồi</v>
          </cell>
          <cell r="AF2482">
            <v>27884.5</v>
          </cell>
          <cell r="AG2482">
            <v>12</v>
          </cell>
          <cell r="AH2482">
            <v>5640</v>
          </cell>
          <cell r="AI2482">
            <v>4</v>
          </cell>
          <cell r="AJ2482">
            <v>5640</v>
          </cell>
          <cell r="AK2482">
            <v>4</v>
          </cell>
        </row>
        <row r="2483">
          <cell r="A2483" t="str">
            <v>T0105T072</v>
          </cell>
          <cell r="B2483" t="str">
            <v>1774</v>
          </cell>
          <cell r="C2483">
            <v>2</v>
          </cell>
          <cell r="D2483">
            <v>105</v>
          </cell>
          <cell r="E2483">
            <v>105</v>
          </cell>
          <cell r="F2483">
            <v>160</v>
          </cell>
          <cell r="G2483">
            <v>160</v>
          </cell>
          <cell r="H2483">
            <v>1</v>
          </cell>
          <cell r="I2483">
            <v>1</v>
          </cell>
          <cell r="J2483">
            <v>2</v>
          </cell>
          <cell r="K2483">
            <v>0</v>
          </cell>
          <cell r="L2483">
            <v>3</v>
          </cell>
          <cell r="M2483">
            <v>1</v>
          </cell>
          <cell r="N2483">
            <v>218</v>
          </cell>
          <cell r="O2483">
            <v>1774</v>
          </cell>
          <cell r="P2483" t="str">
            <v>105 x 160 x 1 x 1</v>
          </cell>
          <cell r="Q2483" t="str">
            <v>Bo góc 2mm, chẻ đôi 03mm, răng cưa</v>
          </cell>
          <cell r="R2483" t="str">
            <v>Bo góc, răng cưa</v>
          </cell>
          <cell r="S2483" t="str">
            <v>C04</v>
          </cell>
          <cell r="T2483">
            <v>2</v>
          </cell>
          <cell r="U2483">
            <v>43910</v>
          </cell>
          <cell r="V2483" t="str">
            <v>NGỌC TUẤN SURIMI,,</v>
          </cell>
          <cell r="W2483" t="str">
            <v>1 Dao này bế PVC NG</v>
          </cell>
          <cell r="X2483">
            <v>163</v>
          </cell>
          <cell r="Y2483">
            <v>1</v>
          </cell>
          <cell r="AC2483" t="str">
            <v>rồi</v>
          </cell>
          <cell r="AF2483">
            <v>0</v>
          </cell>
          <cell r="AG2483">
            <v>0</v>
          </cell>
          <cell r="AH2483">
            <v>1080</v>
          </cell>
          <cell r="AI2483">
            <v>1</v>
          </cell>
          <cell r="AJ2483">
            <v>1080</v>
          </cell>
          <cell r="AK2483">
            <v>1</v>
          </cell>
        </row>
        <row r="2484">
          <cell r="A2484" t="str">
            <v>T0105T202</v>
          </cell>
          <cell r="B2484" t="str">
            <v>1775</v>
          </cell>
          <cell r="C2484">
            <v>2</v>
          </cell>
          <cell r="D2484">
            <v>105</v>
          </cell>
          <cell r="E2484">
            <v>105</v>
          </cell>
          <cell r="F2484">
            <v>170</v>
          </cell>
          <cell r="G2484">
            <v>170</v>
          </cell>
          <cell r="H2484">
            <v>1</v>
          </cell>
          <cell r="I2484">
            <v>1</v>
          </cell>
          <cell r="J2484">
            <v>1.7</v>
          </cell>
          <cell r="K2484">
            <v>0</v>
          </cell>
          <cell r="L2484">
            <v>3</v>
          </cell>
          <cell r="M2484">
            <v>1</v>
          </cell>
          <cell r="N2484">
            <v>216.8</v>
          </cell>
          <cell r="O2484">
            <v>1775</v>
          </cell>
          <cell r="P2484" t="str">
            <v>105 x 170 x 1 x 1</v>
          </cell>
          <cell r="Q2484" t="str">
            <v>Bo góc, răng cưa, dao chẻ đôi 3mm</v>
          </cell>
          <cell r="R2484" t="str">
            <v>Bo góc, răng cưa</v>
          </cell>
          <cell r="S2484" t="str">
            <v>C11</v>
          </cell>
          <cell r="T2484">
            <v>1</v>
          </cell>
          <cell r="X2484">
            <v>173</v>
          </cell>
          <cell r="Y2484">
            <v>1</v>
          </cell>
          <cell r="AC2484" t="str">
            <v>rồi</v>
          </cell>
          <cell r="AF2484">
            <v>0</v>
          </cell>
          <cell r="AG2484">
            <v>0</v>
          </cell>
          <cell r="AH2484">
            <v>0</v>
          </cell>
          <cell r="AI2484">
            <v>0</v>
          </cell>
          <cell r="AJ2484">
            <v>8320</v>
          </cell>
          <cell r="AK2484">
            <v>1</v>
          </cell>
        </row>
        <row r="2485">
          <cell r="A2485" t="str">
            <v>T0105T202A</v>
          </cell>
          <cell r="B2485" t="str">
            <v>1775</v>
          </cell>
          <cell r="C2485">
            <v>2</v>
          </cell>
          <cell r="D2485">
            <v>105</v>
          </cell>
          <cell r="E2485">
            <v>105</v>
          </cell>
          <cell r="F2485">
            <v>170</v>
          </cell>
          <cell r="G2485">
            <v>170</v>
          </cell>
          <cell r="H2485">
            <v>1</v>
          </cell>
          <cell r="I2485">
            <v>1</v>
          </cell>
          <cell r="J2485">
            <v>1.7</v>
          </cell>
          <cell r="K2485">
            <v>0</v>
          </cell>
          <cell r="L2485">
            <v>3</v>
          </cell>
          <cell r="M2485">
            <v>1</v>
          </cell>
          <cell r="N2485">
            <v>216.8</v>
          </cell>
          <cell r="O2485">
            <v>1775</v>
          </cell>
          <cell r="P2485" t="str">
            <v>105 x 170 x 1 x 1</v>
          </cell>
          <cell r="Q2485" t="str">
            <v>Bo góc, răng cưa 2.1 full khổ, chẻ đôi 3mm</v>
          </cell>
          <cell r="R2485" t="str">
            <v>Bo góc, răng cưa (chú ý kiểm tra răng cưa)</v>
          </cell>
          <cell r="S2485" t="str">
            <v>C28</v>
          </cell>
          <cell r="T2485">
            <v>1</v>
          </cell>
          <cell r="U2485">
            <v>44001</v>
          </cell>
          <cell r="V2485" t="str">
            <v>Minh Thuận Phát</v>
          </cell>
          <cell r="X2485">
            <v>173</v>
          </cell>
          <cell r="Y2485">
            <v>1</v>
          </cell>
          <cell r="AC2485" t="str">
            <v>rồi</v>
          </cell>
          <cell r="AF2485">
            <v>8320</v>
          </cell>
          <cell r="AG2485">
            <v>1</v>
          </cell>
          <cell r="AH2485">
            <v>0</v>
          </cell>
          <cell r="AI2485">
            <v>0</v>
          </cell>
          <cell r="AJ2485">
            <v>0</v>
          </cell>
          <cell r="AK2485">
            <v>0</v>
          </cell>
        </row>
        <row r="2486">
          <cell r="A2486" t="str">
            <v>T0105T202B</v>
          </cell>
          <cell r="B2486" t="str">
            <v>1775</v>
          </cell>
          <cell r="C2486">
            <v>2</v>
          </cell>
          <cell r="D2486">
            <v>105</v>
          </cell>
          <cell r="E2486">
            <v>105</v>
          </cell>
          <cell r="F2486">
            <v>170</v>
          </cell>
          <cell r="G2486">
            <v>170</v>
          </cell>
          <cell r="H2486">
            <v>1</v>
          </cell>
          <cell r="I2486">
            <v>1</v>
          </cell>
          <cell r="J2486">
            <v>2</v>
          </cell>
          <cell r="K2486">
            <v>0</v>
          </cell>
          <cell r="L2486">
            <v>3</v>
          </cell>
          <cell r="M2486">
            <v>1</v>
          </cell>
          <cell r="N2486">
            <v>218</v>
          </cell>
          <cell r="O2486">
            <v>1775</v>
          </cell>
          <cell r="P2486" t="str">
            <v>105 x 170 x 1 x 1</v>
          </cell>
          <cell r="Q2486" t="str">
            <v>Bo góc, răng cưa 2.1 full khổ, chẻ đôi 4mm</v>
          </cell>
          <cell r="R2486" t="str">
            <v>Bo góc, răng cưa (chú ý kiểm tra răng cưa)</v>
          </cell>
          <cell r="S2486" t="str">
            <v>C11</v>
          </cell>
          <cell r="T2486">
            <v>1</v>
          </cell>
          <cell r="U2486">
            <v>44067</v>
          </cell>
          <cell r="V2486" t="str">
            <v>Minh Thuận Phát</v>
          </cell>
          <cell r="X2486">
            <v>173</v>
          </cell>
          <cell r="Y2486">
            <v>1</v>
          </cell>
          <cell r="AC2486" t="str">
            <v>rồi</v>
          </cell>
          <cell r="AF2486">
            <v>0</v>
          </cell>
          <cell r="AG2486">
            <v>0</v>
          </cell>
          <cell r="AH2486">
            <v>0</v>
          </cell>
          <cell r="AI2486">
            <v>0</v>
          </cell>
          <cell r="AJ2486">
            <v>0</v>
          </cell>
          <cell r="AK2486">
            <v>0</v>
          </cell>
        </row>
        <row r="2487">
          <cell r="A2487" t="str">
            <v>T0105T141</v>
          </cell>
          <cell r="B2487" t="str">
            <v>1776</v>
          </cell>
          <cell r="C2487">
            <v>1</v>
          </cell>
          <cell r="D2487">
            <v>105</v>
          </cell>
          <cell r="E2487">
            <v>105</v>
          </cell>
          <cell r="F2487">
            <v>175</v>
          </cell>
          <cell r="G2487">
            <v>175</v>
          </cell>
          <cell r="H2487">
            <v>1</v>
          </cell>
          <cell r="I2487">
            <v>1</v>
          </cell>
          <cell r="J2487">
            <v>2</v>
          </cell>
          <cell r="K2487">
            <v>0</v>
          </cell>
          <cell r="L2487">
            <v>3</v>
          </cell>
          <cell r="M2487">
            <v>1</v>
          </cell>
          <cell r="N2487">
            <v>109</v>
          </cell>
          <cell r="O2487">
            <v>1776</v>
          </cell>
          <cell r="P2487" t="str">
            <v>105 x 175 x 1 x 1</v>
          </cell>
          <cell r="Q2487" t="str">
            <v>Bo góc, răng cưa</v>
          </cell>
          <cell r="R2487" t="str">
            <v>Bo góc, răng cưa</v>
          </cell>
          <cell r="S2487" t="str">
            <v>C01</v>
          </cell>
          <cell r="T2487">
            <v>1</v>
          </cell>
          <cell r="V2487" t="str">
            <v>NGỌC TUẤN SURIMI,,</v>
          </cell>
          <cell r="X2487">
            <v>178</v>
          </cell>
          <cell r="Y2487">
            <v>1</v>
          </cell>
          <cell r="AC2487" t="str">
            <v>rồi</v>
          </cell>
          <cell r="AF2487">
            <v>0</v>
          </cell>
          <cell r="AG2487">
            <v>0</v>
          </cell>
          <cell r="AH2487">
            <v>0</v>
          </cell>
          <cell r="AI2487">
            <v>0</v>
          </cell>
          <cell r="AJ2487">
            <v>23330</v>
          </cell>
          <cell r="AK2487">
            <v>7</v>
          </cell>
        </row>
        <row r="2488">
          <cell r="A2488" t="str">
            <v>T0105T142</v>
          </cell>
          <cell r="B2488" t="str">
            <v>1776</v>
          </cell>
          <cell r="C2488">
            <v>2</v>
          </cell>
          <cell r="D2488">
            <v>105</v>
          </cell>
          <cell r="E2488">
            <v>105</v>
          </cell>
          <cell r="F2488">
            <v>175</v>
          </cell>
          <cell r="G2488">
            <v>175</v>
          </cell>
          <cell r="H2488">
            <v>1</v>
          </cell>
          <cell r="I2488">
            <v>1</v>
          </cell>
          <cell r="J2488">
            <v>1.7</v>
          </cell>
          <cell r="K2488">
            <v>0</v>
          </cell>
          <cell r="L2488">
            <v>3</v>
          </cell>
          <cell r="M2488">
            <v>1</v>
          </cell>
          <cell r="N2488">
            <v>216.8</v>
          </cell>
          <cell r="O2488">
            <v>1776</v>
          </cell>
          <cell r="P2488" t="str">
            <v>105 x 175 x 1 x 1</v>
          </cell>
          <cell r="Q2488" t="str">
            <v>Bo góc, răng cưa, dao chẻ đôi 3mm</v>
          </cell>
          <cell r="R2488" t="str">
            <v>Bo góc, răng cưa</v>
          </cell>
          <cell r="S2488" t="str">
            <v>C11</v>
          </cell>
          <cell r="T2488">
            <v>2</v>
          </cell>
          <cell r="V2488" t="str">
            <v>NGỌC TUẤN SURIMI,,</v>
          </cell>
          <cell r="W2488" t="str">
            <v>2 Dao này bế PVC NG</v>
          </cell>
          <cell r="X2488">
            <v>178</v>
          </cell>
          <cell r="Y2488">
            <v>1</v>
          </cell>
          <cell r="AC2488" t="str">
            <v>rồi</v>
          </cell>
          <cell r="AF2488">
            <v>23330</v>
          </cell>
          <cell r="AG2488">
            <v>7</v>
          </cell>
          <cell r="AH2488">
            <v>6130</v>
          </cell>
          <cell r="AI2488">
            <v>3</v>
          </cell>
          <cell r="AJ2488">
            <v>10600</v>
          </cell>
          <cell r="AK2488">
            <v>4</v>
          </cell>
        </row>
        <row r="2489">
          <cell r="A2489" t="str">
            <v>T0105T142A</v>
          </cell>
          <cell r="B2489" t="str">
            <v>1776</v>
          </cell>
          <cell r="C2489">
            <v>2</v>
          </cell>
          <cell r="D2489">
            <v>105</v>
          </cell>
          <cell r="E2489">
            <v>105</v>
          </cell>
          <cell r="F2489">
            <v>175</v>
          </cell>
          <cell r="G2489">
            <v>175</v>
          </cell>
          <cell r="H2489">
            <v>1</v>
          </cell>
          <cell r="I2489">
            <v>1</v>
          </cell>
          <cell r="J2489">
            <v>1.7</v>
          </cell>
          <cell r="K2489">
            <v>0</v>
          </cell>
          <cell r="L2489">
            <v>3</v>
          </cell>
          <cell r="M2489">
            <v>1</v>
          </cell>
          <cell r="N2489">
            <v>216.8</v>
          </cell>
          <cell r="O2489">
            <v>1776</v>
          </cell>
          <cell r="P2489" t="str">
            <v>105 x 175 x 1 x 1</v>
          </cell>
          <cell r="Q2489" t="str">
            <v>Bo góc, răng cưa, dao chẻ đôi 3mm</v>
          </cell>
          <cell r="R2489" t="str">
            <v>Bo góc, răng cưa</v>
          </cell>
          <cell r="S2489" t="str">
            <v>C19</v>
          </cell>
          <cell r="T2489">
            <v>1</v>
          </cell>
          <cell r="W2489" t="str">
            <v>Bế PVC</v>
          </cell>
          <cell r="X2489">
            <v>178</v>
          </cell>
          <cell r="Y2489">
            <v>1</v>
          </cell>
          <cell r="AC2489" t="str">
            <v>rồi</v>
          </cell>
          <cell r="AF2489">
            <v>4470</v>
          </cell>
          <cell r="AG2489">
            <v>1</v>
          </cell>
          <cell r="AH2489">
            <v>0</v>
          </cell>
          <cell r="AI2489">
            <v>0</v>
          </cell>
          <cell r="AJ2489">
            <v>0</v>
          </cell>
          <cell r="AK2489">
            <v>0</v>
          </cell>
        </row>
        <row r="2490">
          <cell r="A2490" t="str">
            <v>T0105T232</v>
          </cell>
          <cell r="B2490" t="str">
            <v>1777</v>
          </cell>
          <cell r="C2490">
            <v>2</v>
          </cell>
          <cell r="D2490">
            <v>105</v>
          </cell>
          <cell r="E2490">
            <v>105</v>
          </cell>
          <cell r="F2490">
            <v>200</v>
          </cell>
          <cell r="G2490">
            <v>200</v>
          </cell>
          <cell r="H2490">
            <v>1</v>
          </cell>
          <cell r="I2490">
            <v>1</v>
          </cell>
          <cell r="J2490">
            <v>2.5</v>
          </cell>
          <cell r="K2490">
            <v>0</v>
          </cell>
          <cell r="L2490">
            <v>0</v>
          </cell>
          <cell r="M2490">
            <v>1</v>
          </cell>
          <cell r="N2490">
            <v>220</v>
          </cell>
          <cell r="O2490">
            <v>1777</v>
          </cell>
          <cell r="P2490" t="str">
            <v>105 x 200 x 1 x 1</v>
          </cell>
          <cell r="X2490">
            <v>200</v>
          </cell>
          <cell r="Y2490">
            <v>1</v>
          </cell>
          <cell r="Z2490" t="str">
            <v>Mòn</v>
          </cell>
          <cell r="AA2490">
            <v>44442</v>
          </cell>
          <cell r="AB2490" t="str">
            <v>C09</v>
          </cell>
          <cell r="AF2490">
            <v>0</v>
          </cell>
          <cell r="AG2490">
            <v>0</v>
          </cell>
          <cell r="AH2490">
            <v>3835</v>
          </cell>
          <cell r="AI2490">
            <v>1</v>
          </cell>
          <cell r="AJ2490">
            <v>3835</v>
          </cell>
          <cell r="AK2490">
            <v>1</v>
          </cell>
        </row>
        <row r="2491">
          <cell r="A2491" t="str">
            <v>T0105T232/3</v>
          </cell>
          <cell r="B2491" t="str">
            <v>1777</v>
          </cell>
          <cell r="C2491">
            <v>2</v>
          </cell>
          <cell r="D2491">
            <v>105</v>
          </cell>
          <cell r="E2491">
            <v>105</v>
          </cell>
          <cell r="F2491">
            <v>200</v>
          </cell>
          <cell r="G2491">
            <v>200</v>
          </cell>
          <cell r="H2491">
            <v>1</v>
          </cell>
          <cell r="I2491">
            <v>1</v>
          </cell>
          <cell r="J2491">
            <v>2.5</v>
          </cell>
          <cell r="K2491">
            <v>0</v>
          </cell>
          <cell r="L2491">
            <v>0</v>
          </cell>
          <cell r="M2491">
            <v>1</v>
          </cell>
          <cell r="N2491">
            <v>220</v>
          </cell>
          <cell r="O2491">
            <v>1777</v>
          </cell>
          <cell r="P2491" t="str">
            <v>105 x 200 x 1 x 1</v>
          </cell>
          <cell r="Q2491" t="str">
            <v>Dao bế rọc 2 biên, chẻ đôi 5mm</v>
          </cell>
          <cell r="R2491" t="str">
            <v>Tem bế rọc 2 bên biên, không răng cưa, bế liên tục</v>
          </cell>
          <cell r="S2491" t="str">
            <v>C37</v>
          </cell>
          <cell r="T2491">
            <v>1</v>
          </cell>
          <cell r="U2491">
            <v>44442</v>
          </cell>
          <cell r="X2491">
            <v>200</v>
          </cell>
          <cell r="Y2491">
            <v>1</v>
          </cell>
          <cell r="AF2491">
            <v>0</v>
          </cell>
          <cell r="AG2491">
            <v>0</v>
          </cell>
          <cell r="AH2491">
            <v>0</v>
          </cell>
          <cell r="AI2491">
            <v>0</v>
          </cell>
          <cell r="AJ2491">
            <v>11338.560479999998</v>
          </cell>
          <cell r="AK2491">
            <v>5</v>
          </cell>
        </row>
        <row r="2492">
          <cell r="A2492" t="str">
            <v>I0105T462/1</v>
          </cell>
          <cell r="B2492" t="str">
            <v>1778</v>
          </cell>
          <cell r="C2492">
            <v>2</v>
          </cell>
          <cell r="D2492">
            <v>105</v>
          </cell>
          <cell r="E2492">
            <v>105</v>
          </cell>
          <cell r="F2492">
            <v>220</v>
          </cell>
          <cell r="G2492">
            <v>220</v>
          </cell>
          <cell r="H2492">
            <v>1</v>
          </cell>
          <cell r="I2492">
            <v>1</v>
          </cell>
          <cell r="J2492">
            <v>3</v>
          </cell>
          <cell r="K2492">
            <v>0</v>
          </cell>
          <cell r="L2492">
            <v>3</v>
          </cell>
          <cell r="M2492">
            <v>1</v>
          </cell>
          <cell r="N2492">
            <v>222</v>
          </cell>
          <cell r="O2492">
            <v>1778</v>
          </cell>
          <cell r="P2492" t="str">
            <v>105 x 220 x 1 x 1</v>
          </cell>
          <cell r="Q2492" t="str">
            <v>Bo 3mm, trong có răng cưa 3:1 ngang cách mép dao 65mm, gáp răng cưa 3:1, xẻ 2 line 6mm - Bế trên
Bế dưới dao demi dài 222mm.</v>
          </cell>
          <cell r="R2492" t="str">
            <v>Bo 3mm, trong tem có 1 đường răng cưa ngang cách mép tem 65mm, gáp có răng cưa - Bế trên. Bế dưới 1 dường demi ngang</v>
          </cell>
          <cell r="S2492" t="str">
            <v>C37</v>
          </cell>
          <cell r="T2492">
            <v>1</v>
          </cell>
          <cell r="U2492">
            <v>44371</v>
          </cell>
          <cell r="V2492" t="str">
            <v>TSRC</v>
          </cell>
          <cell r="X2492">
            <v>223</v>
          </cell>
          <cell r="Y2492">
            <v>1</v>
          </cell>
          <cell r="AF2492">
            <v>11338.560479999998</v>
          </cell>
          <cell r="AG2492">
            <v>5</v>
          </cell>
          <cell r="AH2492">
            <v>22329.995449999995</v>
          </cell>
          <cell r="AI2492">
            <v>9</v>
          </cell>
          <cell r="AJ2492">
            <v>23429.995449999995</v>
          </cell>
          <cell r="AK2492">
            <v>10</v>
          </cell>
        </row>
        <row r="2493">
          <cell r="A2493" t="str">
            <v>I0105T442/1</v>
          </cell>
          <cell r="B2493" t="str">
            <v>1779</v>
          </cell>
          <cell r="C2493">
            <v>2</v>
          </cell>
          <cell r="D2493">
            <v>105</v>
          </cell>
          <cell r="E2493">
            <v>105</v>
          </cell>
          <cell r="F2493">
            <v>250</v>
          </cell>
          <cell r="G2493">
            <v>250</v>
          </cell>
          <cell r="H2493">
            <v>1</v>
          </cell>
          <cell r="I2493">
            <v>1</v>
          </cell>
          <cell r="J2493">
            <v>3</v>
          </cell>
          <cell r="K2493">
            <v>0</v>
          </cell>
          <cell r="L2493">
            <v>3</v>
          </cell>
          <cell r="M2493">
            <v>1</v>
          </cell>
          <cell r="N2493">
            <v>222</v>
          </cell>
          <cell r="O2493">
            <v>1779</v>
          </cell>
          <cell r="P2493" t="str">
            <v>105 x 250 x 1 x 1</v>
          </cell>
          <cell r="Q2493" t="str">
            <v>Vuông góc, răng cưa, chẻ đôi 6mm</v>
          </cell>
          <cell r="R2493" t="str">
            <v>Vuông góc, răng cưa</v>
          </cell>
          <cell r="S2493" t="str">
            <v>E01</v>
          </cell>
          <cell r="T2493">
            <v>1</v>
          </cell>
          <cell r="U2493">
            <v>44343</v>
          </cell>
          <cell r="V2493" t="str">
            <v>Thành Thắng</v>
          </cell>
          <cell r="X2493">
            <v>253</v>
          </cell>
          <cell r="Y2493">
            <v>1</v>
          </cell>
          <cell r="AF2493">
            <v>1100</v>
          </cell>
          <cell r="AG2493">
            <v>1</v>
          </cell>
          <cell r="AH2493">
            <v>11365</v>
          </cell>
          <cell r="AI2493">
            <v>1</v>
          </cell>
          <cell r="AJ2493">
            <v>11365</v>
          </cell>
          <cell r="AK2493">
            <v>1</v>
          </cell>
        </row>
        <row r="2494">
          <cell r="A2494" t="str">
            <v>T0105T362</v>
          </cell>
          <cell r="B2494" t="str">
            <v>1780</v>
          </cell>
          <cell r="C2494">
            <v>2</v>
          </cell>
          <cell r="D2494">
            <v>105</v>
          </cell>
          <cell r="E2494">
            <v>105</v>
          </cell>
          <cell r="F2494">
            <v>260</v>
          </cell>
          <cell r="G2494">
            <v>260</v>
          </cell>
          <cell r="H2494">
            <v>1</v>
          </cell>
          <cell r="I2494">
            <v>1</v>
          </cell>
          <cell r="J2494">
            <v>2.5</v>
          </cell>
          <cell r="K2494">
            <v>0</v>
          </cell>
          <cell r="L2494">
            <v>3</v>
          </cell>
          <cell r="M2494">
            <v>1</v>
          </cell>
          <cell r="N2494">
            <v>220</v>
          </cell>
          <cell r="O2494">
            <v>1780</v>
          </cell>
          <cell r="P2494" t="str">
            <v>105 x 260 x 1 x 1</v>
          </cell>
          <cell r="Q2494" t="str">
            <v>Bo góc, răng cưa, chẻ đôi 5mm</v>
          </cell>
          <cell r="R2494" t="str">
            <v>Bo góc, răng cưa</v>
          </cell>
          <cell r="S2494" t="str">
            <v>C21</v>
          </cell>
          <cell r="T2494">
            <v>1</v>
          </cell>
          <cell r="U2494">
            <v>44156</v>
          </cell>
          <cell r="V2494" t="str">
            <v>VICTORY PRINTING,,</v>
          </cell>
          <cell r="X2494">
            <v>263</v>
          </cell>
          <cell r="Y2494">
            <v>1</v>
          </cell>
          <cell r="AF2494">
            <v>0</v>
          </cell>
          <cell r="AG2494">
            <v>0</v>
          </cell>
          <cell r="AH2494">
            <v>0</v>
          </cell>
          <cell r="AI2494">
            <v>0</v>
          </cell>
          <cell r="AJ2494">
            <v>0</v>
          </cell>
          <cell r="AK2494">
            <v>0</v>
          </cell>
        </row>
        <row r="2495">
          <cell r="A2495" t="str">
            <v>I0105T471/1</v>
          </cell>
          <cell r="B2495" t="str">
            <v>1781</v>
          </cell>
          <cell r="C2495">
            <v>1</v>
          </cell>
          <cell r="D2495">
            <v>105</v>
          </cell>
          <cell r="E2495">
            <v>105</v>
          </cell>
          <cell r="F2495">
            <v>377</v>
          </cell>
          <cell r="G2495">
            <v>377</v>
          </cell>
          <cell r="H2495">
            <v>1</v>
          </cell>
          <cell r="I2495">
            <v>1</v>
          </cell>
          <cell r="J2495">
            <v>3</v>
          </cell>
          <cell r="K2495">
            <v>0</v>
          </cell>
          <cell r="L2495">
            <v>3</v>
          </cell>
          <cell r="M2495">
            <v>1</v>
          </cell>
          <cell r="N2495">
            <v>111</v>
          </cell>
          <cell r="O2495">
            <v>1781</v>
          </cell>
          <cell r="P2495" t="str">
            <v>105 x 377 x 1 x 1</v>
          </cell>
          <cell r="Q2495" t="str">
            <v>Vuông góc, không răng cưa</v>
          </cell>
          <cell r="R2495" t="str">
            <v>Vuông góc, không răng cưa</v>
          </cell>
          <cell r="S2495" t="str">
            <v>C21</v>
          </cell>
          <cell r="T2495">
            <v>1</v>
          </cell>
          <cell r="U2495">
            <v>44392</v>
          </cell>
          <cell r="V2495" t="str">
            <v>Nghiệp khởi</v>
          </cell>
          <cell r="X2495">
            <v>380</v>
          </cell>
          <cell r="Y2495">
            <v>1</v>
          </cell>
          <cell r="AF2495">
            <v>0</v>
          </cell>
          <cell r="AG2495">
            <v>0</v>
          </cell>
          <cell r="AH2495">
            <v>0</v>
          </cell>
          <cell r="AI2495">
            <v>0</v>
          </cell>
          <cell r="AJ2495">
            <v>0</v>
          </cell>
          <cell r="AK2495">
            <v>0</v>
          </cell>
        </row>
        <row r="2496">
          <cell r="A2496" t="str">
            <v>T0105T291</v>
          </cell>
          <cell r="B2496" t="str">
            <v>1782</v>
          </cell>
          <cell r="C2496">
            <v>1</v>
          </cell>
          <cell r="D2496">
            <v>105</v>
          </cell>
          <cell r="E2496">
            <v>105</v>
          </cell>
          <cell r="F2496">
            <v>380</v>
          </cell>
          <cell r="G2496">
            <v>380</v>
          </cell>
          <cell r="H2496">
            <v>1</v>
          </cell>
          <cell r="I2496">
            <v>1</v>
          </cell>
          <cell r="J2496">
            <v>2</v>
          </cell>
          <cell r="K2496">
            <v>0</v>
          </cell>
          <cell r="L2496">
            <v>3</v>
          </cell>
          <cell r="M2496">
            <v>1</v>
          </cell>
          <cell r="N2496">
            <v>109</v>
          </cell>
          <cell r="O2496">
            <v>1782</v>
          </cell>
          <cell r="P2496" t="str">
            <v>105 x 380 x 1 x 1</v>
          </cell>
          <cell r="Q2496" t="str">
            <v>Vuông góc, răng cưa</v>
          </cell>
          <cell r="R2496" t="str">
            <v>Vuông góc, răng cưa</v>
          </cell>
          <cell r="S2496" t="str">
            <v>C12</v>
          </cell>
          <cell r="T2496">
            <v>1</v>
          </cell>
          <cell r="U2496">
            <v>43969</v>
          </cell>
          <cell r="V2496" t="str">
            <v>Thiên Văn</v>
          </cell>
          <cell r="X2496">
            <v>383</v>
          </cell>
          <cell r="Y2496">
            <v>1</v>
          </cell>
          <cell r="AF2496">
            <v>0</v>
          </cell>
          <cell r="AG2496">
            <v>0</v>
          </cell>
          <cell r="AH2496">
            <v>1000.436</v>
          </cell>
          <cell r="AI2496">
            <v>1</v>
          </cell>
          <cell r="AJ2496">
            <v>1000.436</v>
          </cell>
          <cell r="AK2496">
            <v>1</v>
          </cell>
        </row>
        <row r="2497">
          <cell r="A2497" t="str">
            <v>I0100T401</v>
          </cell>
          <cell r="B2497" t="str">
            <v>1783</v>
          </cell>
          <cell r="C2497">
            <v>1</v>
          </cell>
          <cell r="D2497">
            <v>105.9</v>
          </cell>
          <cell r="E2497">
            <v>105.9</v>
          </cell>
          <cell r="F2497">
            <v>206</v>
          </cell>
          <cell r="G2497">
            <v>206</v>
          </cell>
          <cell r="H2497">
            <v>1</v>
          </cell>
          <cell r="I2497">
            <v>1</v>
          </cell>
          <cell r="J2497">
            <v>3</v>
          </cell>
          <cell r="K2497">
            <v>0</v>
          </cell>
          <cell r="L2497">
            <v>3</v>
          </cell>
          <cell r="M2497">
            <v>1</v>
          </cell>
          <cell r="N2497">
            <v>111.9</v>
          </cell>
          <cell r="O2497">
            <v>1783</v>
          </cell>
          <cell r="P2497" t="str">
            <v>105.9 x 206 x 1 x 1</v>
          </cell>
          <cell r="U2497">
            <v>44247</v>
          </cell>
          <cell r="V2497" t="str">
            <v>Daxi</v>
          </cell>
          <cell r="X2497">
            <v>209</v>
          </cell>
          <cell r="Y2497">
            <v>1</v>
          </cell>
          <cell r="Z2497" t="str">
            <v>dao mẻ</v>
          </cell>
          <cell r="AF2497">
            <v>0</v>
          </cell>
          <cell r="AG2497">
            <v>0</v>
          </cell>
          <cell r="AH2497">
            <v>0</v>
          </cell>
          <cell r="AI2497">
            <v>0</v>
          </cell>
          <cell r="AJ2497">
            <v>0</v>
          </cell>
          <cell r="AK2497">
            <v>0</v>
          </cell>
        </row>
        <row r="2498">
          <cell r="A2498" t="str">
            <v>I0100T401/2</v>
          </cell>
          <cell r="B2498" t="str">
            <v>1783</v>
          </cell>
          <cell r="C2498">
            <v>1</v>
          </cell>
          <cell r="D2498">
            <v>105.9</v>
          </cell>
          <cell r="E2498">
            <v>105.9</v>
          </cell>
          <cell r="F2498">
            <v>206</v>
          </cell>
          <cell r="G2498">
            <v>206</v>
          </cell>
          <cell r="H2498">
            <v>1</v>
          </cell>
          <cell r="I2498">
            <v>1</v>
          </cell>
          <cell r="J2498">
            <v>3</v>
          </cell>
          <cell r="K2498">
            <v>0</v>
          </cell>
          <cell r="L2498">
            <v>3</v>
          </cell>
          <cell r="M2498">
            <v>1</v>
          </cell>
          <cell r="N2498">
            <v>111.9</v>
          </cell>
          <cell r="O2498">
            <v>1783</v>
          </cell>
          <cell r="P2498" t="str">
            <v>105.9 x 206 x 1 x 1</v>
          </cell>
          <cell r="Q2498" t="str">
            <v>Vuông góc, không răng cưa</v>
          </cell>
          <cell r="R2498" t="str">
            <v>Vuông góc, không răng cưa</v>
          </cell>
          <cell r="S2498" t="str">
            <v>E12</v>
          </cell>
          <cell r="T2498">
            <v>1</v>
          </cell>
          <cell r="U2498">
            <v>44754</v>
          </cell>
          <cell r="V2498" t="str">
            <v>Daxi</v>
          </cell>
          <cell r="W2498" t="str">
            <v>dao tốt</v>
          </cell>
          <cell r="X2498">
            <v>209</v>
          </cell>
          <cell r="Y2498">
            <v>1</v>
          </cell>
          <cell r="AC2498" t="str">
            <v>rồi</v>
          </cell>
          <cell r="AF2498">
            <v>0</v>
          </cell>
          <cell r="AG2498">
            <v>0</v>
          </cell>
          <cell r="AH2498">
            <v>2004.682</v>
          </cell>
          <cell r="AI2498">
            <v>2</v>
          </cell>
          <cell r="AJ2498">
            <v>2054.6819999999998</v>
          </cell>
          <cell r="AK2498">
            <v>3</v>
          </cell>
        </row>
        <row r="2499">
          <cell r="A2499" t="str">
            <v>T0105T541/1</v>
          </cell>
          <cell r="B2499" t="str">
            <v>2531</v>
          </cell>
          <cell r="C2499">
            <v>1</v>
          </cell>
          <cell r="D2499">
            <v>105.9</v>
          </cell>
          <cell r="E2499">
            <v>105.9</v>
          </cell>
          <cell r="F2499">
            <v>260</v>
          </cell>
          <cell r="G2499">
            <v>260</v>
          </cell>
          <cell r="H2499">
            <v>1</v>
          </cell>
          <cell r="I2499">
            <v>1</v>
          </cell>
          <cell r="J2499">
            <v>2</v>
          </cell>
          <cell r="K2499">
            <v>0</v>
          </cell>
          <cell r="L2499">
            <v>3</v>
          </cell>
          <cell r="M2499">
            <v>1</v>
          </cell>
          <cell r="N2499">
            <v>109.9</v>
          </cell>
          <cell r="O2499">
            <v>2531</v>
          </cell>
          <cell r="P2499" t="str">
            <v>105.9 x 260 x 1 x 1</v>
          </cell>
          <cell r="Q2499" t="str">
            <v>Bo góc, răng cưa</v>
          </cell>
          <cell r="R2499" t="str">
            <v>Bo góc, răng cưa</v>
          </cell>
          <cell r="S2499" t="str">
            <v>E12</v>
          </cell>
          <cell r="T2499">
            <v>1</v>
          </cell>
          <cell r="U2499">
            <v>44760</v>
          </cell>
          <cell r="V2499" t="str">
            <v>DAXI</v>
          </cell>
          <cell r="W2499" t="str">
            <v>dao tốt</v>
          </cell>
          <cell r="X2499">
            <v>263</v>
          </cell>
          <cell r="Y2499">
            <v>1</v>
          </cell>
          <cell r="AC2499" t="str">
            <v>rồi</v>
          </cell>
          <cell r="AF2499">
            <v>50</v>
          </cell>
          <cell r="AG2499">
            <v>1</v>
          </cell>
          <cell r="AH2499">
            <v>0</v>
          </cell>
          <cell r="AI2499">
            <v>0</v>
          </cell>
          <cell r="AJ2499">
            <v>0</v>
          </cell>
          <cell r="AK2499">
            <v>0</v>
          </cell>
        </row>
        <row r="2500">
          <cell r="A2500" t="str">
            <v>T0106T041</v>
          </cell>
          <cell r="B2500" t="str">
            <v>1784</v>
          </cell>
          <cell r="C2500">
            <v>1</v>
          </cell>
          <cell r="D2500">
            <v>106</v>
          </cell>
          <cell r="E2500">
            <v>106</v>
          </cell>
          <cell r="F2500">
            <v>49</v>
          </cell>
          <cell r="G2500">
            <v>49</v>
          </cell>
          <cell r="H2500">
            <v>1</v>
          </cell>
          <cell r="I2500">
            <v>2</v>
          </cell>
          <cell r="J2500">
            <v>2</v>
          </cell>
          <cell r="K2500">
            <v>0</v>
          </cell>
          <cell r="L2500">
            <v>3</v>
          </cell>
          <cell r="M2500">
            <v>1</v>
          </cell>
          <cell r="N2500">
            <v>110</v>
          </cell>
          <cell r="O2500">
            <v>1784</v>
          </cell>
          <cell r="P2500" t="str">
            <v>106 x 49 x 1 x 2</v>
          </cell>
          <cell r="Q2500" t="str">
            <v>Bo góc, không răng cưa, trong có dao 50x20x2x2 bo rời gáp 3mm</v>
          </cell>
          <cell r="R2500" t="str">
            <v>Bo góc, không răng cưa, trong có tem 50x20x2x2 bo rời gáp 3mm</v>
          </cell>
          <cell r="S2500" t="str">
            <v>D17</v>
          </cell>
          <cell r="T2500">
            <v>1</v>
          </cell>
          <cell r="U2500">
            <v>44249</v>
          </cell>
          <cell r="V2500" t="str">
            <v>Daxi</v>
          </cell>
          <cell r="X2500">
            <v>104</v>
          </cell>
          <cell r="Y2500">
            <v>2</v>
          </cell>
          <cell r="AF2500">
            <v>0</v>
          </cell>
          <cell r="AG2500">
            <v>0</v>
          </cell>
          <cell r="AH2500">
            <v>0</v>
          </cell>
          <cell r="AI2500">
            <v>0</v>
          </cell>
          <cell r="AJ2500">
            <v>0</v>
          </cell>
          <cell r="AK2500">
            <v>0</v>
          </cell>
        </row>
        <row r="2501">
          <cell r="A2501" t="str">
            <v>I0106T062/1</v>
          </cell>
          <cell r="B2501" t="str">
            <v>1785</v>
          </cell>
          <cell r="C2501">
            <v>2</v>
          </cell>
          <cell r="D2501">
            <v>106</v>
          </cell>
          <cell r="E2501">
            <v>106</v>
          </cell>
          <cell r="F2501">
            <v>63</v>
          </cell>
          <cell r="G2501">
            <v>63</v>
          </cell>
          <cell r="H2501">
            <v>1</v>
          </cell>
          <cell r="I2501">
            <v>3</v>
          </cell>
          <cell r="J2501">
            <v>2</v>
          </cell>
          <cell r="K2501">
            <v>0</v>
          </cell>
          <cell r="L2501">
            <v>3</v>
          </cell>
          <cell r="M2501">
            <v>1</v>
          </cell>
          <cell r="N2501">
            <v>220</v>
          </cell>
          <cell r="O2501">
            <v>1785</v>
          </cell>
          <cell r="P2501" t="str">
            <v>106 x 63 x 1 x 3</v>
          </cell>
          <cell r="Q2501" t="str">
            <v>Vuông góc, không răng cưa, xẻ 2 line 4mm</v>
          </cell>
          <cell r="R2501" t="str">
            <v>Vuông góc , không răng cưa</v>
          </cell>
          <cell r="S2501" t="str">
            <v>C39</v>
          </cell>
          <cell r="T2501">
            <v>1</v>
          </cell>
          <cell r="U2501">
            <v>44498</v>
          </cell>
          <cell r="V2501" t="str">
            <v>Hưng Thịnh</v>
          </cell>
          <cell r="X2501">
            <v>198</v>
          </cell>
          <cell r="Y2501">
            <v>3</v>
          </cell>
          <cell r="AF2501">
            <v>0</v>
          </cell>
          <cell r="AG2501">
            <v>0</v>
          </cell>
          <cell r="AH2501">
            <v>7979.7383999999993</v>
          </cell>
          <cell r="AI2501">
            <v>6</v>
          </cell>
          <cell r="AJ2501">
            <v>7979.7383999999993</v>
          </cell>
          <cell r="AK2501">
            <v>6</v>
          </cell>
        </row>
        <row r="2502">
          <cell r="A2502" t="str">
            <v>I0106T071/1</v>
          </cell>
          <cell r="B2502" t="str">
            <v>1786</v>
          </cell>
          <cell r="C2502">
            <v>1</v>
          </cell>
          <cell r="D2502">
            <v>106</v>
          </cell>
          <cell r="E2502">
            <v>106</v>
          </cell>
          <cell r="F2502">
            <v>70</v>
          </cell>
          <cell r="G2502">
            <v>70</v>
          </cell>
          <cell r="H2502">
            <v>1</v>
          </cell>
          <cell r="I2502">
            <v>2</v>
          </cell>
          <cell r="J2502">
            <v>3</v>
          </cell>
          <cell r="K2502">
            <v>0</v>
          </cell>
          <cell r="L2502">
            <v>3</v>
          </cell>
          <cell r="M2502">
            <v>1</v>
          </cell>
          <cell r="N2502">
            <v>112</v>
          </cell>
          <cell r="O2502">
            <v>1786</v>
          </cell>
          <cell r="P2502" t="str">
            <v>106 x 70 x 1 x 2</v>
          </cell>
          <cell r="Q2502" t="str">
            <v>Dao hình dạng chữ D, không răng cưa</v>
          </cell>
          <cell r="R2502" t="str">
            <v>Dao hình dạng chữ D, không răng cưa</v>
          </cell>
          <cell r="S2502" t="str">
            <v>C43</v>
          </cell>
          <cell r="T2502">
            <v>1</v>
          </cell>
          <cell r="U2502">
            <v>44581</v>
          </cell>
          <cell r="V2502" t="str">
            <v>IRIS</v>
          </cell>
          <cell r="X2502">
            <v>146</v>
          </cell>
          <cell r="Y2502">
            <v>2</v>
          </cell>
          <cell r="AF2502">
            <v>0</v>
          </cell>
          <cell r="AG2502">
            <v>0</v>
          </cell>
          <cell r="AH2502">
            <v>0</v>
          </cell>
          <cell r="AI2502">
            <v>0</v>
          </cell>
          <cell r="AJ2502">
            <v>0</v>
          </cell>
          <cell r="AK2502">
            <v>0</v>
          </cell>
        </row>
        <row r="2503">
          <cell r="A2503" t="str">
            <v>T0106T022</v>
          </cell>
          <cell r="B2503" t="str">
            <v>1787</v>
          </cell>
          <cell r="C2503">
            <v>2</v>
          </cell>
          <cell r="D2503">
            <v>106</v>
          </cell>
          <cell r="E2503">
            <v>106</v>
          </cell>
          <cell r="F2503">
            <v>85</v>
          </cell>
          <cell r="G2503">
            <v>85</v>
          </cell>
          <cell r="H2503">
            <v>1</v>
          </cell>
          <cell r="I2503">
            <v>2</v>
          </cell>
          <cell r="J2503">
            <v>2</v>
          </cell>
          <cell r="K2503">
            <v>0</v>
          </cell>
          <cell r="L2503">
            <v>3</v>
          </cell>
          <cell r="M2503">
            <v>1</v>
          </cell>
          <cell r="N2503">
            <v>220</v>
          </cell>
          <cell r="O2503">
            <v>1787</v>
          </cell>
          <cell r="P2503" t="str">
            <v>106 x 85 x 1 x 2</v>
          </cell>
          <cell r="Q2503" t="str">
            <v>Bo góc, răng cưa, chẻ đôi 4mm</v>
          </cell>
          <cell r="R2503" t="str">
            <v>Bo góc, răng cưa</v>
          </cell>
          <cell r="S2503" t="str">
            <v>C23</v>
          </cell>
          <cell r="T2503">
            <v>1</v>
          </cell>
          <cell r="U2503">
            <v>44172</v>
          </cell>
          <cell r="V2503" t="str">
            <v>MVTB</v>
          </cell>
          <cell r="X2503">
            <v>176</v>
          </cell>
          <cell r="Y2503">
            <v>2</v>
          </cell>
          <cell r="AF2503">
            <v>0</v>
          </cell>
          <cell r="AG2503">
            <v>0</v>
          </cell>
          <cell r="AH2503">
            <v>0</v>
          </cell>
          <cell r="AI2503">
            <v>0</v>
          </cell>
          <cell r="AJ2503">
            <v>3470.5199999999995</v>
          </cell>
          <cell r="AK2503">
            <v>4</v>
          </cell>
        </row>
        <row r="2504">
          <cell r="A2504" t="str">
            <v>I0106T032</v>
          </cell>
          <cell r="B2504" t="str">
            <v>1788</v>
          </cell>
          <cell r="C2504">
            <v>2</v>
          </cell>
          <cell r="D2504">
            <v>106</v>
          </cell>
          <cell r="E2504">
            <v>106</v>
          </cell>
          <cell r="F2504">
            <v>120</v>
          </cell>
          <cell r="G2504">
            <v>120</v>
          </cell>
          <cell r="H2504">
            <v>1</v>
          </cell>
          <cell r="I2504">
            <v>1</v>
          </cell>
          <cell r="J2504">
            <v>3</v>
          </cell>
          <cell r="K2504">
            <v>0</v>
          </cell>
          <cell r="L2504">
            <v>3</v>
          </cell>
          <cell r="M2504">
            <v>1</v>
          </cell>
          <cell r="N2504">
            <v>224</v>
          </cell>
          <cell r="O2504">
            <v>1788</v>
          </cell>
          <cell r="P2504" t="str">
            <v>106 x 120 x 1 x 1</v>
          </cell>
          <cell r="Q2504" t="str">
            <v>Vuông góc, răng cưa, chẻ đôi 6mm</v>
          </cell>
          <cell r="R2504" t="str">
            <v>Vuông góc, răng cưa</v>
          </cell>
          <cell r="S2504" t="str">
            <v>C24</v>
          </cell>
          <cell r="T2504">
            <v>1</v>
          </cell>
          <cell r="U2504">
            <v>44191</v>
          </cell>
          <cell r="V2504" t="str">
            <v>Đại Lâm Mộc</v>
          </cell>
          <cell r="X2504">
            <v>123</v>
          </cell>
          <cell r="Y2504">
            <v>1</v>
          </cell>
          <cell r="AF2504">
            <v>3470.5199999999995</v>
          </cell>
          <cell r="AG2504">
            <v>4</v>
          </cell>
          <cell r="AH2504">
            <v>10774.134499999998</v>
          </cell>
          <cell r="AI2504">
            <v>10</v>
          </cell>
          <cell r="AJ2504">
            <v>10774.134499999998</v>
          </cell>
          <cell r="AK2504">
            <v>10</v>
          </cell>
        </row>
        <row r="2505">
          <cell r="A2505" t="str">
            <v>T0106T052/1</v>
          </cell>
          <cell r="B2505" t="str">
            <v>1789</v>
          </cell>
          <cell r="C2505">
            <v>2</v>
          </cell>
          <cell r="D2505">
            <v>106</v>
          </cell>
          <cell r="E2505">
            <v>106</v>
          </cell>
          <cell r="F2505">
            <v>130</v>
          </cell>
          <cell r="G2505">
            <v>130</v>
          </cell>
          <cell r="H2505">
            <v>1</v>
          </cell>
          <cell r="I2505">
            <v>1</v>
          </cell>
          <cell r="J2505">
            <v>2</v>
          </cell>
          <cell r="K2505">
            <v>0</v>
          </cell>
          <cell r="L2505">
            <v>3</v>
          </cell>
          <cell r="M2505">
            <v>1</v>
          </cell>
          <cell r="N2505">
            <v>220</v>
          </cell>
          <cell r="O2505">
            <v>1789</v>
          </cell>
          <cell r="P2505" t="str">
            <v>106 x 130 x 1 x 1</v>
          </cell>
          <cell r="Q2505" t="str">
            <v>Bo góc, răng cưa, xẻ 2 line 4mm</v>
          </cell>
          <cell r="R2505" t="str">
            <v>Bo góc, răng cưa</v>
          </cell>
          <cell r="S2505" t="str">
            <v>C37</v>
          </cell>
          <cell r="T2505">
            <v>1</v>
          </cell>
          <cell r="U2505">
            <v>44392</v>
          </cell>
          <cell r="V2505" t="str">
            <v>Dân Ôn</v>
          </cell>
          <cell r="X2505">
            <v>133</v>
          </cell>
          <cell r="Y2505">
            <v>1</v>
          </cell>
          <cell r="AC2505" t="str">
            <v>rồi</v>
          </cell>
          <cell r="AF2505">
            <v>0</v>
          </cell>
          <cell r="AG2505">
            <v>0</v>
          </cell>
          <cell r="AH2505">
            <v>0</v>
          </cell>
          <cell r="AI2505">
            <v>0</v>
          </cell>
          <cell r="AJ2505">
            <v>0</v>
          </cell>
          <cell r="AK2505">
            <v>0</v>
          </cell>
        </row>
        <row r="2506">
          <cell r="A2506" t="str">
            <v>T0106T012</v>
          </cell>
          <cell r="B2506" t="str">
            <v>1790</v>
          </cell>
          <cell r="C2506">
            <v>2</v>
          </cell>
          <cell r="D2506">
            <v>106</v>
          </cell>
          <cell r="E2506">
            <v>106</v>
          </cell>
          <cell r="F2506">
            <v>150</v>
          </cell>
          <cell r="G2506">
            <v>150</v>
          </cell>
          <cell r="H2506">
            <v>1</v>
          </cell>
          <cell r="I2506">
            <v>1</v>
          </cell>
          <cell r="J2506">
            <v>1.7</v>
          </cell>
          <cell r="K2506">
            <v>0</v>
          </cell>
          <cell r="L2506">
            <v>3</v>
          </cell>
          <cell r="M2506">
            <v>1</v>
          </cell>
          <cell r="N2506">
            <v>218.8</v>
          </cell>
          <cell r="O2506">
            <v>1790</v>
          </cell>
          <cell r="P2506" t="str">
            <v>106 x 150 x 1 x 1</v>
          </cell>
          <cell r="Q2506" t="str">
            <v>Vuông góc, răng cưa, chẻ đôi 3mm</v>
          </cell>
          <cell r="R2506" t="str">
            <v>Vuông góc, răng cưa</v>
          </cell>
          <cell r="S2506" t="str">
            <v>C19</v>
          </cell>
          <cell r="T2506">
            <v>1</v>
          </cell>
          <cell r="X2506">
            <v>153</v>
          </cell>
          <cell r="Y2506">
            <v>1</v>
          </cell>
          <cell r="AF2506">
            <v>0</v>
          </cell>
          <cell r="AG2506">
            <v>0</v>
          </cell>
          <cell r="AH2506">
            <v>4939</v>
          </cell>
          <cell r="AI2506">
            <v>4</v>
          </cell>
          <cell r="AJ2506">
            <v>4939</v>
          </cell>
          <cell r="AK2506">
            <v>4</v>
          </cell>
        </row>
        <row r="2507">
          <cell r="A2507" t="str">
            <v>T0106T082/1</v>
          </cell>
          <cell r="B2507" t="str">
            <v>2401</v>
          </cell>
          <cell r="C2507">
            <v>2</v>
          </cell>
          <cell r="D2507">
            <v>106</v>
          </cell>
          <cell r="E2507">
            <v>106</v>
          </cell>
          <cell r="F2507">
            <v>156</v>
          </cell>
          <cell r="G2507">
            <v>156</v>
          </cell>
          <cell r="H2507">
            <v>1</v>
          </cell>
          <cell r="I2507">
            <v>1</v>
          </cell>
          <cell r="J2507">
            <v>2</v>
          </cell>
          <cell r="K2507">
            <v>0</v>
          </cell>
          <cell r="L2507">
            <v>3</v>
          </cell>
          <cell r="M2507">
            <v>1</v>
          </cell>
          <cell r="N2507">
            <v>220</v>
          </cell>
          <cell r="O2507">
            <v>2401</v>
          </cell>
          <cell r="P2507" t="str">
            <v>106 x 156 x 1 x 1</v>
          </cell>
          <cell r="Q2507" t="str">
            <v>Vuông góc, răng cưa, xẻ 2line kc 4mm</v>
          </cell>
          <cell r="R2507" t="str">
            <v>Vuông góc, răng cưa</v>
          </cell>
          <cell r="S2507" t="str">
            <v>E07</v>
          </cell>
          <cell r="T2507">
            <v>1</v>
          </cell>
          <cell r="U2507">
            <v>44680</v>
          </cell>
          <cell r="V2507" t="str">
            <v>MINH DƯƠNG</v>
          </cell>
          <cell r="X2507">
            <v>159</v>
          </cell>
          <cell r="Y2507">
            <v>1</v>
          </cell>
          <cell r="AC2507" t="str">
            <v>rồi</v>
          </cell>
          <cell r="AF2507">
            <v>0</v>
          </cell>
          <cell r="AG2507">
            <v>0</v>
          </cell>
          <cell r="AH2507">
            <v>0</v>
          </cell>
          <cell r="AI2507">
            <v>0</v>
          </cell>
          <cell r="AJ2507">
            <v>0</v>
          </cell>
          <cell r="AK2507">
            <v>0</v>
          </cell>
        </row>
        <row r="2508">
          <cell r="A2508" t="str">
            <v>I0107T022/1</v>
          </cell>
          <cell r="B2508" t="str">
            <v>1791</v>
          </cell>
          <cell r="C2508">
            <v>2</v>
          </cell>
          <cell r="D2508">
            <v>107</v>
          </cell>
          <cell r="E2508">
            <v>107</v>
          </cell>
          <cell r="F2508">
            <v>48</v>
          </cell>
          <cell r="G2508">
            <v>48</v>
          </cell>
          <cell r="H2508">
            <v>1</v>
          </cell>
          <cell r="I2508">
            <v>3</v>
          </cell>
          <cell r="J2508">
            <v>2</v>
          </cell>
          <cell r="K2508">
            <v>0</v>
          </cell>
          <cell r="L2508">
            <v>3</v>
          </cell>
          <cell r="M2508">
            <v>1</v>
          </cell>
          <cell r="N2508">
            <v>222</v>
          </cell>
          <cell r="O2508">
            <v>1791</v>
          </cell>
          <cell r="P2508" t="str">
            <v>107 x 48 x 1 x 3</v>
          </cell>
          <cell r="Q2508" t="str">
            <v>Bo góc, răng cưa, xẻ 2 line 4mm</v>
          </cell>
          <cell r="R2508" t="str">
            <v>Bo góc, răng cưa</v>
          </cell>
          <cell r="S2508" t="str">
            <v>C39</v>
          </cell>
          <cell r="T2508">
            <v>1</v>
          </cell>
          <cell r="U2508">
            <v>44501</v>
          </cell>
          <cell r="V2508" t="str">
            <v>Đại Lâm Mộc</v>
          </cell>
          <cell r="X2508">
            <v>153</v>
          </cell>
          <cell r="Y2508">
            <v>3</v>
          </cell>
          <cell r="AF2508">
            <v>0</v>
          </cell>
          <cell r="AG2508">
            <v>0</v>
          </cell>
          <cell r="AH2508">
            <v>8724.4659999999985</v>
          </cell>
          <cell r="AI2508">
            <v>1</v>
          </cell>
          <cell r="AJ2508">
            <v>8724.4659999999985</v>
          </cell>
          <cell r="AK2508">
            <v>1</v>
          </cell>
        </row>
        <row r="2509">
          <cell r="A2509" t="str">
            <v>I0107T032-1</v>
          </cell>
          <cell r="B2509" t="str">
            <v>2654</v>
          </cell>
          <cell r="C2509">
            <v>2</v>
          </cell>
          <cell r="D2509">
            <v>107</v>
          </cell>
          <cell r="E2509">
            <v>107</v>
          </cell>
          <cell r="F2509">
            <v>163</v>
          </cell>
          <cell r="G2509">
            <v>163</v>
          </cell>
          <cell r="H2509">
            <v>1</v>
          </cell>
          <cell r="I2509">
            <v>1</v>
          </cell>
          <cell r="J2509">
            <v>2</v>
          </cell>
          <cell r="K2509">
            <v>0</v>
          </cell>
          <cell r="L2509">
            <v>3</v>
          </cell>
          <cell r="M2509">
            <v>1</v>
          </cell>
          <cell r="N2509">
            <v>222</v>
          </cell>
          <cell r="O2509">
            <v>2654</v>
          </cell>
          <cell r="P2509" t="str">
            <v>107 x 163 x 1 x 1</v>
          </cell>
          <cell r="Q2509" t="str">
            <v>Bo góc 5, không răng cưa, xẻ 2 line kc 4mm</v>
          </cell>
          <cell r="R2509" t="str">
            <v>Bo góc 5mm, không răng cưa</v>
          </cell>
          <cell r="S2509" t="str">
            <v>E18</v>
          </cell>
          <cell r="T2509">
            <v>1</v>
          </cell>
          <cell r="U2509">
            <v>44856</v>
          </cell>
          <cell r="V2509" t="str">
            <v>CAO BẰNG</v>
          </cell>
          <cell r="X2509">
            <v>166</v>
          </cell>
          <cell r="Y2509">
            <v>1</v>
          </cell>
          <cell r="AE2509" t="str">
            <v>rồi</v>
          </cell>
          <cell r="AF2509">
            <v>0</v>
          </cell>
          <cell r="AG2509">
            <v>0</v>
          </cell>
          <cell r="AH2509">
            <v>0</v>
          </cell>
          <cell r="AI2509">
            <v>0</v>
          </cell>
          <cell r="AJ2509">
            <v>0</v>
          </cell>
          <cell r="AK2509">
            <v>0</v>
          </cell>
        </row>
        <row r="2510">
          <cell r="A2510" t="str">
            <v>I0107T011/1</v>
          </cell>
          <cell r="B2510" t="str">
            <v>1792</v>
          </cell>
          <cell r="C2510">
            <v>1</v>
          </cell>
          <cell r="D2510">
            <v>107.95</v>
          </cell>
          <cell r="E2510">
            <v>107.95</v>
          </cell>
          <cell r="F2510">
            <v>158.75</v>
          </cell>
          <cell r="G2510">
            <v>158.75</v>
          </cell>
          <cell r="H2510">
            <v>1</v>
          </cell>
          <cell r="I2510">
            <v>1</v>
          </cell>
          <cell r="J2510">
            <v>3</v>
          </cell>
          <cell r="K2510">
            <v>0</v>
          </cell>
          <cell r="L2510">
            <v>3</v>
          </cell>
          <cell r="M2510">
            <v>1</v>
          </cell>
          <cell r="N2510">
            <v>113.95</v>
          </cell>
          <cell r="O2510">
            <v>1792</v>
          </cell>
          <cell r="P2510" t="str">
            <v>107.95 x 158.75 x 1 x 1</v>
          </cell>
          <cell r="Q2510" t="str">
            <v>Vuông góc, không răng cưa</v>
          </cell>
          <cell r="R2510" t="str">
            <v>Vuông góc, không răng cưa</v>
          </cell>
          <cell r="S2510" t="str">
            <v>C35</v>
          </cell>
          <cell r="T2510">
            <v>1</v>
          </cell>
          <cell r="U2510">
            <v>44425</v>
          </cell>
          <cell r="X2510">
            <v>161.75</v>
          </cell>
          <cell r="Y2510">
            <v>1</v>
          </cell>
          <cell r="AF2510">
            <v>0</v>
          </cell>
          <cell r="AG2510">
            <v>0</v>
          </cell>
          <cell r="AH2510">
            <v>0</v>
          </cell>
          <cell r="AI2510">
            <v>0</v>
          </cell>
          <cell r="AJ2510">
            <v>0</v>
          </cell>
          <cell r="AK2510">
            <v>0</v>
          </cell>
        </row>
        <row r="2511">
          <cell r="A2511" t="str">
            <v>I0108T011</v>
          </cell>
          <cell r="B2511" t="str">
            <v>1793</v>
          </cell>
          <cell r="C2511">
            <v>1</v>
          </cell>
          <cell r="D2511">
            <v>108</v>
          </cell>
          <cell r="E2511">
            <v>108</v>
          </cell>
          <cell r="F2511">
            <v>26</v>
          </cell>
          <cell r="G2511">
            <v>26</v>
          </cell>
          <cell r="H2511">
            <v>1</v>
          </cell>
          <cell r="I2511">
            <v>3</v>
          </cell>
          <cell r="J2511">
            <v>3</v>
          </cell>
          <cell r="K2511">
            <v>0</v>
          </cell>
          <cell r="L2511">
            <v>3</v>
          </cell>
          <cell r="M2511">
            <v>1</v>
          </cell>
          <cell r="N2511">
            <v>114</v>
          </cell>
          <cell r="O2511">
            <v>1793</v>
          </cell>
          <cell r="P2511" t="str">
            <v>108 x 26 x 1 x 3</v>
          </cell>
          <cell r="Q2511" t="str">
            <v>Vuông góc, không răng cưa</v>
          </cell>
          <cell r="R2511" t="str">
            <v>Vuông góc, không răng cưa</v>
          </cell>
          <cell r="S2511" t="str">
            <v>D14</v>
          </cell>
          <cell r="T2511">
            <v>1</v>
          </cell>
          <cell r="V2511" t="str">
            <v>DELTA GALIL,,</v>
          </cell>
          <cell r="W2511" t="str">
            <v>Hàng in</v>
          </cell>
          <cell r="X2511">
            <v>87</v>
          </cell>
          <cell r="Y2511">
            <v>3</v>
          </cell>
          <cell r="AF2511">
            <v>0</v>
          </cell>
          <cell r="AG2511">
            <v>0</v>
          </cell>
          <cell r="AH2511">
            <v>0</v>
          </cell>
          <cell r="AI2511">
            <v>0</v>
          </cell>
          <cell r="AJ2511">
            <v>0</v>
          </cell>
          <cell r="AK2511">
            <v>0</v>
          </cell>
        </row>
        <row r="2512">
          <cell r="A2512" t="str">
            <v>I0108T031</v>
          </cell>
          <cell r="B2512" t="str">
            <v>1794</v>
          </cell>
          <cell r="C2512">
            <v>1</v>
          </cell>
          <cell r="D2512">
            <v>108</v>
          </cell>
          <cell r="E2512">
            <v>108</v>
          </cell>
          <cell r="F2512">
            <v>31</v>
          </cell>
          <cell r="G2512">
            <v>31</v>
          </cell>
          <cell r="H2512">
            <v>1</v>
          </cell>
          <cell r="I2512">
            <v>2</v>
          </cell>
          <cell r="J2512">
            <v>3</v>
          </cell>
          <cell r="K2512">
            <v>0</v>
          </cell>
          <cell r="L2512">
            <v>3</v>
          </cell>
          <cell r="M2512">
            <v>1</v>
          </cell>
          <cell r="N2512">
            <v>114</v>
          </cell>
          <cell r="O2512">
            <v>1794</v>
          </cell>
          <cell r="P2512" t="str">
            <v>108 x 31 x 1 x 2</v>
          </cell>
          <cell r="Q2512" t="str">
            <v>Bo góc, răng cưa</v>
          </cell>
          <cell r="R2512" t="str">
            <v>Bo góc, răng cưa</v>
          </cell>
          <cell r="S2512" t="str">
            <v>D11</v>
          </cell>
          <cell r="T2512">
            <v>1</v>
          </cell>
          <cell r="X2512">
            <v>68</v>
          </cell>
          <cell r="Y2512">
            <v>2</v>
          </cell>
          <cell r="AF2512">
            <v>0</v>
          </cell>
          <cell r="AG2512">
            <v>0</v>
          </cell>
          <cell r="AH2512">
            <v>0</v>
          </cell>
          <cell r="AI2512">
            <v>0</v>
          </cell>
          <cell r="AJ2512">
            <v>0</v>
          </cell>
          <cell r="AK2512">
            <v>0</v>
          </cell>
        </row>
        <row r="2513">
          <cell r="A2513" t="str">
            <v>T0108T041</v>
          </cell>
          <cell r="B2513" t="str">
            <v>1795</v>
          </cell>
          <cell r="C2513">
            <v>1</v>
          </cell>
          <cell r="D2513">
            <v>108</v>
          </cell>
          <cell r="E2513">
            <v>108</v>
          </cell>
          <cell r="F2513">
            <v>45</v>
          </cell>
          <cell r="G2513">
            <v>45</v>
          </cell>
          <cell r="H2513">
            <v>1</v>
          </cell>
          <cell r="I2513">
            <v>1</v>
          </cell>
          <cell r="J2513">
            <v>2</v>
          </cell>
          <cell r="K2513">
            <v>0</v>
          </cell>
          <cell r="L2513">
            <v>3</v>
          </cell>
          <cell r="M2513">
            <v>1</v>
          </cell>
          <cell r="N2513">
            <v>112</v>
          </cell>
          <cell r="O2513">
            <v>1795</v>
          </cell>
          <cell r="P2513" t="str">
            <v>108 x 45 x 1 x 1</v>
          </cell>
          <cell r="Q2513" t="str">
            <v>Dao đặc biệt có 4 dao kích thước 75x45, 3x18, 30x18 và 22x10mm, vuông góc không răng cưa</v>
          </cell>
          <cell r="R2513" t="str">
            <v>Tem nữ trang đặc biệt</v>
          </cell>
          <cell r="S2513" t="str">
            <v>D26</v>
          </cell>
          <cell r="T2513">
            <v>1</v>
          </cell>
          <cell r="X2513">
            <v>48</v>
          </cell>
          <cell r="Y2513">
            <v>1</v>
          </cell>
          <cell r="AF2513">
            <v>0</v>
          </cell>
          <cell r="AG2513">
            <v>0</v>
          </cell>
          <cell r="AH2513">
            <v>0</v>
          </cell>
          <cell r="AI2513">
            <v>0</v>
          </cell>
          <cell r="AJ2513">
            <v>0</v>
          </cell>
          <cell r="AK2513">
            <v>0</v>
          </cell>
        </row>
        <row r="2514">
          <cell r="A2514" t="str">
            <v>T0108T081/1</v>
          </cell>
          <cell r="B2514" t="str">
            <v>1796</v>
          </cell>
          <cell r="C2514">
            <v>1</v>
          </cell>
          <cell r="D2514">
            <v>108</v>
          </cell>
          <cell r="E2514">
            <v>108</v>
          </cell>
          <cell r="F2514">
            <v>48</v>
          </cell>
          <cell r="G2514">
            <v>48</v>
          </cell>
          <cell r="H2514">
            <v>1</v>
          </cell>
          <cell r="I2514">
            <v>2</v>
          </cell>
          <cell r="J2514">
            <v>2</v>
          </cell>
          <cell r="K2514">
            <v>0</v>
          </cell>
          <cell r="L2514">
            <v>3</v>
          </cell>
          <cell r="M2514">
            <v>1</v>
          </cell>
          <cell r="N2514">
            <v>112</v>
          </cell>
          <cell r="O2514">
            <v>1796</v>
          </cell>
          <cell r="P2514" t="str">
            <v>108 x 48 x 1 x 2</v>
          </cell>
          <cell r="Q2514" t="str">
            <v>Bo góc, răng cưa</v>
          </cell>
          <cell r="R2514" t="str">
            <v>Bo góc, răng cưa</v>
          </cell>
          <cell r="S2514" t="str">
            <v>C34</v>
          </cell>
          <cell r="T2514">
            <v>1</v>
          </cell>
          <cell r="U2514">
            <v>44342</v>
          </cell>
          <cell r="V2514" t="str">
            <v>Brother</v>
          </cell>
          <cell r="X2514">
            <v>102</v>
          </cell>
          <cell r="Y2514">
            <v>2</v>
          </cell>
          <cell r="AF2514">
            <v>0</v>
          </cell>
          <cell r="AG2514">
            <v>0</v>
          </cell>
          <cell r="AH2514">
            <v>0</v>
          </cell>
          <cell r="AI2514">
            <v>0</v>
          </cell>
          <cell r="AJ2514">
            <v>0</v>
          </cell>
          <cell r="AK2514">
            <v>0</v>
          </cell>
        </row>
        <row r="2515">
          <cell r="A2515" t="str">
            <v>T0108T021</v>
          </cell>
          <cell r="B2515" t="str">
            <v>1797</v>
          </cell>
          <cell r="C2515">
            <v>1</v>
          </cell>
          <cell r="D2515">
            <v>108</v>
          </cell>
          <cell r="E2515">
            <v>108</v>
          </cell>
          <cell r="F2515">
            <v>50</v>
          </cell>
          <cell r="G2515">
            <v>50</v>
          </cell>
          <cell r="H2515">
            <v>1</v>
          </cell>
          <cell r="I2515">
            <v>2</v>
          </cell>
          <cell r="J2515">
            <v>2</v>
          </cell>
          <cell r="K2515">
            <v>0</v>
          </cell>
          <cell r="L2515">
            <v>3</v>
          </cell>
          <cell r="M2515">
            <v>1</v>
          </cell>
          <cell r="N2515">
            <v>112</v>
          </cell>
          <cell r="O2515">
            <v>1797</v>
          </cell>
          <cell r="P2515" t="str">
            <v>108 x 50 x 1 x 2</v>
          </cell>
          <cell r="Q2515" t="str">
            <v>Bo góc, răng cưa</v>
          </cell>
          <cell r="R2515" t="str">
            <v>Bo góc, răng cưa</v>
          </cell>
          <cell r="S2515" t="str">
            <v>B11</v>
          </cell>
          <cell r="T2515">
            <v>1</v>
          </cell>
          <cell r="V2515" t="str">
            <v>YILIN,,</v>
          </cell>
          <cell r="X2515">
            <v>106</v>
          </cell>
          <cell r="Y2515">
            <v>2</v>
          </cell>
          <cell r="AF2515">
            <v>0</v>
          </cell>
          <cell r="AG2515">
            <v>0</v>
          </cell>
          <cell r="AH2515">
            <v>0</v>
          </cell>
          <cell r="AI2515">
            <v>0</v>
          </cell>
          <cell r="AJ2515">
            <v>0</v>
          </cell>
          <cell r="AK2515">
            <v>0</v>
          </cell>
        </row>
        <row r="2516">
          <cell r="A2516" t="str">
            <v>T0108T022</v>
          </cell>
          <cell r="B2516" t="str">
            <v>1797</v>
          </cell>
          <cell r="C2516">
            <v>2</v>
          </cell>
          <cell r="D2516">
            <v>108</v>
          </cell>
          <cell r="E2516">
            <v>108</v>
          </cell>
          <cell r="F2516">
            <v>50</v>
          </cell>
          <cell r="G2516">
            <v>50</v>
          </cell>
          <cell r="H2516">
            <v>1</v>
          </cell>
          <cell r="I2516">
            <v>1</v>
          </cell>
          <cell r="J2516">
            <v>2</v>
          </cell>
          <cell r="K2516">
            <v>0</v>
          </cell>
          <cell r="L2516">
            <v>3</v>
          </cell>
          <cell r="M2516">
            <v>1</v>
          </cell>
          <cell r="N2516">
            <v>224</v>
          </cell>
          <cell r="O2516">
            <v>1797</v>
          </cell>
          <cell r="P2516" t="str">
            <v>108 x 50 x 1 x 1</v>
          </cell>
          <cell r="Q2516" t="str">
            <v>Bo góc, răng cưa, dao chẻ đôi, 3mm</v>
          </cell>
          <cell r="R2516" t="str">
            <v>Bo góc, răng cưa</v>
          </cell>
          <cell r="S2516" t="str">
            <v>C26</v>
          </cell>
          <cell r="T2516">
            <v>1</v>
          </cell>
          <cell r="V2516" t="str">
            <v>YILIN,,</v>
          </cell>
          <cell r="W2516" t="str">
            <v>Nhổ 1 hàng tem</v>
          </cell>
          <cell r="X2516">
            <v>53</v>
          </cell>
          <cell r="Y2516">
            <v>1</v>
          </cell>
          <cell r="AF2516">
            <v>0</v>
          </cell>
          <cell r="AG2516">
            <v>0</v>
          </cell>
          <cell r="AH2516">
            <v>0</v>
          </cell>
          <cell r="AI2516">
            <v>0</v>
          </cell>
          <cell r="AJ2516">
            <v>0</v>
          </cell>
          <cell r="AK2516">
            <v>0</v>
          </cell>
        </row>
        <row r="2517">
          <cell r="A2517" t="str">
            <v>I0108T051</v>
          </cell>
          <cell r="B2517" t="str">
            <v>1798</v>
          </cell>
          <cell r="C2517">
            <v>1</v>
          </cell>
          <cell r="D2517">
            <v>108</v>
          </cell>
          <cell r="E2517">
            <v>108</v>
          </cell>
          <cell r="F2517">
            <v>70</v>
          </cell>
          <cell r="G2517">
            <v>70</v>
          </cell>
          <cell r="H2517">
            <v>1</v>
          </cell>
          <cell r="I2517">
            <v>1</v>
          </cell>
          <cell r="J2517">
            <v>3</v>
          </cell>
          <cell r="K2517">
            <v>0</v>
          </cell>
          <cell r="L2517">
            <v>3</v>
          </cell>
          <cell r="M2517">
            <v>1</v>
          </cell>
          <cell r="N2517">
            <v>114</v>
          </cell>
          <cell r="O2517">
            <v>1798</v>
          </cell>
          <cell r="P2517" t="str">
            <v>108 x 70 x 1 x 1</v>
          </cell>
          <cell r="Q2517" t="str">
            <v>Vuông góc, không răng cưa</v>
          </cell>
          <cell r="R2517" t="str">
            <v>Vuông góc, không răng cưa</v>
          </cell>
          <cell r="S2517" t="str">
            <v>D23</v>
          </cell>
          <cell r="T2517">
            <v>1</v>
          </cell>
          <cell r="W2517" t="str">
            <v>Bế decal vải</v>
          </cell>
          <cell r="X2517">
            <v>73</v>
          </cell>
          <cell r="Y2517">
            <v>1</v>
          </cell>
          <cell r="AF2517">
            <v>0</v>
          </cell>
          <cell r="AG2517">
            <v>0</v>
          </cell>
          <cell r="AH2517">
            <v>5268</v>
          </cell>
          <cell r="AI2517">
            <v>1</v>
          </cell>
          <cell r="AJ2517">
            <v>5268</v>
          </cell>
          <cell r="AK2517">
            <v>1</v>
          </cell>
        </row>
        <row r="2518">
          <cell r="A2518" t="str">
            <v>I0108T091/1</v>
          </cell>
          <cell r="B2518" t="str">
            <v>2505</v>
          </cell>
          <cell r="C2518">
            <v>1</v>
          </cell>
          <cell r="D2518">
            <v>108</v>
          </cell>
          <cell r="E2518">
            <v>108</v>
          </cell>
          <cell r="F2518">
            <v>70</v>
          </cell>
          <cell r="G2518">
            <v>70</v>
          </cell>
          <cell r="H2518">
            <v>1</v>
          </cell>
          <cell r="I2518">
            <v>2</v>
          </cell>
          <cell r="J2518">
            <v>0</v>
          </cell>
          <cell r="K2518">
            <v>0</v>
          </cell>
          <cell r="L2518">
            <v>3</v>
          </cell>
          <cell r="M2518">
            <v>1</v>
          </cell>
          <cell r="N2518">
            <v>108</v>
          </cell>
          <cell r="P2518" t="str">
            <v>108 x 70 x 1 x 2</v>
          </cell>
          <cell r="Q2518" t="str">
            <v xml:space="preserve">Bo góc, răng cưa, có đục lỗ ngay răng cưa gáp 10 x 3mm, làm dao nhảy </v>
          </cell>
          <cell r="R2518" t="str">
            <v xml:space="preserve">Bo góc, răng cưa, có đục lỗ ngay răng cưa gáp 10 x 3mm, làm dao nhảy </v>
          </cell>
          <cell r="S2518" t="str">
            <v>E11</v>
          </cell>
          <cell r="T2518">
            <v>1</v>
          </cell>
          <cell r="U2518">
            <v>44741</v>
          </cell>
          <cell r="V2518" t="str">
            <v>NEWWAY</v>
          </cell>
          <cell r="W2518" t="str">
            <v>dao tốt</v>
          </cell>
          <cell r="X2518">
            <v>146</v>
          </cell>
          <cell r="Y2518">
            <v>2</v>
          </cell>
          <cell r="AA2518" t="str">
            <v>ncc làm dư 1 con có hư thì làm lại phiếu gửi ncc</v>
          </cell>
          <cell r="AF2518">
            <v>0</v>
          </cell>
          <cell r="AG2518">
            <v>0</v>
          </cell>
          <cell r="AH2518">
            <v>0</v>
          </cell>
          <cell r="AI2518">
            <v>0</v>
          </cell>
          <cell r="AJ2518">
            <v>0</v>
          </cell>
          <cell r="AK2518">
            <v>0</v>
          </cell>
        </row>
        <row r="2519">
          <cell r="A2519" t="str">
            <v>I0108T061</v>
          </cell>
          <cell r="B2519" t="str">
            <v>1799</v>
          </cell>
          <cell r="C2519">
            <v>1</v>
          </cell>
          <cell r="D2519">
            <v>108</v>
          </cell>
          <cell r="E2519">
            <v>108</v>
          </cell>
          <cell r="F2519">
            <v>212</v>
          </cell>
          <cell r="G2519">
            <v>212</v>
          </cell>
          <cell r="H2519">
            <v>1</v>
          </cell>
          <cell r="I2519">
            <v>1</v>
          </cell>
          <cell r="J2519">
            <v>3</v>
          </cell>
          <cell r="K2519">
            <v>0</v>
          </cell>
          <cell r="L2519">
            <v>3</v>
          </cell>
          <cell r="M2519">
            <v>1</v>
          </cell>
          <cell r="N2519">
            <v>114</v>
          </cell>
          <cell r="O2519">
            <v>1799</v>
          </cell>
          <cell r="P2519" t="str">
            <v>108 x 212 x 1 x 1</v>
          </cell>
          <cell r="Q2519" t="str">
            <v>Bo góc, có đường răng cưa giữa, có 4 dao trong, kích thước 70x18mm vuông liền 4 hàng, răng cưa</v>
          </cell>
          <cell r="R2519" t="str">
            <v>Bo góc, có đường răng cưa giữa, có 4 dao trong, kích thước 70x18mm vuông liền 4 hàng, răng cưa</v>
          </cell>
          <cell r="S2519" t="str">
            <v>D21</v>
          </cell>
          <cell r="T2519">
            <v>1</v>
          </cell>
          <cell r="X2519">
            <v>215</v>
          </cell>
          <cell r="Y2519">
            <v>1</v>
          </cell>
          <cell r="AF2519">
            <v>0</v>
          </cell>
          <cell r="AG2519">
            <v>0</v>
          </cell>
          <cell r="AH2519">
            <v>0</v>
          </cell>
          <cell r="AI2519">
            <v>0</v>
          </cell>
          <cell r="AJ2519">
            <v>0</v>
          </cell>
          <cell r="AK2519">
            <v>0</v>
          </cell>
        </row>
        <row r="2520">
          <cell r="A2520" t="str">
            <v>I0108T071</v>
          </cell>
          <cell r="B2520" t="str">
            <v>1800</v>
          </cell>
          <cell r="C2520">
            <v>1</v>
          </cell>
          <cell r="D2520">
            <v>108</v>
          </cell>
          <cell r="E2520">
            <v>108</v>
          </cell>
          <cell r="F2520">
            <v>390</v>
          </cell>
          <cell r="G2520">
            <v>390</v>
          </cell>
          <cell r="H2520">
            <v>1</v>
          </cell>
          <cell r="I2520">
            <v>1</v>
          </cell>
          <cell r="J2520">
            <v>3</v>
          </cell>
          <cell r="K2520">
            <v>0</v>
          </cell>
          <cell r="L2520">
            <v>3</v>
          </cell>
          <cell r="M2520">
            <v>1</v>
          </cell>
          <cell r="N2520">
            <v>114</v>
          </cell>
          <cell r="O2520">
            <v>1800</v>
          </cell>
          <cell r="P2520" t="str">
            <v>108 x 390 x 1 x 1</v>
          </cell>
          <cell r="Q2520" t="str">
            <v>Vuông góc, răng cưa, có 3 đường răng cưa bên trong</v>
          </cell>
          <cell r="R2520" t="str">
            <v>Vuông góc, răng cưa, tem có 3 đường răng cưa bên trong theo layout</v>
          </cell>
          <cell r="S2520" t="str">
            <v>C21</v>
          </cell>
          <cell r="T2520">
            <v>1</v>
          </cell>
          <cell r="U2520">
            <v>44179</v>
          </cell>
          <cell r="V2520" t="str">
            <v>Formosa</v>
          </cell>
          <cell r="X2520">
            <v>393</v>
          </cell>
          <cell r="Y2520">
            <v>1</v>
          </cell>
          <cell r="AF2520">
            <v>0</v>
          </cell>
          <cell r="AG2520">
            <v>0</v>
          </cell>
          <cell r="AH2520">
            <v>0</v>
          </cell>
          <cell r="AI2520">
            <v>0</v>
          </cell>
          <cell r="AJ2520">
            <v>0</v>
          </cell>
          <cell r="AK2520">
            <v>0</v>
          </cell>
        </row>
        <row r="2521">
          <cell r="A2521" t="str">
            <v>I0110T171</v>
          </cell>
          <cell r="B2521" t="str">
            <v>1802</v>
          </cell>
          <cell r="C2521">
            <v>1</v>
          </cell>
          <cell r="D2521">
            <v>110</v>
          </cell>
          <cell r="E2521">
            <v>110</v>
          </cell>
          <cell r="F2521">
            <v>17</v>
          </cell>
          <cell r="G2521">
            <v>17</v>
          </cell>
          <cell r="H2521">
            <v>1</v>
          </cell>
          <cell r="I2521">
            <v>3</v>
          </cell>
          <cell r="J2521">
            <v>3</v>
          </cell>
          <cell r="K2521">
            <v>0</v>
          </cell>
          <cell r="L2521">
            <v>3</v>
          </cell>
          <cell r="M2521">
            <v>1</v>
          </cell>
          <cell r="N2521">
            <v>116</v>
          </cell>
          <cell r="O2521">
            <v>1802</v>
          </cell>
          <cell r="P2521" t="str">
            <v>110 x 17 x 1 x 3</v>
          </cell>
          <cell r="Q2521" t="str">
            <v>Vuông góc, không răng cưa</v>
          </cell>
          <cell r="R2521" t="str">
            <v>Vuông góc, không răng cưa</v>
          </cell>
          <cell r="S2521" t="str">
            <v>D28</v>
          </cell>
          <cell r="T2521">
            <v>1</v>
          </cell>
          <cell r="U2521">
            <v>43946</v>
          </cell>
          <cell r="X2521">
            <v>60</v>
          </cell>
          <cell r="Y2521">
            <v>3</v>
          </cell>
          <cell r="AF2521">
            <v>0</v>
          </cell>
          <cell r="AG2521">
            <v>0</v>
          </cell>
          <cell r="AH2521">
            <v>0</v>
          </cell>
          <cell r="AI2521">
            <v>0</v>
          </cell>
          <cell r="AJ2521">
            <v>0</v>
          </cell>
          <cell r="AK2521">
            <v>0</v>
          </cell>
        </row>
        <row r="2522">
          <cell r="A2522" t="str">
            <v>I0110T141</v>
          </cell>
          <cell r="B2522" t="str">
            <v>1803</v>
          </cell>
          <cell r="C2522">
            <v>1</v>
          </cell>
          <cell r="D2522">
            <v>110</v>
          </cell>
          <cell r="E2522">
            <v>110</v>
          </cell>
          <cell r="F2522">
            <v>26</v>
          </cell>
          <cell r="G2522">
            <v>26</v>
          </cell>
          <cell r="H2522">
            <v>1</v>
          </cell>
          <cell r="I2522">
            <v>2</v>
          </cell>
          <cell r="J2522">
            <v>5</v>
          </cell>
          <cell r="K2522">
            <v>0</v>
          </cell>
          <cell r="L2522">
            <v>3</v>
          </cell>
          <cell r="M2522">
            <v>1</v>
          </cell>
          <cell r="N2522">
            <v>120</v>
          </cell>
          <cell r="O2522">
            <v>1803</v>
          </cell>
          <cell r="P2522" t="str">
            <v>110 x 26 x 1 x 2</v>
          </cell>
          <cell r="Q2522" t="str">
            <v>Vuông góc, không răng cưa</v>
          </cell>
          <cell r="R2522" t="str">
            <v>Vuông góc, không răng cưa</v>
          </cell>
          <cell r="S2522" t="str">
            <v>D02</v>
          </cell>
          <cell r="T2522">
            <v>1</v>
          </cell>
          <cell r="V2522" t="str">
            <v>Nghiệp khởi</v>
          </cell>
          <cell r="X2522">
            <v>58</v>
          </cell>
          <cell r="Y2522">
            <v>2</v>
          </cell>
          <cell r="AF2522">
            <v>0</v>
          </cell>
          <cell r="AG2522">
            <v>0</v>
          </cell>
          <cell r="AH2522">
            <v>0</v>
          </cell>
          <cell r="AI2522">
            <v>0</v>
          </cell>
          <cell r="AJ2522">
            <v>0</v>
          </cell>
          <cell r="AK2522">
            <v>0</v>
          </cell>
        </row>
        <row r="2523">
          <cell r="A2523" t="str">
            <v>T0110T161</v>
          </cell>
          <cell r="B2523" t="str">
            <v>1804</v>
          </cell>
          <cell r="C2523">
            <v>1</v>
          </cell>
          <cell r="D2523">
            <v>110</v>
          </cell>
          <cell r="E2523">
            <v>110</v>
          </cell>
          <cell r="F2523">
            <v>26</v>
          </cell>
          <cell r="G2523">
            <v>26</v>
          </cell>
          <cell r="H2523">
            <v>1</v>
          </cell>
          <cell r="I2523">
            <v>6</v>
          </cell>
          <cell r="J2523">
            <v>2</v>
          </cell>
          <cell r="K2523">
            <v>0</v>
          </cell>
          <cell r="L2523">
            <v>3</v>
          </cell>
          <cell r="M2523">
            <v>2</v>
          </cell>
          <cell r="N2523">
            <v>114</v>
          </cell>
          <cell r="O2523">
            <v>1804</v>
          </cell>
          <cell r="P2523" t="str">
            <v>110 x 26 x 1 x 6</v>
          </cell>
          <cell r="Q2523" t="str">
            <v>Vuông liền 2 hàng tem, không răng cưa</v>
          </cell>
          <cell r="R2523" t="str">
            <v>Vuông góc, không răng cưa, 2 hàng tem có 1 gáp</v>
          </cell>
          <cell r="S2523" t="str">
            <v>C02</v>
          </cell>
          <cell r="T2523">
            <v>1</v>
          </cell>
          <cell r="X2523">
            <v>165</v>
          </cell>
          <cell r="Y2523">
            <v>6</v>
          </cell>
          <cell r="AF2523">
            <v>0</v>
          </cell>
          <cell r="AG2523">
            <v>0</v>
          </cell>
          <cell r="AH2523">
            <v>0</v>
          </cell>
          <cell r="AI2523">
            <v>0</v>
          </cell>
          <cell r="AJ2523">
            <v>0</v>
          </cell>
          <cell r="AK2523">
            <v>0</v>
          </cell>
        </row>
        <row r="2524">
          <cell r="A2524" t="str">
            <v>T0110T091</v>
          </cell>
          <cell r="B2524" t="str">
            <v>1805</v>
          </cell>
          <cell r="C2524">
            <v>1</v>
          </cell>
          <cell r="D2524">
            <v>110</v>
          </cell>
          <cell r="E2524">
            <v>110</v>
          </cell>
          <cell r="F2524">
            <v>35</v>
          </cell>
          <cell r="G2524">
            <v>35</v>
          </cell>
          <cell r="H2524">
            <v>1</v>
          </cell>
          <cell r="I2524">
            <v>2</v>
          </cell>
          <cell r="J2524">
            <v>2</v>
          </cell>
          <cell r="K2524">
            <v>0</v>
          </cell>
          <cell r="L2524">
            <v>3</v>
          </cell>
          <cell r="M2524">
            <v>1</v>
          </cell>
          <cell r="N2524">
            <v>114</v>
          </cell>
          <cell r="O2524">
            <v>1805</v>
          </cell>
          <cell r="P2524" t="str">
            <v>110 x 35 x 1 x 2</v>
          </cell>
          <cell r="Q2524" t="str">
            <v>Bo góc 3mm, răng cưa</v>
          </cell>
          <cell r="R2524" t="str">
            <v>Bo góc 3mm, răng cưa</v>
          </cell>
          <cell r="S2524" t="str">
            <v>B16</v>
          </cell>
          <cell r="T2524">
            <v>1</v>
          </cell>
          <cell r="X2524">
            <v>76</v>
          </cell>
          <cell r="Y2524">
            <v>2</v>
          </cell>
          <cell r="AF2524">
            <v>0</v>
          </cell>
          <cell r="AG2524">
            <v>0</v>
          </cell>
          <cell r="AH2524">
            <v>0</v>
          </cell>
          <cell r="AI2524">
            <v>0</v>
          </cell>
          <cell r="AJ2524">
            <v>4653.0599999999995</v>
          </cell>
          <cell r="AK2524">
            <v>18</v>
          </cell>
        </row>
        <row r="2525">
          <cell r="A2525" t="str">
            <v>I0110T121</v>
          </cell>
          <cell r="B2525" t="str">
            <v>1806</v>
          </cell>
          <cell r="C2525">
            <v>1</v>
          </cell>
          <cell r="D2525">
            <v>110</v>
          </cell>
          <cell r="E2525">
            <v>110</v>
          </cell>
          <cell r="F2525">
            <v>38</v>
          </cell>
          <cell r="G2525">
            <v>38</v>
          </cell>
          <cell r="H2525">
            <v>1</v>
          </cell>
          <cell r="I2525">
            <v>2</v>
          </cell>
          <cell r="J2525">
            <v>3</v>
          </cell>
          <cell r="K2525">
            <v>0</v>
          </cell>
          <cell r="L2525">
            <v>3</v>
          </cell>
          <cell r="M2525">
            <v>1</v>
          </cell>
          <cell r="N2525">
            <v>116</v>
          </cell>
          <cell r="O2525">
            <v>1806</v>
          </cell>
          <cell r="P2525" t="str">
            <v>110 x 38 x 1 x 2</v>
          </cell>
          <cell r="Q2525" t="str">
            <v>Vuông góc, không răng cưa</v>
          </cell>
          <cell r="R2525" t="str">
            <v>Vuông góc, không răng cưa</v>
          </cell>
          <cell r="S2525" t="str">
            <v>D09</v>
          </cell>
          <cell r="T2525">
            <v>1</v>
          </cell>
          <cell r="X2525">
            <v>82</v>
          </cell>
          <cell r="Y2525">
            <v>2</v>
          </cell>
          <cell r="AF2525">
            <v>4653.0599999999995</v>
          </cell>
          <cell r="AG2525">
            <v>18</v>
          </cell>
          <cell r="AH2525">
            <v>5052.7077199999994</v>
          </cell>
          <cell r="AI2525">
            <v>15</v>
          </cell>
          <cell r="AJ2525">
            <v>5052.7077199999994</v>
          </cell>
          <cell r="AK2525">
            <v>15</v>
          </cell>
        </row>
        <row r="2526">
          <cell r="A2526" t="str">
            <v>I0110T191</v>
          </cell>
          <cell r="B2526" t="str">
            <v>1807</v>
          </cell>
          <cell r="C2526">
            <v>1</v>
          </cell>
          <cell r="D2526">
            <v>110</v>
          </cell>
          <cell r="E2526">
            <v>110</v>
          </cell>
          <cell r="F2526">
            <v>40</v>
          </cell>
          <cell r="G2526">
            <v>40</v>
          </cell>
          <cell r="H2526">
            <v>1</v>
          </cell>
          <cell r="I2526">
            <v>2</v>
          </cell>
          <cell r="J2526">
            <v>3</v>
          </cell>
          <cell r="K2526">
            <v>0</v>
          </cell>
          <cell r="L2526">
            <v>3</v>
          </cell>
          <cell r="M2526">
            <v>1</v>
          </cell>
          <cell r="N2526">
            <v>116</v>
          </cell>
          <cell r="O2526">
            <v>1807</v>
          </cell>
          <cell r="P2526" t="str">
            <v>110 x 40 x 1 x 2</v>
          </cell>
          <cell r="Q2526" t="str">
            <v>Vuông góc, không răng cưa</v>
          </cell>
          <cell r="R2526" t="str">
            <v>Vuông góc, không răng cưa</v>
          </cell>
          <cell r="S2526" t="str">
            <v>D26</v>
          </cell>
          <cell r="T2526">
            <v>1</v>
          </cell>
          <cell r="U2526">
            <v>44008</v>
          </cell>
          <cell r="V2526" t="str">
            <v>Trung Nguyên</v>
          </cell>
          <cell r="X2526">
            <v>86</v>
          </cell>
          <cell r="Y2526">
            <v>2</v>
          </cell>
          <cell r="AF2526">
            <v>0</v>
          </cell>
          <cell r="AG2526">
            <v>0</v>
          </cell>
          <cell r="AH2526">
            <v>2616.6918000000001</v>
          </cell>
          <cell r="AI2526">
            <v>8</v>
          </cell>
          <cell r="AJ2526">
            <v>3234.1318000000001</v>
          </cell>
          <cell r="AK2526">
            <v>10</v>
          </cell>
        </row>
        <row r="2527">
          <cell r="A2527" t="str">
            <v>I0110T311/1</v>
          </cell>
          <cell r="B2527" t="str">
            <v>2374</v>
          </cell>
          <cell r="C2527">
            <v>1</v>
          </cell>
          <cell r="D2527">
            <v>110</v>
          </cell>
          <cell r="E2527">
            <v>110</v>
          </cell>
          <cell r="F2527">
            <v>42</v>
          </cell>
          <cell r="G2527">
            <v>42</v>
          </cell>
          <cell r="H2527">
            <v>1</v>
          </cell>
          <cell r="I2527">
            <v>2</v>
          </cell>
          <cell r="J2527">
            <v>3</v>
          </cell>
          <cell r="K2527">
            <v>0</v>
          </cell>
          <cell r="L2527">
            <v>3</v>
          </cell>
          <cell r="M2527">
            <v>1</v>
          </cell>
          <cell r="N2527">
            <v>116</v>
          </cell>
          <cell r="O2527">
            <v>2374</v>
          </cell>
          <cell r="P2527" t="str">
            <v>110 x 42 x 1 x 2</v>
          </cell>
          <cell r="Q2527" t="str">
            <v>Vuông góc, không răng cưa</v>
          </cell>
          <cell r="R2527" t="str">
            <v>Vuông góc, không răng cưa</v>
          </cell>
          <cell r="S2527" t="str">
            <v>E05</v>
          </cell>
          <cell r="T2527">
            <v>1</v>
          </cell>
          <cell r="U2527">
            <v>44665</v>
          </cell>
          <cell r="V2527" t="str">
            <v>Trung nguyên</v>
          </cell>
          <cell r="X2527">
            <v>90</v>
          </cell>
          <cell r="Y2527">
            <v>2</v>
          </cell>
          <cell r="AF2527">
            <v>617.44000000000005</v>
          </cell>
          <cell r="AG2527">
            <v>2</v>
          </cell>
          <cell r="AH2527">
            <v>695.04</v>
          </cell>
          <cell r="AI2527">
            <v>1</v>
          </cell>
          <cell r="AJ2527">
            <v>695.04</v>
          </cell>
          <cell r="AK2527">
            <v>1</v>
          </cell>
        </row>
        <row r="2528">
          <cell r="A2528" t="str">
            <v>I0110T071</v>
          </cell>
          <cell r="B2528" t="str">
            <v>1808</v>
          </cell>
          <cell r="C2528">
            <v>1</v>
          </cell>
          <cell r="D2528">
            <v>110</v>
          </cell>
          <cell r="E2528">
            <v>110</v>
          </cell>
          <cell r="F2528">
            <v>43</v>
          </cell>
          <cell r="G2528">
            <v>43</v>
          </cell>
          <cell r="H2528">
            <v>1</v>
          </cell>
          <cell r="I2528">
            <v>2</v>
          </cell>
          <cell r="J2528">
            <v>3</v>
          </cell>
          <cell r="K2528">
            <v>0</v>
          </cell>
          <cell r="L2528">
            <v>3</v>
          </cell>
          <cell r="M2528">
            <v>1</v>
          </cell>
          <cell r="N2528">
            <v>116</v>
          </cell>
          <cell r="O2528">
            <v>1808</v>
          </cell>
          <cell r="P2528" t="str">
            <v>110 x 43 x 1 x 2</v>
          </cell>
          <cell r="Q2528" t="str">
            <v>Vuông góc, không răng cưa</v>
          </cell>
          <cell r="R2528" t="str">
            <v>Vuông góc, không răng cưa</v>
          </cell>
          <cell r="S2528" t="str">
            <v>D11</v>
          </cell>
          <cell r="T2528">
            <v>1</v>
          </cell>
          <cell r="X2528">
            <v>92</v>
          </cell>
          <cell r="Y2528">
            <v>2</v>
          </cell>
          <cell r="AF2528">
            <v>0</v>
          </cell>
          <cell r="AG2528">
            <v>0</v>
          </cell>
          <cell r="AH2528">
            <v>0</v>
          </cell>
          <cell r="AI2528">
            <v>0</v>
          </cell>
          <cell r="AJ2528">
            <v>0</v>
          </cell>
          <cell r="AK2528">
            <v>0</v>
          </cell>
        </row>
        <row r="2529">
          <cell r="A2529" t="str">
            <v>I0110T271</v>
          </cell>
          <cell r="B2529" t="str">
            <v>1809</v>
          </cell>
          <cell r="C2529">
            <v>1</v>
          </cell>
          <cell r="D2529">
            <v>110</v>
          </cell>
          <cell r="E2529">
            <v>110</v>
          </cell>
          <cell r="F2529">
            <v>45</v>
          </cell>
          <cell r="G2529">
            <v>45</v>
          </cell>
          <cell r="H2529">
            <v>2</v>
          </cell>
          <cell r="I2529">
            <v>2</v>
          </cell>
          <cell r="J2529">
            <v>3</v>
          </cell>
          <cell r="K2529">
            <v>2</v>
          </cell>
          <cell r="L2529">
            <v>3</v>
          </cell>
          <cell r="M2529">
            <v>1</v>
          </cell>
          <cell r="N2529">
            <v>228</v>
          </cell>
          <cell r="O2529">
            <v>1809</v>
          </cell>
          <cell r="P2529" t="str">
            <v>110 x 45 x 2 x 2</v>
          </cell>
          <cell r="Q2529" t="str">
            <v>Vuông rời, không răng cưa</v>
          </cell>
          <cell r="R2529" t="str">
            <v>Ngang 2 tem, vuông rời, không răng cưa</v>
          </cell>
          <cell r="S2529" t="str">
            <v>C30</v>
          </cell>
          <cell r="T2529">
            <v>1</v>
          </cell>
          <cell r="U2529">
            <v>44282</v>
          </cell>
          <cell r="V2529" t="str">
            <v>DTC</v>
          </cell>
          <cell r="X2529">
            <v>96</v>
          </cell>
          <cell r="Y2529">
            <v>4</v>
          </cell>
          <cell r="AF2529">
            <v>0</v>
          </cell>
          <cell r="AG2529">
            <v>0</v>
          </cell>
          <cell r="AH2529">
            <v>565.76</v>
          </cell>
          <cell r="AI2529">
            <v>2</v>
          </cell>
          <cell r="AJ2529">
            <v>565.76</v>
          </cell>
          <cell r="AK2529">
            <v>2</v>
          </cell>
        </row>
        <row r="2530">
          <cell r="A2530" t="str">
            <v>I0110T331/1</v>
          </cell>
          <cell r="B2530" t="str">
            <v>2424</v>
          </cell>
          <cell r="C2530">
            <v>1</v>
          </cell>
          <cell r="D2530">
            <v>110</v>
          </cell>
          <cell r="E2530">
            <v>110</v>
          </cell>
          <cell r="F2530">
            <v>45</v>
          </cell>
          <cell r="G2530">
            <v>45</v>
          </cell>
          <cell r="H2530">
            <v>1</v>
          </cell>
          <cell r="I2530">
            <v>2</v>
          </cell>
          <cell r="J2530">
            <v>4</v>
          </cell>
          <cell r="K2530">
            <v>0</v>
          </cell>
          <cell r="L2530">
            <v>3</v>
          </cell>
          <cell r="M2530">
            <v>1</v>
          </cell>
          <cell r="N2530">
            <v>118</v>
          </cell>
          <cell r="O2530">
            <v>2424</v>
          </cell>
          <cell r="P2530" t="str">
            <v>110 x 45 x 1 x 2</v>
          </cell>
          <cell r="Q2530" t="str">
            <v>Vuông góc, không răng cưa</v>
          </cell>
          <cell r="R2530" t="str">
            <v>Vuông góc, không răng cưa</v>
          </cell>
          <cell r="S2530" t="str">
            <v>E06</v>
          </cell>
          <cell r="T2530">
            <v>1</v>
          </cell>
          <cell r="U2530">
            <v>44693</v>
          </cell>
          <cell r="V2530" t="str">
            <v>TRUNG NGUYÊN</v>
          </cell>
          <cell r="W2530" t="str">
            <v>dao tốt</v>
          </cell>
          <cell r="X2530">
            <v>96</v>
          </cell>
          <cell r="Y2530">
            <v>2</v>
          </cell>
          <cell r="AF2530">
            <v>0</v>
          </cell>
          <cell r="AG2530">
            <v>0</v>
          </cell>
          <cell r="AH2530">
            <v>928.44</v>
          </cell>
          <cell r="AI2530">
            <v>3</v>
          </cell>
          <cell r="AJ2530">
            <v>2902.08</v>
          </cell>
          <cell r="AK2530">
            <v>7</v>
          </cell>
        </row>
        <row r="2531">
          <cell r="A2531" t="str">
            <v>I0110T341/1</v>
          </cell>
          <cell r="B2531" t="str">
            <v>2425</v>
          </cell>
          <cell r="C2531">
            <v>1</v>
          </cell>
          <cell r="D2531">
            <v>110</v>
          </cell>
          <cell r="E2531">
            <v>110</v>
          </cell>
          <cell r="F2531">
            <v>55</v>
          </cell>
          <cell r="G2531">
            <v>55</v>
          </cell>
          <cell r="H2531">
            <v>1</v>
          </cell>
          <cell r="I2531">
            <v>2</v>
          </cell>
          <cell r="J2531">
            <v>4</v>
          </cell>
          <cell r="K2531">
            <v>0</v>
          </cell>
          <cell r="L2531">
            <v>3</v>
          </cell>
          <cell r="M2531">
            <v>1</v>
          </cell>
          <cell r="N2531">
            <v>118</v>
          </cell>
          <cell r="O2531">
            <v>2425</v>
          </cell>
          <cell r="P2531" t="str">
            <v>110 x 55 x 1 x 2</v>
          </cell>
          <cell r="Q2531" t="str">
            <v>Vuông góc, không răng cưa</v>
          </cell>
          <cell r="R2531" t="str">
            <v>Vuông góc, không răng cưa</v>
          </cell>
          <cell r="S2531" t="str">
            <v>E06</v>
          </cell>
          <cell r="T2531">
            <v>1</v>
          </cell>
          <cell r="U2531">
            <v>44693</v>
          </cell>
          <cell r="V2531" t="str">
            <v>TRUNG NGUYÊN</v>
          </cell>
          <cell r="W2531" t="str">
            <v>dao tốt</v>
          </cell>
          <cell r="X2531">
            <v>116</v>
          </cell>
          <cell r="Y2531">
            <v>2</v>
          </cell>
          <cell r="AF2531">
            <v>1973.6399999999999</v>
          </cell>
          <cell r="AG2531">
            <v>4</v>
          </cell>
          <cell r="AH2531">
            <v>304.89</v>
          </cell>
          <cell r="AI2531">
            <v>1</v>
          </cell>
          <cell r="AJ2531">
            <v>4695.96</v>
          </cell>
          <cell r="AK2531">
            <v>2</v>
          </cell>
        </row>
        <row r="2532">
          <cell r="A2532" t="str">
            <v>I0110T051</v>
          </cell>
          <cell r="B2532" t="str">
            <v>1810</v>
          </cell>
          <cell r="C2532">
            <v>1</v>
          </cell>
          <cell r="D2532">
            <v>110</v>
          </cell>
          <cell r="E2532">
            <v>110</v>
          </cell>
          <cell r="F2532">
            <v>55</v>
          </cell>
          <cell r="G2532">
            <v>55</v>
          </cell>
          <cell r="H2532">
            <v>1</v>
          </cell>
          <cell r="I2532">
            <v>2</v>
          </cell>
          <cell r="J2532">
            <v>3</v>
          </cell>
          <cell r="K2532">
            <v>0</v>
          </cell>
          <cell r="L2532">
            <v>3</v>
          </cell>
          <cell r="M2532">
            <v>2</v>
          </cell>
          <cell r="N2532">
            <v>116</v>
          </cell>
          <cell r="O2532">
            <v>1810</v>
          </cell>
          <cell r="P2532" t="str">
            <v>110 x 55 x 1 x 2</v>
          </cell>
          <cell r="Q2532" t="str">
            <v>Vuông góc, không răng cưa, 2 hàng tem có 1 gáp</v>
          </cell>
          <cell r="R2532" t="str">
            <v>Vuông góc, không răng cưa, 2 hàng tem có 1 gáp</v>
          </cell>
          <cell r="S2532" t="str">
            <v>D03</v>
          </cell>
          <cell r="T2532">
            <v>1</v>
          </cell>
          <cell r="V2532" t="str">
            <v>Trung Nguyên</v>
          </cell>
          <cell r="X2532">
            <v>113</v>
          </cell>
          <cell r="Y2532">
            <v>2</v>
          </cell>
          <cell r="AF2532">
            <v>4391.07</v>
          </cell>
          <cell r="AG2532">
            <v>1</v>
          </cell>
          <cell r="AH2532">
            <v>0</v>
          </cell>
          <cell r="AI2532">
            <v>0</v>
          </cell>
          <cell r="AJ2532">
            <v>0</v>
          </cell>
          <cell r="AK2532">
            <v>0</v>
          </cell>
        </row>
        <row r="2533">
          <cell r="A2533" t="str">
            <v>I0110T281/1</v>
          </cell>
          <cell r="B2533" t="str">
            <v>1811</v>
          </cell>
          <cell r="C2533">
            <v>1</v>
          </cell>
          <cell r="D2533">
            <v>110</v>
          </cell>
          <cell r="E2533">
            <v>110</v>
          </cell>
          <cell r="F2533">
            <v>56</v>
          </cell>
          <cell r="G2533">
            <v>56</v>
          </cell>
          <cell r="H2533">
            <v>2</v>
          </cell>
          <cell r="I2533">
            <v>3</v>
          </cell>
          <cell r="J2533">
            <v>3</v>
          </cell>
          <cell r="K2533">
            <v>2</v>
          </cell>
          <cell r="L2533">
            <v>3</v>
          </cell>
          <cell r="M2533">
            <v>1</v>
          </cell>
          <cell r="N2533">
            <v>228</v>
          </cell>
          <cell r="O2533">
            <v>1811</v>
          </cell>
          <cell r="P2533" t="str">
            <v>110 x 56 x 2 x 3</v>
          </cell>
          <cell r="Q2533" t="str">
            <v>Vuông rời, không răng cưa</v>
          </cell>
          <cell r="R2533" t="str">
            <v>Ngang 2 tem, vuông rời, không răng cưa</v>
          </cell>
          <cell r="S2533" t="str">
            <v>E01</v>
          </cell>
          <cell r="T2533">
            <v>1</v>
          </cell>
          <cell r="U2533">
            <v>44325</v>
          </cell>
          <cell r="X2533">
            <v>177</v>
          </cell>
          <cell r="Y2533">
            <v>6</v>
          </cell>
          <cell r="AF2533">
            <v>0</v>
          </cell>
          <cell r="AG2533">
            <v>0</v>
          </cell>
          <cell r="AH2533">
            <v>0</v>
          </cell>
          <cell r="AI2533">
            <v>0</v>
          </cell>
          <cell r="AJ2533">
            <v>0</v>
          </cell>
          <cell r="AK2533">
            <v>0</v>
          </cell>
        </row>
        <row r="2534">
          <cell r="A2534" t="str">
            <v>T0110T261</v>
          </cell>
          <cell r="B2534" t="str">
            <v>1812</v>
          </cell>
          <cell r="C2534">
            <v>1</v>
          </cell>
          <cell r="D2534">
            <v>110</v>
          </cell>
          <cell r="E2534">
            <v>110</v>
          </cell>
          <cell r="F2534">
            <v>60</v>
          </cell>
          <cell r="G2534">
            <v>60</v>
          </cell>
          <cell r="H2534">
            <v>2</v>
          </cell>
          <cell r="I2534">
            <v>2</v>
          </cell>
          <cell r="J2534">
            <v>2</v>
          </cell>
          <cell r="K2534">
            <v>2</v>
          </cell>
          <cell r="L2534">
            <v>3</v>
          </cell>
          <cell r="M2534">
            <v>1</v>
          </cell>
          <cell r="N2534">
            <v>226</v>
          </cell>
          <cell r="O2534">
            <v>1812</v>
          </cell>
          <cell r="P2534" t="str">
            <v>110 x 60 x 2 x 2</v>
          </cell>
          <cell r="Q2534" t="str">
            <v>Vuông rời, không răng cưa</v>
          </cell>
          <cell r="R2534" t="str">
            <v>Ngang 2 tem, vuông rời, không răng cưa</v>
          </cell>
          <cell r="S2534" t="str">
            <v>C23</v>
          </cell>
          <cell r="T2534">
            <v>1</v>
          </cell>
          <cell r="U2534">
            <v>44172</v>
          </cell>
          <cell r="V2534" t="str">
            <v>Ivory</v>
          </cell>
          <cell r="X2534">
            <v>126</v>
          </cell>
          <cell r="Y2534">
            <v>4</v>
          </cell>
          <cell r="AF2534">
            <v>0</v>
          </cell>
          <cell r="AG2534">
            <v>0</v>
          </cell>
          <cell r="AH2534">
            <v>0</v>
          </cell>
          <cell r="AI2534">
            <v>0</v>
          </cell>
          <cell r="AJ2534">
            <v>5883.2</v>
          </cell>
          <cell r="AK2534">
            <v>12</v>
          </cell>
        </row>
        <row r="2535">
          <cell r="A2535" t="str">
            <v>I0110T111</v>
          </cell>
          <cell r="B2535" t="str">
            <v>1813</v>
          </cell>
          <cell r="C2535">
            <v>1</v>
          </cell>
          <cell r="D2535">
            <v>110</v>
          </cell>
          <cell r="E2535">
            <v>110</v>
          </cell>
          <cell r="F2535">
            <v>62</v>
          </cell>
          <cell r="G2535">
            <v>62</v>
          </cell>
          <cell r="H2535">
            <v>1</v>
          </cell>
          <cell r="I2535">
            <v>1</v>
          </cell>
          <cell r="J2535">
            <v>3</v>
          </cell>
          <cell r="K2535">
            <v>0</v>
          </cell>
          <cell r="L2535">
            <v>3</v>
          </cell>
          <cell r="M2535">
            <v>1</v>
          </cell>
          <cell r="N2535">
            <v>116</v>
          </cell>
          <cell r="O2535">
            <v>1813</v>
          </cell>
          <cell r="P2535" t="str">
            <v>110 x 62 x 1 x 1</v>
          </cell>
          <cell r="Q2535" t="str">
            <v>Vuông góc, không răng cưa</v>
          </cell>
          <cell r="R2535" t="str">
            <v>Vuông góc, không răng cưa</v>
          </cell>
          <cell r="S2535" t="str">
            <v>D11</v>
          </cell>
          <cell r="T2535">
            <v>1</v>
          </cell>
          <cell r="X2535">
            <v>65</v>
          </cell>
          <cell r="Y2535">
            <v>1</v>
          </cell>
          <cell r="AF2535">
            <v>5883.2</v>
          </cell>
          <cell r="AG2535">
            <v>12</v>
          </cell>
          <cell r="AH2535">
            <v>4496.92</v>
          </cell>
          <cell r="AI2535">
            <v>10</v>
          </cell>
          <cell r="AJ2535">
            <v>5053.68</v>
          </cell>
          <cell r="AK2535">
            <v>12</v>
          </cell>
        </row>
        <row r="2536">
          <cell r="A2536" t="str">
            <v>I0110T211</v>
          </cell>
          <cell r="B2536" t="str">
            <v>1814</v>
          </cell>
          <cell r="C2536">
            <v>1</v>
          </cell>
          <cell r="D2536">
            <v>110</v>
          </cell>
          <cell r="E2536">
            <v>110</v>
          </cell>
          <cell r="F2536">
            <v>65</v>
          </cell>
          <cell r="G2536">
            <v>65</v>
          </cell>
          <cell r="H2536">
            <v>1</v>
          </cell>
          <cell r="I2536">
            <v>2</v>
          </cell>
          <cell r="J2536">
            <v>3</v>
          </cell>
          <cell r="K2536">
            <v>0</v>
          </cell>
          <cell r="L2536">
            <v>3</v>
          </cell>
          <cell r="M2536">
            <v>1</v>
          </cell>
          <cell r="N2536">
            <v>116</v>
          </cell>
          <cell r="O2536">
            <v>1814</v>
          </cell>
          <cell r="P2536" t="str">
            <v>110 x 65 x 1 x 2</v>
          </cell>
          <cell r="Q2536" t="str">
            <v>Vuông góc, không răng cưa</v>
          </cell>
          <cell r="R2536" t="str">
            <v>Vuông góc, không răng cưa</v>
          </cell>
          <cell r="S2536" t="str">
            <v>C05</v>
          </cell>
          <cell r="T2536">
            <v>1</v>
          </cell>
          <cell r="U2536">
            <v>44047</v>
          </cell>
          <cell r="V2536" t="str">
            <v>TN</v>
          </cell>
          <cell r="X2536">
            <v>136</v>
          </cell>
          <cell r="Y2536">
            <v>2</v>
          </cell>
          <cell r="AF2536">
            <v>556.76</v>
          </cell>
          <cell r="AG2536">
            <v>2</v>
          </cell>
          <cell r="AH2536">
            <v>0</v>
          </cell>
          <cell r="AI2536">
            <v>0</v>
          </cell>
          <cell r="AJ2536">
            <v>0</v>
          </cell>
          <cell r="AK2536">
            <v>0</v>
          </cell>
        </row>
        <row r="2537">
          <cell r="A2537" t="str">
            <v>I0110T221</v>
          </cell>
          <cell r="B2537" t="str">
            <v>1815</v>
          </cell>
          <cell r="C2537">
            <v>1</v>
          </cell>
          <cell r="D2537">
            <v>110</v>
          </cell>
          <cell r="E2537">
            <v>110</v>
          </cell>
          <cell r="F2537">
            <v>70</v>
          </cell>
          <cell r="G2537">
            <v>70</v>
          </cell>
          <cell r="H2537">
            <v>1</v>
          </cell>
          <cell r="I2537">
            <v>2</v>
          </cell>
          <cell r="J2537">
            <v>3</v>
          </cell>
          <cell r="K2537">
            <v>0</v>
          </cell>
          <cell r="L2537">
            <v>3</v>
          </cell>
          <cell r="M2537">
            <v>1</v>
          </cell>
          <cell r="N2537">
            <v>116</v>
          </cell>
          <cell r="O2537">
            <v>1815</v>
          </cell>
          <cell r="P2537" t="str">
            <v>110 x 70 x 1 x 2</v>
          </cell>
          <cell r="Q2537" t="str">
            <v>Vuông góc, không răng cưa</v>
          </cell>
          <cell r="R2537" t="str">
            <v>Vuông góc, không răng cưa</v>
          </cell>
          <cell r="S2537" t="str">
            <v>C06</v>
          </cell>
          <cell r="T2537">
            <v>1</v>
          </cell>
          <cell r="U2537">
            <v>44047</v>
          </cell>
          <cell r="V2537" t="str">
            <v>TN</v>
          </cell>
          <cell r="X2537">
            <v>146</v>
          </cell>
          <cell r="Y2537">
            <v>2</v>
          </cell>
          <cell r="AF2537">
            <v>0</v>
          </cell>
          <cell r="AG2537">
            <v>0</v>
          </cell>
          <cell r="AH2537">
            <v>0</v>
          </cell>
          <cell r="AI2537">
            <v>0</v>
          </cell>
          <cell r="AJ2537">
            <v>0</v>
          </cell>
          <cell r="AK2537">
            <v>0</v>
          </cell>
        </row>
        <row r="2538">
          <cell r="A2538" t="str">
            <v>T0110T081</v>
          </cell>
          <cell r="B2538" t="str">
            <v>1816</v>
          </cell>
          <cell r="C2538">
            <v>1</v>
          </cell>
          <cell r="D2538">
            <v>110</v>
          </cell>
          <cell r="E2538">
            <v>110</v>
          </cell>
          <cell r="F2538">
            <v>74</v>
          </cell>
          <cell r="G2538">
            <v>74</v>
          </cell>
          <cell r="H2538">
            <v>1</v>
          </cell>
          <cell r="I2538">
            <v>2</v>
          </cell>
          <cell r="J2538">
            <v>2</v>
          </cell>
          <cell r="K2538">
            <v>0</v>
          </cell>
          <cell r="L2538">
            <v>3</v>
          </cell>
          <cell r="M2538">
            <v>1</v>
          </cell>
          <cell r="N2538">
            <v>114</v>
          </cell>
          <cell r="O2538">
            <v>1816</v>
          </cell>
          <cell r="P2538" t="str">
            <v>110 x 74 x 1 x 2</v>
          </cell>
          <cell r="Q2538" t="str">
            <v>Bo góc, răng cưa</v>
          </cell>
          <cell r="R2538" t="str">
            <v>Bo góc, răng cưa</v>
          </cell>
          <cell r="S2538" t="str">
            <v>C13</v>
          </cell>
          <cell r="T2538">
            <v>1</v>
          </cell>
          <cell r="X2538">
            <v>154</v>
          </cell>
          <cell r="Y2538">
            <v>2</v>
          </cell>
          <cell r="AF2538">
            <v>0</v>
          </cell>
          <cell r="AG2538">
            <v>0</v>
          </cell>
          <cell r="AH2538">
            <v>0</v>
          </cell>
          <cell r="AI2538">
            <v>0</v>
          </cell>
          <cell r="AJ2538">
            <v>0</v>
          </cell>
          <cell r="AK2538">
            <v>0</v>
          </cell>
        </row>
        <row r="2539">
          <cell r="A2539" t="str">
            <v>I0110T302/1</v>
          </cell>
          <cell r="B2539" t="str">
            <v>1817</v>
          </cell>
          <cell r="C2539">
            <v>2</v>
          </cell>
          <cell r="D2539">
            <v>110</v>
          </cell>
          <cell r="E2539">
            <v>110</v>
          </cell>
          <cell r="F2539">
            <v>75</v>
          </cell>
          <cell r="G2539">
            <v>75</v>
          </cell>
          <cell r="H2539">
            <v>1</v>
          </cell>
          <cell r="I2539">
            <v>2</v>
          </cell>
          <cell r="J2539">
            <v>3</v>
          </cell>
          <cell r="K2539">
            <v>0</v>
          </cell>
          <cell r="L2539">
            <v>3</v>
          </cell>
          <cell r="M2539">
            <v>1</v>
          </cell>
          <cell r="N2539">
            <v>232</v>
          </cell>
          <cell r="O2539">
            <v>1817</v>
          </cell>
          <cell r="P2539" t="str">
            <v>110 x 75 x 1 x 2</v>
          </cell>
          <cell r="Q2539" t="str">
            <v>Bo 4mm, không răng cưa, xẻ 2 line 6mm</v>
          </cell>
          <cell r="R2539" t="str">
            <v>Bo 4mm, không răng cưa</v>
          </cell>
          <cell r="S2539" t="str">
            <v>E01</v>
          </cell>
          <cell r="T2539">
            <v>1</v>
          </cell>
          <cell r="U2539">
            <v>44362</v>
          </cell>
          <cell r="V2539" t="str">
            <v>Dân Ôn</v>
          </cell>
          <cell r="X2539">
            <v>156</v>
          </cell>
          <cell r="Y2539">
            <v>2</v>
          </cell>
          <cell r="AF2539">
            <v>0</v>
          </cell>
          <cell r="AG2539">
            <v>0</v>
          </cell>
          <cell r="AH2539">
            <v>0</v>
          </cell>
          <cell r="AI2539">
            <v>0</v>
          </cell>
          <cell r="AJ2539">
            <v>1461.6505999999999</v>
          </cell>
          <cell r="AK2539">
            <v>1</v>
          </cell>
        </row>
        <row r="2540">
          <cell r="A2540" t="str">
            <v>I0100T101</v>
          </cell>
          <cell r="B2540" t="str">
            <v>1818</v>
          </cell>
          <cell r="C2540">
            <v>1</v>
          </cell>
          <cell r="D2540">
            <v>110</v>
          </cell>
          <cell r="E2540">
            <v>110</v>
          </cell>
          <cell r="F2540">
            <v>80</v>
          </cell>
          <cell r="G2540">
            <v>80</v>
          </cell>
          <cell r="H2540">
            <v>1</v>
          </cell>
          <cell r="I2540">
            <v>1</v>
          </cell>
          <cell r="J2540">
            <v>3</v>
          </cell>
          <cell r="K2540">
            <v>0</v>
          </cell>
          <cell r="L2540">
            <v>3</v>
          </cell>
          <cell r="M2540">
            <v>1</v>
          </cell>
          <cell r="N2540">
            <v>116</v>
          </cell>
          <cell r="O2540">
            <v>1818</v>
          </cell>
          <cell r="P2540" t="str">
            <v>110 x 80 x 1 x 1</v>
          </cell>
          <cell r="Q2540" t="str">
            <v>Vuông góc, không răng cưa</v>
          </cell>
          <cell r="R2540" t="str">
            <v>Vuông góc, không răng cưa</v>
          </cell>
          <cell r="S2540" t="str">
            <v>D11</v>
          </cell>
          <cell r="T2540">
            <v>1</v>
          </cell>
          <cell r="X2540">
            <v>83</v>
          </cell>
          <cell r="Y2540">
            <v>1</v>
          </cell>
          <cell r="AF2540">
            <v>1461.6505999999999</v>
          </cell>
          <cell r="AG2540">
            <v>1</v>
          </cell>
          <cell r="AH2540">
            <v>0</v>
          </cell>
          <cell r="AI2540">
            <v>0</v>
          </cell>
          <cell r="AJ2540">
            <v>5655.6500000000005</v>
          </cell>
          <cell r="AK2540">
            <v>3</v>
          </cell>
        </row>
        <row r="2541">
          <cell r="A2541" t="str">
            <v>I0100T201</v>
          </cell>
          <cell r="B2541" t="str">
            <v>1819</v>
          </cell>
          <cell r="C2541">
            <v>1</v>
          </cell>
          <cell r="D2541">
            <v>110</v>
          </cell>
          <cell r="E2541">
            <v>110</v>
          </cell>
          <cell r="F2541">
            <v>100</v>
          </cell>
          <cell r="G2541">
            <v>100</v>
          </cell>
          <cell r="H2541">
            <v>1</v>
          </cell>
          <cell r="I2541">
            <v>1</v>
          </cell>
          <cell r="J2541">
            <v>3</v>
          </cell>
          <cell r="K2541">
            <v>0</v>
          </cell>
          <cell r="L2541">
            <v>3</v>
          </cell>
          <cell r="M2541">
            <v>1</v>
          </cell>
          <cell r="N2541">
            <v>116</v>
          </cell>
          <cell r="O2541">
            <v>1819</v>
          </cell>
          <cell r="P2541" t="str">
            <v>110 x 100 x 1 x 1</v>
          </cell>
          <cell r="Q2541" t="str">
            <v>Vuông góc, không răng cưa</v>
          </cell>
          <cell r="R2541" t="str">
            <v>Vuông góc, không răng cưa</v>
          </cell>
          <cell r="S2541" t="str">
            <v>D03</v>
          </cell>
          <cell r="T2541">
            <v>1</v>
          </cell>
          <cell r="U2541">
            <v>44026</v>
          </cell>
          <cell r="V2541" t="str">
            <v>Hồng Kim Phát</v>
          </cell>
          <cell r="X2541">
            <v>103</v>
          </cell>
          <cell r="Y2541">
            <v>1</v>
          </cell>
          <cell r="AF2541">
            <v>5655.6500000000005</v>
          </cell>
          <cell r="AG2541">
            <v>3</v>
          </cell>
          <cell r="AH2541">
            <v>0</v>
          </cell>
          <cell r="AI2541">
            <v>0</v>
          </cell>
          <cell r="AJ2541">
            <v>0</v>
          </cell>
          <cell r="AK2541">
            <v>0</v>
          </cell>
        </row>
        <row r="2542">
          <cell r="A2542" t="str">
            <v>I0110T011</v>
          </cell>
          <cell r="B2542" t="str">
            <v>1820</v>
          </cell>
          <cell r="C2542">
            <v>1</v>
          </cell>
          <cell r="D2542">
            <v>110</v>
          </cell>
          <cell r="E2542">
            <v>110</v>
          </cell>
          <cell r="F2542">
            <v>110</v>
          </cell>
          <cell r="G2542">
            <v>110</v>
          </cell>
          <cell r="H2542">
            <v>1</v>
          </cell>
          <cell r="I2542">
            <v>1</v>
          </cell>
          <cell r="J2542">
            <v>3</v>
          </cell>
          <cell r="K2542">
            <v>0</v>
          </cell>
          <cell r="L2542">
            <v>3</v>
          </cell>
          <cell r="M2542">
            <v>1</v>
          </cell>
          <cell r="N2542">
            <v>116</v>
          </cell>
          <cell r="O2542">
            <v>1820</v>
          </cell>
          <cell r="P2542" t="str">
            <v>110 x 110 x 1 x 1</v>
          </cell>
          <cell r="Q2542" t="str">
            <v>Vuông góc, răng cưa</v>
          </cell>
          <cell r="R2542" t="str">
            <v>Vuông góc, răng cưa</v>
          </cell>
          <cell r="S2542" t="str">
            <v>D03</v>
          </cell>
          <cell r="T2542">
            <v>2</v>
          </cell>
          <cell r="V2542" t="str">
            <v>NHỰA CÂY TRUNG BỘ,,</v>
          </cell>
          <cell r="W2542" t="str">
            <v>ĐẶT THÊM</v>
          </cell>
          <cell r="X2542">
            <v>113</v>
          </cell>
          <cell r="Y2542">
            <v>1</v>
          </cell>
          <cell r="AF2542">
            <v>0</v>
          </cell>
          <cell r="AG2542">
            <v>0</v>
          </cell>
          <cell r="AH2542">
            <v>0</v>
          </cell>
          <cell r="AI2542">
            <v>0</v>
          </cell>
          <cell r="AJ2542">
            <v>0</v>
          </cell>
          <cell r="AK2542">
            <v>0</v>
          </cell>
        </row>
        <row r="2543">
          <cell r="A2543" t="str">
            <v>I0110T012</v>
          </cell>
          <cell r="B2543" t="str">
            <v>1820</v>
          </cell>
          <cell r="C2543">
            <v>2</v>
          </cell>
          <cell r="D2543">
            <v>110</v>
          </cell>
          <cell r="E2543">
            <v>110</v>
          </cell>
          <cell r="F2543">
            <v>110</v>
          </cell>
          <cell r="G2543">
            <v>110</v>
          </cell>
          <cell r="H2543">
            <v>1</v>
          </cell>
          <cell r="I2543">
            <v>1</v>
          </cell>
          <cell r="J2543">
            <v>3</v>
          </cell>
          <cell r="K2543">
            <v>0</v>
          </cell>
          <cell r="L2543">
            <v>3</v>
          </cell>
          <cell r="M2543">
            <v>1</v>
          </cell>
          <cell r="N2543">
            <v>232</v>
          </cell>
          <cell r="O2543">
            <v>1820</v>
          </cell>
          <cell r="P2543" t="str">
            <v>110 x 110 x 1 x 1</v>
          </cell>
          <cell r="Q2543" t="str">
            <v>Vuông góc, răng cưa, dao chẻ đôi 6mm</v>
          </cell>
          <cell r="R2543" t="str">
            <v>Vuông góc, răng cưa</v>
          </cell>
          <cell r="S2543" t="str">
            <v>D05</v>
          </cell>
          <cell r="T2543">
            <v>2</v>
          </cell>
          <cell r="V2543" t="str">
            <v>NHỰA CÂY TRUNG BỘ,,</v>
          </cell>
          <cell r="X2543">
            <v>113</v>
          </cell>
          <cell r="Y2543">
            <v>1</v>
          </cell>
          <cell r="AF2543">
            <v>0</v>
          </cell>
          <cell r="AG2543">
            <v>0</v>
          </cell>
          <cell r="AH2543">
            <v>189.74526</v>
          </cell>
          <cell r="AI2543">
            <v>1</v>
          </cell>
          <cell r="AJ2543">
            <v>189.74526</v>
          </cell>
          <cell r="AK2543">
            <v>1</v>
          </cell>
        </row>
        <row r="2544">
          <cell r="A2544" t="str">
            <v>T0110T132</v>
          </cell>
          <cell r="B2544" t="str">
            <v>1821</v>
          </cell>
          <cell r="C2544">
            <v>2</v>
          </cell>
          <cell r="D2544">
            <v>110</v>
          </cell>
          <cell r="E2544">
            <v>110</v>
          </cell>
          <cell r="F2544">
            <v>110</v>
          </cell>
          <cell r="G2544">
            <v>110</v>
          </cell>
          <cell r="H2544">
            <v>1</v>
          </cell>
          <cell r="I2544">
            <v>1</v>
          </cell>
          <cell r="J2544">
            <v>1.7</v>
          </cell>
          <cell r="K2544">
            <v>0</v>
          </cell>
          <cell r="L2544">
            <v>3</v>
          </cell>
          <cell r="M2544">
            <v>1</v>
          </cell>
          <cell r="N2544">
            <v>226.8</v>
          </cell>
          <cell r="O2544">
            <v>1821</v>
          </cell>
          <cell r="P2544" t="str">
            <v>110 x 110 x 1 x 1</v>
          </cell>
          <cell r="Q2544" t="str">
            <v>Vuông góc, răng cưa, chẻ đôi 3mm</v>
          </cell>
          <cell r="R2544" t="str">
            <v>Vuông góc, răng cưa</v>
          </cell>
          <cell r="S2544" t="str">
            <v>C26</v>
          </cell>
          <cell r="T2544">
            <v>1</v>
          </cell>
          <cell r="X2544">
            <v>113</v>
          </cell>
          <cell r="Y2544">
            <v>1</v>
          </cell>
          <cell r="AF2544">
            <v>0</v>
          </cell>
          <cell r="AG2544">
            <v>0</v>
          </cell>
          <cell r="AH2544">
            <v>991.82599999999991</v>
          </cell>
          <cell r="AI2544">
            <v>3</v>
          </cell>
          <cell r="AJ2544">
            <v>991.82599999999991</v>
          </cell>
          <cell r="AK2544">
            <v>3</v>
          </cell>
        </row>
        <row r="2545">
          <cell r="A2545" t="str">
            <v>I0110T371/1</v>
          </cell>
          <cell r="B2545" t="str">
            <v>2493</v>
          </cell>
          <cell r="C2545">
            <v>1</v>
          </cell>
          <cell r="D2545">
            <v>110</v>
          </cell>
          <cell r="E2545">
            <v>110</v>
          </cell>
          <cell r="F2545">
            <v>110</v>
          </cell>
          <cell r="G2545">
            <v>110</v>
          </cell>
          <cell r="H2545">
            <v>2</v>
          </cell>
          <cell r="I2545">
            <v>1</v>
          </cell>
          <cell r="J2545">
            <v>3</v>
          </cell>
          <cell r="K2545">
            <v>0</v>
          </cell>
          <cell r="L2545">
            <v>3</v>
          </cell>
          <cell r="M2545">
            <v>1</v>
          </cell>
          <cell r="N2545">
            <v>226</v>
          </cell>
          <cell r="O2545">
            <v>2493</v>
          </cell>
          <cell r="P2545" t="str">
            <v>110 x 110 x 2 x 1</v>
          </cell>
          <cell r="Q2545" t="str">
            <v>Vuông liền 2 tem, không răng cưa</v>
          </cell>
          <cell r="R2545" t="str">
            <v>Vuông góc, không răng cưa</v>
          </cell>
          <cell r="S2545" t="str">
            <v>E10</v>
          </cell>
          <cell r="T2545">
            <v>1</v>
          </cell>
          <cell r="U2545">
            <v>44728</v>
          </cell>
          <cell r="V2545" t="str">
            <v>NANPAO</v>
          </cell>
          <cell r="W2545" t="str">
            <v>dao tốt</v>
          </cell>
          <cell r="X2545">
            <v>113</v>
          </cell>
          <cell r="Y2545">
            <v>2</v>
          </cell>
          <cell r="AF2545">
            <v>0</v>
          </cell>
          <cell r="AG2545">
            <v>0</v>
          </cell>
          <cell r="AH2545">
            <v>3232.2483799999991</v>
          </cell>
          <cell r="AI2545">
            <v>13</v>
          </cell>
          <cell r="AJ2545">
            <v>4376.2796299999991</v>
          </cell>
          <cell r="AK2545">
            <v>14</v>
          </cell>
        </row>
        <row r="2546">
          <cell r="A2546" t="str">
            <v>I0110T382/1</v>
          </cell>
          <cell r="B2546" t="str">
            <v>2504</v>
          </cell>
          <cell r="C2546">
            <v>2</v>
          </cell>
          <cell r="D2546">
            <v>110</v>
          </cell>
          <cell r="E2546">
            <v>110</v>
          </cell>
          <cell r="F2546">
            <v>110</v>
          </cell>
          <cell r="G2546">
            <v>110</v>
          </cell>
          <cell r="H2546">
            <v>1</v>
          </cell>
          <cell r="I2546">
            <v>1</v>
          </cell>
          <cell r="J2546">
            <v>5</v>
          </cell>
          <cell r="K2546">
            <v>0</v>
          </cell>
          <cell r="L2546">
            <v>3</v>
          </cell>
          <cell r="M2546">
            <v>1</v>
          </cell>
          <cell r="N2546">
            <v>240</v>
          </cell>
          <cell r="O2546">
            <v>2504</v>
          </cell>
          <cell r="P2546" t="str">
            <v>110 x 110 x 1 x 1</v>
          </cell>
          <cell r="Q2546" t="str">
            <v>Vuông góc, không răng cưa, xẻ 2 line kc 10mm</v>
          </cell>
          <cell r="R2546" t="str">
            <v>Vuông góc, không răng cưa</v>
          </cell>
          <cell r="S2546" t="str">
            <v>E11</v>
          </cell>
          <cell r="T2546">
            <v>1</v>
          </cell>
          <cell r="U2546">
            <v>44740</v>
          </cell>
          <cell r="V2546" t="str">
            <v>NANPAO</v>
          </cell>
          <cell r="W2546" t="str">
            <v>dao tốt</v>
          </cell>
          <cell r="X2546">
            <v>113</v>
          </cell>
          <cell r="Y2546">
            <v>1</v>
          </cell>
          <cell r="AF2546">
            <v>1144.03125</v>
          </cell>
          <cell r="AG2546">
            <v>1</v>
          </cell>
          <cell r="AH2546">
            <v>0</v>
          </cell>
          <cell r="AI2546">
            <v>0</v>
          </cell>
          <cell r="AJ2546">
            <v>0</v>
          </cell>
          <cell r="AK2546">
            <v>0</v>
          </cell>
        </row>
        <row r="2547">
          <cell r="A2547" t="str">
            <v>T0110T182</v>
          </cell>
          <cell r="B2547" t="str">
            <v>1822</v>
          </cell>
          <cell r="C2547">
            <v>2</v>
          </cell>
          <cell r="D2547">
            <v>110</v>
          </cell>
          <cell r="E2547">
            <v>110</v>
          </cell>
          <cell r="F2547">
            <v>124</v>
          </cell>
          <cell r="G2547">
            <v>124</v>
          </cell>
          <cell r="H2547">
            <v>1</v>
          </cell>
          <cell r="I2547">
            <v>1</v>
          </cell>
          <cell r="J2547">
            <v>1.7</v>
          </cell>
          <cell r="K2547">
            <v>0</v>
          </cell>
          <cell r="L2547">
            <v>3</v>
          </cell>
          <cell r="M2547">
            <v>1</v>
          </cell>
          <cell r="N2547">
            <v>226.8</v>
          </cell>
          <cell r="O2547">
            <v>1822</v>
          </cell>
          <cell r="P2547" t="str">
            <v>110 x 124 x 1 x 1</v>
          </cell>
          <cell r="Q2547" t="str">
            <v>Vuông góc, răng cưa, chẻ đôi 3mm</v>
          </cell>
          <cell r="R2547" t="str">
            <v>Vuông góc, răng cưa</v>
          </cell>
          <cell r="S2547" t="str">
            <v>C26</v>
          </cell>
          <cell r="T2547">
            <v>1</v>
          </cell>
          <cell r="U2547">
            <v>44000</v>
          </cell>
          <cell r="V2547" t="str">
            <v>Hoàng Ngân</v>
          </cell>
          <cell r="X2547">
            <v>127</v>
          </cell>
          <cell r="Y2547">
            <v>1</v>
          </cell>
          <cell r="AF2547">
            <v>0</v>
          </cell>
          <cell r="AG2547">
            <v>0</v>
          </cell>
          <cell r="AH2547">
            <v>0</v>
          </cell>
          <cell r="AI2547">
            <v>0</v>
          </cell>
          <cell r="AJ2547">
            <v>0</v>
          </cell>
          <cell r="AK2547">
            <v>0</v>
          </cell>
        </row>
        <row r="2548">
          <cell r="A2548" t="str">
            <v>I0110T241</v>
          </cell>
          <cell r="B2548" t="str">
            <v>1823</v>
          </cell>
          <cell r="C2548">
            <v>1</v>
          </cell>
          <cell r="D2548">
            <v>110</v>
          </cell>
          <cell r="E2548">
            <v>110</v>
          </cell>
          <cell r="F2548">
            <v>130</v>
          </cell>
          <cell r="G2548">
            <v>130</v>
          </cell>
          <cell r="H2548">
            <v>1</v>
          </cell>
          <cell r="I2548">
            <v>1</v>
          </cell>
          <cell r="J2548">
            <v>3</v>
          </cell>
          <cell r="K2548">
            <v>0</v>
          </cell>
          <cell r="L2548">
            <v>3</v>
          </cell>
          <cell r="M2548">
            <v>1</v>
          </cell>
          <cell r="N2548">
            <v>116</v>
          </cell>
          <cell r="O2548">
            <v>1823</v>
          </cell>
          <cell r="P2548" t="str">
            <v>110 x 130 x 1 x 1</v>
          </cell>
          <cell r="Q2548" t="str">
            <v>Vuông góc, răng cưa</v>
          </cell>
          <cell r="R2548" t="str">
            <v>Vuông góc, răng cưa</v>
          </cell>
          <cell r="S2548" t="str">
            <v>D29</v>
          </cell>
          <cell r="T2548">
            <v>1</v>
          </cell>
          <cell r="U2548">
            <v>44130</v>
          </cell>
          <cell r="V2548" t="str">
            <v>Nanpao</v>
          </cell>
          <cell r="X2548">
            <v>133</v>
          </cell>
          <cell r="Y2548">
            <v>1</v>
          </cell>
          <cell r="AF2548">
            <v>0</v>
          </cell>
          <cell r="AG2548">
            <v>0</v>
          </cell>
          <cell r="AH2548">
            <v>11241.627519999998</v>
          </cell>
          <cell r="AI2548">
            <v>6</v>
          </cell>
          <cell r="AJ2548">
            <v>11241.627519999998</v>
          </cell>
          <cell r="AK2548">
            <v>6</v>
          </cell>
        </row>
        <row r="2549">
          <cell r="A2549" t="str">
            <v>I0110T351/1</v>
          </cell>
          <cell r="B2549" t="str">
            <v>2480</v>
          </cell>
          <cell r="C2549">
            <v>1</v>
          </cell>
          <cell r="D2549">
            <v>110</v>
          </cell>
          <cell r="E2549">
            <v>110</v>
          </cell>
          <cell r="F2549">
            <v>130</v>
          </cell>
          <cell r="G2549">
            <v>130</v>
          </cell>
          <cell r="H2549">
            <v>1</v>
          </cell>
          <cell r="I2549">
            <v>1</v>
          </cell>
          <cell r="J2549">
            <v>5</v>
          </cell>
          <cell r="K2549">
            <v>0</v>
          </cell>
          <cell r="L2549">
            <v>3</v>
          </cell>
          <cell r="M2549">
            <v>1</v>
          </cell>
          <cell r="N2549">
            <v>120</v>
          </cell>
          <cell r="O2549">
            <v>2480</v>
          </cell>
          <cell r="P2549" t="str">
            <v>110 x 130 x 1 x 1</v>
          </cell>
          <cell r="Q2549" t="str">
            <v>Vuông góc, không răng cưa</v>
          </cell>
          <cell r="R2549" t="str">
            <v>Vuông góc, không răng cưa</v>
          </cell>
          <cell r="S2549" t="str">
            <v>E10</v>
          </cell>
          <cell r="T2549">
            <v>1</v>
          </cell>
          <cell r="U2549">
            <v>44722</v>
          </cell>
          <cell r="V2549" t="str">
            <v>NAN PAO</v>
          </cell>
          <cell r="W2549" t="str">
            <v>dao tốt</v>
          </cell>
          <cell r="X2549">
            <v>133</v>
          </cell>
          <cell r="Y2549">
            <v>1</v>
          </cell>
          <cell r="AF2549">
            <v>0</v>
          </cell>
          <cell r="AG2549">
            <v>0</v>
          </cell>
          <cell r="AH2549">
            <v>0</v>
          </cell>
          <cell r="AI2549">
            <v>0</v>
          </cell>
          <cell r="AJ2549">
            <v>1194.0615</v>
          </cell>
          <cell r="AK2549">
            <v>1</v>
          </cell>
        </row>
        <row r="2550">
          <cell r="A2550" t="str">
            <v>T0110T232</v>
          </cell>
          <cell r="B2550" t="str">
            <v>1824</v>
          </cell>
          <cell r="C2550">
            <v>2</v>
          </cell>
          <cell r="D2550">
            <v>110</v>
          </cell>
          <cell r="E2550">
            <v>110</v>
          </cell>
          <cell r="F2550">
            <v>140</v>
          </cell>
          <cell r="G2550">
            <v>140</v>
          </cell>
          <cell r="H2550">
            <v>1</v>
          </cell>
          <cell r="I2550">
            <v>1</v>
          </cell>
          <cell r="J2550">
            <v>2</v>
          </cell>
          <cell r="K2550">
            <v>0</v>
          </cell>
          <cell r="L2550">
            <v>3</v>
          </cell>
          <cell r="M2550">
            <v>1</v>
          </cell>
          <cell r="N2550">
            <v>228</v>
          </cell>
          <cell r="O2550">
            <v>1824</v>
          </cell>
          <cell r="P2550" t="str">
            <v>110 x 140 x 1 x 1</v>
          </cell>
          <cell r="Q2550" t="str">
            <v>Bo góc, răng cưa, chẻ đôi 4mm</v>
          </cell>
          <cell r="R2550" t="str">
            <v>Bo góc, răng cưa</v>
          </cell>
          <cell r="S2550" t="str">
            <v>C19</v>
          </cell>
          <cell r="T2550">
            <v>1</v>
          </cell>
          <cell r="U2550">
            <v>44071</v>
          </cell>
          <cell r="V2550" t="str">
            <v>Siêu Thuận Phát</v>
          </cell>
          <cell r="X2550">
            <v>143</v>
          </cell>
          <cell r="Y2550">
            <v>1</v>
          </cell>
          <cell r="AF2550">
            <v>1194.0615</v>
          </cell>
          <cell r="AG2550">
            <v>1</v>
          </cell>
          <cell r="AH2550">
            <v>0</v>
          </cell>
          <cell r="AI2550">
            <v>0</v>
          </cell>
          <cell r="AJ2550">
            <v>0</v>
          </cell>
          <cell r="AK2550">
            <v>0</v>
          </cell>
        </row>
        <row r="2551">
          <cell r="A2551" t="str">
            <v>T0110T251</v>
          </cell>
          <cell r="B2551" t="str">
            <v>1825</v>
          </cell>
          <cell r="C2551">
            <v>1</v>
          </cell>
          <cell r="D2551">
            <v>110</v>
          </cell>
          <cell r="E2551">
            <v>110</v>
          </cell>
          <cell r="F2551">
            <v>140</v>
          </cell>
          <cell r="G2551">
            <v>140</v>
          </cell>
          <cell r="H2551">
            <v>1</v>
          </cell>
          <cell r="I2551">
            <v>1</v>
          </cell>
          <cell r="J2551">
            <v>3</v>
          </cell>
          <cell r="K2551">
            <v>0</v>
          </cell>
          <cell r="L2551">
            <v>3</v>
          </cell>
          <cell r="M2551">
            <v>1</v>
          </cell>
          <cell r="N2551">
            <v>116</v>
          </cell>
          <cell r="O2551">
            <v>1825</v>
          </cell>
          <cell r="P2551" t="str">
            <v>110 x 140 x 1 x 1</v>
          </cell>
          <cell r="Q2551" t="str">
            <v>Vuông góc, răng cưa</v>
          </cell>
          <cell r="R2551" t="str">
            <v>Vuông góc, răng cưa</v>
          </cell>
          <cell r="S2551" t="str">
            <v>C40</v>
          </cell>
          <cell r="T2551">
            <v>1</v>
          </cell>
          <cell r="U2551">
            <v>44520</v>
          </cell>
          <cell r="V2551" t="str">
            <v>Hoàng sinh</v>
          </cell>
          <cell r="X2551">
            <v>143</v>
          </cell>
          <cell r="Y2551">
            <v>1</v>
          </cell>
          <cell r="AF2551">
            <v>0</v>
          </cell>
          <cell r="AG2551">
            <v>0</v>
          </cell>
          <cell r="AH2551">
            <v>148.226</v>
          </cell>
          <cell r="AI2551">
            <v>1</v>
          </cell>
          <cell r="AJ2551">
            <v>148.226</v>
          </cell>
          <cell r="AK2551">
            <v>1</v>
          </cell>
        </row>
        <row r="2552">
          <cell r="A2552" t="str">
            <v>T0110T021</v>
          </cell>
          <cell r="B2552" t="str">
            <v>1826</v>
          </cell>
          <cell r="C2552">
            <v>1</v>
          </cell>
          <cell r="D2552">
            <v>110</v>
          </cell>
          <cell r="E2552">
            <v>110</v>
          </cell>
          <cell r="F2552">
            <v>150</v>
          </cell>
          <cell r="G2552">
            <v>150</v>
          </cell>
          <cell r="H2552">
            <v>1</v>
          </cell>
          <cell r="I2552">
            <v>1</v>
          </cell>
          <cell r="J2552">
            <v>2</v>
          </cell>
          <cell r="K2552">
            <v>0</v>
          </cell>
          <cell r="L2552">
            <v>3</v>
          </cell>
          <cell r="M2552">
            <v>1</v>
          </cell>
          <cell r="N2552">
            <v>114</v>
          </cell>
          <cell r="O2552">
            <v>1826</v>
          </cell>
          <cell r="P2552" t="str">
            <v>110 x 150 x 1 x 1</v>
          </cell>
          <cell r="Q2552" t="str">
            <v>Bo góc, răng cưa</v>
          </cell>
          <cell r="R2552" t="str">
            <v>Bo góc, răng cưa</v>
          </cell>
          <cell r="S2552" t="str">
            <v>C16</v>
          </cell>
          <cell r="T2552">
            <v>1</v>
          </cell>
          <cell r="V2552" t="str">
            <v>ALCAMAX,,</v>
          </cell>
          <cell r="X2552">
            <v>153</v>
          </cell>
          <cell r="Y2552">
            <v>1</v>
          </cell>
          <cell r="AC2552" t="str">
            <v>rồi</v>
          </cell>
          <cell r="AF2552">
            <v>0</v>
          </cell>
          <cell r="AG2552">
            <v>0</v>
          </cell>
          <cell r="AH2552">
            <v>944</v>
          </cell>
          <cell r="AI2552">
            <v>1</v>
          </cell>
          <cell r="AJ2552">
            <v>944</v>
          </cell>
          <cell r="AK2552">
            <v>1</v>
          </cell>
        </row>
        <row r="2553">
          <cell r="A2553" t="str">
            <v>T0110T321/1</v>
          </cell>
          <cell r="B2553" t="str">
            <v>2386</v>
          </cell>
          <cell r="C2553">
            <v>1</v>
          </cell>
          <cell r="D2553">
            <v>110</v>
          </cell>
          <cell r="E2553">
            <v>110</v>
          </cell>
          <cell r="F2553">
            <v>150</v>
          </cell>
          <cell r="G2553">
            <v>150</v>
          </cell>
          <cell r="H2553">
            <v>1</v>
          </cell>
          <cell r="I2553">
            <v>1</v>
          </cell>
          <cell r="J2553">
            <v>2</v>
          </cell>
          <cell r="K2553">
            <v>0</v>
          </cell>
          <cell r="L2553">
            <v>0</v>
          </cell>
          <cell r="M2553">
            <v>1</v>
          </cell>
          <cell r="N2553">
            <v>114</v>
          </cell>
          <cell r="O2553">
            <v>2386</v>
          </cell>
          <cell r="P2553" t="str">
            <v>110 x 150 x 1 x 1</v>
          </cell>
          <cell r="Q2553" t="str">
            <v>Dao bế rọc biên liên tục</v>
          </cell>
          <cell r="R2553" t="str">
            <v>Dao bế rọc biên liên tục</v>
          </cell>
          <cell r="S2553" t="str">
            <v>E07</v>
          </cell>
          <cell r="T2553">
            <v>1</v>
          </cell>
          <cell r="U2553">
            <v>44670</v>
          </cell>
          <cell r="V2553" t="str">
            <v>DAIXI</v>
          </cell>
          <cell r="W2553" t="str">
            <v>dao tốt</v>
          </cell>
          <cell r="X2553">
            <v>150</v>
          </cell>
          <cell r="Y2553">
            <v>1</v>
          </cell>
          <cell r="AF2553">
            <v>0</v>
          </cell>
          <cell r="AG2553">
            <v>0</v>
          </cell>
          <cell r="AH2553">
            <v>0</v>
          </cell>
          <cell r="AI2553">
            <v>0</v>
          </cell>
          <cell r="AJ2553">
            <v>0</v>
          </cell>
          <cell r="AK2553">
            <v>0</v>
          </cell>
        </row>
        <row r="2554">
          <cell r="A2554" t="str">
            <v>T0110T031</v>
          </cell>
          <cell r="B2554" t="str">
            <v>1827</v>
          </cell>
          <cell r="C2554">
            <v>1</v>
          </cell>
          <cell r="D2554">
            <v>110</v>
          </cell>
          <cell r="E2554">
            <v>110</v>
          </cell>
          <cell r="F2554">
            <v>155</v>
          </cell>
          <cell r="G2554">
            <v>155</v>
          </cell>
          <cell r="H2554">
            <v>1</v>
          </cell>
          <cell r="I2554">
            <v>1</v>
          </cell>
          <cell r="J2554">
            <v>2</v>
          </cell>
          <cell r="K2554">
            <v>0</v>
          </cell>
          <cell r="L2554">
            <v>3</v>
          </cell>
          <cell r="M2554">
            <v>1</v>
          </cell>
          <cell r="N2554">
            <v>114</v>
          </cell>
          <cell r="O2554">
            <v>1827</v>
          </cell>
          <cell r="P2554" t="str">
            <v>110 x 155 x 1 x 1</v>
          </cell>
          <cell r="Q2554" t="str">
            <v>Vuông góc, răng cưa</v>
          </cell>
          <cell r="R2554" t="str">
            <v>Vuông góc, răng cưa</v>
          </cell>
          <cell r="S2554" t="str">
            <v>C16</v>
          </cell>
          <cell r="T2554">
            <v>1</v>
          </cell>
          <cell r="V2554" t="str">
            <v>BRILLIANT,,</v>
          </cell>
          <cell r="X2554">
            <v>158</v>
          </cell>
          <cell r="Y2554">
            <v>1</v>
          </cell>
          <cell r="AF2554">
            <v>0</v>
          </cell>
          <cell r="AG2554">
            <v>0</v>
          </cell>
          <cell r="AH2554">
            <v>0</v>
          </cell>
          <cell r="AI2554">
            <v>0</v>
          </cell>
          <cell r="AJ2554">
            <v>2590</v>
          </cell>
          <cell r="AK2554">
            <v>2</v>
          </cell>
        </row>
        <row r="2555">
          <cell r="A2555" t="str">
            <v>T0110T061</v>
          </cell>
          <cell r="B2555" t="str">
            <v>1828</v>
          </cell>
          <cell r="C2555">
            <v>1</v>
          </cell>
          <cell r="D2555">
            <v>110</v>
          </cell>
          <cell r="E2555">
            <v>110</v>
          </cell>
          <cell r="F2555">
            <v>160</v>
          </cell>
          <cell r="G2555">
            <v>160</v>
          </cell>
          <cell r="H2555">
            <v>1</v>
          </cell>
          <cell r="I2555">
            <v>1</v>
          </cell>
          <cell r="J2555">
            <v>2</v>
          </cell>
          <cell r="K2555">
            <v>0</v>
          </cell>
          <cell r="L2555">
            <v>3</v>
          </cell>
          <cell r="M2555">
            <v>1</v>
          </cell>
          <cell r="N2555">
            <v>114</v>
          </cell>
          <cell r="O2555">
            <v>1828</v>
          </cell>
          <cell r="P2555" t="str">
            <v>110 x 160 x 1 x 1</v>
          </cell>
          <cell r="Q2555" t="str">
            <v>Bo góc, răng cưa</v>
          </cell>
          <cell r="R2555" t="str">
            <v>Bo góc, răng cưa</v>
          </cell>
          <cell r="S2555" t="str">
            <v>C13</v>
          </cell>
          <cell r="T2555">
            <v>1</v>
          </cell>
          <cell r="V2555" t="str">
            <v>DRB</v>
          </cell>
          <cell r="X2555">
            <v>163</v>
          </cell>
          <cell r="Y2555">
            <v>1</v>
          </cell>
          <cell r="AC2555" t="str">
            <v>rồi</v>
          </cell>
          <cell r="AF2555">
            <v>2590</v>
          </cell>
          <cell r="AG2555">
            <v>2</v>
          </cell>
          <cell r="AH2555">
            <v>2595</v>
          </cell>
          <cell r="AI2555">
            <v>2</v>
          </cell>
          <cell r="AJ2555">
            <v>2595</v>
          </cell>
          <cell r="AK2555">
            <v>2</v>
          </cell>
        </row>
        <row r="2556">
          <cell r="A2556" t="str">
            <v>T0110T062</v>
          </cell>
          <cell r="B2556" t="str">
            <v>1828</v>
          </cell>
          <cell r="C2556">
            <v>2</v>
          </cell>
          <cell r="D2556">
            <v>110</v>
          </cell>
          <cell r="E2556">
            <v>110</v>
          </cell>
          <cell r="F2556">
            <v>160</v>
          </cell>
          <cell r="G2556">
            <v>160</v>
          </cell>
          <cell r="H2556">
            <v>1</v>
          </cell>
          <cell r="I2556">
            <v>1</v>
          </cell>
          <cell r="J2556">
            <v>2</v>
          </cell>
          <cell r="K2556">
            <v>0</v>
          </cell>
          <cell r="L2556">
            <v>3</v>
          </cell>
          <cell r="M2556">
            <v>1</v>
          </cell>
          <cell r="N2556">
            <v>228</v>
          </cell>
          <cell r="O2556">
            <v>1828</v>
          </cell>
          <cell r="P2556" t="str">
            <v>110 x 160 x 1 x 1</v>
          </cell>
          <cell r="U2556">
            <v>44191</v>
          </cell>
          <cell r="V2556" t="str">
            <v>DRB</v>
          </cell>
          <cell r="X2556">
            <v>163</v>
          </cell>
          <cell r="Y2556">
            <v>1</v>
          </cell>
          <cell r="Z2556" t="str">
            <v>Dao mòn</v>
          </cell>
          <cell r="AB2556" t="str">
            <v>C26</v>
          </cell>
          <cell r="AC2556" t="str">
            <v>rồi</v>
          </cell>
          <cell r="AF2556">
            <v>0</v>
          </cell>
          <cell r="AG2556">
            <v>0</v>
          </cell>
          <cell r="AH2556">
            <v>4875</v>
          </cell>
          <cell r="AI2556">
            <v>2</v>
          </cell>
          <cell r="AJ2556">
            <v>20712</v>
          </cell>
          <cell r="AK2556">
            <v>5</v>
          </cell>
        </row>
        <row r="2557">
          <cell r="A2557" t="str">
            <v>T0110T062/2</v>
          </cell>
          <cell r="B2557" t="str">
            <v>1828</v>
          </cell>
          <cell r="C2557">
            <v>2</v>
          </cell>
          <cell r="D2557">
            <v>110</v>
          </cell>
          <cell r="E2557">
            <v>110</v>
          </cell>
          <cell r="F2557">
            <v>160</v>
          </cell>
          <cell r="G2557">
            <v>160</v>
          </cell>
          <cell r="H2557">
            <v>1</v>
          </cell>
          <cell r="I2557">
            <v>1</v>
          </cell>
          <cell r="J2557">
            <v>2</v>
          </cell>
          <cell r="K2557">
            <v>0</v>
          </cell>
          <cell r="L2557">
            <v>3</v>
          </cell>
          <cell r="M2557">
            <v>1</v>
          </cell>
          <cell r="N2557">
            <v>228</v>
          </cell>
          <cell r="O2557">
            <v>1828</v>
          </cell>
          <cell r="P2557" t="str">
            <v>110 x 160 x 1 x 1</v>
          </cell>
          <cell r="T2557">
            <v>1</v>
          </cell>
          <cell r="U2557">
            <v>44634</v>
          </cell>
          <cell r="V2557" t="str">
            <v>DRB</v>
          </cell>
          <cell r="W2557" t="str">
            <v>A.khải yêu cầu</v>
          </cell>
          <cell r="X2557">
            <v>163</v>
          </cell>
          <cell r="Y2557">
            <v>1</v>
          </cell>
          <cell r="Z2557" t="str">
            <v>Dao mòn</v>
          </cell>
          <cell r="AC2557" t="str">
            <v>rồi</v>
          </cell>
          <cell r="AF2557">
            <v>15837</v>
          </cell>
          <cell r="AG2557">
            <v>3</v>
          </cell>
          <cell r="AH2557">
            <v>0</v>
          </cell>
          <cell r="AI2557">
            <v>0</v>
          </cell>
          <cell r="AJ2557">
            <v>15837</v>
          </cell>
          <cell r="AK2557">
            <v>3</v>
          </cell>
        </row>
        <row r="2558">
          <cell r="A2558" t="str">
            <v>T0110T062-3</v>
          </cell>
          <cell r="B2558" t="str">
            <v>1828</v>
          </cell>
          <cell r="C2558">
            <v>2</v>
          </cell>
          <cell r="D2558">
            <v>110</v>
          </cell>
          <cell r="E2558">
            <v>110</v>
          </cell>
          <cell r="F2558">
            <v>160</v>
          </cell>
          <cell r="G2558">
            <v>160</v>
          </cell>
          <cell r="H2558">
            <v>1</v>
          </cell>
          <cell r="I2558">
            <v>1</v>
          </cell>
          <cell r="J2558">
            <v>2</v>
          </cell>
          <cell r="K2558">
            <v>0</v>
          </cell>
          <cell r="L2558">
            <v>3</v>
          </cell>
          <cell r="M2558">
            <v>1</v>
          </cell>
          <cell r="N2558">
            <v>228</v>
          </cell>
          <cell r="O2558">
            <v>1828</v>
          </cell>
          <cell r="P2558" t="str">
            <v>110 x 160 x 1 x 1</v>
          </cell>
          <cell r="Q2558" t="str">
            <v>Bo góc, răng cưa, chẻ đôi 4mm</v>
          </cell>
          <cell r="R2558" t="str">
            <v>Bo góc, răng cưa</v>
          </cell>
          <cell r="S2558" t="str">
            <v>E18</v>
          </cell>
          <cell r="T2558">
            <v>1</v>
          </cell>
          <cell r="U2558">
            <v>44852</v>
          </cell>
          <cell r="V2558" t="str">
            <v>DRB</v>
          </cell>
          <cell r="X2558">
            <v>163</v>
          </cell>
          <cell r="Y2558">
            <v>1</v>
          </cell>
          <cell r="AC2558" t="str">
            <v>rồi</v>
          </cell>
          <cell r="AE2558" t="str">
            <v>rồi</v>
          </cell>
          <cell r="AF2558">
            <v>15837</v>
          </cell>
          <cell r="AG2558">
            <v>3</v>
          </cell>
          <cell r="AH2558">
            <v>36494</v>
          </cell>
          <cell r="AI2558">
            <v>4</v>
          </cell>
          <cell r="AJ2558">
            <v>36494</v>
          </cell>
          <cell r="AK2558">
            <v>4</v>
          </cell>
        </row>
        <row r="2559">
          <cell r="A2559" t="str">
            <v>I0110T291/1</v>
          </cell>
          <cell r="B2559" t="str">
            <v>1829</v>
          </cell>
          <cell r="C2559">
            <v>1</v>
          </cell>
          <cell r="D2559">
            <v>110</v>
          </cell>
          <cell r="E2559">
            <v>110</v>
          </cell>
          <cell r="F2559">
            <v>165</v>
          </cell>
          <cell r="G2559">
            <v>165</v>
          </cell>
          <cell r="H2559">
            <v>1</v>
          </cell>
          <cell r="I2559">
            <v>1</v>
          </cell>
          <cell r="J2559">
            <v>3</v>
          </cell>
          <cell r="K2559">
            <v>0</v>
          </cell>
          <cell r="L2559">
            <v>0</v>
          </cell>
          <cell r="M2559">
            <v>1</v>
          </cell>
          <cell r="N2559">
            <v>116</v>
          </cell>
          <cell r="O2559">
            <v>1829</v>
          </cell>
          <cell r="P2559" t="str">
            <v>110 x 165 x 1 x 1</v>
          </cell>
          <cell r="U2559">
            <v>44357</v>
          </cell>
          <cell r="V2559" t="str">
            <v>Asia Packaging</v>
          </cell>
          <cell r="X2559">
            <v>165</v>
          </cell>
          <cell r="Y2559">
            <v>1</v>
          </cell>
          <cell r="Z2559" t="str">
            <v>lỗ bị móp</v>
          </cell>
          <cell r="AB2559" t="str">
            <v>E02</v>
          </cell>
          <cell r="AE2559" t="str">
            <v>rồi</v>
          </cell>
          <cell r="AF2559">
            <v>0</v>
          </cell>
          <cell r="AG2559">
            <v>0</v>
          </cell>
          <cell r="AH2559">
            <v>49611</v>
          </cell>
          <cell r="AI2559">
            <v>4</v>
          </cell>
          <cell r="AJ2559">
            <v>55571</v>
          </cell>
          <cell r="AK2559">
            <v>5</v>
          </cell>
        </row>
        <row r="2560">
          <cell r="A2560" t="str">
            <v>I0110T291/2</v>
          </cell>
          <cell r="B2560" t="str">
            <v>1829</v>
          </cell>
          <cell r="C2560">
            <v>1</v>
          </cell>
          <cell r="D2560">
            <v>110</v>
          </cell>
          <cell r="E2560">
            <v>110</v>
          </cell>
          <cell r="F2560">
            <v>165</v>
          </cell>
          <cell r="G2560">
            <v>165</v>
          </cell>
          <cell r="H2560">
            <v>1</v>
          </cell>
          <cell r="I2560">
            <v>1</v>
          </cell>
          <cell r="J2560">
            <v>3</v>
          </cell>
          <cell r="K2560">
            <v>0</v>
          </cell>
          <cell r="L2560">
            <v>0</v>
          </cell>
          <cell r="M2560">
            <v>1</v>
          </cell>
          <cell r="N2560">
            <v>116</v>
          </cell>
          <cell r="O2560">
            <v>1829</v>
          </cell>
          <cell r="P2560" t="str">
            <v>110 x 165 x 1 x 1</v>
          </cell>
          <cell r="Q2560" t="str">
            <v>Dao đặc biệt, 2 đường dao demi dọc 166mm, có 2 răng cưa ngang, có dao đục lỗ 20x2.5mm ở đường răng cưa nối 2 điểm cuối dao demi</v>
          </cell>
          <cell r="R2560" t="str">
            <v>Tem bế liên tục, trong có 1 đường răng cưa ngang, giữ các tem nối với nhau bằng đường răng cưa có đục lỗ 20x2.5mm</v>
          </cell>
          <cell r="S2560" t="str">
            <v>E03</v>
          </cell>
          <cell r="T2560">
            <v>1</v>
          </cell>
          <cell r="U2560">
            <v>44357</v>
          </cell>
          <cell r="V2560" t="str">
            <v>Asia Packaging</v>
          </cell>
          <cell r="X2560">
            <v>165</v>
          </cell>
          <cell r="Y2560">
            <v>1</v>
          </cell>
          <cell r="AE2560" t="str">
            <v>rồi</v>
          </cell>
          <cell r="AF2560">
            <v>5960</v>
          </cell>
          <cell r="AG2560">
            <v>1</v>
          </cell>
          <cell r="AH2560">
            <v>1108.7806</v>
          </cell>
          <cell r="AI2560">
            <v>2</v>
          </cell>
          <cell r="AJ2560">
            <v>1108.7806</v>
          </cell>
          <cell r="AK2560">
            <v>2</v>
          </cell>
        </row>
        <row r="2561">
          <cell r="A2561" t="str">
            <v>T0110T151</v>
          </cell>
          <cell r="B2561" t="str">
            <v>1830</v>
          </cell>
          <cell r="C2561">
            <v>1</v>
          </cell>
          <cell r="D2561">
            <v>110</v>
          </cell>
          <cell r="E2561">
            <v>110</v>
          </cell>
          <cell r="F2561">
            <v>200</v>
          </cell>
          <cell r="G2561">
            <v>200</v>
          </cell>
          <cell r="H2561">
            <v>1</v>
          </cell>
          <cell r="I2561">
            <v>1</v>
          </cell>
          <cell r="J2561">
            <v>2</v>
          </cell>
          <cell r="K2561">
            <v>0</v>
          </cell>
          <cell r="L2561">
            <v>3</v>
          </cell>
          <cell r="M2561">
            <v>1</v>
          </cell>
          <cell r="N2561">
            <v>114</v>
          </cell>
          <cell r="O2561">
            <v>1830</v>
          </cell>
          <cell r="P2561" t="str">
            <v>110 x 200 x 1 x 1</v>
          </cell>
          <cell r="Q2561" t="str">
            <v>Bo góc, không răng cưa</v>
          </cell>
          <cell r="R2561" t="str">
            <v>Bo góc, không răng cưa</v>
          </cell>
          <cell r="S2561" t="str">
            <v>B12</v>
          </cell>
          <cell r="T2561">
            <v>2</v>
          </cell>
          <cell r="X2561">
            <v>203</v>
          </cell>
          <cell r="Y2561">
            <v>1</v>
          </cell>
          <cell r="AC2561" t="str">
            <v>rồi</v>
          </cell>
          <cell r="AF2561">
            <v>0</v>
          </cell>
          <cell r="AG2561">
            <v>0</v>
          </cell>
          <cell r="AH2561">
            <v>3835</v>
          </cell>
          <cell r="AI2561">
            <v>1</v>
          </cell>
          <cell r="AJ2561">
            <v>3835</v>
          </cell>
          <cell r="AK2561">
            <v>1</v>
          </cell>
        </row>
        <row r="2562">
          <cell r="A2562" t="str">
            <v>I0110T362/1</v>
          </cell>
          <cell r="B2562" t="str">
            <v>2483</v>
          </cell>
          <cell r="C2562">
            <v>2</v>
          </cell>
          <cell r="D2562">
            <v>110</v>
          </cell>
          <cell r="E2562">
            <v>110</v>
          </cell>
          <cell r="F2562">
            <v>200</v>
          </cell>
          <cell r="G2562">
            <v>200</v>
          </cell>
          <cell r="H2562">
            <v>1</v>
          </cell>
          <cell r="I2562">
            <v>1</v>
          </cell>
          <cell r="J2562">
            <v>2.5</v>
          </cell>
          <cell r="K2562">
            <v>0</v>
          </cell>
          <cell r="L2562">
            <v>3</v>
          </cell>
          <cell r="M2562">
            <v>1</v>
          </cell>
          <cell r="N2562">
            <v>230</v>
          </cell>
          <cell r="O2562">
            <v>2483</v>
          </cell>
          <cell r="P2562" t="str">
            <v>110 x 200 x 1 x 1</v>
          </cell>
          <cell r="Q2562" t="str">
            <v>Bo góc, không răng cưa xẻ2line kc 5mm</v>
          </cell>
          <cell r="R2562" t="str">
            <v>Bo góc không răng cưa</v>
          </cell>
          <cell r="S2562" t="str">
            <v>E07</v>
          </cell>
          <cell r="T2562">
            <v>1</v>
          </cell>
          <cell r="U2562">
            <v>44723</v>
          </cell>
          <cell r="V2562" t="str">
            <v>ECCO Việt Nam</v>
          </cell>
          <cell r="W2562" t="str">
            <v>dao tốt</v>
          </cell>
          <cell r="X2562">
            <v>203</v>
          </cell>
          <cell r="Y2562">
            <v>1</v>
          </cell>
          <cell r="AC2562" t="str">
            <v>rồi</v>
          </cell>
          <cell r="AF2562">
            <v>0</v>
          </cell>
          <cell r="AG2562">
            <v>0</v>
          </cell>
          <cell r="AH2562">
            <v>0</v>
          </cell>
          <cell r="AI2562">
            <v>0</v>
          </cell>
          <cell r="AJ2562">
            <v>0</v>
          </cell>
          <cell r="AK2562">
            <v>0</v>
          </cell>
        </row>
        <row r="2563">
          <cell r="A2563" t="str">
            <v>T0110T041</v>
          </cell>
          <cell r="B2563" t="str">
            <v>1831</v>
          </cell>
          <cell r="C2563">
            <v>1</v>
          </cell>
          <cell r="D2563">
            <v>110</v>
          </cell>
          <cell r="E2563">
            <v>110</v>
          </cell>
          <cell r="F2563">
            <v>226</v>
          </cell>
          <cell r="G2563">
            <v>226</v>
          </cell>
          <cell r="H2563">
            <v>1</v>
          </cell>
          <cell r="I2563">
            <v>1</v>
          </cell>
          <cell r="J2563">
            <v>2</v>
          </cell>
          <cell r="K2563">
            <v>0</v>
          </cell>
          <cell r="L2563">
            <v>3</v>
          </cell>
          <cell r="M2563">
            <v>1</v>
          </cell>
          <cell r="N2563">
            <v>114</v>
          </cell>
          <cell r="O2563">
            <v>1831</v>
          </cell>
          <cell r="P2563" t="str">
            <v>110 x 226 x 1 x 1</v>
          </cell>
          <cell r="Q2563" t="str">
            <v>Bo góc, răng cưa</v>
          </cell>
          <cell r="R2563" t="str">
            <v>Bo góc, răng cưa</v>
          </cell>
          <cell r="S2563" t="str">
            <v>C26</v>
          </cell>
          <cell r="T2563">
            <v>1</v>
          </cell>
          <cell r="V2563" t="str">
            <v>HỒNG KIM PHÁT,,</v>
          </cell>
          <cell r="X2563">
            <v>229</v>
          </cell>
          <cell r="Y2563">
            <v>1</v>
          </cell>
          <cell r="AF2563">
            <v>0</v>
          </cell>
          <cell r="AG2563">
            <v>0</v>
          </cell>
          <cell r="AH2563">
            <v>8551.2240000000002</v>
          </cell>
          <cell r="AI2563">
            <v>6</v>
          </cell>
          <cell r="AJ2563">
            <v>10538.974</v>
          </cell>
          <cell r="AK2563">
            <v>9</v>
          </cell>
        </row>
        <row r="2564">
          <cell r="A2564" t="str">
            <v>I0111T011/1</v>
          </cell>
          <cell r="B2564" t="str">
            <v>1832</v>
          </cell>
          <cell r="C2564">
            <v>1</v>
          </cell>
          <cell r="D2564">
            <v>111.5</v>
          </cell>
          <cell r="E2564">
            <v>111.5</v>
          </cell>
          <cell r="F2564">
            <v>75.5</v>
          </cell>
          <cell r="G2564">
            <v>75.5</v>
          </cell>
          <cell r="H2564">
            <v>1</v>
          </cell>
          <cell r="I2564">
            <v>2</v>
          </cell>
          <cell r="J2564">
            <v>3</v>
          </cell>
          <cell r="K2564">
            <v>0</v>
          </cell>
          <cell r="L2564">
            <v>3</v>
          </cell>
          <cell r="M2564">
            <v>1</v>
          </cell>
          <cell r="N2564">
            <v>117.5</v>
          </cell>
          <cell r="O2564">
            <v>1832</v>
          </cell>
          <cell r="P2564" t="str">
            <v>111.5 x 75.5 x 1 x 2</v>
          </cell>
          <cell r="Q2564" t="str">
            <v>Dao hình dạng chữ D có cung phi 23.08mm, không răng cưa</v>
          </cell>
          <cell r="R2564" t="str">
            <v>Dao hình dạng chữ D có cung phi 23.08mm, không răng cưa</v>
          </cell>
          <cell r="S2564" t="str">
            <v>C43</v>
          </cell>
          <cell r="T2564">
            <v>1</v>
          </cell>
          <cell r="U2564">
            <v>44581</v>
          </cell>
          <cell r="V2564" t="str">
            <v>IRIS</v>
          </cell>
          <cell r="X2564">
            <v>157</v>
          </cell>
          <cell r="Y2564">
            <v>2</v>
          </cell>
          <cell r="AF2564">
            <v>1987.75</v>
          </cell>
          <cell r="AG2564">
            <v>3</v>
          </cell>
          <cell r="AH2564">
            <v>0</v>
          </cell>
          <cell r="AI2564">
            <v>0</v>
          </cell>
          <cell r="AJ2564">
            <v>273.3</v>
          </cell>
          <cell r="AK2564">
            <v>1</v>
          </cell>
        </row>
        <row r="2565">
          <cell r="A2565" t="str">
            <v>I0112T021</v>
          </cell>
          <cell r="B2565" t="str">
            <v>1833</v>
          </cell>
          <cell r="C2565">
            <v>1</v>
          </cell>
          <cell r="D2565">
            <v>112</v>
          </cell>
          <cell r="E2565">
            <v>112</v>
          </cell>
          <cell r="F2565">
            <v>52</v>
          </cell>
          <cell r="G2565">
            <v>52</v>
          </cell>
          <cell r="H2565">
            <v>2</v>
          </cell>
          <cell r="I2565">
            <v>1</v>
          </cell>
          <cell r="J2565">
            <v>3</v>
          </cell>
          <cell r="K2565">
            <v>2</v>
          </cell>
          <cell r="L2565">
            <v>3</v>
          </cell>
          <cell r="M2565">
            <v>1</v>
          </cell>
          <cell r="N2565">
            <v>232</v>
          </cell>
          <cell r="O2565">
            <v>1833</v>
          </cell>
          <cell r="P2565" t="str">
            <v>112 x 52 x 2 x 1</v>
          </cell>
          <cell r="Q2565" t="str">
            <v>Vuông rời, không răng cưa</v>
          </cell>
          <cell r="R2565" t="str">
            <v>Ngang 2 tem, vuông rời, không răng cưa</v>
          </cell>
          <cell r="S2565" t="str">
            <v>C24</v>
          </cell>
          <cell r="T2565">
            <v>1</v>
          </cell>
          <cell r="U2565">
            <v>44112</v>
          </cell>
          <cell r="V2565" t="str">
            <v>Trung Nguyên</v>
          </cell>
          <cell r="X2565">
            <v>55</v>
          </cell>
          <cell r="Y2565">
            <v>2</v>
          </cell>
          <cell r="AF2565">
            <v>273.3</v>
          </cell>
          <cell r="AG2565">
            <v>1</v>
          </cell>
          <cell r="AH2565">
            <v>216.15</v>
          </cell>
          <cell r="AI2565">
            <v>1</v>
          </cell>
          <cell r="AJ2565">
            <v>216.15</v>
          </cell>
          <cell r="AK2565">
            <v>1</v>
          </cell>
        </row>
        <row r="2566">
          <cell r="A2566" t="str">
            <v>I0112T021A</v>
          </cell>
          <cell r="B2566" t="str">
            <v>1833</v>
          </cell>
          <cell r="C2566">
            <v>1</v>
          </cell>
          <cell r="D2566">
            <v>112</v>
          </cell>
          <cell r="E2566">
            <v>112</v>
          </cell>
          <cell r="F2566">
            <v>52</v>
          </cell>
          <cell r="G2566">
            <v>52</v>
          </cell>
          <cell r="H2566">
            <v>2</v>
          </cell>
          <cell r="I2566">
            <v>2</v>
          </cell>
          <cell r="J2566">
            <v>3</v>
          </cell>
          <cell r="K2566">
            <v>2</v>
          </cell>
          <cell r="L2566">
            <v>3</v>
          </cell>
          <cell r="M2566">
            <v>1</v>
          </cell>
          <cell r="N2566">
            <v>232</v>
          </cell>
          <cell r="O2566">
            <v>1833</v>
          </cell>
          <cell r="P2566" t="str">
            <v>112 x 52 x 2 x 2</v>
          </cell>
          <cell r="Q2566" t="str">
            <v>Vuông rời 2 tem kc 2mm, không răng cưa</v>
          </cell>
          <cell r="R2566" t="str">
            <v>Ngang 2 tem, vuông rời, không răng cưa</v>
          </cell>
          <cell r="S2566" t="str">
            <v>C24</v>
          </cell>
          <cell r="T2566">
            <v>2</v>
          </cell>
          <cell r="U2566">
            <v>44112</v>
          </cell>
          <cell r="V2566" t="str">
            <v>Trung Nguyên</v>
          </cell>
          <cell r="X2566">
            <v>110</v>
          </cell>
          <cell r="Y2566">
            <v>4</v>
          </cell>
          <cell r="AF2566">
            <v>0</v>
          </cell>
          <cell r="AG2566">
            <v>0</v>
          </cell>
          <cell r="AH2566">
            <v>626.14400000000001</v>
          </cell>
          <cell r="AI2566">
            <v>2</v>
          </cell>
          <cell r="AJ2566">
            <v>796.14400000000001</v>
          </cell>
          <cell r="AK2566">
            <v>3</v>
          </cell>
        </row>
        <row r="2567">
          <cell r="A2567" t="str">
            <v>I0112T03/1</v>
          </cell>
          <cell r="B2567" t="str">
            <v>2428</v>
          </cell>
          <cell r="C2567">
            <v>1</v>
          </cell>
          <cell r="D2567">
            <v>112</v>
          </cell>
          <cell r="E2567">
            <v>112</v>
          </cell>
          <cell r="F2567">
            <v>53</v>
          </cell>
          <cell r="G2567">
            <v>53</v>
          </cell>
          <cell r="H2567">
            <v>1</v>
          </cell>
          <cell r="I2567">
            <v>2</v>
          </cell>
          <cell r="J2567">
            <v>4</v>
          </cell>
          <cell r="K2567">
            <v>0</v>
          </cell>
          <cell r="L2567">
            <v>3</v>
          </cell>
          <cell r="M2567">
            <v>1</v>
          </cell>
          <cell r="N2567">
            <v>120</v>
          </cell>
          <cell r="O2567">
            <v>2428</v>
          </cell>
          <cell r="P2567" t="str">
            <v>112 x 53 x 1 x 2</v>
          </cell>
          <cell r="Q2567" t="str">
            <v>Vuông góc, không răng cưa</v>
          </cell>
          <cell r="R2567" t="str">
            <v>Vuông góc, không răng cưa</v>
          </cell>
          <cell r="S2567" t="str">
            <v>E06</v>
          </cell>
          <cell r="T2567">
            <v>1</v>
          </cell>
          <cell r="U2567">
            <v>44693</v>
          </cell>
          <cell r="V2567" t="str">
            <v>TRUNG NGUYÊN</v>
          </cell>
          <cell r="W2567" t="str">
            <v>dao tốt</v>
          </cell>
          <cell r="X2567">
            <v>112</v>
          </cell>
          <cell r="Y2567">
            <v>2</v>
          </cell>
          <cell r="AF2567">
            <v>170</v>
          </cell>
          <cell r="AG2567">
            <v>1</v>
          </cell>
          <cell r="AH2567">
            <v>405.4</v>
          </cell>
          <cell r="AI2567">
            <v>1</v>
          </cell>
          <cell r="AJ2567">
            <v>405.4</v>
          </cell>
          <cell r="AK2567">
            <v>1</v>
          </cell>
        </row>
        <row r="2568">
          <cell r="A2568" t="str">
            <v>I0112T011</v>
          </cell>
          <cell r="B2568" t="str">
            <v>1834</v>
          </cell>
          <cell r="C2568">
            <v>1</v>
          </cell>
          <cell r="D2568">
            <v>112</v>
          </cell>
          <cell r="E2568">
            <v>112</v>
          </cell>
          <cell r="F2568">
            <v>82</v>
          </cell>
          <cell r="G2568">
            <v>82</v>
          </cell>
          <cell r="H2568">
            <v>1</v>
          </cell>
          <cell r="I2568">
            <v>1</v>
          </cell>
          <cell r="J2568">
            <v>3</v>
          </cell>
          <cell r="K2568">
            <v>0</v>
          </cell>
          <cell r="L2568">
            <v>3</v>
          </cell>
          <cell r="M2568">
            <v>1</v>
          </cell>
          <cell r="N2568">
            <v>118</v>
          </cell>
          <cell r="O2568">
            <v>1834</v>
          </cell>
          <cell r="P2568" t="str">
            <v>112 x 82 x 1 x 1</v>
          </cell>
          <cell r="Q2568" t="str">
            <v>Vuông góc, không răng cưa</v>
          </cell>
          <cell r="R2568" t="str">
            <v>Vuông góc, không răng cưa</v>
          </cell>
          <cell r="S2568" t="str">
            <v>D11</v>
          </cell>
          <cell r="T2568">
            <v>1</v>
          </cell>
          <cell r="X2568">
            <v>85</v>
          </cell>
          <cell r="Y2568">
            <v>1</v>
          </cell>
          <cell r="AF2568">
            <v>0</v>
          </cell>
          <cell r="AG2568">
            <v>0</v>
          </cell>
          <cell r="AH2568">
            <v>0</v>
          </cell>
          <cell r="AI2568">
            <v>0</v>
          </cell>
          <cell r="AJ2568">
            <v>0</v>
          </cell>
          <cell r="AK2568">
            <v>0</v>
          </cell>
        </row>
        <row r="2569">
          <cell r="A2569" t="str">
            <v>I0113T011/1</v>
          </cell>
          <cell r="B2569" t="str">
            <v>1835</v>
          </cell>
          <cell r="C2569">
            <v>1</v>
          </cell>
          <cell r="D2569">
            <v>113</v>
          </cell>
          <cell r="E2569">
            <v>113</v>
          </cell>
          <cell r="F2569">
            <v>32</v>
          </cell>
          <cell r="G2569">
            <v>32</v>
          </cell>
          <cell r="H2569">
            <v>1</v>
          </cell>
          <cell r="I2569">
            <v>1</v>
          </cell>
          <cell r="J2569">
            <v>3</v>
          </cell>
          <cell r="K2569">
            <v>0</v>
          </cell>
          <cell r="L2569">
            <v>3</v>
          </cell>
          <cell r="M2569">
            <v>1</v>
          </cell>
          <cell r="N2569">
            <v>119</v>
          </cell>
          <cell r="O2569">
            <v>1835</v>
          </cell>
          <cell r="P2569" t="str">
            <v>113 x 32 x 1 x 1</v>
          </cell>
          <cell r="Q2569" t="str">
            <v>Vuông góc, không răng cưa</v>
          </cell>
          <cell r="R2569" t="str">
            <v>Vuông góc, không răng cưa</v>
          </cell>
          <cell r="S2569" t="str">
            <v>C41</v>
          </cell>
          <cell r="T2569">
            <v>1</v>
          </cell>
          <cell r="U2569">
            <v>44425</v>
          </cell>
          <cell r="V2569" t="str">
            <v>Duy Anh</v>
          </cell>
          <cell r="X2569">
            <v>35</v>
          </cell>
          <cell r="Y2569">
            <v>1</v>
          </cell>
          <cell r="AF2569">
            <v>0</v>
          </cell>
          <cell r="AG2569">
            <v>0</v>
          </cell>
          <cell r="AH2569">
            <v>0</v>
          </cell>
          <cell r="AI2569">
            <v>0</v>
          </cell>
          <cell r="AJ2569">
            <v>0</v>
          </cell>
          <cell r="AK2569">
            <v>0</v>
          </cell>
        </row>
        <row r="2570">
          <cell r="A2570" t="str">
            <v>I0114A021/1</v>
          </cell>
          <cell r="B2570" t="str">
            <v>1836</v>
          </cell>
          <cell r="C2570">
            <v>1</v>
          </cell>
          <cell r="D2570">
            <v>114</v>
          </cell>
          <cell r="E2570">
            <v>114</v>
          </cell>
          <cell r="F2570">
            <v>60</v>
          </cell>
          <cell r="G2570">
            <v>60</v>
          </cell>
          <cell r="H2570">
            <v>1</v>
          </cell>
          <cell r="I2570">
            <v>4</v>
          </cell>
          <cell r="J2570">
            <v>3</v>
          </cell>
          <cell r="K2570">
            <v>0</v>
          </cell>
          <cell r="L2570">
            <v>3</v>
          </cell>
          <cell r="M2570">
            <v>1</v>
          </cell>
          <cell r="N2570">
            <v>120</v>
          </cell>
          <cell r="O2570">
            <v>1836</v>
          </cell>
          <cell r="P2570" t="str">
            <v>114 x 60 x 1 x 4</v>
          </cell>
          <cell r="Q2570" t="str">
            <v>Bo góc, không răng cưa</v>
          </cell>
          <cell r="R2570" t="str">
            <v>Bo góc, không răng cưa</v>
          </cell>
          <cell r="S2570" t="str">
            <v>C29</v>
          </cell>
          <cell r="T2570">
            <v>1</v>
          </cell>
          <cell r="U2570">
            <v>44337</v>
          </cell>
          <cell r="X2570">
            <v>252</v>
          </cell>
          <cell r="Y2570">
            <v>4</v>
          </cell>
          <cell r="AF2570">
            <v>0</v>
          </cell>
          <cell r="AG2570">
            <v>0</v>
          </cell>
          <cell r="AH2570">
            <v>0</v>
          </cell>
          <cell r="AI2570">
            <v>0</v>
          </cell>
          <cell r="AJ2570">
            <v>0</v>
          </cell>
          <cell r="AK2570">
            <v>0</v>
          </cell>
        </row>
        <row r="2571">
          <cell r="A2571" t="str">
            <v>I0114A031/1</v>
          </cell>
          <cell r="B2571" t="str">
            <v>1837</v>
          </cell>
          <cell r="C2571">
            <v>1</v>
          </cell>
          <cell r="D2571">
            <v>114</v>
          </cell>
          <cell r="E2571">
            <v>114</v>
          </cell>
          <cell r="F2571">
            <v>60</v>
          </cell>
          <cell r="G2571">
            <v>60</v>
          </cell>
          <cell r="H2571">
            <v>1</v>
          </cell>
          <cell r="I2571">
            <v>2</v>
          </cell>
          <cell r="J2571">
            <v>4</v>
          </cell>
          <cell r="K2571">
            <v>0</v>
          </cell>
          <cell r="L2571">
            <v>4.9089999999999998</v>
          </cell>
          <cell r="M2571">
            <v>1</v>
          </cell>
          <cell r="N2571">
            <v>122</v>
          </cell>
          <cell r="O2571">
            <v>1837</v>
          </cell>
          <cell r="P2571" t="str">
            <v>114 x 60 x 1 x 2</v>
          </cell>
          <cell r="Q2571" t="str">
            <v>Bo 4mm, răng cưa 3:1, gáp 4.909mm</v>
          </cell>
          <cell r="R2571" t="str">
            <v>Bo 4mm, răng cưa 3:1, gáp 4.909mm</v>
          </cell>
          <cell r="S2571" t="str">
            <v>C34</v>
          </cell>
          <cell r="T2571">
            <v>1</v>
          </cell>
          <cell r="U2571">
            <v>44337</v>
          </cell>
          <cell r="V2571" t="str">
            <v>Minh Dương</v>
          </cell>
          <cell r="X2571">
            <v>129.81800000000001</v>
          </cell>
          <cell r="Y2571">
            <v>2</v>
          </cell>
          <cell r="AF2571">
            <v>0</v>
          </cell>
          <cell r="AG2571">
            <v>0</v>
          </cell>
          <cell r="AH2571">
            <v>0</v>
          </cell>
          <cell r="AI2571">
            <v>0</v>
          </cell>
          <cell r="AJ2571">
            <v>0</v>
          </cell>
          <cell r="AK2571">
            <v>0</v>
          </cell>
        </row>
        <row r="2572">
          <cell r="A2572" t="str">
            <v>T0114T011</v>
          </cell>
          <cell r="B2572" t="str">
            <v>1838</v>
          </cell>
          <cell r="C2572">
            <v>1</v>
          </cell>
          <cell r="D2572">
            <v>114</v>
          </cell>
          <cell r="E2572">
            <v>114</v>
          </cell>
          <cell r="F2572">
            <v>76</v>
          </cell>
          <cell r="G2572">
            <v>76</v>
          </cell>
          <cell r="H2572">
            <v>1</v>
          </cell>
          <cell r="I2572">
            <v>2</v>
          </cell>
          <cell r="J2572">
            <v>2</v>
          </cell>
          <cell r="K2572">
            <v>0</v>
          </cell>
          <cell r="L2572">
            <v>3</v>
          </cell>
          <cell r="M2572">
            <v>1</v>
          </cell>
          <cell r="N2572">
            <v>118</v>
          </cell>
          <cell r="O2572">
            <v>1838</v>
          </cell>
          <cell r="P2572" t="str">
            <v>114 x 76 x 1 x 2</v>
          </cell>
          <cell r="Q2572" t="str">
            <v xml:space="preserve">Vuông góc, răng cưa, </v>
          </cell>
          <cell r="R2572" t="str">
            <v>Vuông góc, răng cưa,</v>
          </cell>
          <cell r="S2572" t="str">
            <v>C13</v>
          </cell>
          <cell r="T2572">
            <v>1</v>
          </cell>
          <cell r="V2572" t="str">
            <v>Thiên Văn</v>
          </cell>
          <cell r="X2572">
            <v>158</v>
          </cell>
          <cell r="Y2572">
            <v>2</v>
          </cell>
          <cell r="AF2572">
            <v>0</v>
          </cell>
          <cell r="AG2572">
            <v>0</v>
          </cell>
          <cell r="AH2572">
            <v>3357.6367</v>
          </cell>
          <cell r="AI2572">
            <v>3</v>
          </cell>
          <cell r="AJ2572">
            <v>3357.6367</v>
          </cell>
          <cell r="AK2572">
            <v>3</v>
          </cell>
        </row>
        <row r="2573">
          <cell r="A2573" t="str">
            <v>I0114T051/1</v>
          </cell>
          <cell r="B2573" t="str">
            <v>2605</v>
          </cell>
          <cell r="C2573">
            <v>1</v>
          </cell>
          <cell r="D2573">
            <v>114</v>
          </cell>
          <cell r="E2573">
            <v>114</v>
          </cell>
          <cell r="F2573">
            <v>82</v>
          </cell>
          <cell r="G2573">
            <v>82</v>
          </cell>
          <cell r="H2573">
            <v>1</v>
          </cell>
          <cell r="I2573">
            <v>1</v>
          </cell>
          <cell r="J2573">
            <v>3</v>
          </cell>
          <cell r="K2573">
            <v>0</v>
          </cell>
          <cell r="L2573">
            <v>3</v>
          </cell>
          <cell r="M2573">
            <v>1</v>
          </cell>
          <cell r="N2573">
            <v>120</v>
          </cell>
          <cell r="O2573">
            <v>2605</v>
          </cell>
          <cell r="P2573" t="str">
            <v>114 x 82 x 1 x 1</v>
          </cell>
          <cell r="Q2573" t="str">
            <v>Dao đặc  biệt, đầu 77mm, đầu 82mm, không răng cưa</v>
          </cell>
          <cell r="R2573" t="str">
            <v>Dao đặc  biệt, đầu 77mm, đầu 82mm, không răng cưa</v>
          </cell>
          <cell r="S2573" t="str">
            <v>E16</v>
          </cell>
          <cell r="T2573">
            <v>1</v>
          </cell>
          <cell r="U2573">
            <v>44816</v>
          </cell>
          <cell r="V2573" t="str">
            <v>DKSH</v>
          </cell>
          <cell r="W2573" t="str">
            <v>dao tốt</v>
          </cell>
          <cell r="X2573">
            <v>85</v>
          </cell>
          <cell r="Y2573">
            <v>1</v>
          </cell>
          <cell r="AE2573" t="str">
            <v>rồi</v>
          </cell>
          <cell r="AF2573">
            <v>0</v>
          </cell>
          <cell r="AG2573">
            <v>0</v>
          </cell>
          <cell r="AH2573">
            <v>1179.3</v>
          </cell>
          <cell r="AI2573">
            <v>1</v>
          </cell>
          <cell r="AJ2573">
            <v>1179.3</v>
          </cell>
          <cell r="AK2573">
            <v>1</v>
          </cell>
        </row>
        <row r="2574">
          <cell r="A2574" t="str">
            <v>I0114T041/1</v>
          </cell>
          <cell r="B2574" t="str">
            <v>1839</v>
          </cell>
          <cell r="C2574">
            <v>1</v>
          </cell>
          <cell r="D2574">
            <v>114</v>
          </cell>
          <cell r="E2574">
            <v>114</v>
          </cell>
          <cell r="F2574">
            <v>200</v>
          </cell>
          <cell r="G2574">
            <v>200</v>
          </cell>
          <cell r="H2574">
            <v>1</v>
          </cell>
          <cell r="I2574">
            <v>1</v>
          </cell>
          <cell r="J2574">
            <v>3</v>
          </cell>
          <cell r="K2574">
            <v>0</v>
          </cell>
          <cell r="L2574">
            <v>3</v>
          </cell>
          <cell r="M2574">
            <v>1</v>
          </cell>
          <cell r="N2574">
            <v>120</v>
          </cell>
          <cell r="O2574">
            <v>1839</v>
          </cell>
          <cell r="P2574" t="str">
            <v>114 x 200 x 1 x 1</v>
          </cell>
          <cell r="Q2574" t="str">
            <v>Dao hình dáng đặc biệt, không răng cưa, trong có dao 38x25x3x8 vác 6mm chung góc</v>
          </cell>
          <cell r="R2574" t="str">
            <v>Tem hinh đặc biệt, không răng cưa, bên trong có tem 38x25x3x8 vác 6mm chung góc</v>
          </cell>
          <cell r="S2574" t="str">
            <v>E01</v>
          </cell>
          <cell r="T2574">
            <v>1</v>
          </cell>
          <cell r="U2574">
            <v>44349</v>
          </cell>
          <cell r="V2574" t="str">
            <v>Hoàng Anh Tiến</v>
          </cell>
          <cell r="X2574">
            <v>203</v>
          </cell>
          <cell r="Y2574">
            <v>1</v>
          </cell>
          <cell r="AF2574">
            <v>0</v>
          </cell>
          <cell r="AG2574">
            <v>0</v>
          </cell>
          <cell r="AH2574">
            <v>809.52</v>
          </cell>
          <cell r="AI2574">
            <v>4</v>
          </cell>
          <cell r="AJ2574">
            <v>809.52</v>
          </cell>
          <cell r="AK2574">
            <v>4</v>
          </cell>
        </row>
        <row r="2575">
          <cell r="A2575" t="str">
            <v>I0115T081/1</v>
          </cell>
          <cell r="B2575" t="str">
            <v>2543</v>
          </cell>
          <cell r="C2575">
            <v>1</v>
          </cell>
          <cell r="D2575">
            <v>115</v>
          </cell>
          <cell r="E2575">
            <v>115</v>
          </cell>
          <cell r="F2575">
            <v>20</v>
          </cell>
          <cell r="G2575">
            <v>20</v>
          </cell>
          <cell r="H2575">
            <v>1</v>
          </cell>
          <cell r="I2575">
            <v>5</v>
          </cell>
          <cell r="J2575">
            <v>3</v>
          </cell>
          <cell r="K2575">
            <v>0</v>
          </cell>
          <cell r="L2575">
            <v>3</v>
          </cell>
          <cell r="M2575">
            <v>1</v>
          </cell>
          <cell r="N2575">
            <v>121</v>
          </cell>
          <cell r="O2575">
            <v>2543</v>
          </cell>
          <cell r="P2575" t="str">
            <v>115 x 20 x 1 x 5</v>
          </cell>
          <cell r="Q2575" t="str">
            <v>Bo góc 2mm, không răng cưa</v>
          </cell>
          <cell r="R2575" t="str">
            <v>Bo góc, không răng cưa</v>
          </cell>
          <cell r="S2575" t="str">
            <v>E14</v>
          </cell>
          <cell r="T2575">
            <v>1</v>
          </cell>
          <cell r="U2575">
            <v>44764</v>
          </cell>
          <cell r="V2575" t="str">
            <v>HORY</v>
          </cell>
          <cell r="W2575" t="str">
            <v>dao tốt</v>
          </cell>
          <cell r="X2575">
            <v>115</v>
          </cell>
          <cell r="Y2575">
            <v>5</v>
          </cell>
          <cell r="AF2575">
            <v>0</v>
          </cell>
          <cell r="AG2575">
            <v>0</v>
          </cell>
          <cell r="AH2575">
            <v>225.68</v>
          </cell>
          <cell r="AI2575">
            <v>1</v>
          </cell>
          <cell r="AJ2575">
            <v>225.68</v>
          </cell>
          <cell r="AK2575">
            <v>1</v>
          </cell>
        </row>
        <row r="2576">
          <cell r="A2576" t="str">
            <v>I0115T091/1</v>
          </cell>
          <cell r="B2576" t="str">
            <v>2609</v>
          </cell>
          <cell r="C2576">
            <v>1</v>
          </cell>
          <cell r="D2576">
            <v>115</v>
          </cell>
          <cell r="E2576">
            <v>115</v>
          </cell>
          <cell r="F2576">
            <v>25</v>
          </cell>
          <cell r="G2576">
            <v>25</v>
          </cell>
          <cell r="H2576">
            <v>1</v>
          </cell>
          <cell r="I2576">
            <v>4</v>
          </cell>
          <cell r="J2576">
            <v>4</v>
          </cell>
          <cell r="K2576">
            <v>0</v>
          </cell>
          <cell r="L2576">
            <v>3</v>
          </cell>
          <cell r="M2576">
            <v>1</v>
          </cell>
          <cell r="N2576">
            <v>123</v>
          </cell>
          <cell r="O2576">
            <v>2609</v>
          </cell>
          <cell r="P2576" t="str">
            <v>115 x 25 x 1 x 4</v>
          </cell>
          <cell r="Q2576" t="str">
            <v>Vuông góc, không răng cưa</v>
          </cell>
          <cell r="R2576" t="str">
            <v>Bo góc, không răng cưa</v>
          </cell>
          <cell r="S2576" t="str">
            <v>E16</v>
          </cell>
          <cell r="T2576">
            <v>1</v>
          </cell>
          <cell r="U2576">
            <v>44819</v>
          </cell>
          <cell r="V2576" t="str">
            <v>TRUNG NGUYÊN</v>
          </cell>
          <cell r="W2576" t="str">
            <v>dao tốt</v>
          </cell>
          <cell r="X2576">
            <v>112</v>
          </cell>
          <cell r="Y2576">
            <v>4</v>
          </cell>
          <cell r="AE2576" t="str">
            <v>rồi</v>
          </cell>
          <cell r="AF2576">
            <v>0</v>
          </cell>
          <cell r="AG2576">
            <v>0</v>
          </cell>
          <cell r="AH2576">
            <v>551.31999999999994</v>
          </cell>
          <cell r="AI2576">
            <v>2</v>
          </cell>
          <cell r="AJ2576">
            <v>551.31999999999994</v>
          </cell>
          <cell r="AK2576">
            <v>2</v>
          </cell>
        </row>
        <row r="2577">
          <cell r="A2577" t="str">
            <v>I0115T111-1</v>
          </cell>
          <cell r="B2577" t="str">
            <v>2632</v>
          </cell>
          <cell r="C2577">
            <v>1</v>
          </cell>
          <cell r="D2577">
            <v>115</v>
          </cell>
          <cell r="E2577">
            <v>115</v>
          </cell>
          <cell r="F2577">
            <v>35</v>
          </cell>
          <cell r="G2577">
            <v>35</v>
          </cell>
          <cell r="H2577">
            <v>1</v>
          </cell>
          <cell r="I2577">
            <v>3</v>
          </cell>
          <cell r="J2577">
            <v>4</v>
          </cell>
          <cell r="K2577">
            <v>0</v>
          </cell>
          <cell r="L2577">
            <v>3</v>
          </cell>
          <cell r="M2577">
            <v>1</v>
          </cell>
          <cell r="N2577">
            <v>123</v>
          </cell>
          <cell r="O2577">
            <v>2632</v>
          </cell>
          <cell r="P2577" t="str">
            <v>115 x 35 x 1 x 3</v>
          </cell>
          <cell r="Q2577" t="str">
            <v>Vuông góc, không răng cưa</v>
          </cell>
          <cell r="R2577" t="str">
            <v>Bo góc, không răng cưa</v>
          </cell>
          <cell r="S2577" t="str">
            <v>E17</v>
          </cell>
          <cell r="T2577">
            <v>1</v>
          </cell>
          <cell r="U2577">
            <v>44837</v>
          </cell>
          <cell r="V2577" t="str">
            <v>TRUNG NGUYÊN</v>
          </cell>
          <cell r="W2577" t="str">
            <v>dao tốt</v>
          </cell>
          <cell r="X2577">
            <v>114</v>
          </cell>
          <cell r="Y2577">
            <v>3</v>
          </cell>
          <cell r="AE2577" t="str">
            <v>rồi</v>
          </cell>
          <cell r="AF2577">
            <v>0</v>
          </cell>
          <cell r="AG2577">
            <v>0</v>
          </cell>
          <cell r="AH2577">
            <v>1208.72</v>
          </cell>
          <cell r="AI2577">
            <v>4</v>
          </cell>
          <cell r="AJ2577">
            <v>1208.72</v>
          </cell>
          <cell r="AK2577">
            <v>4</v>
          </cell>
        </row>
        <row r="2578">
          <cell r="A2578" t="str">
            <v>I0115T101/1</v>
          </cell>
          <cell r="B2578" t="str">
            <v>2610</v>
          </cell>
          <cell r="C2578">
            <v>1</v>
          </cell>
          <cell r="D2578">
            <v>115</v>
          </cell>
          <cell r="E2578">
            <v>115</v>
          </cell>
          <cell r="F2578">
            <v>50</v>
          </cell>
          <cell r="G2578">
            <v>50</v>
          </cell>
          <cell r="H2578">
            <v>1</v>
          </cell>
          <cell r="I2578">
            <v>2</v>
          </cell>
          <cell r="J2578">
            <v>4</v>
          </cell>
          <cell r="K2578">
            <v>0</v>
          </cell>
          <cell r="L2578">
            <v>3</v>
          </cell>
          <cell r="M2578">
            <v>1</v>
          </cell>
          <cell r="N2578">
            <v>123</v>
          </cell>
          <cell r="O2578">
            <v>2610</v>
          </cell>
          <cell r="P2578" t="str">
            <v>115 x 50 x 1 x 2</v>
          </cell>
          <cell r="Q2578" t="str">
            <v>Vuông góc, không răng cưa</v>
          </cell>
          <cell r="R2578" t="str">
            <v>Bo góc, không răng cưa</v>
          </cell>
          <cell r="S2578" t="str">
            <v>E16</v>
          </cell>
          <cell r="T2578">
            <v>1</v>
          </cell>
          <cell r="U2578">
            <v>44819</v>
          </cell>
          <cell r="V2578" t="str">
            <v>TRUNG NGUYÊN</v>
          </cell>
          <cell r="W2578" t="str">
            <v>dao tốt</v>
          </cell>
          <cell r="X2578">
            <v>106</v>
          </cell>
          <cell r="Y2578">
            <v>2</v>
          </cell>
          <cell r="AE2578" t="str">
            <v>rồi</v>
          </cell>
          <cell r="AF2578">
            <v>0</v>
          </cell>
          <cell r="AG2578">
            <v>0</v>
          </cell>
          <cell r="AH2578">
            <v>1538.3036399999999</v>
          </cell>
          <cell r="AI2578">
            <v>5</v>
          </cell>
          <cell r="AJ2578">
            <v>1538.3036399999999</v>
          </cell>
          <cell r="AK2578">
            <v>5</v>
          </cell>
        </row>
        <row r="2579">
          <cell r="A2579" t="str">
            <v>I0115T071/1</v>
          </cell>
          <cell r="B2579" t="str">
            <v>2398</v>
          </cell>
          <cell r="C2579">
            <v>1</v>
          </cell>
          <cell r="D2579">
            <v>115</v>
          </cell>
          <cell r="E2579">
            <v>115</v>
          </cell>
          <cell r="F2579">
            <v>38</v>
          </cell>
          <cell r="G2579">
            <v>38</v>
          </cell>
          <cell r="H2579">
            <v>1</v>
          </cell>
          <cell r="I2579">
            <v>3</v>
          </cell>
          <cell r="J2579">
            <v>4</v>
          </cell>
          <cell r="K2579">
            <v>0</v>
          </cell>
          <cell r="L2579">
            <v>3</v>
          </cell>
          <cell r="M2579">
            <v>1</v>
          </cell>
          <cell r="N2579">
            <v>123</v>
          </cell>
          <cell r="O2579">
            <v>2398</v>
          </cell>
          <cell r="P2579" t="str">
            <v>115 x 38 x 1 x 3</v>
          </cell>
          <cell r="Q2579" t="str">
            <v>Vuông góc, không răng cưa</v>
          </cell>
          <cell r="R2579" t="str">
            <v>Vuông góc, không răng cưa</v>
          </cell>
          <cell r="S2579" t="str">
            <v>E07</v>
          </cell>
          <cell r="T2579">
            <v>1</v>
          </cell>
          <cell r="U2579">
            <v>44677</v>
          </cell>
          <cell r="V2579" t="str">
            <v>TRUNG NGUYÊN</v>
          </cell>
          <cell r="X2579">
            <v>123</v>
          </cell>
          <cell r="Y2579">
            <v>3</v>
          </cell>
          <cell r="AF2579">
            <v>0</v>
          </cell>
          <cell r="AG2579">
            <v>0</v>
          </cell>
          <cell r="AH2579">
            <v>0</v>
          </cell>
          <cell r="AI2579">
            <v>0</v>
          </cell>
          <cell r="AJ2579">
            <v>501.76</v>
          </cell>
          <cell r="AK2579">
            <v>1</v>
          </cell>
        </row>
        <row r="2580">
          <cell r="A2580" t="str">
            <v>I0115T051/1</v>
          </cell>
          <cell r="B2580" t="str">
            <v>1840</v>
          </cell>
          <cell r="C2580">
            <v>1</v>
          </cell>
          <cell r="D2580">
            <v>115</v>
          </cell>
          <cell r="E2580">
            <v>115</v>
          </cell>
          <cell r="F2580">
            <v>65</v>
          </cell>
          <cell r="G2580">
            <v>65</v>
          </cell>
          <cell r="H2580">
            <v>1</v>
          </cell>
          <cell r="I2580">
            <v>2</v>
          </cell>
          <cell r="J2580">
            <v>3</v>
          </cell>
          <cell r="K2580">
            <v>0</v>
          </cell>
          <cell r="L2580">
            <v>3</v>
          </cell>
          <cell r="M2580">
            <v>1</v>
          </cell>
          <cell r="N2580">
            <v>121</v>
          </cell>
          <cell r="O2580">
            <v>1840</v>
          </cell>
          <cell r="P2580" t="str">
            <v>115 x 65 x 1 x 2</v>
          </cell>
          <cell r="Q2580" t="str">
            <v>Vuông góc, không răng cưa</v>
          </cell>
          <cell r="R2580" t="str">
            <v>Vuông góc, không răng cưa</v>
          </cell>
          <cell r="S2580" t="str">
            <v>C34</v>
          </cell>
          <cell r="T2580">
            <v>1</v>
          </cell>
          <cell r="U2580">
            <v>44347</v>
          </cell>
          <cell r="V2580" t="str">
            <v>Techbond</v>
          </cell>
          <cell r="X2580">
            <v>136</v>
          </cell>
          <cell r="Y2580">
            <v>2</v>
          </cell>
          <cell r="AF2580">
            <v>501.76</v>
          </cell>
          <cell r="AG2580">
            <v>1</v>
          </cell>
          <cell r="AH2580">
            <v>346.2</v>
          </cell>
          <cell r="AI2580">
            <v>1</v>
          </cell>
          <cell r="AJ2580">
            <v>346.2</v>
          </cell>
          <cell r="AK2580">
            <v>1</v>
          </cell>
        </row>
        <row r="2581">
          <cell r="A2581" t="str">
            <v>I0115T011</v>
          </cell>
          <cell r="B2581" t="str">
            <v>1841</v>
          </cell>
          <cell r="C2581">
            <v>1</v>
          </cell>
          <cell r="D2581">
            <v>115</v>
          </cell>
          <cell r="E2581">
            <v>115</v>
          </cell>
          <cell r="F2581">
            <v>67</v>
          </cell>
          <cell r="G2581">
            <v>67</v>
          </cell>
          <cell r="H2581">
            <v>1</v>
          </cell>
          <cell r="I2581">
            <v>1</v>
          </cell>
          <cell r="J2581">
            <v>3</v>
          </cell>
          <cell r="K2581">
            <v>0</v>
          </cell>
          <cell r="L2581">
            <v>3</v>
          </cell>
          <cell r="M2581">
            <v>1</v>
          </cell>
          <cell r="N2581">
            <v>121</v>
          </cell>
          <cell r="O2581">
            <v>1841</v>
          </cell>
          <cell r="P2581" t="str">
            <v>115 x 67 x 1 x 1</v>
          </cell>
          <cell r="Q2581" t="str">
            <v>Vuông góc, không răng cưa</v>
          </cell>
          <cell r="R2581" t="str">
            <v>Vuông góc, không răng cưa</v>
          </cell>
          <cell r="S2581" t="str">
            <v>D11</v>
          </cell>
          <cell r="T2581">
            <v>1</v>
          </cell>
          <cell r="V2581" t="str">
            <v>TRUNG NGUYÊN,,</v>
          </cell>
          <cell r="W2581" t="str">
            <v>Hàng in</v>
          </cell>
          <cell r="X2581">
            <v>70</v>
          </cell>
          <cell r="Y2581">
            <v>1</v>
          </cell>
          <cell r="AF2581">
            <v>0</v>
          </cell>
          <cell r="AG2581">
            <v>0</v>
          </cell>
          <cell r="AH2581">
            <v>1011.0578399999999</v>
          </cell>
          <cell r="AI2581">
            <v>2</v>
          </cell>
          <cell r="AJ2581">
            <v>5136.0178399999986</v>
          </cell>
          <cell r="AK2581">
            <v>13</v>
          </cell>
        </row>
        <row r="2582">
          <cell r="A2582" t="str">
            <v>I0115T021</v>
          </cell>
          <cell r="B2582" t="str">
            <v>1842</v>
          </cell>
          <cell r="C2582">
            <v>1</v>
          </cell>
          <cell r="D2582">
            <v>115</v>
          </cell>
          <cell r="E2582">
            <v>115</v>
          </cell>
          <cell r="F2582">
            <v>70</v>
          </cell>
          <cell r="G2582">
            <v>70</v>
          </cell>
          <cell r="H2582">
            <v>1</v>
          </cell>
          <cell r="I2582">
            <v>1</v>
          </cell>
          <cell r="J2582">
            <v>3</v>
          </cell>
          <cell r="K2582">
            <v>0</v>
          </cell>
          <cell r="L2582">
            <v>3</v>
          </cell>
          <cell r="M2582">
            <v>1</v>
          </cell>
          <cell r="N2582">
            <v>121</v>
          </cell>
          <cell r="O2582">
            <v>1842</v>
          </cell>
          <cell r="P2582" t="str">
            <v>115 x 70 x 1 x 1</v>
          </cell>
          <cell r="Q2582" t="str">
            <v>Vuông góc, không răng cưa</v>
          </cell>
          <cell r="R2582" t="str">
            <v>Vuông góc, không răng cưa</v>
          </cell>
          <cell r="S2582" t="str">
            <v>D09</v>
          </cell>
          <cell r="T2582">
            <v>1</v>
          </cell>
          <cell r="X2582">
            <v>73</v>
          </cell>
          <cell r="Y2582">
            <v>1</v>
          </cell>
          <cell r="AF2582">
            <v>4124.9599999999991</v>
          </cell>
          <cell r="AG2582">
            <v>11</v>
          </cell>
          <cell r="AH2582">
            <v>5890.8</v>
          </cell>
          <cell r="AI2582">
            <v>12</v>
          </cell>
          <cell r="AJ2582">
            <v>5890.8</v>
          </cell>
          <cell r="AK2582">
            <v>12</v>
          </cell>
        </row>
        <row r="2583">
          <cell r="A2583" t="str">
            <v>I0115T031</v>
          </cell>
          <cell r="B2583" t="str">
            <v>1843</v>
          </cell>
          <cell r="C2583">
            <v>1</v>
          </cell>
          <cell r="D2583">
            <v>115</v>
          </cell>
          <cell r="E2583">
            <v>115</v>
          </cell>
          <cell r="F2583">
            <v>75</v>
          </cell>
          <cell r="G2583">
            <v>75</v>
          </cell>
          <cell r="H2583">
            <v>1</v>
          </cell>
          <cell r="I2583">
            <v>2</v>
          </cell>
          <cell r="J2583">
            <v>3</v>
          </cell>
          <cell r="K2583">
            <v>0</v>
          </cell>
          <cell r="L2583">
            <v>3</v>
          </cell>
          <cell r="M2583">
            <v>1</v>
          </cell>
          <cell r="N2583">
            <v>121</v>
          </cell>
          <cell r="O2583">
            <v>1843</v>
          </cell>
          <cell r="P2583" t="str">
            <v>115 x 75 x 1 x 2</v>
          </cell>
          <cell r="Q2583" t="str">
            <v>Vuông góc, không răng cưa</v>
          </cell>
          <cell r="R2583" t="str">
            <v>Vuông góc, không răng cưa</v>
          </cell>
          <cell r="S2583" t="str">
            <v>D03</v>
          </cell>
          <cell r="T2583">
            <v>1</v>
          </cell>
          <cell r="X2583">
            <v>156</v>
          </cell>
          <cell r="Y2583">
            <v>2</v>
          </cell>
          <cell r="AF2583">
            <v>0</v>
          </cell>
          <cell r="AG2583">
            <v>0</v>
          </cell>
          <cell r="AH2583">
            <v>0</v>
          </cell>
          <cell r="AI2583">
            <v>0</v>
          </cell>
          <cell r="AJ2583">
            <v>479.65999999999997</v>
          </cell>
          <cell r="AK2583">
            <v>1</v>
          </cell>
        </row>
        <row r="2584">
          <cell r="A2584" t="str">
            <v>T0115T062/1</v>
          </cell>
          <cell r="B2584" t="str">
            <v>1844</v>
          </cell>
          <cell r="C2584">
            <v>2</v>
          </cell>
          <cell r="D2584">
            <v>115</v>
          </cell>
          <cell r="E2584">
            <v>115</v>
          </cell>
          <cell r="F2584">
            <v>170</v>
          </cell>
          <cell r="G2584">
            <v>170</v>
          </cell>
          <cell r="H2584">
            <v>1</v>
          </cell>
          <cell r="I2584">
            <v>1</v>
          </cell>
          <cell r="J2584">
            <v>2</v>
          </cell>
          <cell r="K2584">
            <v>0</v>
          </cell>
          <cell r="L2584">
            <v>3</v>
          </cell>
          <cell r="M2584">
            <v>1</v>
          </cell>
          <cell r="N2584">
            <v>238</v>
          </cell>
          <cell r="O2584">
            <v>1844</v>
          </cell>
          <cell r="P2584" t="str">
            <v>115 x 170 x 1 x 1</v>
          </cell>
          <cell r="Q2584" t="str">
            <v>Bo góc, răng cưa, xẻ 2 line 4mm</v>
          </cell>
          <cell r="R2584" t="str">
            <v>Bo góc, răng cưa</v>
          </cell>
          <cell r="S2584" t="str">
            <v>C37</v>
          </cell>
          <cell r="T2584">
            <v>1</v>
          </cell>
          <cell r="U2584">
            <v>44433</v>
          </cell>
          <cell r="V2584" t="str">
            <v>Bách Đăng</v>
          </cell>
          <cell r="X2584">
            <v>173</v>
          </cell>
          <cell r="Y2584">
            <v>1</v>
          </cell>
          <cell r="AF2584">
            <v>479.65999999999997</v>
          </cell>
          <cell r="AG2584">
            <v>1</v>
          </cell>
          <cell r="AH2584">
            <v>0</v>
          </cell>
          <cell r="AI2584">
            <v>0</v>
          </cell>
          <cell r="AJ2584">
            <v>0</v>
          </cell>
          <cell r="AK2584">
            <v>0</v>
          </cell>
        </row>
        <row r="2585">
          <cell r="A2585" t="str">
            <v>I0115T041/1</v>
          </cell>
          <cell r="B2585" t="str">
            <v>1845</v>
          </cell>
          <cell r="C2585">
            <v>1</v>
          </cell>
          <cell r="D2585">
            <v>115</v>
          </cell>
          <cell r="E2585">
            <v>115</v>
          </cell>
          <cell r="F2585">
            <v>330</v>
          </cell>
          <cell r="G2585">
            <v>330</v>
          </cell>
          <cell r="H2585">
            <v>1</v>
          </cell>
          <cell r="I2585">
            <v>1</v>
          </cell>
          <cell r="J2585">
            <v>3</v>
          </cell>
          <cell r="K2585">
            <v>0</v>
          </cell>
          <cell r="L2585">
            <v>3</v>
          </cell>
          <cell r="M2585">
            <v>1</v>
          </cell>
          <cell r="N2585">
            <v>121</v>
          </cell>
          <cell r="O2585">
            <v>1845</v>
          </cell>
          <cell r="P2585" t="str">
            <v>115 x 330 x 1 x 1</v>
          </cell>
          <cell r="Q2585" t="str">
            <v>Vuông góc, không răng cưa</v>
          </cell>
          <cell r="R2585" t="str">
            <v>Vuông góc, không răng cưa</v>
          </cell>
          <cell r="S2585" t="str">
            <v>C26</v>
          </cell>
          <cell r="T2585">
            <v>1</v>
          </cell>
          <cell r="U2585">
            <v>44313</v>
          </cell>
          <cell r="V2585" t="str">
            <v>Trung Nguyên</v>
          </cell>
          <cell r="X2585">
            <v>333</v>
          </cell>
          <cell r="Y2585">
            <v>1</v>
          </cell>
          <cell r="AF2585">
            <v>0</v>
          </cell>
          <cell r="AG2585">
            <v>0</v>
          </cell>
          <cell r="AH2585">
            <v>0</v>
          </cell>
          <cell r="AI2585">
            <v>0</v>
          </cell>
          <cell r="AJ2585">
            <v>0</v>
          </cell>
          <cell r="AK2585">
            <v>0</v>
          </cell>
        </row>
        <row r="2586">
          <cell r="A2586" t="str">
            <v>I0116T011</v>
          </cell>
          <cell r="B2586" t="str">
            <v>1846</v>
          </cell>
          <cell r="C2586">
            <v>1</v>
          </cell>
          <cell r="D2586">
            <v>116</v>
          </cell>
          <cell r="E2586">
            <v>116</v>
          </cell>
          <cell r="F2586">
            <v>55</v>
          </cell>
          <cell r="G2586">
            <v>55</v>
          </cell>
          <cell r="H2586">
            <v>1</v>
          </cell>
          <cell r="I2586">
            <v>1</v>
          </cell>
          <cell r="J2586">
            <v>3</v>
          </cell>
          <cell r="K2586">
            <v>0</v>
          </cell>
          <cell r="L2586">
            <v>3</v>
          </cell>
          <cell r="M2586">
            <v>1</v>
          </cell>
          <cell r="N2586">
            <v>122</v>
          </cell>
          <cell r="O2586">
            <v>1846</v>
          </cell>
          <cell r="P2586" t="str">
            <v>116 x 55 x 1 x 1</v>
          </cell>
          <cell r="Q2586" t="str">
            <v>Vuông góc, không răng cưa</v>
          </cell>
          <cell r="R2586" t="str">
            <v>Vuông góc, không răng cưa</v>
          </cell>
          <cell r="S2586" t="str">
            <v>D03</v>
          </cell>
          <cell r="T2586">
            <v>1</v>
          </cell>
          <cell r="X2586">
            <v>58</v>
          </cell>
          <cell r="Y2586">
            <v>1</v>
          </cell>
          <cell r="AF2586">
            <v>0</v>
          </cell>
          <cell r="AG2586">
            <v>0</v>
          </cell>
          <cell r="AH2586">
            <v>0</v>
          </cell>
          <cell r="AI2586">
            <v>0</v>
          </cell>
          <cell r="AJ2586">
            <v>1331</v>
          </cell>
          <cell r="AK2586">
            <v>2</v>
          </cell>
        </row>
        <row r="2587">
          <cell r="A2587" t="str">
            <v>I0117T011</v>
          </cell>
          <cell r="B2587" t="str">
            <v>1847</v>
          </cell>
          <cell r="C2587">
            <v>1</v>
          </cell>
          <cell r="D2587">
            <v>117</v>
          </cell>
          <cell r="E2587">
            <v>117</v>
          </cell>
          <cell r="F2587">
            <v>43</v>
          </cell>
          <cell r="G2587">
            <v>43</v>
          </cell>
          <cell r="H2587">
            <v>1</v>
          </cell>
          <cell r="I2587">
            <v>3</v>
          </cell>
          <cell r="J2587">
            <v>3</v>
          </cell>
          <cell r="K2587">
            <v>0</v>
          </cell>
          <cell r="L2587">
            <v>3</v>
          </cell>
          <cell r="M2587">
            <v>1</v>
          </cell>
          <cell r="N2587">
            <v>123</v>
          </cell>
          <cell r="O2587">
            <v>1847</v>
          </cell>
          <cell r="P2587" t="str">
            <v>117 x 43 x 1 x 3</v>
          </cell>
          <cell r="Q2587" t="str">
            <v>Vuông góc, không răng cưa</v>
          </cell>
          <cell r="R2587" t="str">
            <v>Vuông góc, không răng cưa</v>
          </cell>
          <cell r="S2587" t="str">
            <v>C27</v>
          </cell>
          <cell r="T2587">
            <v>1</v>
          </cell>
          <cell r="U2587">
            <v>44282</v>
          </cell>
          <cell r="V2587" t="str">
            <v>Trung Nguyên</v>
          </cell>
          <cell r="X2587">
            <v>138</v>
          </cell>
          <cell r="Y2587">
            <v>3</v>
          </cell>
          <cell r="AF2587">
            <v>1331</v>
          </cell>
          <cell r="AG2587">
            <v>2</v>
          </cell>
          <cell r="AH2587">
            <v>1996.5</v>
          </cell>
          <cell r="AI2587">
            <v>3</v>
          </cell>
          <cell r="AJ2587">
            <v>1996.5</v>
          </cell>
          <cell r="AK2587">
            <v>3</v>
          </cell>
        </row>
        <row r="2588">
          <cell r="A2588" t="str">
            <v>I0118T011</v>
          </cell>
          <cell r="B2588" t="str">
            <v>1848</v>
          </cell>
          <cell r="C2588">
            <v>1</v>
          </cell>
          <cell r="D2588">
            <v>118</v>
          </cell>
          <cell r="E2588">
            <v>118</v>
          </cell>
          <cell r="F2588">
            <v>82</v>
          </cell>
          <cell r="G2588">
            <v>82</v>
          </cell>
          <cell r="H2588">
            <v>2</v>
          </cell>
          <cell r="I2588">
            <v>2</v>
          </cell>
          <cell r="J2588">
            <v>3</v>
          </cell>
          <cell r="K2588">
            <v>2</v>
          </cell>
          <cell r="L2588">
            <v>3</v>
          </cell>
          <cell r="M2588">
            <v>1</v>
          </cell>
          <cell r="N2588">
            <v>244</v>
          </cell>
          <cell r="O2588">
            <v>1848</v>
          </cell>
          <cell r="P2588" t="str">
            <v>118 x 82 x 2 x 2</v>
          </cell>
          <cell r="Q2588" t="str">
            <v>Vuông rời, không răng cưa</v>
          </cell>
          <cell r="R2588" t="str">
            <v>Ngang 2 tem, vuông rời, không răng cưa</v>
          </cell>
          <cell r="S2588" t="str">
            <v>C28</v>
          </cell>
          <cell r="T2588">
            <v>1</v>
          </cell>
          <cell r="U2588">
            <v>44282</v>
          </cell>
          <cell r="V2588" t="str">
            <v>Lưu Anh</v>
          </cell>
          <cell r="X2588">
            <v>170</v>
          </cell>
          <cell r="Y2588">
            <v>4</v>
          </cell>
          <cell r="AF2588">
            <v>0</v>
          </cell>
          <cell r="AG2588">
            <v>0</v>
          </cell>
          <cell r="AH2588">
            <v>0</v>
          </cell>
          <cell r="AI2588">
            <v>0</v>
          </cell>
          <cell r="AJ2588">
            <v>562.88</v>
          </cell>
          <cell r="AK2588">
            <v>2</v>
          </cell>
        </row>
        <row r="2589">
          <cell r="A2589" t="str">
            <v>I0118A021</v>
          </cell>
          <cell r="B2589" t="str">
            <v>1849</v>
          </cell>
          <cell r="C2589">
            <v>1</v>
          </cell>
          <cell r="D2589">
            <v>118</v>
          </cell>
          <cell r="E2589">
            <v>118</v>
          </cell>
          <cell r="F2589">
            <v>82</v>
          </cell>
          <cell r="G2589">
            <v>82</v>
          </cell>
          <cell r="H2589">
            <v>2</v>
          </cell>
          <cell r="I2589">
            <v>2</v>
          </cell>
          <cell r="J2589">
            <v>3</v>
          </cell>
          <cell r="K2589">
            <v>0</v>
          </cell>
          <cell r="L2589">
            <v>3</v>
          </cell>
          <cell r="M2589">
            <v>1</v>
          </cell>
          <cell r="N2589">
            <v>242</v>
          </cell>
          <cell r="O2589">
            <v>1849</v>
          </cell>
          <cell r="P2589" t="str">
            <v>118 x 82 x 2 x 2</v>
          </cell>
          <cell r="Q2589" t="str">
            <v>Vuông liền, không răng cưa</v>
          </cell>
          <cell r="R2589" t="str">
            <v>Ngang 2 tem, vuông liền, không răng cưa</v>
          </cell>
          <cell r="S2589" t="str">
            <v>C20</v>
          </cell>
          <cell r="T2589">
            <v>1</v>
          </cell>
          <cell r="U2589">
            <v>44287</v>
          </cell>
          <cell r="V2589" t="str">
            <v>Lưu Anh</v>
          </cell>
          <cell r="X2589">
            <v>170</v>
          </cell>
          <cell r="Y2589">
            <v>4</v>
          </cell>
          <cell r="AF2589">
            <v>562.88</v>
          </cell>
          <cell r="AG2589">
            <v>2</v>
          </cell>
          <cell r="AH2589">
            <v>0</v>
          </cell>
          <cell r="AI2589">
            <v>0</v>
          </cell>
          <cell r="AJ2589">
            <v>0</v>
          </cell>
          <cell r="AK2589">
            <v>0</v>
          </cell>
        </row>
        <row r="2590">
          <cell r="A2590" t="str">
            <v>I0119T011/1</v>
          </cell>
          <cell r="B2590" t="str">
            <v>1850</v>
          </cell>
          <cell r="C2590">
            <v>1</v>
          </cell>
          <cell r="D2590">
            <v>119</v>
          </cell>
          <cell r="E2590">
            <v>119</v>
          </cell>
          <cell r="F2590">
            <v>52.5</v>
          </cell>
          <cell r="G2590">
            <v>52.5</v>
          </cell>
          <cell r="H2590">
            <v>1</v>
          </cell>
          <cell r="I2590">
            <v>2</v>
          </cell>
          <cell r="J2590">
            <v>3</v>
          </cell>
          <cell r="K2590">
            <v>0</v>
          </cell>
          <cell r="L2590">
            <v>3</v>
          </cell>
          <cell r="M2590">
            <v>1</v>
          </cell>
          <cell r="N2590">
            <v>125</v>
          </cell>
          <cell r="O2590">
            <v>1850</v>
          </cell>
          <cell r="P2590" t="str">
            <v>119 x 52.5 x 1 x 2</v>
          </cell>
          <cell r="Q2590" t="str">
            <v>Vuông góc, không răng cưa</v>
          </cell>
          <cell r="R2590" t="str">
            <v>Vuông góc, không răng cưa</v>
          </cell>
          <cell r="S2590" t="str">
            <v>C34</v>
          </cell>
          <cell r="T2590">
            <v>1</v>
          </cell>
          <cell r="U2590">
            <v>44342</v>
          </cell>
          <cell r="V2590" t="str">
            <v>Trung Nguyên</v>
          </cell>
          <cell r="X2590">
            <v>111</v>
          </cell>
          <cell r="Y2590">
            <v>2</v>
          </cell>
          <cell r="AF2590">
            <v>0</v>
          </cell>
          <cell r="AG2590">
            <v>0</v>
          </cell>
          <cell r="AH2590">
            <v>0</v>
          </cell>
          <cell r="AI2590">
            <v>0</v>
          </cell>
          <cell r="AJ2590">
            <v>0</v>
          </cell>
          <cell r="AK2590">
            <v>0</v>
          </cell>
        </row>
        <row r="2591">
          <cell r="A2591" t="str">
            <v>T0120T081</v>
          </cell>
          <cell r="B2591" t="str">
            <v>1851</v>
          </cell>
          <cell r="C2591">
            <v>1</v>
          </cell>
          <cell r="D2591">
            <v>120</v>
          </cell>
          <cell r="E2591">
            <v>120</v>
          </cell>
          <cell r="F2591">
            <v>25</v>
          </cell>
          <cell r="G2591">
            <v>25</v>
          </cell>
          <cell r="H2591">
            <v>1</v>
          </cell>
          <cell r="I2591">
            <v>2</v>
          </cell>
          <cell r="J2591">
            <v>2</v>
          </cell>
          <cell r="K2591">
            <v>0</v>
          </cell>
          <cell r="L2591">
            <v>3</v>
          </cell>
          <cell r="M2591">
            <v>1</v>
          </cell>
          <cell r="N2591">
            <v>124</v>
          </cell>
          <cell r="O2591">
            <v>1851</v>
          </cell>
          <cell r="P2591" t="str">
            <v>120 x 25 x 1 x 2</v>
          </cell>
          <cell r="Q2591" t="str">
            <v>Bo góc, răng cưa</v>
          </cell>
          <cell r="R2591" t="str">
            <v>Bo góc, răng cưa</v>
          </cell>
          <cell r="S2591" t="str">
            <v>B14</v>
          </cell>
          <cell r="T2591">
            <v>1</v>
          </cell>
          <cell r="X2591">
            <v>56</v>
          </cell>
          <cell r="Y2591">
            <v>2</v>
          </cell>
          <cell r="AF2591">
            <v>0</v>
          </cell>
          <cell r="AG2591">
            <v>0</v>
          </cell>
          <cell r="AH2591">
            <v>0</v>
          </cell>
          <cell r="AI2591">
            <v>0</v>
          </cell>
          <cell r="AJ2591">
            <v>1560</v>
          </cell>
          <cell r="AK2591">
            <v>1</v>
          </cell>
        </row>
        <row r="2592">
          <cell r="A2592" t="str">
            <v>T0120T111</v>
          </cell>
          <cell r="B2592" t="str">
            <v>1852</v>
          </cell>
          <cell r="C2592">
            <v>1</v>
          </cell>
          <cell r="D2592">
            <v>120</v>
          </cell>
          <cell r="E2592">
            <v>120</v>
          </cell>
          <cell r="F2592">
            <v>25</v>
          </cell>
          <cell r="G2592">
            <v>25</v>
          </cell>
          <cell r="H2592">
            <v>1</v>
          </cell>
          <cell r="I2592">
            <v>3</v>
          </cell>
          <cell r="J2592">
            <v>2</v>
          </cell>
          <cell r="K2592">
            <v>0</v>
          </cell>
          <cell r="L2592">
            <v>3</v>
          </cell>
          <cell r="M2592">
            <v>1</v>
          </cell>
          <cell r="N2592">
            <v>124</v>
          </cell>
          <cell r="O2592">
            <v>1852</v>
          </cell>
          <cell r="P2592" t="str">
            <v>120 x 25 x 1 x 3</v>
          </cell>
          <cell r="Q2592" t="str">
            <v>Vuông góc, răng cưa</v>
          </cell>
          <cell r="R2592" t="str">
            <v>Vuông góc, răng cưa</v>
          </cell>
          <cell r="S2592" t="str">
            <v>B15</v>
          </cell>
          <cell r="T2592">
            <v>1</v>
          </cell>
          <cell r="V2592" t="str">
            <v>Thiên Văn</v>
          </cell>
          <cell r="X2592">
            <v>84</v>
          </cell>
          <cell r="Y2592">
            <v>3</v>
          </cell>
          <cell r="AF2592">
            <v>1560</v>
          </cell>
          <cell r="AG2592">
            <v>1</v>
          </cell>
          <cell r="AH2592">
            <v>0</v>
          </cell>
          <cell r="AI2592">
            <v>0</v>
          </cell>
          <cell r="AJ2592">
            <v>3182.72</v>
          </cell>
          <cell r="AK2592">
            <v>15</v>
          </cell>
        </row>
        <row r="2593">
          <cell r="A2593" t="str">
            <v>I0120T011</v>
          </cell>
          <cell r="B2593" t="str">
            <v>1853</v>
          </cell>
          <cell r="C2593">
            <v>1</v>
          </cell>
          <cell r="D2593">
            <v>120</v>
          </cell>
          <cell r="E2593">
            <v>120</v>
          </cell>
          <cell r="F2593">
            <v>40</v>
          </cell>
          <cell r="G2593">
            <v>40</v>
          </cell>
          <cell r="H2593">
            <v>1</v>
          </cell>
          <cell r="I2593">
            <v>1</v>
          </cell>
          <cell r="J2593">
            <v>3</v>
          </cell>
          <cell r="K2593">
            <v>0</v>
          </cell>
          <cell r="L2593">
            <v>3</v>
          </cell>
          <cell r="M2593">
            <v>1</v>
          </cell>
          <cell r="N2593">
            <v>126</v>
          </cell>
          <cell r="O2593">
            <v>1853</v>
          </cell>
          <cell r="P2593" t="str">
            <v>120 x 40 x 1 x 1</v>
          </cell>
          <cell r="Q2593" t="str">
            <v>Vuông góc, không răng cưa</v>
          </cell>
          <cell r="R2593" t="str">
            <v>Vuông góc, không răng cưa</v>
          </cell>
          <cell r="S2593" t="str">
            <v>D12</v>
          </cell>
          <cell r="T2593">
            <v>1</v>
          </cell>
          <cell r="V2593" t="str">
            <v>HOÀNG PHÚC,,</v>
          </cell>
          <cell r="W2593" t="str">
            <v>Hàng in</v>
          </cell>
          <cell r="X2593">
            <v>43</v>
          </cell>
          <cell r="Y2593">
            <v>1</v>
          </cell>
          <cell r="AF2593">
            <v>3182.72</v>
          </cell>
          <cell r="AG2593">
            <v>15</v>
          </cell>
          <cell r="AH2593">
            <v>4670.2000000000007</v>
          </cell>
          <cell r="AI2593">
            <v>12</v>
          </cell>
          <cell r="AJ2593">
            <v>4670.2000000000007</v>
          </cell>
          <cell r="AK2593">
            <v>12</v>
          </cell>
        </row>
        <row r="2594">
          <cell r="A2594" t="str">
            <v>I0120T011A</v>
          </cell>
          <cell r="B2594" t="str">
            <v>1853</v>
          </cell>
          <cell r="C2594">
            <v>1</v>
          </cell>
          <cell r="D2594">
            <v>120</v>
          </cell>
          <cell r="E2594">
            <v>120</v>
          </cell>
          <cell r="F2594">
            <v>40</v>
          </cell>
          <cell r="G2594">
            <v>40</v>
          </cell>
          <cell r="H2594">
            <v>1</v>
          </cell>
          <cell r="I2594">
            <v>2</v>
          </cell>
          <cell r="J2594">
            <v>3</v>
          </cell>
          <cell r="K2594">
            <v>0</v>
          </cell>
          <cell r="L2594">
            <v>3</v>
          </cell>
          <cell r="M2594">
            <v>1</v>
          </cell>
          <cell r="N2594">
            <v>126</v>
          </cell>
          <cell r="O2594">
            <v>1853</v>
          </cell>
          <cell r="P2594" t="str">
            <v>120 x 40 x 1 x 2</v>
          </cell>
          <cell r="Q2594" t="str">
            <v>Vuông góc, không răng cưa</v>
          </cell>
          <cell r="R2594" t="str">
            <v>Vuông góc, không răng cưa</v>
          </cell>
          <cell r="S2594" t="str">
            <v>D24</v>
          </cell>
          <cell r="T2594">
            <v>1</v>
          </cell>
          <cell r="U2594">
            <v>43997</v>
          </cell>
          <cell r="V2594" t="str">
            <v>Trung Nguyên</v>
          </cell>
          <cell r="X2594">
            <v>86</v>
          </cell>
          <cell r="Y2594">
            <v>2</v>
          </cell>
          <cell r="AF2594">
            <v>0</v>
          </cell>
          <cell r="AG2594">
            <v>0</v>
          </cell>
          <cell r="AH2594">
            <v>0</v>
          </cell>
          <cell r="AI2594">
            <v>0</v>
          </cell>
          <cell r="AJ2594">
            <v>0</v>
          </cell>
          <cell r="AK2594">
            <v>0</v>
          </cell>
        </row>
        <row r="2595">
          <cell r="A2595" t="str">
            <v>I0120T141</v>
          </cell>
          <cell r="B2595" t="str">
            <v>1854</v>
          </cell>
          <cell r="C2595">
            <v>1</v>
          </cell>
          <cell r="D2595">
            <v>120</v>
          </cell>
          <cell r="E2595">
            <v>120</v>
          </cell>
          <cell r="F2595">
            <v>50</v>
          </cell>
          <cell r="G2595">
            <v>50</v>
          </cell>
          <cell r="H2595">
            <v>1</v>
          </cell>
          <cell r="I2595">
            <v>2</v>
          </cell>
          <cell r="J2595">
            <v>3</v>
          </cell>
          <cell r="K2595">
            <v>0</v>
          </cell>
          <cell r="L2595">
            <v>3</v>
          </cell>
          <cell r="M2595">
            <v>1</v>
          </cell>
          <cell r="N2595">
            <v>126</v>
          </cell>
          <cell r="O2595">
            <v>1854</v>
          </cell>
          <cell r="P2595" t="str">
            <v>120 x 50 x 1 x 2</v>
          </cell>
          <cell r="Q2595" t="str">
            <v>Vuông góc, không răng cưa</v>
          </cell>
          <cell r="R2595" t="str">
            <v>Vuông góc, không răng cưa</v>
          </cell>
          <cell r="S2595" t="str">
            <v>D03</v>
          </cell>
          <cell r="T2595">
            <v>1</v>
          </cell>
          <cell r="X2595">
            <v>106</v>
          </cell>
          <cell r="Y2595">
            <v>2</v>
          </cell>
          <cell r="AF2595">
            <v>0</v>
          </cell>
          <cell r="AG2595">
            <v>0</v>
          </cell>
          <cell r="AH2595">
            <v>659.44</v>
          </cell>
          <cell r="AI2595">
            <v>2</v>
          </cell>
          <cell r="AJ2595">
            <v>4547.84</v>
          </cell>
          <cell r="AK2595">
            <v>3</v>
          </cell>
        </row>
        <row r="2596">
          <cell r="A2596" t="str">
            <v>I0120T861/1</v>
          </cell>
          <cell r="B2596" t="str">
            <v>2612</v>
          </cell>
          <cell r="C2596">
            <v>1</v>
          </cell>
          <cell r="D2596">
            <v>120</v>
          </cell>
          <cell r="E2596">
            <v>120</v>
          </cell>
          <cell r="F2596">
            <v>57</v>
          </cell>
          <cell r="G2596">
            <v>57</v>
          </cell>
          <cell r="H2596">
            <v>1</v>
          </cell>
          <cell r="I2596">
            <v>2</v>
          </cell>
          <cell r="J2596">
            <v>4</v>
          </cell>
          <cell r="K2596">
            <v>0</v>
          </cell>
          <cell r="L2596">
            <v>3</v>
          </cell>
          <cell r="M2596">
            <v>1</v>
          </cell>
          <cell r="N2596">
            <v>128</v>
          </cell>
          <cell r="O2596">
            <v>2612</v>
          </cell>
          <cell r="P2596" t="str">
            <v>120 x 57 x 1 x 2</v>
          </cell>
          <cell r="Q2596" t="str">
            <v>Vuông góc, không răng cưa</v>
          </cell>
          <cell r="R2596" t="str">
            <v>Vuông góc, không răng cưa</v>
          </cell>
          <cell r="S2596" t="str">
            <v>E16</v>
          </cell>
          <cell r="T2596">
            <v>1</v>
          </cell>
          <cell r="U2596">
            <v>44819</v>
          </cell>
          <cell r="V2596" t="str">
            <v>TRUNG NGUYÊN</v>
          </cell>
          <cell r="W2596" t="str">
            <v>dao tốt</v>
          </cell>
          <cell r="X2596">
            <v>120</v>
          </cell>
          <cell r="Y2596">
            <v>2</v>
          </cell>
          <cell r="AE2596" t="str">
            <v>rồi</v>
          </cell>
          <cell r="AF2596">
            <v>3888.4</v>
          </cell>
          <cell r="AG2596">
            <v>1</v>
          </cell>
          <cell r="AH2596">
            <v>0</v>
          </cell>
          <cell r="AI2596">
            <v>0</v>
          </cell>
          <cell r="AJ2596">
            <v>0</v>
          </cell>
          <cell r="AK2596">
            <v>0</v>
          </cell>
        </row>
        <row r="2597">
          <cell r="A2597" t="str">
            <v>I0120T161</v>
          </cell>
          <cell r="B2597" t="str">
            <v>1855</v>
          </cell>
          <cell r="C2597">
            <v>1</v>
          </cell>
          <cell r="D2597">
            <v>120</v>
          </cell>
          <cell r="E2597">
            <v>120</v>
          </cell>
          <cell r="F2597">
            <v>60</v>
          </cell>
          <cell r="G2597">
            <v>60</v>
          </cell>
          <cell r="H2597">
            <v>1</v>
          </cell>
          <cell r="I2597">
            <v>2</v>
          </cell>
          <cell r="J2597">
            <v>3</v>
          </cell>
          <cell r="K2597">
            <v>0</v>
          </cell>
          <cell r="L2597">
            <v>3</v>
          </cell>
          <cell r="M2597">
            <v>1</v>
          </cell>
          <cell r="N2597">
            <v>126</v>
          </cell>
          <cell r="O2597">
            <v>1855</v>
          </cell>
          <cell r="P2597" t="str">
            <v>120 x 60 x 1 x 2</v>
          </cell>
          <cell r="Q2597" t="str">
            <v>Vuông góc, không răng cưa</v>
          </cell>
          <cell r="R2597" t="str">
            <v>Vuông góc, không răng cưa</v>
          </cell>
          <cell r="S2597" t="str">
            <v>D29</v>
          </cell>
          <cell r="T2597">
            <v>1</v>
          </cell>
          <cell r="U2597">
            <v>43966</v>
          </cell>
          <cell r="V2597" t="str">
            <v>HKP</v>
          </cell>
          <cell r="X2597">
            <v>126</v>
          </cell>
          <cell r="Y2597">
            <v>2</v>
          </cell>
          <cell r="AF2597">
            <v>0</v>
          </cell>
          <cell r="AG2597">
            <v>0</v>
          </cell>
          <cell r="AH2597">
            <v>348.08</v>
          </cell>
          <cell r="AI2597">
            <v>1</v>
          </cell>
          <cell r="AJ2597">
            <v>4236.4800000000005</v>
          </cell>
          <cell r="AK2597">
            <v>2</v>
          </cell>
        </row>
        <row r="2598">
          <cell r="A2598" t="str">
            <v>I0120T851/1</v>
          </cell>
          <cell r="B2598" t="str">
            <v>2611</v>
          </cell>
          <cell r="C2598">
            <v>1</v>
          </cell>
          <cell r="D2598">
            <v>120</v>
          </cell>
          <cell r="E2598">
            <v>120</v>
          </cell>
          <cell r="F2598">
            <v>65</v>
          </cell>
          <cell r="G2598">
            <v>65</v>
          </cell>
          <cell r="H2598">
            <v>1</v>
          </cell>
          <cell r="I2598">
            <v>2</v>
          </cell>
          <cell r="J2598">
            <v>4</v>
          </cell>
          <cell r="K2598">
            <v>0</v>
          </cell>
          <cell r="L2598">
            <v>3</v>
          </cell>
          <cell r="M2598">
            <v>1</v>
          </cell>
          <cell r="N2598">
            <v>128</v>
          </cell>
          <cell r="O2598">
            <v>2611</v>
          </cell>
          <cell r="P2598" t="str">
            <v>120 x 65 x 1 x 2</v>
          </cell>
          <cell r="Q2598" t="str">
            <v>Vuông góc, không răng cưa</v>
          </cell>
          <cell r="R2598" t="str">
            <v>Vuông góc, không răng cưa</v>
          </cell>
          <cell r="S2598" t="str">
            <v>E16</v>
          </cell>
          <cell r="T2598">
            <v>1</v>
          </cell>
          <cell r="U2598">
            <v>44819</v>
          </cell>
          <cell r="V2598" t="str">
            <v>TRUNG NGUYÊN</v>
          </cell>
          <cell r="W2598" t="str">
            <v>dao tốt</v>
          </cell>
          <cell r="X2598">
            <v>136</v>
          </cell>
          <cell r="Y2598">
            <v>2</v>
          </cell>
          <cell r="AE2598" t="str">
            <v>rồi</v>
          </cell>
          <cell r="AF2598">
            <v>3888.4</v>
          </cell>
          <cell r="AG2598">
            <v>1</v>
          </cell>
          <cell r="AH2598">
            <v>1042.3380000000002</v>
          </cell>
          <cell r="AI2598">
            <v>3</v>
          </cell>
          <cell r="AJ2598">
            <v>1958.1380000000001</v>
          </cell>
          <cell r="AK2598">
            <v>5</v>
          </cell>
        </row>
        <row r="2599">
          <cell r="A2599" t="str">
            <v>I0120T781/1</v>
          </cell>
          <cell r="B2599" t="str">
            <v>2470</v>
          </cell>
          <cell r="C2599">
            <v>1</v>
          </cell>
          <cell r="D2599">
            <v>120</v>
          </cell>
          <cell r="E2599">
            <v>120</v>
          </cell>
          <cell r="F2599">
            <v>70</v>
          </cell>
          <cell r="G2599">
            <v>70</v>
          </cell>
          <cell r="H2599">
            <v>1</v>
          </cell>
          <cell r="I2599">
            <v>2</v>
          </cell>
          <cell r="J2599">
            <v>3</v>
          </cell>
          <cell r="K2599">
            <v>0</v>
          </cell>
          <cell r="L2599">
            <v>3</v>
          </cell>
          <cell r="M2599">
            <v>1</v>
          </cell>
          <cell r="N2599">
            <v>126</v>
          </cell>
          <cell r="O2599">
            <v>2470</v>
          </cell>
          <cell r="P2599" t="str">
            <v>120 x 70 x 1 x 2</v>
          </cell>
          <cell r="Q2599" t="str">
            <v>Bo góc 3mm, không răng cưa</v>
          </cell>
          <cell r="R2599" t="str">
            <v>bo góc, răng cưa</v>
          </cell>
          <cell r="S2599" t="str">
            <v>E09</v>
          </cell>
          <cell r="T2599">
            <v>1</v>
          </cell>
          <cell r="U2599">
            <v>44720</v>
          </cell>
          <cell r="V2599" t="str">
            <v>KUMHO</v>
          </cell>
          <cell r="W2599" t="str">
            <v>dao tốt</v>
          </cell>
          <cell r="X2599">
            <v>146</v>
          </cell>
          <cell r="Y2599">
            <v>2</v>
          </cell>
          <cell r="AF2599">
            <v>915.8</v>
          </cell>
          <cell r="AG2599">
            <v>2</v>
          </cell>
          <cell r="AH2599">
            <v>0</v>
          </cell>
          <cell r="AI2599">
            <v>0</v>
          </cell>
          <cell r="AJ2599">
            <v>0</v>
          </cell>
          <cell r="AK2599">
            <v>0</v>
          </cell>
        </row>
        <row r="2600">
          <cell r="A2600" t="str">
            <v>I0120T021</v>
          </cell>
          <cell r="B2600" t="str">
            <v>1856</v>
          </cell>
          <cell r="C2600">
            <v>1</v>
          </cell>
          <cell r="D2600">
            <v>120</v>
          </cell>
          <cell r="E2600">
            <v>120</v>
          </cell>
          <cell r="F2600">
            <v>76</v>
          </cell>
          <cell r="G2600">
            <v>76</v>
          </cell>
          <cell r="H2600">
            <v>1</v>
          </cell>
          <cell r="I2600">
            <v>1</v>
          </cell>
          <cell r="J2600">
            <v>3</v>
          </cell>
          <cell r="K2600">
            <v>0</v>
          </cell>
          <cell r="L2600">
            <v>3</v>
          </cell>
          <cell r="M2600">
            <v>1</v>
          </cell>
          <cell r="N2600">
            <v>126</v>
          </cell>
          <cell r="O2600">
            <v>1856</v>
          </cell>
          <cell r="P2600" t="str">
            <v>120 x 76 x 1 x 1</v>
          </cell>
          <cell r="Q2600" t="str">
            <v>Vuông góc, không răng cưa</v>
          </cell>
          <cell r="R2600" t="str">
            <v>Vuông góc, không răng cưa</v>
          </cell>
          <cell r="S2600" t="str">
            <v>D14</v>
          </cell>
          <cell r="T2600">
            <v>1</v>
          </cell>
          <cell r="V2600" t="str">
            <v>TRUNG NGUYÊN,,</v>
          </cell>
          <cell r="X2600">
            <v>79</v>
          </cell>
          <cell r="Y2600">
            <v>1</v>
          </cell>
          <cell r="AF2600">
            <v>0</v>
          </cell>
          <cell r="AG2600">
            <v>0</v>
          </cell>
          <cell r="AH2600">
            <v>948</v>
          </cell>
          <cell r="AI2600">
            <v>1</v>
          </cell>
          <cell r="AJ2600">
            <v>948</v>
          </cell>
          <cell r="AK2600">
            <v>1</v>
          </cell>
        </row>
        <row r="2601">
          <cell r="A2601" t="str">
            <v>I0120T771/1</v>
          </cell>
          <cell r="B2601" t="str">
            <v>2400</v>
          </cell>
          <cell r="C2601">
            <v>1</v>
          </cell>
          <cell r="D2601">
            <v>120</v>
          </cell>
          <cell r="E2601">
            <v>120</v>
          </cell>
          <cell r="F2601">
            <v>77</v>
          </cell>
          <cell r="G2601">
            <v>77</v>
          </cell>
          <cell r="H2601">
            <v>1</v>
          </cell>
          <cell r="I2601">
            <v>2</v>
          </cell>
          <cell r="J2601">
            <v>3</v>
          </cell>
          <cell r="K2601">
            <v>0</v>
          </cell>
          <cell r="L2601">
            <v>3</v>
          </cell>
          <cell r="M2601">
            <v>1</v>
          </cell>
          <cell r="N2601">
            <v>126</v>
          </cell>
          <cell r="O2601">
            <v>2400</v>
          </cell>
          <cell r="P2601" t="str">
            <v>120 x 77 x 1 x 2</v>
          </cell>
          <cell r="Q2601" t="str">
            <v>Dao đặc biệt mũi tên, không răng cưa</v>
          </cell>
          <cell r="R2601" t="str">
            <v>Dao đặc biệt mũi tên, không răng cưa</v>
          </cell>
          <cell r="S2601" t="str">
            <v>E08</v>
          </cell>
          <cell r="T2601">
            <v>1</v>
          </cell>
          <cell r="U2601">
            <v>44679</v>
          </cell>
          <cell r="V2601" t="str">
            <v>INZI VINA,,</v>
          </cell>
          <cell r="X2601">
            <v>160</v>
          </cell>
          <cell r="Y2601">
            <v>2</v>
          </cell>
          <cell r="AF2601">
            <v>0</v>
          </cell>
          <cell r="AG2601">
            <v>0</v>
          </cell>
          <cell r="AH2601">
            <v>0</v>
          </cell>
          <cell r="AI2601">
            <v>0</v>
          </cell>
          <cell r="AJ2601">
            <v>7031.3250000000007</v>
          </cell>
          <cell r="AK2601">
            <v>10</v>
          </cell>
        </row>
        <row r="2602">
          <cell r="A2602" t="str">
            <v>T0120T031</v>
          </cell>
          <cell r="B2602" t="str">
            <v>1857</v>
          </cell>
          <cell r="C2602">
            <v>1</v>
          </cell>
          <cell r="D2602">
            <v>120</v>
          </cell>
          <cell r="E2602">
            <v>120</v>
          </cell>
          <cell r="F2602">
            <v>80</v>
          </cell>
          <cell r="G2602">
            <v>80</v>
          </cell>
          <cell r="H2602">
            <v>1</v>
          </cell>
          <cell r="I2602">
            <v>1</v>
          </cell>
          <cell r="J2602">
            <v>3</v>
          </cell>
          <cell r="K2602">
            <v>0</v>
          </cell>
          <cell r="L2602">
            <v>3</v>
          </cell>
          <cell r="M2602">
            <v>1</v>
          </cell>
          <cell r="N2602">
            <v>126</v>
          </cell>
          <cell r="O2602">
            <v>1857</v>
          </cell>
          <cell r="P2602" t="str">
            <v>120 x 80 x 1 x 1</v>
          </cell>
          <cell r="Q2602" t="str">
            <v>Vuông góc, răng cưa</v>
          </cell>
          <cell r="R2602" t="str">
            <v>Vuông góc, răng cưa</v>
          </cell>
          <cell r="S2602" t="str">
            <v>B14</v>
          </cell>
          <cell r="T2602">
            <v>1</v>
          </cell>
          <cell r="X2602">
            <v>83</v>
          </cell>
          <cell r="Y2602">
            <v>1</v>
          </cell>
          <cell r="AF2602">
            <v>7031.3250000000007</v>
          </cell>
          <cell r="AG2602">
            <v>10</v>
          </cell>
          <cell r="AH2602">
            <v>1910.7493199999999</v>
          </cell>
          <cell r="AI2602">
            <v>5</v>
          </cell>
          <cell r="AJ2602">
            <v>1910.7493199999999</v>
          </cell>
          <cell r="AK2602">
            <v>5</v>
          </cell>
        </row>
        <row r="2603">
          <cell r="A2603" t="str">
            <v>I0120T031</v>
          </cell>
          <cell r="B2603" t="str">
            <v>1858</v>
          </cell>
          <cell r="C2603">
            <v>1</v>
          </cell>
          <cell r="D2603">
            <v>120</v>
          </cell>
          <cell r="E2603">
            <v>120</v>
          </cell>
          <cell r="F2603">
            <v>80</v>
          </cell>
          <cell r="G2603">
            <v>80</v>
          </cell>
          <cell r="H2603">
            <v>1</v>
          </cell>
          <cell r="I2603">
            <v>1</v>
          </cell>
          <cell r="J2603">
            <v>3</v>
          </cell>
          <cell r="K2603">
            <v>0</v>
          </cell>
          <cell r="L2603">
            <v>3</v>
          </cell>
          <cell r="M2603">
            <v>1</v>
          </cell>
          <cell r="N2603">
            <v>126</v>
          </cell>
          <cell r="O2603">
            <v>1858</v>
          </cell>
          <cell r="P2603" t="str">
            <v>120 x 80 x 1 x 1</v>
          </cell>
          <cell r="Q2603" t="str">
            <v>Vuông góc, không răng cưa</v>
          </cell>
          <cell r="R2603" t="str">
            <v>Vuông góc, không răng cưa</v>
          </cell>
          <cell r="S2603" t="str">
            <v>D03</v>
          </cell>
          <cell r="T2603">
            <v>1</v>
          </cell>
          <cell r="X2603">
            <v>83</v>
          </cell>
          <cell r="Y2603">
            <v>1</v>
          </cell>
          <cell r="AF2603">
            <v>0</v>
          </cell>
          <cell r="AG2603">
            <v>0</v>
          </cell>
          <cell r="AH2603">
            <v>348.46600000000001</v>
          </cell>
          <cell r="AI2603">
            <v>1</v>
          </cell>
          <cell r="AJ2603">
            <v>348.46600000000001</v>
          </cell>
          <cell r="AK2603">
            <v>1</v>
          </cell>
        </row>
        <row r="2604">
          <cell r="A2604" t="str">
            <v>I0120T791/1</v>
          </cell>
          <cell r="B2604" t="str">
            <v>2472</v>
          </cell>
          <cell r="C2604">
            <v>1</v>
          </cell>
          <cell r="D2604">
            <v>120</v>
          </cell>
          <cell r="E2604">
            <v>120</v>
          </cell>
          <cell r="F2604">
            <v>80</v>
          </cell>
          <cell r="G2604">
            <v>80</v>
          </cell>
          <cell r="H2604">
            <v>1</v>
          </cell>
          <cell r="I2604">
            <v>2</v>
          </cell>
          <cell r="J2604">
            <v>3</v>
          </cell>
          <cell r="K2604">
            <v>0</v>
          </cell>
          <cell r="L2604">
            <v>3</v>
          </cell>
          <cell r="M2604">
            <v>1</v>
          </cell>
          <cell r="N2604">
            <v>126</v>
          </cell>
          <cell r="O2604">
            <v>2472</v>
          </cell>
          <cell r="P2604" t="str">
            <v>120 x 80 x 1 x 2</v>
          </cell>
          <cell r="Q2604" t="str">
            <v>Bo góc 4mm, không răng cưa</v>
          </cell>
          <cell r="R2604" t="str">
            <v>bo góc, răng cưa</v>
          </cell>
          <cell r="S2604" t="str">
            <v>E09</v>
          </cell>
          <cell r="T2604">
            <v>1</v>
          </cell>
          <cell r="U2604">
            <v>44720</v>
          </cell>
          <cell r="V2604" t="str">
            <v>KUMHO</v>
          </cell>
          <cell r="W2604" t="str">
            <v>dao tốt</v>
          </cell>
          <cell r="X2604">
            <v>166</v>
          </cell>
          <cell r="Y2604">
            <v>2</v>
          </cell>
          <cell r="AF2604">
            <v>0</v>
          </cell>
          <cell r="AG2604">
            <v>0</v>
          </cell>
          <cell r="AH2604">
            <v>1660</v>
          </cell>
          <cell r="AI2604">
            <v>2</v>
          </cell>
          <cell r="AJ2604">
            <v>5548.4</v>
          </cell>
          <cell r="AK2604">
            <v>3</v>
          </cell>
        </row>
        <row r="2605">
          <cell r="A2605" t="str">
            <v>T0120T832/1</v>
          </cell>
          <cell r="B2605" t="str">
            <v>2574</v>
          </cell>
          <cell r="C2605">
            <v>2</v>
          </cell>
          <cell r="D2605">
            <v>120</v>
          </cell>
          <cell r="E2605">
            <v>120</v>
          </cell>
          <cell r="F2605">
            <v>80</v>
          </cell>
          <cell r="G2605">
            <v>80</v>
          </cell>
          <cell r="H2605">
            <v>1</v>
          </cell>
          <cell r="I2605">
            <v>2</v>
          </cell>
          <cell r="J2605">
            <v>2</v>
          </cell>
          <cell r="K2605">
            <v>0</v>
          </cell>
          <cell r="L2605">
            <v>3</v>
          </cell>
          <cell r="M2605">
            <v>1</v>
          </cell>
          <cell r="N2605">
            <v>248</v>
          </cell>
          <cell r="O2605">
            <v>2574</v>
          </cell>
          <cell r="P2605" t="str">
            <v>120 x 80 x 1 x 2</v>
          </cell>
          <cell r="Q2605" t="str">
            <v>Bo góc, răng cưa, xẻ 2line kc 4mm</v>
          </cell>
          <cell r="R2605" t="str">
            <v>Bo góc, răng cưa</v>
          </cell>
          <cell r="S2605" t="str">
            <v>E15</v>
          </cell>
          <cell r="T2605">
            <v>1</v>
          </cell>
          <cell r="U2605">
            <v>44791</v>
          </cell>
          <cell r="V2605" t="str">
            <v>NANPAO</v>
          </cell>
          <cell r="W2605" t="str">
            <v>dao tốt</v>
          </cell>
          <cell r="X2605">
            <v>166</v>
          </cell>
          <cell r="Y2605">
            <v>2</v>
          </cell>
          <cell r="AC2605" t="str">
            <v>rồi</v>
          </cell>
          <cell r="AE2605" t="str">
            <v>rồi</v>
          </cell>
          <cell r="AF2605">
            <v>3888.4</v>
          </cell>
          <cell r="AG2605">
            <v>1</v>
          </cell>
          <cell r="AH2605">
            <v>0</v>
          </cell>
          <cell r="AI2605">
            <v>0</v>
          </cell>
          <cell r="AJ2605">
            <v>794.80780000000004</v>
          </cell>
          <cell r="AK2605">
            <v>1</v>
          </cell>
        </row>
        <row r="2606">
          <cell r="A2606" t="str">
            <v>I0120T211/1</v>
          </cell>
          <cell r="B2606" t="str">
            <v>1859</v>
          </cell>
          <cell r="C2606">
            <v>1</v>
          </cell>
          <cell r="D2606">
            <v>120</v>
          </cell>
          <cell r="E2606">
            <v>120</v>
          </cell>
          <cell r="F2606">
            <v>82.5</v>
          </cell>
          <cell r="G2606">
            <v>82.5</v>
          </cell>
          <cell r="H2606">
            <v>1</v>
          </cell>
          <cell r="I2606">
            <v>1</v>
          </cell>
          <cell r="J2606">
            <v>3</v>
          </cell>
          <cell r="K2606">
            <v>0</v>
          </cell>
          <cell r="L2606">
            <v>3</v>
          </cell>
          <cell r="M2606">
            <v>1</v>
          </cell>
          <cell r="N2606">
            <v>126</v>
          </cell>
          <cell r="O2606">
            <v>1859</v>
          </cell>
          <cell r="P2606" t="str">
            <v>120 x 82.5 x 1 x 1</v>
          </cell>
          <cell r="Q2606" t="str">
            <v>Vuông góc, không răng cưa</v>
          </cell>
          <cell r="R2606" t="str">
            <v>Vuông góc, không răng cưa</v>
          </cell>
          <cell r="S2606" t="str">
            <v>C41</v>
          </cell>
          <cell r="T2606">
            <v>1</v>
          </cell>
          <cell r="U2606">
            <v>44425</v>
          </cell>
          <cell r="V2606" t="str">
            <v>Việt Bắc Mỹ</v>
          </cell>
          <cell r="X2606">
            <v>85.5</v>
          </cell>
          <cell r="Y2606">
            <v>1</v>
          </cell>
          <cell r="AF2606">
            <v>794.80780000000004</v>
          </cell>
          <cell r="AG2606">
            <v>1</v>
          </cell>
          <cell r="AH2606">
            <v>0</v>
          </cell>
          <cell r="AI2606">
            <v>0</v>
          </cell>
          <cell r="AJ2606">
            <v>1289.5486000000001</v>
          </cell>
          <cell r="AK2606">
            <v>1</v>
          </cell>
        </row>
        <row r="2607">
          <cell r="A2607" t="str">
            <v>I0120T201</v>
          </cell>
          <cell r="B2607" t="str">
            <v>1860</v>
          </cell>
          <cell r="C2607">
            <v>1</v>
          </cell>
          <cell r="D2607">
            <v>120</v>
          </cell>
          <cell r="E2607">
            <v>120</v>
          </cell>
          <cell r="F2607">
            <v>86</v>
          </cell>
          <cell r="G2607">
            <v>86</v>
          </cell>
          <cell r="H2607">
            <v>1</v>
          </cell>
          <cell r="I2607">
            <v>2</v>
          </cell>
          <cell r="J2607">
            <v>3</v>
          </cell>
          <cell r="K2607">
            <v>0</v>
          </cell>
          <cell r="L2607">
            <v>3</v>
          </cell>
          <cell r="M2607">
            <v>1</v>
          </cell>
          <cell r="N2607">
            <v>126</v>
          </cell>
          <cell r="O2607">
            <v>1860</v>
          </cell>
          <cell r="P2607" t="str">
            <v>120 x 86 x 1 x 2</v>
          </cell>
          <cell r="Q2607" t="str">
            <v>Bo góc, không răng cưa</v>
          </cell>
          <cell r="R2607" t="str">
            <v>Bo góc, không răng cưa</v>
          </cell>
          <cell r="S2607" t="str">
            <v>D30</v>
          </cell>
          <cell r="T2607">
            <v>1</v>
          </cell>
          <cell r="U2607">
            <v>44287</v>
          </cell>
          <cell r="V2607" t="str">
            <v xml:space="preserve"> Việt Bắc Mỹ</v>
          </cell>
          <cell r="X2607">
            <v>178</v>
          </cell>
          <cell r="Y2607">
            <v>2</v>
          </cell>
          <cell r="AF2607">
            <v>1289.5486000000001</v>
          </cell>
          <cell r="AG2607">
            <v>1</v>
          </cell>
          <cell r="AH2607">
            <v>5158.1944000000003</v>
          </cell>
          <cell r="AI2607">
            <v>4</v>
          </cell>
          <cell r="AJ2607">
            <v>5158.1944000000003</v>
          </cell>
          <cell r="AK2607">
            <v>4</v>
          </cell>
        </row>
        <row r="2608">
          <cell r="A2608" t="str">
            <v>I0120T171</v>
          </cell>
          <cell r="B2608" t="str">
            <v>1861</v>
          </cell>
          <cell r="C2608">
            <v>1</v>
          </cell>
          <cell r="D2608">
            <v>120</v>
          </cell>
          <cell r="E2608">
            <v>120</v>
          </cell>
          <cell r="F2608">
            <v>90</v>
          </cell>
          <cell r="G2608">
            <v>90</v>
          </cell>
          <cell r="H2608">
            <v>1</v>
          </cell>
          <cell r="I2608">
            <v>1</v>
          </cell>
          <cell r="J2608">
            <v>3</v>
          </cell>
          <cell r="K2608">
            <v>0</v>
          </cell>
          <cell r="L2608">
            <v>3</v>
          </cell>
          <cell r="M2608">
            <v>1</v>
          </cell>
          <cell r="N2608">
            <v>126</v>
          </cell>
          <cell r="O2608">
            <v>1861</v>
          </cell>
          <cell r="P2608" t="str">
            <v>120 x 90 x 1 x 1</v>
          </cell>
          <cell r="Q2608" t="str">
            <v>Vuông góc, không răng cưa</v>
          </cell>
          <cell r="R2608" t="str">
            <v>Vuông góc, không răng cưa</v>
          </cell>
          <cell r="S2608" t="str">
            <v>D29</v>
          </cell>
          <cell r="T2608">
            <v>1</v>
          </cell>
          <cell r="U2608">
            <v>44095</v>
          </cell>
          <cell r="V2608" t="str">
            <v>Hồng Kim Phát</v>
          </cell>
          <cell r="X2608">
            <v>93</v>
          </cell>
          <cell r="Y2608">
            <v>1</v>
          </cell>
          <cell r="AF2608">
            <v>0</v>
          </cell>
          <cell r="AG2608">
            <v>0</v>
          </cell>
          <cell r="AH2608">
            <v>0</v>
          </cell>
          <cell r="AI2608">
            <v>0</v>
          </cell>
          <cell r="AJ2608">
            <v>0</v>
          </cell>
          <cell r="AK2608">
            <v>0</v>
          </cell>
        </row>
        <row r="2609">
          <cell r="A2609" t="str">
            <v>I0120T181</v>
          </cell>
          <cell r="B2609" t="str">
            <v>1862</v>
          </cell>
          <cell r="C2609">
            <v>1</v>
          </cell>
          <cell r="D2609">
            <v>120</v>
          </cell>
          <cell r="E2609">
            <v>120</v>
          </cell>
          <cell r="F2609">
            <v>100</v>
          </cell>
          <cell r="G2609">
            <v>100</v>
          </cell>
          <cell r="H2609">
            <v>2</v>
          </cell>
          <cell r="I2609">
            <v>1</v>
          </cell>
          <cell r="J2609">
            <v>3</v>
          </cell>
          <cell r="K2609">
            <v>2</v>
          </cell>
          <cell r="L2609">
            <v>3</v>
          </cell>
          <cell r="M2609">
            <v>1</v>
          </cell>
          <cell r="N2609">
            <v>248</v>
          </cell>
          <cell r="O2609">
            <v>1862</v>
          </cell>
          <cell r="P2609" t="str">
            <v>120 x 100 x 2 x 1</v>
          </cell>
          <cell r="Q2609" t="str">
            <v>Bo rời, không răng cưa</v>
          </cell>
          <cell r="R2609" t="str">
            <v>Ngang 2 tem, bo rời, không răng cưa</v>
          </cell>
          <cell r="S2609" t="str">
            <v>C22</v>
          </cell>
          <cell r="T2609">
            <v>1</v>
          </cell>
          <cell r="U2609">
            <v>44179</v>
          </cell>
          <cell r="V2609" t="str">
            <v>MV Phúc An</v>
          </cell>
          <cell r="X2609">
            <v>103</v>
          </cell>
          <cell r="Y2609">
            <v>2</v>
          </cell>
          <cell r="AF2609">
            <v>0</v>
          </cell>
          <cell r="AG2609">
            <v>0</v>
          </cell>
          <cell r="AH2609">
            <v>0</v>
          </cell>
          <cell r="AI2609">
            <v>0</v>
          </cell>
          <cell r="AJ2609">
            <v>0</v>
          </cell>
          <cell r="AK2609">
            <v>0</v>
          </cell>
        </row>
        <row r="2610">
          <cell r="A2610" t="str">
            <v>T0120T121</v>
          </cell>
          <cell r="B2610" t="str">
            <v>1863</v>
          </cell>
          <cell r="C2610">
            <v>1</v>
          </cell>
          <cell r="D2610">
            <v>120</v>
          </cell>
          <cell r="E2610">
            <v>120</v>
          </cell>
          <cell r="F2610">
            <v>100</v>
          </cell>
          <cell r="G2610">
            <v>100</v>
          </cell>
          <cell r="H2610">
            <v>1</v>
          </cell>
          <cell r="I2610">
            <v>1</v>
          </cell>
          <cell r="J2610">
            <v>2</v>
          </cell>
          <cell r="K2610">
            <v>0</v>
          </cell>
          <cell r="L2610">
            <v>3</v>
          </cell>
          <cell r="M2610">
            <v>1</v>
          </cell>
          <cell r="N2610">
            <v>124</v>
          </cell>
          <cell r="O2610">
            <v>1863</v>
          </cell>
          <cell r="P2610" t="str">
            <v>120 x 100 x 1 x 1</v>
          </cell>
          <cell r="Q2610" t="str">
            <v>Vuông góc, răng cưa</v>
          </cell>
          <cell r="R2610" t="str">
            <v>Vuông góc, răng cưa</v>
          </cell>
          <cell r="S2610" t="str">
            <v>B15</v>
          </cell>
          <cell r="T2610">
            <v>1</v>
          </cell>
          <cell r="V2610" t="str">
            <v>Thiên văn</v>
          </cell>
          <cell r="X2610">
            <v>103</v>
          </cell>
          <cell r="Y2610">
            <v>1</v>
          </cell>
          <cell r="AF2610">
            <v>0</v>
          </cell>
          <cell r="AG2610">
            <v>0</v>
          </cell>
          <cell r="AH2610">
            <v>350.50600000000003</v>
          </cell>
          <cell r="AI2610">
            <v>1</v>
          </cell>
          <cell r="AJ2610">
            <v>350.50600000000003</v>
          </cell>
          <cell r="AK2610">
            <v>1</v>
          </cell>
        </row>
        <row r="2611">
          <cell r="A2611" t="str">
            <v>I0120T801/1</v>
          </cell>
          <cell r="B2611" t="str">
            <v>2473</v>
          </cell>
          <cell r="C2611">
            <v>1</v>
          </cell>
          <cell r="D2611">
            <v>120</v>
          </cell>
          <cell r="E2611">
            <v>120</v>
          </cell>
          <cell r="F2611">
            <v>100</v>
          </cell>
          <cell r="G2611">
            <v>100</v>
          </cell>
          <cell r="H2611">
            <v>1</v>
          </cell>
          <cell r="I2611">
            <v>1</v>
          </cell>
          <cell r="J2611">
            <v>3</v>
          </cell>
          <cell r="K2611">
            <v>0</v>
          </cell>
          <cell r="L2611">
            <v>3</v>
          </cell>
          <cell r="M2611">
            <v>1</v>
          </cell>
          <cell r="N2611">
            <v>126</v>
          </cell>
          <cell r="O2611">
            <v>2473</v>
          </cell>
          <cell r="P2611" t="str">
            <v>120 x 100 x 1 x 1</v>
          </cell>
          <cell r="Q2611" t="str">
            <v>Vuông góc, không răng cưa</v>
          </cell>
          <cell r="R2611" t="str">
            <v>bo góc, răng cưa</v>
          </cell>
          <cell r="S2611" t="str">
            <v>E09</v>
          </cell>
          <cell r="T2611">
            <v>1</v>
          </cell>
          <cell r="U2611">
            <v>44720</v>
          </cell>
          <cell r="V2611" t="str">
            <v>KUMHO</v>
          </cell>
          <cell r="W2611" t="str">
            <v>dao tốt</v>
          </cell>
          <cell r="X2611">
            <v>103</v>
          </cell>
          <cell r="Y2611">
            <v>1</v>
          </cell>
          <cell r="AF2611">
            <v>0</v>
          </cell>
          <cell r="AG2611">
            <v>0</v>
          </cell>
          <cell r="AH2611">
            <v>0</v>
          </cell>
          <cell r="AI2611">
            <v>0</v>
          </cell>
          <cell r="AJ2611">
            <v>0</v>
          </cell>
          <cell r="AK2611">
            <v>0</v>
          </cell>
        </row>
        <row r="2612">
          <cell r="A2612" t="str">
            <v>I0120T051</v>
          </cell>
          <cell r="B2612" t="str">
            <v>1864</v>
          </cell>
          <cell r="C2612">
            <v>1</v>
          </cell>
          <cell r="D2612">
            <v>120</v>
          </cell>
          <cell r="E2612">
            <v>120</v>
          </cell>
          <cell r="F2612">
            <v>110</v>
          </cell>
          <cell r="G2612">
            <v>110</v>
          </cell>
          <cell r="H2612">
            <v>1</v>
          </cell>
          <cell r="I2612">
            <v>1</v>
          </cell>
          <cell r="J2612">
            <v>3</v>
          </cell>
          <cell r="K2612">
            <v>0</v>
          </cell>
          <cell r="L2612">
            <v>3</v>
          </cell>
          <cell r="M2612">
            <v>1</v>
          </cell>
          <cell r="N2612">
            <v>126</v>
          </cell>
          <cell r="O2612">
            <v>1864</v>
          </cell>
          <cell r="P2612" t="str">
            <v>120 x 110 x 1 x 1</v>
          </cell>
          <cell r="Q2612" t="str">
            <v>Bo góc 05mm,có 1 răng cưa trong, không răng cưa ngoài, xem bản vẽ</v>
          </cell>
          <cell r="R2612" t="str">
            <v>Bo góc 05mm, tem có 1 răng cưa trong, không có răng cưa ngoài,</v>
          </cell>
          <cell r="S2612" t="str">
            <v>D03</v>
          </cell>
          <cell r="T2612">
            <v>1</v>
          </cell>
          <cell r="V2612" t="str">
            <v>GỖ VIỆT,,</v>
          </cell>
          <cell r="X2612">
            <v>113</v>
          </cell>
          <cell r="Y2612">
            <v>1</v>
          </cell>
          <cell r="AF2612">
            <v>0</v>
          </cell>
          <cell r="AG2612">
            <v>0</v>
          </cell>
          <cell r="AH2612">
            <v>0</v>
          </cell>
          <cell r="AI2612">
            <v>0</v>
          </cell>
          <cell r="AJ2612">
            <v>0</v>
          </cell>
          <cell r="AK2612">
            <v>0</v>
          </cell>
        </row>
        <row r="2613">
          <cell r="A2613" t="str">
            <v>I0120T071</v>
          </cell>
          <cell r="B2613" t="str">
            <v>1865</v>
          </cell>
          <cell r="C2613">
            <v>1</v>
          </cell>
          <cell r="D2613">
            <v>120</v>
          </cell>
          <cell r="E2613">
            <v>120</v>
          </cell>
          <cell r="F2613">
            <v>110</v>
          </cell>
          <cell r="G2613">
            <v>110</v>
          </cell>
          <cell r="H2613">
            <v>1</v>
          </cell>
          <cell r="I2613">
            <v>1</v>
          </cell>
          <cell r="J2613">
            <v>3</v>
          </cell>
          <cell r="K2613">
            <v>0</v>
          </cell>
          <cell r="L2613">
            <v>3</v>
          </cell>
          <cell r="M2613">
            <v>1</v>
          </cell>
          <cell r="N2613">
            <v>126</v>
          </cell>
          <cell r="O2613">
            <v>1865</v>
          </cell>
          <cell r="P2613" t="str">
            <v>120 x 110 x 1 x 1</v>
          </cell>
          <cell r="Q2613" t="str">
            <v>Bo góc 5mm, không răng cưa</v>
          </cell>
          <cell r="R2613" t="str">
            <v>Bo góc 5mm, không răng cưa</v>
          </cell>
          <cell r="S2613" t="str">
            <v>D02</v>
          </cell>
          <cell r="T2613">
            <v>1</v>
          </cell>
          <cell r="X2613">
            <v>113</v>
          </cell>
          <cell r="Y2613">
            <v>1</v>
          </cell>
          <cell r="AF2613">
            <v>0</v>
          </cell>
          <cell r="AG2613">
            <v>0</v>
          </cell>
          <cell r="AH2613">
            <v>297.26</v>
          </cell>
          <cell r="AI2613">
            <v>1</v>
          </cell>
          <cell r="AJ2613">
            <v>1795.86</v>
          </cell>
          <cell r="AK2613">
            <v>2</v>
          </cell>
        </row>
        <row r="2614">
          <cell r="A2614" t="str">
            <v>I0120T821/1</v>
          </cell>
          <cell r="B2614" t="str">
            <v>2546</v>
          </cell>
          <cell r="C2614">
            <v>1</v>
          </cell>
          <cell r="D2614">
            <v>120</v>
          </cell>
          <cell r="E2614">
            <v>120</v>
          </cell>
          <cell r="F2614">
            <v>110</v>
          </cell>
          <cell r="G2614">
            <v>110</v>
          </cell>
          <cell r="H2614">
            <v>1</v>
          </cell>
          <cell r="I2614">
            <v>1</v>
          </cell>
          <cell r="J2614">
            <v>3</v>
          </cell>
          <cell r="K2614">
            <v>0</v>
          </cell>
          <cell r="L2614">
            <v>3</v>
          </cell>
          <cell r="M2614">
            <v>1</v>
          </cell>
          <cell r="N2614">
            <v>126</v>
          </cell>
          <cell r="O2614">
            <v>2546</v>
          </cell>
          <cell r="P2614" t="str">
            <v>120 x 110 x 1 x 1</v>
          </cell>
          <cell r="Q2614" t="str">
            <v>Vuông góc, không răng cưa</v>
          </cell>
          <cell r="R2614" t="str">
            <v>Vuông góc, không răng</v>
          </cell>
          <cell r="S2614" t="str">
            <v>E14</v>
          </cell>
          <cell r="T2614">
            <v>1</v>
          </cell>
          <cell r="U2614">
            <v>44764</v>
          </cell>
          <cell r="V2614" t="str">
            <v>KERRY</v>
          </cell>
          <cell r="W2614" t="str">
            <v>dao tốt</v>
          </cell>
          <cell r="X2614">
            <v>113</v>
          </cell>
          <cell r="Y2614">
            <v>1</v>
          </cell>
          <cell r="AF2614">
            <v>1498.6</v>
          </cell>
          <cell r="AG2614">
            <v>1</v>
          </cell>
          <cell r="AH2614">
            <v>5388.4</v>
          </cell>
          <cell r="AI2614">
            <v>1</v>
          </cell>
          <cell r="AJ2614">
            <v>5388.4</v>
          </cell>
          <cell r="AK2614">
            <v>1</v>
          </cell>
        </row>
        <row r="2615">
          <cell r="A2615" t="str">
            <v>I0120T131</v>
          </cell>
          <cell r="B2615" t="str">
            <v>1866</v>
          </cell>
          <cell r="C2615">
            <v>1</v>
          </cell>
          <cell r="D2615">
            <v>120</v>
          </cell>
          <cell r="E2615">
            <v>120</v>
          </cell>
          <cell r="F2615">
            <v>120</v>
          </cell>
          <cell r="G2615">
            <v>120</v>
          </cell>
          <cell r="H2615">
            <v>1</v>
          </cell>
          <cell r="I2615">
            <v>1</v>
          </cell>
          <cell r="J2615">
            <v>5</v>
          </cell>
          <cell r="K2615">
            <v>0</v>
          </cell>
          <cell r="L2615">
            <v>3</v>
          </cell>
          <cell r="M2615">
            <v>1</v>
          </cell>
          <cell r="N2615">
            <v>130</v>
          </cell>
          <cell r="O2615">
            <v>1866</v>
          </cell>
          <cell r="P2615" t="str">
            <v>120 x 120 x 1 x 1</v>
          </cell>
          <cell r="Q2615" t="str">
            <v>Vuông góc, răng cưa</v>
          </cell>
          <cell r="R2615" t="str">
            <v>Vuông góc, răng cưa</v>
          </cell>
          <cell r="S2615" t="str">
            <v>D06</v>
          </cell>
          <cell r="T2615">
            <v>1</v>
          </cell>
          <cell r="X2615">
            <v>123</v>
          </cell>
          <cell r="Y2615">
            <v>1</v>
          </cell>
          <cell r="AF2615">
            <v>0</v>
          </cell>
          <cell r="AG2615">
            <v>0</v>
          </cell>
          <cell r="AH2615">
            <v>1615.8546000000001</v>
          </cell>
          <cell r="AI2615">
            <v>1</v>
          </cell>
          <cell r="AJ2615">
            <v>5504.2546000000002</v>
          </cell>
          <cell r="AK2615">
            <v>2</v>
          </cell>
        </row>
        <row r="2616">
          <cell r="A2616" t="str">
            <v>I0120T841/1</v>
          </cell>
          <cell r="B2616" t="str">
            <v>2600</v>
          </cell>
          <cell r="C2616">
            <v>1</v>
          </cell>
          <cell r="D2616">
            <v>120</v>
          </cell>
          <cell r="E2616">
            <v>120</v>
          </cell>
          <cell r="F2616">
            <v>120</v>
          </cell>
          <cell r="G2616">
            <v>120</v>
          </cell>
          <cell r="H2616">
            <v>1</v>
          </cell>
          <cell r="I2616">
            <v>2</v>
          </cell>
          <cell r="J2616">
            <v>3</v>
          </cell>
          <cell r="K2616">
            <v>0</v>
          </cell>
          <cell r="L2616">
            <v>3</v>
          </cell>
          <cell r="M2616">
            <v>1</v>
          </cell>
          <cell r="N2616">
            <v>126</v>
          </cell>
          <cell r="O2616">
            <v>2600</v>
          </cell>
          <cell r="P2616" t="str">
            <v>120 x 120 x 1 x 2</v>
          </cell>
          <cell r="Q2616" t="str">
            <v>Bo góc 5mm, không răng cưa</v>
          </cell>
          <cell r="R2616" t="str">
            <v>Bo góc 5mm, không răng cưa</v>
          </cell>
          <cell r="S2616" t="str">
            <v>E16</v>
          </cell>
          <cell r="T2616">
            <v>1</v>
          </cell>
          <cell r="U2616">
            <v>44813</v>
          </cell>
          <cell r="V2616" t="str">
            <v>HỒNG KIM PHÁT</v>
          </cell>
          <cell r="W2616" t="str">
            <v>dao tốt</v>
          </cell>
          <cell r="X2616">
            <v>246</v>
          </cell>
          <cell r="Y2616">
            <v>2</v>
          </cell>
          <cell r="AE2616" t="str">
            <v>rồi</v>
          </cell>
          <cell r="AF2616">
            <v>3888.4</v>
          </cell>
          <cell r="AG2616">
            <v>1</v>
          </cell>
          <cell r="AH2616">
            <v>194.73000000000002</v>
          </cell>
          <cell r="AI2616">
            <v>1</v>
          </cell>
          <cell r="AJ2616">
            <v>194.73000000000002</v>
          </cell>
          <cell r="AK2616">
            <v>1</v>
          </cell>
        </row>
        <row r="2617">
          <cell r="A2617" t="str">
            <v>I0120T221/1</v>
          </cell>
          <cell r="B2617" t="str">
            <v>1867</v>
          </cell>
          <cell r="C2617">
            <v>1</v>
          </cell>
          <cell r="D2617">
            <v>120</v>
          </cell>
          <cell r="E2617">
            <v>120</v>
          </cell>
          <cell r="F2617">
            <v>120</v>
          </cell>
          <cell r="G2617">
            <v>120</v>
          </cell>
          <cell r="H2617">
            <v>2</v>
          </cell>
          <cell r="I2617">
            <v>1</v>
          </cell>
          <cell r="J2617">
            <v>3</v>
          </cell>
          <cell r="K2617">
            <v>3</v>
          </cell>
          <cell r="L2617">
            <v>3</v>
          </cell>
          <cell r="M2617">
            <v>1</v>
          </cell>
          <cell r="N2617">
            <v>249</v>
          </cell>
          <cell r="O2617">
            <v>1867</v>
          </cell>
          <cell r="P2617" t="str">
            <v>120 x 120 x 2 x 1</v>
          </cell>
          <cell r="Q2617" t="str">
            <v>Bo 6mm rời 3mm, không răng cưa</v>
          </cell>
          <cell r="R2617" t="str">
            <v>Ngang 2 tem, bo 6mm rời 3mm, không răng cưa</v>
          </cell>
          <cell r="S2617" t="str">
            <v>C38</v>
          </cell>
          <cell r="T2617">
            <v>1</v>
          </cell>
          <cell r="U2617">
            <v>44425</v>
          </cell>
          <cell r="V2617" t="str">
            <v>Thực Phẩm 3F Việt</v>
          </cell>
          <cell r="W2617" t="str">
            <v>PVC</v>
          </cell>
          <cell r="X2617">
            <v>123</v>
          </cell>
          <cell r="Y2617">
            <v>2</v>
          </cell>
          <cell r="AF2617">
            <v>0</v>
          </cell>
          <cell r="AG2617">
            <v>0</v>
          </cell>
          <cell r="AH2617">
            <v>2416.36204</v>
          </cell>
          <cell r="AI2617">
            <v>4</v>
          </cell>
          <cell r="AJ2617">
            <v>18401.129410000001</v>
          </cell>
          <cell r="AK2617">
            <v>15</v>
          </cell>
        </row>
        <row r="2618">
          <cell r="A2618" t="str">
            <v>I0120T811/1</v>
          </cell>
          <cell r="B2618" t="str">
            <v>2481</v>
          </cell>
          <cell r="C2618">
            <v>1</v>
          </cell>
          <cell r="D2618">
            <v>120</v>
          </cell>
          <cell r="E2618">
            <v>120</v>
          </cell>
          <cell r="F2618">
            <v>140</v>
          </cell>
          <cell r="G2618">
            <v>140</v>
          </cell>
          <cell r="H2618">
            <v>1</v>
          </cell>
          <cell r="I2618">
            <v>1</v>
          </cell>
          <cell r="J2618">
            <v>5</v>
          </cell>
          <cell r="K2618">
            <v>0</v>
          </cell>
          <cell r="L2618">
            <v>3</v>
          </cell>
          <cell r="M2618">
            <v>1</v>
          </cell>
          <cell r="N2618">
            <v>130</v>
          </cell>
          <cell r="O2618">
            <v>2481</v>
          </cell>
          <cell r="P2618" t="str">
            <v>120 x 140 x 1 x 1</v>
          </cell>
          <cell r="Q2618" t="str">
            <v>Vuông góc, không răng cưa</v>
          </cell>
          <cell r="R2618" t="str">
            <v>bo góc, răng cưa</v>
          </cell>
          <cell r="S2618" t="str">
            <v>E10</v>
          </cell>
          <cell r="T2618">
            <v>1</v>
          </cell>
          <cell r="U2618">
            <v>44722</v>
          </cell>
          <cell r="V2618" t="str">
            <v>NAN PAO</v>
          </cell>
          <cell r="W2618" t="str">
            <v>dao tốt</v>
          </cell>
          <cell r="X2618">
            <v>143</v>
          </cell>
          <cell r="Y2618">
            <v>1</v>
          </cell>
          <cell r="AF2618">
            <v>15984.76737</v>
          </cell>
          <cell r="AG2618">
            <v>11</v>
          </cell>
          <cell r="AH2618">
            <v>2998.1208599999995</v>
          </cell>
          <cell r="AI2618">
            <v>5</v>
          </cell>
          <cell r="AJ2618">
            <v>2998.1208599999995</v>
          </cell>
          <cell r="AK2618">
            <v>5</v>
          </cell>
        </row>
        <row r="2619">
          <cell r="A2619" t="str">
            <v>T0120T152</v>
          </cell>
          <cell r="B2619" t="str">
            <v>1869</v>
          </cell>
          <cell r="C2619">
            <v>2</v>
          </cell>
          <cell r="D2619">
            <v>120</v>
          </cell>
          <cell r="E2619">
            <v>120</v>
          </cell>
          <cell r="F2619">
            <v>140</v>
          </cell>
          <cell r="G2619">
            <v>140</v>
          </cell>
          <cell r="H2619">
            <v>1</v>
          </cell>
          <cell r="I2619">
            <v>1</v>
          </cell>
          <cell r="J2619">
            <v>1.7</v>
          </cell>
          <cell r="K2619">
            <v>0</v>
          </cell>
          <cell r="L2619">
            <v>3</v>
          </cell>
          <cell r="M2619">
            <v>1</v>
          </cell>
          <cell r="N2619">
            <v>246.8</v>
          </cell>
          <cell r="O2619">
            <v>1869</v>
          </cell>
          <cell r="P2619" t="str">
            <v>120 x 140 x 1 x 1</v>
          </cell>
          <cell r="Q2619" t="str">
            <v>Bo góc, răng cưa, chẻ đôi 3mm</v>
          </cell>
          <cell r="R2619" t="str">
            <v>Bo góc, răng cưa</v>
          </cell>
          <cell r="S2619" t="str">
            <v>C26</v>
          </cell>
          <cell r="T2619">
            <v>1</v>
          </cell>
          <cell r="U2619">
            <v>43946</v>
          </cell>
          <cell r="V2619" t="str">
            <v>Baisan</v>
          </cell>
          <cell r="X2619">
            <v>143</v>
          </cell>
          <cell r="Y2619">
            <v>1</v>
          </cell>
          <cell r="AF2619">
            <v>0</v>
          </cell>
          <cell r="AG2619">
            <v>0</v>
          </cell>
          <cell r="AH2619">
            <v>70807.370149999988</v>
          </cell>
          <cell r="AI2619">
            <v>12</v>
          </cell>
          <cell r="AJ2619">
            <v>70807.370149999988</v>
          </cell>
          <cell r="AK2619">
            <v>12</v>
          </cell>
        </row>
        <row r="2620">
          <cell r="A2620" t="str">
            <v>I0120T232/1</v>
          </cell>
          <cell r="B2620" t="str">
            <v>1868</v>
          </cell>
          <cell r="C2620">
            <v>2</v>
          </cell>
          <cell r="D2620">
            <v>120</v>
          </cell>
          <cell r="E2620">
            <v>120</v>
          </cell>
          <cell r="F2620">
            <v>178</v>
          </cell>
          <cell r="G2620">
            <v>178</v>
          </cell>
          <cell r="H2620">
            <v>1</v>
          </cell>
          <cell r="I2620">
            <v>1</v>
          </cell>
          <cell r="J2620">
            <v>2</v>
          </cell>
          <cell r="K2620">
            <v>0</v>
          </cell>
          <cell r="L2620">
            <v>6.15</v>
          </cell>
          <cell r="M2620">
            <v>1</v>
          </cell>
          <cell r="N2620">
            <v>248</v>
          </cell>
          <cell r="O2620">
            <v>1868</v>
          </cell>
          <cell r="P2620" t="str">
            <v>120 x 178 x 1 x 1</v>
          </cell>
          <cell r="Q2620" t="str">
            <v>Bo góc 4mm,gáp 6.15mm, xẻ 2 line khoảng cách 4mm, không răng cưa</v>
          </cell>
          <cell r="R2620" t="str">
            <v>Bo góc, không răng cưa</v>
          </cell>
          <cell r="S2620" t="str">
            <v>C43</v>
          </cell>
          <cell r="T2620">
            <v>1</v>
          </cell>
          <cell r="U2620">
            <v>44607</v>
          </cell>
          <cell r="V2620" t="str">
            <v>BOW</v>
          </cell>
          <cell r="X2620">
            <v>184.15</v>
          </cell>
          <cell r="Y2620">
            <v>1</v>
          </cell>
          <cell r="AF2620">
            <v>0</v>
          </cell>
          <cell r="AG2620">
            <v>0</v>
          </cell>
          <cell r="AH2620">
            <v>0</v>
          </cell>
          <cell r="AI2620">
            <v>0</v>
          </cell>
          <cell r="AJ2620">
            <v>0</v>
          </cell>
          <cell r="AK2620">
            <v>0</v>
          </cell>
        </row>
        <row r="2621">
          <cell r="A2621" t="str">
            <v>I0120T232/2</v>
          </cell>
          <cell r="B2621" t="str">
            <v>1868</v>
          </cell>
          <cell r="C2621">
            <v>2</v>
          </cell>
          <cell r="D2621">
            <v>120</v>
          </cell>
          <cell r="E2621">
            <v>120</v>
          </cell>
          <cell r="F2621">
            <v>178</v>
          </cell>
          <cell r="G2621">
            <v>178</v>
          </cell>
          <cell r="H2621">
            <v>1</v>
          </cell>
          <cell r="I2621">
            <v>1</v>
          </cell>
          <cell r="J2621">
            <v>2</v>
          </cell>
          <cell r="K2621">
            <v>0</v>
          </cell>
          <cell r="L2621">
            <v>6.15</v>
          </cell>
          <cell r="M2621">
            <v>1</v>
          </cell>
          <cell r="N2621">
            <v>248</v>
          </cell>
          <cell r="O2621">
            <v>1868</v>
          </cell>
          <cell r="P2621" t="str">
            <v>120 x 178 x 1 x 1</v>
          </cell>
          <cell r="Q2621" t="str">
            <v>Bo góc 4mm,gáp 6.15mm, xẻ 2 line khoảng cách 4mm, không răng cưa</v>
          </cell>
          <cell r="R2621" t="str">
            <v>Bo góc, không răng cưa</v>
          </cell>
          <cell r="S2621" t="str">
            <v>E03</v>
          </cell>
          <cell r="T2621">
            <v>1</v>
          </cell>
          <cell r="U2621">
            <v>44607</v>
          </cell>
          <cell r="V2621" t="str">
            <v>BOW</v>
          </cell>
          <cell r="W2621" t="str">
            <v>làm thêm anh hùng yc</v>
          </cell>
          <cell r="X2621">
            <v>184.15</v>
          </cell>
          <cell r="Y2621">
            <v>1</v>
          </cell>
          <cell r="AF2621">
            <v>0</v>
          </cell>
          <cell r="AG2621">
            <v>0</v>
          </cell>
          <cell r="AH2621">
            <v>0</v>
          </cell>
          <cell r="AI2621">
            <v>0</v>
          </cell>
          <cell r="AJ2621">
            <v>0</v>
          </cell>
          <cell r="AK2621">
            <v>0</v>
          </cell>
        </row>
        <row r="2622">
          <cell r="A2622" t="str">
            <v>I0120T091</v>
          </cell>
          <cell r="B2622" t="str">
            <v>1870</v>
          </cell>
          <cell r="C2622">
            <v>1</v>
          </cell>
          <cell r="D2622">
            <v>120</v>
          </cell>
          <cell r="E2622">
            <v>120</v>
          </cell>
          <cell r="F2622">
            <v>158</v>
          </cell>
          <cell r="G2622">
            <v>158</v>
          </cell>
          <cell r="H2622">
            <v>1</v>
          </cell>
          <cell r="I2622">
            <v>1</v>
          </cell>
          <cell r="J2622">
            <v>3</v>
          </cell>
          <cell r="K2622">
            <v>0</v>
          </cell>
          <cell r="L2622">
            <v>3</v>
          </cell>
          <cell r="M2622">
            <v>1</v>
          </cell>
          <cell r="N2622">
            <v>126</v>
          </cell>
          <cell r="O2622">
            <v>1870</v>
          </cell>
          <cell r="P2622" t="str">
            <v>120 x 158 x 1 x 1</v>
          </cell>
          <cell r="Q2622" t="str">
            <v>Vuông góc, không răng cưa</v>
          </cell>
          <cell r="R2622" t="str">
            <v>Vuông góc, không răng cưa</v>
          </cell>
          <cell r="S2622" t="str">
            <v>D20</v>
          </cell>
          <cell r="T2622">
            <v>1</v>
          </cell>
          <cell r="X2622">
            <v>161</v>
          </cell>
          <cell r="Y2622">
            <v>1</v>
          </cell>
          <cell r="AF2622">
            <v>0</v>
          </cell>
          <cell r="AG2622">
            <v>0</v>
          </cell>
          <cell r="AH2622">
            <v>0</v>
          </cell>
          <cell r="AI2622">
            <v>0</v>
          </cell>
          <cell r="AJ2622">
            <v>26210.842499999999</v>
          </cell>
          <cell r="AK2622">
            <v>12</v>
          </cell>
        </row>
        <row r="2623">
          <cell r="A2623" t="str">
            <v>T0120T101</v>
          </cell>
          <cell r="B2623" t="str">
            <v>1871</v>
          </cell>
          <cell r="C2623">
            <v>1</v>
          </cell>
          <cell r="D2623">
            <v>120</v>
          </cell>
          <cell r="E2623">
            <v>120</v>
          </cell>
          <cell r="F2623">
            <v>250</v>
          </cell>
          <cell r="G2623">
            <v>250</v>
          </cell>
          <cell r="H2623">
            <v>1</v>
          </cell>
          <cell r="I2623">
            <v>1</v>
          </cell>
          <cell r="J2623">
            <v>2</v>
          </cell>
          <cell r="K2623">
            <v>0</v>
          </cell>
          <cell r="L2623">
            <v>3</v>
          </cell>
          <cell r="M2623">
            <v>1</v>
          </cell>
          <cell r="N2623">
            <v>124</v>
          </cell>
          <cell r="O2623">
            <v>1871</v>
          </cell>
          <cell r="P2623" t="str">
            <v>120 x 250 x 1 x 1</v>
          </cell>
          <cell r="Q2623" t="str">
            <v>Bo góc, răng cưa</v>
          </cell>
          <cell r="R2623" t="str">
            <v>Bo góc, răng cưa</v>
          </cell>
          <cell r="S2623" t="str">
            <v>C26</v>
          </cell>
          <cell r="T2623">
            <v>1</v>
          </cell>
          <cell r="X2623">
            <v>253</v>
          </cell>
          <cell r="Y2623">
            <v>1</v>
          </cell>
          <cell r="AF2623">
            <v>26210.842499999999</v>
          </cell>
          <cell r="AG2623">
            <v>12</v>
          </cell>
          <cell r="AH2623">
            <v>12116.5</v>
          </cell>
          <cell r="AI2623">
            <v>6</v>
          </cell>
          <cell r="AJ2623">
            <v>12116.5</v>
          </cell>
          <cell r="AK2623">
            <v>6</v>
          </cell>
        </row>
        <row r="2624">
          <cell r="A2624" t="str">
            <v>I0120T191</v>
          </cell>
          <cell r="B2624" t="str">
            <v>1872</v>
          </cell>
          <cell r="C2624">
            <v>1</v>
          </cell>
          <cell r="D2624">
            <v>120</v>
          </cell>
          <cell r="E2624">
            <v>120</v>
          </cell>
          <cell r="F2624">
            <v>250</v>
          </cell>
          <cell r="G2624">
            <v>250</v>
          </cell>
          <cell r="H2624">
            <v>1</v>
          </cell>
          <cell r="I2624">
            <v>1</v>
          </cell>
          <cell r="J2624">
            <v>3</v>
          </cell>
          <cell r="K2624">
            <v>0</v>
          </cell>
          <cell r="L2624">
            <v>3</v>
          </cell>
          <cell r="M2624">
            <v>1</v>
          </cell>
          <cell r="N2624">
            <v>126</v>
          </cell>
          <cell r="O2624">
            <v>1872</v>
          </cell>
          <cell r="P2624" t="str">
            <v>120 x 250 x 1 x 1</v>
          </cell>
          <cell r="Q2624" t="str">
            <v>Vuông góc, răng cưa</v>
          </cell>
          <cell r="R2624" t="str">
            <v>Vuông góc, răng cưa</v>
          </cell>
          <cell r="S2624" t="str">
            <v>C23</v>
          </cell>
          <cell r="T2624">
            <v>1</v>
          </cell>
          <cell r="U2624">
            <v>44212</v>
          </cell>
          <cell r="V2624" t="str">
            <v>Minh Dương</v>
          </cell>
          <cell r="X2624">
            <v>253</v>
          </cell>
          <cell r="Y2624">
            <v>1</v>
          </cell>
          <cell r="AF2624">
            <v>0</v>
          </cell>
          <cell r="AG2624">
            <v>0</v>
          </cell>
          <cell r="AH2624">
            <v>1648.7795918800002</v>
          </cell>
          <cell r="AI2624">
            <v>1</v>
          </cell>
          <cell r="AJ2624">
            <v>1648.7795918800002</v>
          </cell>
          <cell r="AK2624">
            <v>1</v>
          </cell>
        </row>
        <row r="2625">
          <cell r="A2625" t="str">
            <v>I0129T021/1</v>
          </cell>
          <cell r="B2625" t="str">
            <v>2357</v>
          </cell>
          <cell r="C2625">
            <v>1</v>
          </cell>
          <cell r="D2625">
            <v>120.65</v>
          </cell>
          <cell r="E2625">
            <v>120.65</v>
          </cell>
          <cell r="F2625">
            <v>32.121000000000002</v>
          </cell>
          <cell r="G2625">
            <v>32.121000000000002</v>
          </cell>
          <cell r="H2625">
            <v>1</v>
          </cell>
          <cell r="I2625">
            <v>2</v>
          </cell>
          <cell r="J2625">
            <v>3</v>
          </cell>
          <cell r="K2625">
            <v>0</v>
          </cell>
          <cell r="L2625">
            <v>3</v>
          </cell>
          <cell r="M2625">
            <v>1</v>
          </cell>
          <cell r="N2625">
            <v>126.65</v>
          </cell>
          <cell r="O2625">
            <v>2357</v>
          </cell>
          <cell r="P2625" t="str">
            <v>120.65 x 32.121 x 1 x 2</v>
          </cell>
          <cell r="Q2625" t="str">
            <v>Dao dạng ovan bo hẹp bụng</v>
          </cell>
          <cell r="R2625" t="str">
            <v>Dao dạng ovan bo hẹp bụng</v>
          </cell>
          <cell r="S2625" t="str">
            <v>E04</v>
          </cell>
          <cell r="T2625">
            <v>1</v>
          </cell>
          <cell r="U2625">
            <v>44630</v>
          </cell>
          <cell r="V2625" t="str">
            <v>Hùng Tiến Phát</v>
          </cell>
          <cell r="W2625" t="str">
            <v>htp tự làm</v>
          </cell>
          <cell r="X2625">
            <v>70.242000000000004</v>
          </cell>
          <cell r="Y2625">
            <v>2</v>
          </cell>
          <cell r="AF2625">
            <v>0</v>
          </cell>
          <cell r="AG2625">
            <v>0</v>
          </cell>
          <cell r="AH2625">
            <v>0</v>
          </cell>
          <cell r="AI2625">
            <v>0</v>
          </cell>
          <cell r="AJ2625">
            <v>0</v>
          </cell>
          <cell r="AK2625">
            <v>0</v>
          </cell>
        </row>
        <row r="2626">
          <cell r="A2626" t="str">
            <v>I0120T031/1</v>
          </cell>
          <cell r="B2626" t="str">
            <v>2550</v>
          </cell>
          <cell r="C2626">
            <v>1</v>
          </cell>
          <cell r="D2626">
            <v>120.65</v>
          </cell>
          <cell r="E2626">
            <v>120.65</v>
          </cell>
          <cell r="F2626">
            <v>34.924999999999997</v>
          </cell>
          <cell r="G2626">
            <v>34.924999999999997</v>
          </cell>
          <cell r="H2626">
            <v>1</v>
          </cell>
          <cell r="I2626">
            <v>5</v>
          </cell>
          <cell r="J2626">
            <v>3</v>
          </cell>
          <cell r="K2626">
            <v>0</v>
          </cell>
          <cell r="L2626">
            <v>3</v>
          </cell>
          <cell r="M2626">
            <v>1</v>
          </cell>
          <cell r="N2626">
            <v>126.65</v>
          </cell>
          <cell r="O2626">
            <v>2550</v>
          </cell>
          <cell r="P2626" t="str">
            <v>120.65 x 34.925 x 1 x 5</v>
          </cell>
          <cell r="Q2626" t="str">
            <v>Bo góc 3mm, răng cưa 1:1 cách đầu mép 7.67mm</v>
          </cell>
          <cell r="R2626" t="str">
            <v>Bo góc 3mm, răng cưa 1:1 cách đầu mép 7.67mm</v>
          </cell>
          <cell r="S2626" t="str">
            <v>E14</v>
          </cell>
          <cell r="T2626">
            <v>1</v>
          </cell>
          <cell r="U2626">
            <v>44765</v>
          </cell>
          <cell r="V2626" t="str">
            <v>Hùng Tiến Phát</v>
          </cell>
          <cell r="W2626" t="str">
            <v>dao tốt</v>
          </cell>
          <cell r="X2626">
            <v>189.625</v>
          </cell>
          <cell r="Y2626">
            <v>5</v>
          </cell>
          <cell r="AA2626" t="str">
            <v>thêm</v>
          </cell>
          <cell r="AF2626">
            <v>0</v>
          </cell>
          <cell r="AG2626">
            <v>0</v>
          </cell>
          <cell r="AH2626">
            <v>199256.6958205</v>
          </cell>
          <cell r="AI2626">
            <v>9</v>
          </cell>
          <cell r="AJ2626">
            <v>199256.6958205</v>
          </cell>
          <cell r="AK2626">
            <v>9</v>
          </cell>
        </row>
        <row r="2627">
          <cell r="A2627" t="str">
            <v>I0120T031/2</v>
          </cell>
          <cell r="B2627" t="str">
            <v>2550</v>
          </cell>
          <cell r="C2627">
            <v>1</v>
          </cell>
          <cell r="D2627">
            <v>120.65</v>
          </cell>
          <cell r="E2627">
            <v>120.65</v>
          </cell>
          <cell r="F2627">
            <v>34.924999999999997</v>
          </cell>
          <cell r="G2627">
            <v>34.924999999999997</v>
          </cell>
          <cell r="H2627">
            <v>1</v>
          </cell>
          <cell r="I2627">
            <v>5</v>
          </cell>
          <cell r="J2627">
            <v>3</v>
          </cell>
          <cell r="K2627">
            <v>0</v>
          </cell>
          <cell r="L2627">
            <v>3</v>
          </cell>
          <cell r="M2627">
            <v>1</v>
          </cell>
          <cell r="N2627">
            <v>126.65</v>
          </cell>
          <cell r="O2627">
            <v>2550</v>
          </cell>
          <cell r="P2627" t="str">
            <v>120.65 x 34.925 x 1 x 5</v>
          </cell>
          <cell r="Q2627" t="str">
            <v>Bo góc 3mm, răng cưa 1:1 cách đầu mép 7.67mm</v>
          </cell>
          <cell r="R2627" t="str">
            <v>Bo góc 3mm, răng cưa 1:1 cách đầu mép 7.67mm</v>
          </cell>
          <cell r="S2627" t="str">
            <v>E14</v>
          </cell>
          <cell r="T2627">
            <v>1</v>
          </cell>
          <cell r="U2627">
            <v>44765</v>
          </cell>
          <cell r="V2627" t="str">
            <v>Hùng Tiến Phát</v>
          </cell>
          <cell r="W2627" t="str">
            <v>dao tốt</v>
          </cell>
          <cell r="X2627">
            <v>189.625</v>
          </cell>
          <cell r="Y2627">
            <v>5</v>
          </cell>
          <cell r="AA2627" t="str">
            <v>thêm</v>
          </cell>
          <cell r="AF2627">
            <v>0</v>
          </cell>
          <cell r="AG2627">
            <v>0</v>
          </cell>
          <cell r="AH2627">
            <v>151570.33540279994</v>
          </cell>
          <cell r="AI2627">
            <v>91</v>
          </cell>
          <cell r="AJ2627">
            <v>151570.33540279994</v>
          </cell>
          <cell r="AK2627">
            <v>91</v>
          </cell>
        </row>
        <row r="2628">
          <cell r="A2628" t="str">
            <v>I0129T011/1</v>
          </cell>
          <cell r="B2628" t="str">
            <v>1801</v>
          </cell>
          <cell r="C2628">
            <v>1</v>
          </cell>
          <cell r="D2628">
            <v>120.69499999999999</v>
          </cell>
          <cell r="E2628">
            <v>120.69499999999999</v>
          </cell>
          <cell r="F2628">
            <v>129.102</v>
          </cell>
          <cell r="G2628">
            <v>129.102</v>
          </cell>
          <cell r="H2628">
            <v>1</v>
          </cell>
          <cell r="I2628">
            <v>1</v>
          </cell>
          <cell r="J2628">
            <v>3</v>
          </cell>
          <cell r="K2628">
            <v>0</v>
          </cell>
          <cell r="L2628">
            <v>4.3499999999999996</v>
          </cell>
          <cell r="M2628">
            <v>1</v>
          </cell>
          <cell r="N2628">
            <v>126.69499999999999</v>
          </cell>
          <cell r="O2628">
            <v>1801</v>
          </cell>
          <cell r="P2628" t="str">
            <v>120.695 x 129.102 x 1 x 1</v>
          </cell>
          <cell r="Q2628" t="str">
            <v>Dao đặc biệt như cánh quạt 170mm x 97mm như layout, không răng cưa, gáp 4.35mm</v>
          </cell>
          <cell r="R2628" t="str">
            <v>Dao đặc biệt như cánh quạt, không răng cưa</v>
          </cell>
          <cell r="S2628" t="str">
            <v>C43</v>
          </cell>
          <cell r="T2628">
            <v>1</v>
          </cell>
          <cell r="U2628">
            <v>44602</v>
          </cell>
          <cell r="V2628" t="str">
            <v>BOW</v>
          </cell>
          <cell r="X2628">
            <v>133.452</v>
          </cell>
          <cell r="Y2628">
            <v>1</v>
          </cell>
          <cell r="AF2628">
            <v>0</v>
          </cell>
          <cell r="AG2628">
            <v>0</v>
          </cell>
          <cell r="AH2628">
            <v>0</v>
          </cell>
          <cell r="AI2628">
            <v>0</v>
          </cell>
          <cell r="AJ2628">
            <v>0</v>
          </cell>
          <cell r="AK2628">
            <v>0</v>
          </cell>
        </row>
        <row r="2629">
          <cell r="A2629" t="str">
            <v>I0129T011/2</v>
          </cell>
          <cell r="B2629" t="str">
            <v>1801</v>
          </cell>
          <cell r="C2629">
            <v>1</v>
          </cell>
          <cell r="D2629">
            <v>120.69499999999999</v>
          </cell>
          <cell r="E2629">
            <v>120.69499999999999</v>
          </cell>
          <cell r="F2629">
            <v>129.102</v>
          </cell>
          <cell r="G2629">
            <v>129.102</v>
          </cell>
          <cell r="H2629">
            <v>1</v>
          </cell>
          <cell r="I2629">
            <v>1</v>
          </cell>
          <cell r="J2629">
            <v>3</v>
          </cell>
          <cell r="K2629">
            <v>0</v>
          </cell>
          <cell r="L2629">
            <v>4.3499999999999996</v>
          </cell>
          <cell r="M2629">
            <v>1</v>
          </cell>
          <cell r="N2629">
            <v>126.69499999999999</v>
          </cell>
          <cell r="O2629">
            <v>1801</v>
          </cell>
          <cell r="P2629" t="str">
            <v>120.695 x 129.102 x 1 x 1</v>
          </cell>
          <cell r="Q2629" t="str">
            <v>Dao đặc biệt như cánh quạt 170mm x 97mm như layout, không răng cưa, gáp 4.35mm</v>
          </cell>
          <cell r="R2629" t="str">
            <v>Dao đặc biệt như cánh quạt, không răng cưa</v>
          </cell>
          <cell r="S2629" t="str">
            <v>E03</v>
          </cell>
          <cell r="T2629">
            <v>1</v>
          </cell>
          <cell r="U2629">
            <v>44602</v>
          </cell>
          <cell r="V2629" t="str">
            <v>BOW</v>
          </cell>
          <cell r="W2629" t="str">
            <v>làm thêm anh hùng yc</v>
          </cell>
          <cell r="X2629">
            <v>133.452</v>
          </cell>
          <cell r="Y2629">
            <v>1</v>
          </cell>
          <cell r="AF2629">
            <v>0</v>
          </cell>
          <cell r="AG2629">
            <v>0</v>
          </cell>
          <cell r="AH2629">
            <v>0</v>
          </cell>
          <cell r="AI2629">
            <v>0</v>
          </cell>
          <cell r="AJ2629">
            <v>0</v>
          </cell>
          <cell r="AK2629">
            <v>0</v>
          </cell>
        </row>
        <row r="2630">
          <cell r="A2630" t="str">
            <v>DEMI1201</v>
          </cell>
          <cell r="B2630" t="str">
            <v>1873</v>
          </cell>
          <cell r="C2630">
            <v>1</v>
          </cell>
          <cell r="D2630">
            <v>120</v>
          </cell>
          <cell r="E2630">
            <v>120</v>
          </cell>
          <cell r="G2630">
            <v>0</v>
          </cell>
          <cell r="O2630">
            <v>1873</v>
          </cell>
          <cell r="P2630" t="str">
            <v xml:space="preserve">120 x  x  x </v>
          </cell>
          <cell r="Q2630" t="str">
            <v>Dao răng cưa ngang 120mm</v>
          </cell>
          <cell r="R2630" t="str">
            <v>Bế 1 đường răng cưa ngang liên tục</v>
          </cell>
          <cell r="S2630" t="str">
            <v>D26</v>
          </cell>
          <cell r="T2630">
            <v>1</v>
          </cell>
          <cell r="X2630" t="e">
            <v>#DIV/0!</v>
          </cell>
          <cell r="Y2630">
            <v>0</v>
          </cell>
          <cell r="AF2630">
            <v>0</v>
          </cell>
          <cell r="AG2630">
            <v>0</v>
          </cell>
          <cell r="AH2630">
            <v>251.34</v>
          </cell>
          <cell r="AI2630">
            <v>1</v>
          </cell>
          <cell r="AJ2630">
            <v>3875.8999999999996</v>
          </cell>
          <cell r="AK2630">
            <v>6</v>
          </cell>
        </row>
        <row r="2631">
          <cell r="A2631" t="str">
            <v>I0123T021/1</v>
          </cell>
          <cell r="B2631" t="str">
            <v>1874</v>
          </cell>
          <cell r="C2631">
            <v>1</v>
          </cell>
          <cell r="D2631">
            <v>123</v>
          </cell>
          <cell r="E2631">
            <v>123</v>
          </cell>
          <cell r="F2631">
            <v>38</v>
          </cell>
          <cell r="G2631">
            <v>38</v>
          </cell>
          <cell r="H2631">
            <v>1</v>
          </cell>
          <cell r="I2631">
            <v>3</v>
          </cell>
          <cell r="J2631">
            <v>3</v>
          </cell>
          <cell r="K2631">
            <v>0</v>
          </cell>
          <cell r="L2631">
            <v>3</v>
          </cell>
          <cell r="M2631">
            <v>3</v>
          </cell>
          <cell r="N2631">
            <v>129</v>
          </cell>
          <cell r="O2631">
            <v>1874</v>
          </cell>
          <cell r="P2631" t="str">
            <v>123 x 38 x 1 x 3</v>
          </cell>
          <cell r="Q2631" t="str">
            <v>Vuông góc,  vuông liền 3 hàng, không răng cưa</v>
          </cell>
          <cell r="R2631" t="str">
            <v>Vuông góc, 3 hàng tem 1 gáp,  không răng cưa</v>
          </cell>
          <cell r="S2631" t="str">
            <v>D06</v>
          </cell>
          <cell r="T2631">
            <v>1</v>
          </cell>
          <cell r="U2631">
            <v>44380</v>
          </cell>
          <cell r="V2631" t="str">
            <v>Trung Nguyên</v>
          </cell>
          <cell r="X2631">
            <v>117</v>
          </cell>
          <cell r="Y2631">
            <v>3</v>
          </cell>
          <cell r="AF2631">
            <v>3624.5599999999995</v>
          </cell>
          <cell r="AG2631">
            <v>5</v>
          </cell>
          <cell r="AH2631">
            <v>0</v>
          </cell>
          <cell r="AI2631">
            <v>0</v>
          </cell>
          <cell r="AJ2631">
            <v>1170.4000000000001</v>
          </cell>
          <cell r="AK2631">
            <v>1</v>
          </cell>
        </row>
        <row r="2632">
          <cell r="A2632" t="str">
            <v>I0123T011</v>
          </cell>
          <cell r="B2632" t="str">
            <v>1875</v>
          </cell>
          <cell r="C2632">
            <v>1</v>
          </cell>
          <cell r="D2632">
            <v>123</v>
          </cell>
          <cell r="E2632">
            <v>123</v>
          </cell>
          <cell r="F2632">
            <v>65</v>
          </cell>
          <cell r="G2632">
            <v>65</v>
          </cell>
          <cell r="H2632">
            <v>1</v>
          </cell>
          <cell r="I2632">
            <v>2</v>
          </cell>
          <cell r="J2632">
            <v>3</v>
          </cell>
          <cell r="K2632">
            <v>0</v>
          </cell>
          <cell r="L2632">
            <v>3</v>
          </cell>
          <cell r="M2632">
            <v>1</v>
          </cell>
          <cell r="N2632">
            <v>129</v>
          </cell>
          <cell r="O2632">
            <v>1875</v>
          </cell>
          <cell r="P2632" t="str">
            <v>123 x 65 x 1 x 2</v>
          </cell>
          <cell r="Q2632" t="str">
            <v>Vuông góc, không răng cưa</v>
          </cell>
          <cell r="R2632" t="str">
            <v>Vuông góc, không răng cưa</v>
          </cell>
          <cell r="S2632" t="str">
            <v>D03</v>
          </cell>
          <cell r="T2632">
            <v>1</v>
          </cell>
          <cell r="X2632">
            <v>136</v>
          </cell>
          <cell r="Y2632">
            <v>2</v>
          </cell>
          <cell r="AF2632">
            <v>1170.4000000000001</v>
          </cell>
          <cell r="AG2632">
            <v>1</v>
          </cell>
          <cell r="AH2632">
            <v>0</v>
          </cell>
          <cell r="AI2632">
            <v>0</v>
          </cell>
          <cell r="AJ2632">
            <v>0</v>
          </cell>
          <cell r="AK2632">
            <v>0</v>
          </cell>
        </row>
        <row r="2633">
          <cell r="A2633" t="str">
            <v>I0124T011</v>
          </cell>
          <cell r="B2633" t="str">
            <v>1876</v>
          </cell>
          <cell r="C2633">
            <v>1</v>
          </cell>
          <cell r="D2633">
            <v>124</v>
          </cell>
          <cell r="E2633">
            <v>124</v>
          </cell>
          <cell r="F2633">
            <v>89</v>
          </cell>
          <cell r="G2633">
            <v>89</v>
          </cell>
          <cell r="H2633">
            <v>1</v>
          </cell>
          <cell r="I2633">
            <v>1</v>
          </cell>
          <cell r="J2633">
            <v>3</v>
          </cell>
          <cell r="K2633">
            <v>0</v>
          </cell>
          <cell r="L2633">
            <v>3</v>
          </cell>
          <cell r="M2633">
            <v>1</v>
          </cell>
          <cell r="N2633">
            <v>130</v>
          </cell>
          <cell r="O2633">
            <v>1876</v>
          </cell>
          <cell r="P2633" t="str">
            <v>124 x 89 x 1 x 1</v>
          </cell>
          <cell r="Q2633" t="str">
            <v>Vuông góc, không răng cưa</v>
          </cell>
          <cell r="R2633" t="str">
            <v>Vuông góc, không răng cưa</v>
          </cell>
          <cell r="S2633" t="str">
            <v>D07</v>
          </cell>
          <cell r="T2633">
            <v>1</v>
          </cell>
          <cell r="X2633">
            <v>92</v>
          </cell>
          <cell r="Y2633">
            <v>1</v>
          </cell>
          <cell r="AF2633">
            <v>0</v>
          </cell>
          <cell r="AG2633">
            <v>0</v>
          </cell>
          <cell r="AH2633">
            <v>0</v>
          </cell>
          <cell r="AI2633">
            <v>0</v>
          </cell>
          <cell r="AJ2633">
            <v>0</v>
          </cell>
          <cell r="AK2633">
            <v>0</v>
          </cell>
        </row>
        <row r="2634">
          <cell r="A2634" t="str">
            <v>T0124T021</v>
          </cell>
          <cell r="B2634" t="str">
            <v>1877</v>
          </cell>
          <cell r="C2634">
            <v>1</v>
          </cell>
          <cell r="D2634">
            <v>124</v>
          </cell>
          <cell r="E2634">
            <v>124</v>
          </cell>
          <cell r="F2634">
            <v>284</v>
          </cell>
          <cell r="G2634">
            <v>284</v>
          </cell>
          <cell r="H2634">
            <v>1</v>
          </cell>
          <cell r="I2634">
            <v>1</v>
          </cell>
          <cell r="J2634">
            <v>2</v>
          </cell>
          <cell r="K2634">
            <v>0</v>
          </cell>
          <cell r="L2634">
            <v>3</v>
          </cell>
          <cell r="M2634">
            <v>1</v>
          </cell>
          <cell r="N2634">
            <v>128</v>
          </cell>
          <cell r="O2634">
            <v>1877</v>
          </cell>
          <cell r="P2634" t="str">
            <v>124 x 284 x 1 x 1</v>
          </cell>
          <cell r="Q2634" t="str">
            <v>Vuông góc, trong có 4 dao 124 x 71 vuông liền, không răng cưa</v>
          </cell>
          <cell r="R2634" t="str">
            <v>Vuông góc, trong có 4 tem 124 x 71 vuông liền, không răng cưa</v>
          </cell>
          <cell r="U2634">
            <v>44282</v>
          </cell>
          <cell r="V2634" t="str">
            <v>Lưu Anh</v>
          </cell>
          <cell r="X2634">
            <v>287</v>
          </cell>
          <cell r="Y2634">
            <v>1</v>
          </cell>
          <cell r="AF2634">
            <v>0</v>
          </cell>
          <cell r="AG2634">
            <v>0</v>
          </cell>
          <cell r="AH2634">
            <v>0</v>
          </cell>
          <cell r="AI2634">
            <v>0</v>
          </cell>
          <cell r="AJ2634">
            <v>0</v>
          </cell>
          <cell r="AK2634">
            <v>0</v>
          </cell>
        </row>
        <row r="2635">
          <cell r="A2635" t="str">
            <v>I0125T071</v>
          </cell>
          <cell r="B2635" t="str">
            <v>1878</v>
          </cell>
          <cell r="C2635">
            <v>1</v>
          </cell>
          <cell r="D2635">
            <v>125</v>
          </cell>
          <cell r="E2635">
            <v>125</v>
          </cell>
          <cell r="F2635">
            <v>15</v>
          </cell>
          <cell r="G2635">
            <v>15</v>
          </cell>
          <cell r="H2635">
            <v>1</v>
          </cell>
          <cell r="I2635">
            <v>6</v>
          </cell>
          <cell r="J2635">
            <v>3</v>
          </cell>
          <cell r="K2635">
            <v>0</v>
          </cell>
          <cell r="L2635">
            <v>3</v>
          </cell>
          <cell r="M2635">
            <v>6</v>
          </cell>
          <cell r="N2635">
            <v>131</v>
          </cell>
          <cell r="O2635">
            <v>1878</v>
          </cell>
          <cell r="P2635" t="str">
            <v>125 x 15 x 1 x 6</v>
          </cell>
          <cell r="Q2635" t="str">
            <v>Vuông góc, không răng cưa</v>
          </cell>
          <cell r="R2635" t="str">
            <v>Vuông góc, không răng cưa</v>
          </cell>
          <cell r="S2635" t="str">
            <v>D22</v>
          </cell>
          <cell r="T2635">
            <v>1</v>
          </cell>
          <cell r="U2635">
            <v>44191</v>
          </cell>
          <cell r="V2635" t="str">
            <v>Trung Nguyên</v>
          </cell>
          <cell r="X2635">
            <v>93</v>
          </cell>
          <cell r="Y2635">
            <v>6</v>
          </cell>
          <cell r="AF2635">
            <v>0</v>
          </cell>
          <cell r="AG2635">
            <v>0</v>
          </cell>
          <cell r="AH2635">
            <v>0</v>
          </cell>
          <cell r="AI2635">
            <v>0</v>
          </cell>
          <cell r="AJ2635">
            <v>345.62</v>
          </cell>
          <cell r="AK2635">
            <v>2</v>
          </cell>
        </row>
        <row r="2636">
          <cell r="A2636" t="str">
            <v>I0125T101</v>
          </cell>
          <cell r="B2636" t="str">
            <v>1879</v>
          </cell>
          <cell r="C2636">
            <v>1</v>
          </cell>
          <cell r="D2636">
            <v>125</v>
          </cell>
          <cell r="E2636">
            <v>125</v>
          </cell>
          <cell r="F2636">
            <v>20</v>
          </cell>
          <cell r="G2636">
            <v>20</v>
          </cell>
          <cell r="H2636">
            <v>1</v>
          </cell>
          <cell r="I2636">
            <v>3</v>
          </cell>
          <cell r="J2636">
            <v>3</v>
          </cell>
          <cell r="K2636">
            <v>0</v>
          </cell>
          <cell r="L2636">
            <v>3</v>
          </cell>
          <cell r="M2636">
            <v>1</v>
          </cell>
          <cell r="N2636">
            <v>131</v>
          </cell>
          <cell r="O2636">
            <v>1879</v>
          </cell>
          <cell r="P2636" t="str">
            <v>125 x 20 x 1 x 3</v>
          </cell>
          <cell r="Q2636" t="str">
            <v>Bo góc, không răng cưa - bế trên, bế dưới dao demi dài 70mm ( lấy của dao 200 x 20)</v>
          </cell>
          <cell r="R2636" t="str">
            <v>Bo góc, không răng cưa, bế demi 1 đường dao dọc dưới đế giữa tem</v>
          </cell>
          <cell r="S2636" t="str">
            <v>C15</v>
          </cell>
          <cell r="U2636">
            <v>44306</v>
          </cell>
          <cell r="V2636" t="str">
            <v>Hory</v>
          </cell>
          <cell r="X2636">
            <v>69</v>
          </cell>
          <cell r="Y2636">
            <v>3</v>
          </cell>
          <cell r="AF2636">
            <v>345.62</v>
          </cell>
          <cell r="AG2636">
            <v>2</v>
          </cell>
          <cell r="AH2636">
            <v>300.3</v>
          </cell>
          <cell r="AI2636">
            <v>1</v>
          </cell>
          <cell r="AJ2636">
            <v>765.26</v>
          </cell>
          <cell r="AK2636">
            <v>3</v>
          </cell>
        </row>
        <row r="2637">
          <cell r="A2637" t="str">
            <v>I0125T091</v>
          </cell>
          <cell r="B2637" t="str">
            <v>1880</v>
          </cell>
          <cell r="C2637">
            <v>1</v>
          </cell>
          <cell r="D2637">
            <v>125</v>
          </cell>
          <cell r="E2637">
            <v>125</v>
          </cell>
          <cell r="F2637">
            <v>30</v>
          </cell>
          <cell r="G2637">
            <v>30</v>
          </cell>
          <cell r="H2637">
            <v>1</v>
          </cell>
          <cell r="I2637">
            <v>3</v>
          </cell>
          <cell r="J2637">
            <v>3</v>
          </cell>
          <cell r="K2637">
            <v>0</v>
          </cell>
          <cell r="L2637">
            <v>3</v>
          </cell>
          <cell r="M2637">
            <v>1</v>
          </cell>
          <cell r="N2637">
            <v>131</v>
          </cell>
          <cell r="O2637">
            <v>1880</v>
          </cell>
          <cell r="P2637" t="str">
            <v>125 x 30 x 1 x 3</v>
          </cell>
          <cell r="Q2637" t="str">
            <v>Vuông góc, không răng cưa</v>
          </cell>
          <cell r="R2637" t="str">
            <v>Vuông góc, không răng cưa</v>
          </cell>
          <cell r="S2637" t="str">
            <v>C27</v>
          </cell>
          <cell r="T2637">
            <v>1</v>
          </cell>
          <cell r="U2637">
            <v>44282</v>
          </cell>
          <cell r="V2637" t="str">
            <v>Hoàng sinh</v>
          </cell>
          <cell r="X2637">
            <v>99</v>
          </cell>
          <cell r="Y2637">
            <v>3</v>
          </cell>
          <cell r="AF2637">
            <v>464.96</v>
          </cell>
          <cell r="AG2637">
            <v>2</v>
          </cell>
          <cell r="AH2637">
            <v>0</v>
          </cell>
          <cell r="AI2637">
            <v>0</v>
          </cell>
          <cell r="AJ2637">
            <v>556.76</v>
          </cell>
          <cell r="AK2637">
            <v>2</v>
          </cell>
        </row>
        <row r="2638">
          <cell r="A2638" t="str">
            <v>I0125T111/1</v>
          </cell>
          <cell r="B2638" t="str">
            <v>1881</v>
          </cell>
          <cell r="C2638">
            <v>1</v>
          </cell>
          <cell r="D2638">
            <v>125</v>
          </cell>
          <cell r="E2638">
            <v>125</v>
          </cell>
          <cell r="F2638">
            <v>55</v>
          </cell>
          <cell r="G2638">
            <v>55</v>
          </cell>
          <cell r="H2638">
            <v>1</v>
          </cell>
          <cell r="I2638">
            <v>2</v>
          </cell>
          <cell r="J2638">
            <v>3</v>
          </cell>
          <cell r="K2638">
            <v>0</v>
          </cell>
          <cell r="L2638">
            <v>3</v>
          </cell>
          <cell r="M2638">
            <v>1</v>
          </cell>
          <cell r="N2638">
            <v>131</v>
          </cell>
          <cell r="O2638">
            <v>1881</v>
          </cell>
          <cell r="P2638" t="str">
            <v>125 x 55 x 1 x 2</v>
          </cell>
          <cell r="Q2638" t="str">
            <v>Vuông góc, không răng cưa</v>
          </cell>
          <cell r="R2638" t="str">
            <v>Vuông góc, không răng cưa</v>
          </cell>
          <cell r="S2638" t="str">
            <v>C34</v>
          </cell>
          <cell r="T2638">
            <v>1</v>
          </cell>
          <cell r="U2638">
            <v>44342</v>
          </cell>
          <cell r="V2638" t="str">
            <v>Trung Nguyên</v>
          </cell>
          <cell r="X2638">
            <v>116</v>
          </cell>
          <cell r="Y2638">
            <v>2</v>
          </cell>
          <cell r="AF2638">
            <v>556.76</v>
          </cell>
          <cell r="AG2638">
            <v>2</v>
          </cell>
          <cell r="AH2638">
            <v>0</v>
          </cell>
          <cell r="AI2638">
            <v>0</v>
          </cell>
          <cell r="AJ2638">
            <v>0</v>
          </cell>
          <cell r="AK2638">
            <v>0</v>
          </cell>
        </row>
        <row r="2639">
          <cell r="A2639" t="str">
            <v>I0125T031</v>
          </cell>
          <cell r="B2639" t="str">
            <v>1882</v>
          </cell>
          <cell r="C2639">
            <v>1</v>
          </cell>
          <cell r="D2639">
            <v>125</v>
          </cell>
          <cell r="E2639">
            <v>125</v>
          </cell>
          <cell r="F2639">
            <v>70</v>
          </cell>
          <cell r="G2639">
            <v>70</v>
          </cell>
          <cell r="H2639">
            <v>1</v>
          </cell>
          <cell r="I2639">
            <v>1</v>
          </cell>
          <cell r="J2639">
            <v>3</v>
          </cell>
          <cell r="K2639">
            <v>0</v>
          </cell>
          <cell r="L2639">
            <v>3</v>
          </cell>
          <cell r="M2639">
            <v>1</v>
          </cell>
          <cell r="N2639">
            <v>131</v>
          </cell>
          <cell r="O2639">
            <v>1882</v>
          </cell>
          <cell r="P2639" t="str">
            <v>125 x 70 x 1 x 1</v>
          </cell>
          <cell r="Q2639" t="str">
            <v>Vuông góc, không răng cưa</v>
          </cell>
          <cell r="R2639" t="str">
            <v>Vuông góc, không răng cưa</v>
          </cell>
          <cell r="S2639" t="str">
            <v>D09</v>
          </cell>
          <cell r="T2639">
            <v>1</v>
          </cell>
          <cell r="V2639" t="str">
            <v>Trung Nguyên</v>
          </cell>
          <cell r="X2639">
            <v>73</v>
          </cell>
          <cell r="Y2639">
            <v>1</v>
          </cell>
          <cell r="AF2639">
            <v>0</v>
          </cell>
          <cell r="AG2639">
            <v>0</v>
          </cell>
          <cell r="AH2639">
            <v>1253.8120000000001</v>
          </cell>
          <cell r="AI2639">
            <v>5</v>
          </cell>
          <cell r="AJ2639">
            <v>1253.8120000000001</v>
          </cell>
          <cell r="AK2639">
            <v>5</v>
          </cell>
        </row>
        <row r="2640">
          <cell r="A2640" t="str">
            <v>I0125T061</v>
          </cell>
          <cell r="B2640" t="str">
            <v>1883</v>
          </cell>
          <cell r="C2640">
            <v>1</v>
          </cell>
          <cell r="D2640">
            <v>125</v>
          </cell>
          <cell r="E2640">
            <v>125</v>
          </cell>
          <cell r="F2640">
            <v>95</v>
          </cell>
          <cell r="G2640">
            <v>95</v>
          </cell>
          <cell r="H2640">
            <v>1</v>
          </cell>
          <cell r="I2640">
            <v>1</v>
          </cell>
          <cell r="J2640">
            <v>3</v>
          </cell>
          <cell r="K2640">
            <v>0</v>
          </cell>
          <cell r="L2640">
            <v>3</v>
          </cell>
          <cell r="M2640">
            <v>1</v>
          </cell>
          <cell r="N2640">
            <v>131</v>
          </cell>
          <cell r="O2640">
            <v>1883</v>
          </cell>
          <cell r="P2640" t="str">
            <v>125 x 95 x 1 x 1</v>
          </cell>
          <cell r="Q2640" t="str">
            <v>Vuông góc, không răng cưa</v>
          </cell>
          <cell r="R2640" t="str">
            <v>Vuông góc, không răng cưa</v>
          </cell>
          <cell r="S2640" t="str">
            <v>D16</v>
          </cell>
          <cell r="T2640">
            <v>1</v>
          </cell>
          <cell r="U2640">
            <v>44137</v>
          </cell>
          <cell r="V2640" t="str">
            <v>ADILA,,</v>
          </cell>
          <cell r="X2640">
            <v>98</v>
          </cell>
          <cell r="Y2640">
            <v>1</v>
          </cell>
          <cell r="AF2640">
            <v>0</v>
          </cell>
          <cell r="AG2640">
            <v>0</v>
          </cell>
          <cell r="AH2640">
            <v>895.53768000000002</v>
          </cell>
          <cell r="AI2640">
            <v>3</v>
          </cell>
          <cell r="AJ2640">
            <v>895.53768000000002</v>
          </cell>
          <cell r="AK2640">
            <v>3</v>
          </cell>
        </row>
        <row r="2641">
          <cell r="A2641" t="str">
            <v>I0125T121/1</v>
          </cell>
          <cell r="B2641" t="str">
            <v>2358</v>
          </cell>
          <cell r="C2641">
            <v>1</v>
          </cell>
          <cell r="D2641">
            <v>125</v>
          </cell>
          <cell r="E2641">
            <v>125</v>
          </cell>
          <cell r="F2641">
            <v>110</v>
          </cell>
          <cell r="G2641">
            <v>110</v>
          </cell>
          <cell r="H2641">
            <v>1</v>
          </cell>
          <cell r="I2641">
            <v>1</v>
          </cell>
          <cell r="J2641">
            <v>3</v>
          </cell>
          <cell r="K2641">
            <v>0</v>
          </cell>
          <cell r="L2641">
            <v>4</v>
          </cell>
          <cell r="M2641">
            <v>1</v>
          </cell>
          <cell r="N2641">
            <v>131</v>
          </cell>
          <cell r="O2641">
            <v>2358</v>
          </cell>
          <cell r="P2641" t="str">
            <v>125 x 110 x 1 x 1</v>
          </cell>
          <cell r="Q2641" t="str">
            <v>Vuông góc, không răng cưa, gáp 4mm</v>
          </cell>
          <cell r="R2641" t="str">
            <v>Vuông góc, không răng cưa</v>
          </cell>
          <cell r="S2641" t="str">
            <v>E04</v>
          </cell>
          <cell r="T2641">
            <v>1</v>
          </cell>
          <cell r="U2641">
            <v>44637</v>
          </cell>
          <cell r="V2641" t="str">
            <v>BOW</v>
          </cell>
          <cell r="X2641">
            <v>114</v>
          </cell>
          <cell r="Y2641">
            <v>1</v>
          </cell>
          <cell r="AF2641">
            <v>0</v>
          </cell>
          <cell r="AG2641">
            <v>0</v>
          </cell>
          <cell r="AH2641">
            <v>0</v>
          </cell>
          <cell r="AI2641">
            <v>0</v>
          </cell>
          <cell r="AJ2641">
            <v>0</v>
          </cell>
          <cell r="AK2641">
            <v>0</v>
          </cell>
        </row>
        <row r="2642">
          <cell r="A2642" t="str">
            <v>T0125T011</v>
          </cell>
          <cell r="B2642" t="str">
            <v>1884</v>
          </cell>
          <cell r="C2642">
            <v>1</v>
          </cell>
          <cell r="D2642">
            <v>125</v>
          </cell>
          <cell r="E2642">
            <v>125</v>
          </cell>
          <cell r="F2642">
            <v>150</v>
          </cell>
          <cell r="G2642">
            <v>150</v>
          </cell>
          <cell r="H2642">
            <v>1</v>
          </cell>
          <cell r="I2642">
            <v>1</v>
          </cell>
          <cell r="J2642">
            <v>2</v>
          </cell>
          <cell r="K2642">
            <v>0</v>
          </cell>
          <cell r="L2642">
            <v>3</v>
          </cell>
          <cell r="M2642">
            <v>1</v>
          </cell>
          <cell r="N2642">
            <v>129</v>
          </cell>
          <cell r="O2642">
            <v>1884</v>
          </cell>
          <cell r="P2642" t="str">
            <v>125 x 150 x 1 x 1</v>
          </cell>
          <cell r="Q2642" t="str">
            <v>Bo góc 2mm, không răng cưa</v>
          </cell>
          <cell r="R2642" t="str">
            <v>Bo góc, không răng cưa</v>
          </cell>
          <cell r="S2642" t="str">
            <v>C03</v>
          </cell>
          <cell r="T2642">
            <v>1</v>
          </cell>
          <cell r="V2642" t="str">
            <v>TÍN VIỆT,,</v>
          </cell>
          <cell r="W2642" t="str">
            <v>Hàng in</v>
          </cell>
          <cell r="X2642">
            <v>153</v>
          </cell>
          <cell r="Y2642">
            <v>1</v>
          </cell>
          <cell r="AF2642">
            <v>0</v>
          </cell>
          <cell r="AG2642">
            <v>0</v>
          </cell>
          <cell r="AH2642">
            <v>0</v>
          </cell>
          <cell r="AI2642">
            <v>0</v>
          </cell>
          <cell r="AJ2642">
            <v>3249.12</v>
          </cell>
          <cell r="AK2642">
            <v>3</v>
          </cell>
        </row>
        <row r="2643">
          <cell r="A2643" t="str">
            <v>I0125T041</v>
          </cell>
          <cell r="B2643" t="str">
            <v>1885</v>
          </cell>
          <cell r="C2643">
            <v>1</v>
          </cell>
          <cell r="D2643">
            <v>125</v>
          </cell>
          <cell r="E2643">
            <v>125</v>
          </cell>
          <cell r="F2643">
            <v>157</v>
          </cell>
          <cell r="G2643">
            <v>157</v>
          </cell>
          <cell r="H2643">
            <v>1</v>
          </cell>
          <cell r="I2643">
            <v>1</v>
          </cell>
          <cell r="J2643">
            <v>3</v>
          </cell>
          <cell r="K2643">
            <v>0</v>
          </cell>
          <cell r="L2643">
            <v>3</v>
          </cell>
          <cell r="M2643">
            <v>1</v>
          </cell>
          <cell r="N2643">
            <v>131</v>
          </cell>
          <cell r="O2643">
            <v>1885</v>
          </cell>
          <cell r="P2643" t="str">
            <v>125 x 157 x 1 x 1</v>
          </cell>
          <cell r="Q2643" t="str">
            <v>Vuông góc, không răng cưa</v>
          </cell>
          <cell r="R2643" t="str">
            <v>Vuông góc, không răng cưa</v>
          </cell>
          <cell r="S2643" t="str">
            <v>D20</v>
          </cell>
          <cell r="T2643">
            <v>1</v>
          </cell>
          <cell r="V2643" t="str">
            <v>Thiên Văn</v>
          </cell>
          <cell r="X2643">
            <v>160</v>
          </cell>
          <cell r="Y2643">
            <v>1</v>
          </cell>
          <cell r="AF2643">
            <v>3249.12</v>
          </cell>
          <cell r="AG2643">
            <v>3</v>
          </cell>
          <cell r="AH2643">
            <v>0</v>
          </cell>
          <cell r="AI2643">
            <v>0</v>
          </cell>
          <cell r="AJ2643">
            <v>0</v>
          </cell>
          <cell r="AK2643">
            <v>0</v>
          </cell>
        </row>
        <row r="2644">
          <cell r="A2644" t="str">
            <v>I0125T051</v>
          </cell>
          <cell r="B2644" t="str">
            <v>1886</v>
          </cell>
          <cell r="C2644">
            <v>1</v>
          </cell>
          <cell r="D2644">
            <v>125</v>
          </cell>
          <cell r="E2644">
            <v>125</v>
          </cell>
          <cell r="F2644">
            <v>160</v>
          </cell>
          <cell r="G2644">
            <v>160</v>
          </cell>
          <cell r="H2644">
            <v>1</v>
          </cell>
          <cell r="I2644">
            <v>1</v>
          </cell>
          <cell r="J2644">
            <v>3</v>
          </cell>
          <cell r="K2644">
            <v>0</v>
          </cell>
          <cell r="L2644">
            <v>3</v>
          </cell>
          <cell r="M2644">
            <v>1</v>
          </cell>
          <cell r="N2644">
            <v>131</v>
          </cell>
          <cell r="O2644">
            <v>1886</v>
          </cell>
          <cell r="P2644" t="str">
            <v>125 x 160 x 1 x 1</v>
          </cell>
          <cell r="Q2644" t="str">
            <v>Vuông góc, không răng cưa</v>
          </cell>
          <cell r="R2644" t="str">
            <v>Vuông góc, không răng cưa</v>
          </cell>
          <cell r="S2644" t="str">
            <v>D06</v>
          </cell>
          <cell r="T2644">
            <v>1</v>
          </cell>
          <cell r="X2644">
            <v>163</v>
          </cell>
          <cell r="Y2644">
            <v>1</v>
          </cell>
          <cell r="AF2644">
            <v>0</v>
          </cell>
          <cell r="AG2644">
            <v>0</v>
          </cell>
          <cell r="AH2644">
            <v>99</v>
          </cell>
          <cell r="AI2644">
            <v>1</v>
          </cell>
          <cell r="AJ2644">
            <v>7935.24</v>
          </cell>
          <cell r="AK2644">
            <v>6</v>
          </cell>
        </row>
        <row r="2645">
          <cell r="A2645" t="str">
            <v>I0125T131/1</v>
          </cell>
          <cell r="B2645" t="str">
            <v>2446</v>
          </cell>
          <cell r="C2645">
            <v>1</v>
          </cell>
          <cell r="D2645">
            <v>125</v>
          </cell>
          <cell r="E2645">
            <v>125</v>
          </cell>
          <cell r="F2645">
            <v>162</v>
          </cell>
          <cell r="G2645">
            <v>162</v>
          </cell>
          <cell r="H2645">
            <v>1</v>
          </cell>
          <cell r="I2645">
            <v>1</v>
          </cell>
          <cell r="J2645">
            <v>3</v>
          </cell>
          <cell r="K2645">
            <v>0</v>
          </cell>
          <cell r="L2645">
            <v>3</v>
          </cell>
          <cell r="M2645">
            <v>1</v>
          </cell>
          <cell r="N2645">
            <v>131</v>
          </cell>
          <cell r="O2645">
            <v>2446</v>
          </cell>
          <cell r="P2645" t="str">
            <v>125 x 162 x 1 x 1</v>
          </cell>
          <cell r="Q2645" t="str">
            <v>Vuông góc, không răng cưa</v>
          </cell>
          <cell r="R2645" t="str">
            <v>Vuông góc, không răng cưa</v>
          </cell>
          <cell r="S2645" t="str">
            <v>E08</v>
          </cell>
          <cell r="T2645">
            <v>1</v>
          </cell>
          <cell r="U2645">
            <v>44702</v>
          </cell>
          <cell r="V2645" t="str">
            <v>BẢO CHÂU</v>
          </cell>
          <cell r="W2645" t="str">
            <v>dao tốt</v>
          </cell>
          <cell r="X2645">
            <v>165</v>
          </cell>
          <cell r="Y2645">
            <v>1</v>
          </cell>
          <cell r="AE2645" t="str">
            <v>rồi</v>
          </cell>
          <cell r="AF2645">
            <v>7836.24</v>
          </cell>
          <cell r="AG2645">
            <v>5</v>
          </cell>
          <cell r="AH2645">
            <v>2684.96</v>
          </cell>
          <cell r="AI2645">
            <v>2</v>
          </cell>
          <cell r="AJ2645">
            <v>19236.96</v>
          </cell>
          <cell r="AK2645">
            <v>12</v>
          </cell>
        </row>
        <row r="2646">
          <cell r="A2646" t="str">
            <v>I0125T081</v>
          </cell>
          <cell r="B2646" t="str">
            <v>1887</v>
          </cell>
          <cell r="C2646">
            <v>1</v>
          </cell>
          <cell r="D2646">
            <v>125</v>
          </cell>
          <cell r="E2646">
            <v>125</v>
          </cell>
          <cell r="F2646">
            <v>165</v>
          </cell>
          <cell r="G2646">
            <v>165</v>
          </cell>
          <cell r="H2646">
            <v>1</v>
          </cell>
          <cell r="I2646">
            <v>1</v>
          </cell>
          <cell r="J2646">
            <v>3</v>
          </cell>
          <cell r="K2646">
            <v>0</v>
          </cell>
          <cell r="L2646">
            <v>3</v>
          </cell>
          <cell r="M2646">
            <v>1</v>
          </cell>
          <cell r="N2646">
            <v>131</v>
          </cell>
          <cell r="O2646">
            <v>1887</v>
          </cell>
          <cell r="P2646" t="str">
            <v>125 x 165 x 1 x 1</v>
          </cell>
          <cell r="Q2646" t="str">
            <v>Bo 6mm, không răng cưa</v>
          </cell>
          <cell r="R2646" t="str">
            <v>Bo 6mm, không răng cưa</v>
          </cell>
          <cell r="S2646" t="str">
            <v>C25</v>
          </cell>
          <cell r="T2646">
            <v>1</v>
          </cell>
          <cell r="U2646">
            <v>44259</v>
          </cell>
          <cell r="V2646" t="str">
            <v>Pacow</v>
          </cell>
          <cell r="X2646">
            <v>168</v>
          </cell>
          <cell r="Y2646">
            <v>1</v>
          </cell>
          <cell r="AF2646">
            <v>16552</v>
          </cell>
          <cell r="AG2646">
            <v>10</v>
          </cell>
          <cell r="AH2646">
            <v>12093</v>
          </cell>
          <cell r="AI2646">
            <v>10</v>
          </cell>
          <cell r="AJ2646">
            <v>12093</v>
          </cell>
          <cell r="AK2646">
            <v>10</v>
          </cell>
        </row>
        <row r="2647">
          <cell r="A2647" t="str">
            <v>T0125T021</v>
          </cell>
          <cell r="B2647" t="str">
            <v>1888</v>
          </cell>
          <cell r="C2647">
            <v>1</v>
          </cell>
          <cell r="D2647">
            <v>125</v>
          </cell>
          <cell r="E2647">
            <v>125</v>
          </cell>
          <cell r="F2647">
            <v>210</v>
          </cell>
          <cell r="G2647">
            <v>210</v>
          </cell>
          <cell r="H2647">
            <v>1</v>
          </cell>
          <cell r="I2647">
            <v>1</v>
          </cell>
          <cell r="J2647">
            <v>2</v>
          </cell>
          <cell r="K2647">
            <v>0</v>
          </cell>
          <cell r="L2647">
            <v>3</v>
          </cell>
          <cell r="M2647">
            <v>1</v>
          </cell>
          <cell r="N2647">
            <v>129</v>
          </cell>
          <cell r="O2647">
            <v>1888</v>
          </cell>
          <cell r="P2647" t="str">
            <v>125 x 210 x 1 x 1</v>
          </cell>
          <cell r="T2647">
            <v>2</v>
          </cell>
          <cell r="V2647" t="str">
            <v>YOUNG WOO VINA,,</v>
          </cell>
          <cell r="X2647">
            <v>213</v>
          </cell>
          <cell r="Y2647">
            <v>1</v>
          </cell>
          <cell r="Z2647" t="str">
            <v>mòn</v>
          </cell>
          <cell r="AC2647" t="str">
            <v>rồi</v>
          </cell>
          <cell r="AF2647">
            <v>0</v>
          </cell>
          <cell r="AG2647">
            <v>0</v>
          </cell>
          <cell r="AH2647">
            <v>0</v>
          </cell>
          <cell r="AI2647">
            <v>0</v>
          </cell>
          <cell r="AJ2647">
            <v>0</v>
          </cell>
          <cell r="AK2647">
            <v>0</v>
          </cell>
        </row>
        <row r="2648">
          <cell r="A2648" t="str">
            <v>T0125T021/2</v>
          </cell>
          <cell r="B2648" t="str">
            <v>1888</v>
          </cell>
          <cell r="C2648">
            <v>1</v>
          </cell>
          <cell r="D2648">
            <v>125</v>
          </cell>
          <cell r="E2648">
            <v>125</v>
          </cell>
          <cell r="F2648">
            <v>210</v>
          </cell>
          <cell r="G2648">
            <v>210</v>
          </cell>
          <cell r="H2648">
            <v>1</v>
          </cell>
          <cell r="I2648">
            <v>1</v>
          </cell>
          <cell r="J2648">
            <v>2</v>
          </cell>
          <cell r="K2648">
            <v>0</v>
          </cell>
          <cell r="L2648">
            <v>3</v>
          </cell>
          <cell r="M2648">
            <v>1</v>
          </cell>
          <cell r="N2648">
            <v>129</v>
          </cell>
          <cell r="O2648">
            <v>1888</v>
          </cell>
          <cell r="P2648" t="str">
            <v>125 x 210 x 1 x 1</v>
          </cell>
          <cell r="Q2648" t="str">
            <v>Bo góc, răng cưa</v>
          </cell>
          <cell r="R2648" t="str">
            <v>Bo góc, răng cưa</v>
          </cell>
          <cell r="S2648" t="str">
            <v>E16</v>
          </cell>
          <cell r="T2648">
            <v>1</v>
          </cell>
          <cell r="U2648">
            <v>44811</v>
          </cell>
          <cell r="V2648" t="str">
            <v>YOUNG WOO VINA,,</v>
          </cell>
          <cell r="W2648" t="str">
            <v>dao tốt</v>
          </cell>
          <cell r="X2648">
            <v>213</v>
          </cell>
          <cell r="Y2648">
            <v>1</v>
          </cell>
          <cell r="AC2648" t="str">
            <v>rồi</v>
          </cell>
          <cell r="AE2648" t="str">
            <v>rồi</v>
          </cell>
          <cell r="AF2648">
            <v>0</v>
          </cell>
          <cell r="AG2648">
            <v>0</v>
          </cell>
          <cell r="AH2648">
            <v>0</v>
          </cell>
          <cell r="AI2648">
            <v>0</v>
          </cell>
          <cell r="AJ2648">
            <v>0</v>
          </cell>
          <cell r="AK2648">
            <v>0</v>
          </cell>
        </row>
        <row r="2649">
          <cell r="A2649" t="str">
            <v>I0126T011</v>
          </cell>
          <cell r="B2649" t="str">
            <v>1889</v>
          </cell>
          <cell r="C2649">
            <v>1</v>
          </cell>
          <cell r="D2649">
            <v>126</v>
          </cell>
          <cell r="E2649">
            <v>126</v>
          </cell>
          <cell r="F2649">
            <v>68</v>
          </cell>
          <cell r="G2649">
            <v>68</v>
          </cell>
          <cell r="H2649">
            <v>1</v>
          </cell>
          <cell r="I2649">
            <v>1</v>
          </cell>
          <cell r="J2649">
            <v>3</v>
          </cell>
          <cell r="K2649">
            <v>0</v>
          </cell>
          <cell r="L2649">
            <v>3</v>
          </cell>
          <cell r="M2649">
            <v>1</v>
          </cell>
          <cell r="N2649">
            <v>132</v>
          </cell>
          <cell r="O2649">
            <v>1889</v>
          </cell>
          <cell r="P2649" t="str">
            <v>126 x 68 x 1 x 1</v>
          </cell>
          <cell r="Q2649" t="str">
            <v>Vuông góc, không răng cưa</v>
          </cell>
          <cell r="R2649" t="str">
            <v>Vuông góc, không răng cưa</v>
          </cell>
          <cell r="S2649" t="str">
            <v>D12</v>
          </cell>
          <cell r="T2649">
            <v>1</v>
          </cell>
          <cell r="V2649" t="str">
            <v>TRUNG NGUYÊN,,</v>
          </cell>
          <cell r="W2649" t="str">
            <v>Hàng in</v>
          </cell>
          <cell r="X2649">
            <v>71</v>
          </cell>
          <cell r="Y2649">
            <v>1</v>
          </cell>
          <cell r="AF2649">
            <v>0</v>
          </cell>
          <cell r="AG2649">
            <v>0</v>
          </cell>
          <cell r="AH2649">
            <v>0</v>
          </cell>
          <cell r="AI2649">
            <v>0</v>
          </cell>
          <cell r="AJ2649">
            <v>185.42720000000003</v>
          </cell>
          <cell r="AK2649">
            <v>1</v>
          </cell>
        </row>
        <row r="2650">
          <cell r="A2650" t="str">
            <v>I0126T021</v>
          </cell>
          <cell r="B2650" t="str">
            <v>1890</v>
          </cell>
          <cell r="C2650">
            <v>1</v>
          </cell>
          <cell r="D2650">
            <v>126</v>
          </cell>
          <cell r="E2650">
            <v>126</v>
          </cell>
          <cell r="F2650">
            <v>76</v>
          </cell>
          <cell r="G2650">
            <v>76</v>
          </cell>
          <cell r="H2650">
            <v>1</v>
          </cell>
          <cell r="I2650">
            <v>1</v>
          </cell>
          <cell r="J2650">
            <v>3</v>
          </cell>
          <cell r="K2650">
            <v>0</v>
          </cell>
          <cell r="L2650">
            <v>3</v>
          </cell>
          <cell r="M2650">
            <v>1</v>
          </cell>
          <cell r="N2650">
            <v>132</v>
          </cell>
          <cell r="O2650">
            <v>1890</v>
          </cell>
          <cell r="P2650" t="str">
            <v>126 x 76 x 1 x 1</v>
          </cell>
          <cell r="Q2650" t="str">
            <v>Vuông góc, không răng cưa</v>
          </cell>
          <cell r="R2650" t="str">
            <v>Vuông góc, không răng cưa</v>
          </cell>
          <cell r="S2650" t="str">
            <v>D12</v>
          </cell>
          <cell r="T2650">
            <v>1</v>
          </cell>
          <cell r="V2650" t="str">
            <v>CHỊ BÌNH,,</v>
          </cell>
          <cell r="W2650" t="str">
            <v>Hàng in</v>
          </cell>
          <cell r="X2650">
            <v>79</v>
          </cell>
          <cell r="Y2650">
            <v>1</v>
          </cell>
          <cell r="AF2650">
            <v>185.42720000000003</v>
          </cell>
          <cell r="AG2650">
            <v>1</v>
          </cell>
          <cell r="AH2650">
            <v>4591.1711999999998</v>
          </cell>
          <cell r="AI2650">
            <v>6</v>
          </cell>
          <cell r="AJ2650">
            <v>4591.1711999999998</v>
          </cell>
          <cell r="AK2650">
            <v>6</v>
          </cell>
        </row>
        <row r="2651">
          <cell r="A2651" t="str">
            <v>I0126T031/1</v>
          </cell>
          <cell r="B2651" t="str">
            <v>1891</v>
          </cell>
          <cell r="C2651">
            <v>1</v>
          </cell>
          <cell r="D2651">
            <v>126</v>
          </cell>
          <cell r="E2651">
            <v>126</v>
          </cell>
          <cell r="F2651">
            <v>165</v>
          </cell>
          <cell r="G2651">
            <v>165</v>
          </cell>
          <cell r="H2651">
            <v>1</v>
          </cell>
          <cell r="I2651">
            <v>1</v>
          </cell>
          <cell r="J2651">
            <v>3</v>
          </cell>
          <cell r="K2651">
            <v>0</v>
          </cell>
          <cell r="L2651">
            <v>3</v>
          </cell>
          <cell r="M2651">
            <v>1</v>
          </cell>
          <cell r="N2651">
            <v>132</v>
          </cell>
          <cell r="O2651">
            <v>1891</v>
          </cell>
          <cell r="P2651" t="str">
            <v>126 x 165 x 1 x 1</v>
          </cell>
          <cell r="Q2651" t="str">
            <v>Vuông góc, không răng cưa</v>
          </cell>
          <cell r="R2651" t="str">
            <v>Vuông góc, không răng cưa</v>
          </cell>
          <cell r="S2651" t="str">
            <v>C39</v>
          </cell>
          <cell r="T2651">
            <v>1</v>
          </cell>
          <cell r="U2651">
            <v>44530</v>
          </cell>
          <cell r="V2651" t="str">
            <v>Lưu Anh</v>
          </cell>
          <cell r="X2651">
            <v>168</v>
          </cell>
          <cell r="Y2651">
            <v>1</v>
          </cell>
          <cell r="AF2651">
            <v>0</v>
          </cell>
          <cell r="AG2651">
            <v>0</v>
          </cell>
          <cell r="AH2651">
            <v>0</v>
          </cell>
          <cell r="AI2651">
            <v>0</v>
          </cell>
          <cell r="AJ2651">
            <v>0</v>
          </cell>
          <cell r="AK2651">
            <v>0</v>
          </cell>
        </row>
        <row r="2652">
          <cell r="A2652" t="str">
            <v>I0127T011</v>
          </cell>
          <cell r="B2652" t="str">
            <v>1892</v>
          </cell>
          <cell r="C2652">
            <v>1</v>
          </cell>
          <cell r="D2652">
            <v>127</v>
          </cell>
          <cell r="E2652">
            <v>127</v>
          </cell>
          <cell r="F2652">
            <v>38.1</v>
          </cell>
          <cell r="G2652">
            <v>38.1</v>
          </cell>
          <cell r="H2652">
            <v>1</v>
          </cell>
          <cell r="I2652">
            <v>1</v>
          </cell>
          <cell r="J2652">
            <v>3</v>
          </cell>
          <cell r="K2652">
            <v>0</v>
          </cell>
          <cell r="L2652">
            <v>3</v>
          </cell>
          <cell r="M2652">
            <v>1</v>
          </cell>
          <cell r="N2652">
            <v>133</v>
          </cell>
          <cell r="O2652">
            <v>1892</v>
          </cell>
          <cell r="P2652" t="str">
            <v>127 x 38.1 x 1 x 1</v>
          </cell>
          <cell r="Q2652" t="str">
            <v>Bo góc 05mm, Không răng cưa</v>
          </cell>
          <cell r="R2652" t="str">
            <v>Bo góc 5mm, Không răng cưa</v>
          </cell>
          <cell r="S2652" t="str">
            <v>D12</v>
          </cell>
          <cell r="T2652">
            <v>1</v>
          </cell>
          <cell r="V2652" t="str">
            <v>BANDO VINA,,</v>
          </cell>
          <cell r="W2652" t="str">
            <v>Hàng in</v>
          </cell>
          <cell r="X2652">
            <v>41.1</v>
          </cell>
          <cell r="Y2652">
            <v>1</v>
          </cell>
          <cell r="AF2652">
            <v>0</v>
          </cell>
          <cell r="AG2652">
            <v>0</v>
          </cell>
          <cell r="AH2652">
            <v>0</v>
          </cell>
          <cell r="AI2652">
            <v>0</v>
          </cell>
          <cell r="AJ2652">
            <v>0</v>
          </cell>
          <cell r="AK2652">
            <v>0</v>
          </cell>
        </row>
        <row r="2653">
          <cell r="A2653" t="str">
            <v>I0127T051</v>
          </cell>
          <cell r="B2653" t="str">
            <v>1893</v>
          </cell>
          <cell r="C2653">
            <v>1</v>
          </cell>
          <cell r="D2653">
            <v>127</v>
          </cell>
          <cell r="E2653">
            <v>127</v>
          </cell>
          <cell r="F2653">
            <v>38.1</v>
          </cell>
          <cell r="G2653">
            <v>38.1</v>
          </cell>
          <cell r="H2653">
            <v>1</v>
          </cell>
          <cell r="I2653">
            <v>3</v>
          </cell>
          <cell r="J2653">
            <v>3</v>
          </cell>
          <cell r="K2653">
            <v>0</v>
          </cell>
          <cell r="L2653">
            <v>3</v>
          </cell>
          <cell r="M2653">
            <v>1</v>
          </cell>
          <cell r="N2653">
            <v>133</v>
          </cell>
          <cell r="O2653">
            <v>1893</v>
          </cell>
          <cell r="P2653" t="str">
            <v>127 x 38.1 x 1 x 3</v>
          </cell>
          <cell r="Q2653" t="str">
            <v>Bo góc 6mm, không răng cưa</v>
          </cell>
          <cell r="R2653" t="str">
            <v>Bo góc 6mm, không răng cưa</v>
          </cell>
          <cell r="S2653" t="str">
            <v>D11</v>
          </cell>
          <cell r="T2653">
            <v>1</v>
          </cell>
          <cell r="U2653">
            <v>43993</v>
          </cell>
          <cell r="V2653" t="str">
            <v>An Phát</v>
          </cell>
          <cell r="X2653">
            <v>123.30000000000001</v>
          </cell>
          <cell r="Y2653">
            <v>3</v>
          </cell>
          <cell r="AF2653">
            <v>0</v>
          </cell>
          <cell r="AG2653">
            <v>0</v>
          </cell>
          <cell r="AH2653">
            <v>0</v>
          </cell>
          <cell r="AI2653">
            <v>0</v>
          </cell>
          <cell r="AJ2653">
            <v>0</v>
          </cell>
          <cell r="AK2653">
            <v>0</v>
          </cell>
        </row>
        <row r="2654">
          <cell r="A2654" t="str">
            <v>I0127T021</v>
          </cell>
          <cell r="B2654" t="str">
            <v>1894</v>
          </cell>
          <cell r="C2654">
            <v>1</v>
          </cell>
          <cell r="D2654">
            <v>127</v>
          </cell>
          <cell r="E2654">
            <v>127</v>
          </cell>
          <cell r="F2654">
            <v>38.1</v>
          </cell>
          <cell r="G2654">
            <v>38.1</v>
          </cell>
          <cell r="H2654">
            <v>1</v>
          </cell>
          <cell r="I2654">
            <v>1</v>
          </cell>
          <cell r="J2654">
            <v>3</v>
          </cell>
          <cell r="K2654">
            <v>0</v>
          </cell>
          <cell r="L2654">
            <v>3</v>
          </cell>
          <cell r="M2654">
            <v>1</v>
          </cell>
          <cell r="N2654">
            <v>133</v>
          </cell>
          <cell r="O2654">
            <v>1894</v>
          </cell>
          <cell r="P2654" t="str">
            <v>127 x 38.1 x 1 x 1</v>
          </cell>
          <cell r="Q2654" t="str">
            <v>Bo góc 3mm, Không răng cưa, giữa có đường dao dọc, chỉ bế ngấn không bế đứt giấy</v>
          </cell>
          <cell r="R2654" t="str">
            <v>Bo góc 3mm, Không răng cưa, giữa có đường ngấn dọc</v>
          </cell>
          <cell r="S2654" t="str">
            <v>D12</v>
          </cell>
          <cell r="T2654">
            <v>1</v>
          </cell>
          <cell r="V2654" t="str">
            <v>Delta</v>
          </cell>
          <cell r="X2654">
            <v>41.1</v>
          </cell>
          <cell r="Y2654">
            <v>1</v>
          </cell>
          <cell r="AF2654">
            <v>0</v>
          </cell>
          <cell r="AG2654">
            <v>0</v>
          </cell>
          <cell r="AH2654">
            <v>0</v>
          </cell>
          <cell r="AI2654">
            <v>0</v>
          </cell>
          <cell r="AJ2654">
            <v>3168.3877000000002</v>
          </cell>
          <cell r="AK2654">
            <v>6</v>
          </cell>
        </row>
        <row r="2655">
          <cell r="A2655" t="str">
            <v>I0127T021A</v>
          </cell>
          <cell r="B2655" t="str">
            <v>1894</v>
          </cell>
          <cell r="C2655">
            <v>1</v>
          </cell>
          <cell r="D2655">
            <v>127</v>
          </cell>
          <cell r="E2655">
            <v>127</v>
          </cell>
          <cell r="F2655">
            <v>38.1</v>
          </cell>
          <cell r="G2655">
            <v>38.1</v>
          </cell>
          <cell r="H2655">
            <v>1</v>
          </cell>
          <cell r="I2655">
            <v>3</v>
          </cell>
          <cell r="J2655">
            <v>3</v>
          </cell>
          <cell r="K2655">
            <v>0</v>
          </cell>
          <cell r="L2655">
            <v>3</v>
          </cell>
          <cell r="M2655">
            <v>1</v>
          </cell>
          <cell r="N2655">
            <v>133</v>
          </cell>
          <cell r="O2655">
            <v>1894</v>
          </cell>
          <cell r="P2655" t="str">
            <v>127 x 38.1 x 1 x 3</v>
          </cell>
          <cell r="Q2655" t="str">
            <v>Bo góc 3mm, Không răng cưa</v>
          </cell>
          <cell r="R2655" t="str">
            <v>Bo góc 3mm, Không răng cưa</v>
          </cell>
          <cell r="S2655" t="str">
            <v>D06</v>
          </cell>
          <cell r="T2655">
            <v>1</v>
          </cell>
          <cell r="V2655" t="str">
            <v>Delta</v>
          </cell>
          <cell r="X2655">
            <v>123.30000000000001</v>
          </cell>
          <cell r="Y2655">
            <v>3</v>
          </cell>
          <cell r="AF2655">
            <v>3168.3877000000002</v>
          </cell>
          <cell r="AG2655">
            <v>6</v>
          </cell>
          <cell r="AH2655">
            <v>1877.7745600000001</v>
          </cell>
          <cell r="AI2655">
            <v>2</v>
          </cell>
          <cell r="AJ2655">
            <v>2112.7515200000003</v>
          </cell>
          <cell r="AK2655">
            <v>3</v>
          </cell>
        </row>
        <row r="2656">
          <cell r="A2656" t="str">
            <v>I0127T061/1</v>
          </cell>
          <cell r="B2656" t="str">
            <v>1895</v>
          </cell>
          <cell r="C2656">
            <v>1</v>
          </cell>
          <cell r="D2656">
            <v>127</v>
          </cell>
          <cell r="E2656">
            <v>127</v>
          </cell>
          <cell r="F2656">
            <v>76.2</v>
          </cell>
          <cell r="G2656">
            <v>76.2</v>
          </cell>
          <cell r="H2656">
            <v>2</v>
          </cell>
          <cell r="I2656">
            <v>2</v>
          </cell>
          <cell r="J2656">
            <v>3</v>
          </cell>
          <cell r="K2656">
            <v>3</v>
          </cell>
          <cell r="L2656">
            <v>3</v>
          </cell>
          <cell r="M2656">
            <v>1</v>
          </cell>
          <cell r="N2656">
            <v>263</v>
          </cell>
          <cell r="O2656">
            <v>1895</v>
          </cell>
          <cell r="P2656" t="str">
            <v>127 x 76.2 x 2 x 2</v>
          </cell>
          <cell r="Q2656" t="str">
            <v>Bo 6mm rời 3mm, không răng cưa</v>
          </cell>
          <cell r="R2656" t="str">
            <v>Ngang 2 tem, bo 6mm rời 3mm, không răng cưa</v>
          </cell>
          <cell r="S2656" t="str">
            <v>E01</v>
          </cell>
          <cell r="T2656">
            <v>1</v>
          </cell>
          <cell r="U2656">
            <v>44337</v>
          </cell>
          <cell r="V2656" t="str">
            <v>An Phát</v>
          </cell>
          <cell r="X2656">
            <v>158.4</v>
          </cell>
          <cell r="Y2656">
            <v>4</v>
          </cell>
          <cell r="AF2656">
            <v>234.97696000000002</v>
          </cell>
          <cell r="AG2656">
            <v>1</v>
          </cell>
          <cell r="AH2656">
            <v>341.5</v>
          </cell>
          <cell r="AI2656">
            <v>1</v>
          </cell>
          <cell r="AJ2656">
            <v>541.5</v>
          </cell>
          <cell r="AK2656">
            <v>2</v>
          </cell>
        </row>
        <row r="2657">
          <cell r="A2657" t="str">
            <v>I0127T041</v>
          </cell>
          <cell r="B2657" t="str">
            <v>1896</v>
          </cell>
          <cell r="C2657">
            <v>1</v>
          </cell>
          <cell r="D2657">
            <v>127</v>
          </cell>
          <cell r="E2657">
            <v>127</v>
          </cell>
          <cell r="F2657">
            <v>88.9</v>
          </cell>
          <cell r="G2657">
            <v>88.9</v>
          </cell>
          <cell r="H2657">
            <v>1</v>
          </cell>
          <cell r="I2657">
            <v>1</v>
          </cell>
          <cell r="J2657">
            <v>3</v>
          </cell>
          <cell r="K2657">
            <v>0</v>
          </cell>
          <cell r="L2657">
            <v>3</v>
          </cell>
          <cell r="M2657">
            <v>1</v>
          </cell>
          <cell r="N2657">
            <v>133</v>
          </cell>
          <cell r="O2657">
            <v>1896</v>
          </cell>
          <cell r="P2657" t="str">
            <v>127 x 88.9 x 1 x 1</v>
          </cell>
          <cell r="Q2657" t="str">
            <v>Vuông góc, không răng cưa</v>
          </cell>
          <cell r="R2657" t="str">
            <v>Vuông góc, không răng cưa</v>
          </cell>
          <cell r="S2657" t="str">
            <v>D10</v>
          </cell>
          <cell r="T2657">
            <v>1</v>
          </cell>
          <cell r="U2657">
            <v>43910</v>
          </cell>
          <cell r="X2657">
            <v>91.9</v>
          </cell>
          <cell r="Y2657">
            <v>1</v>
          </cell>
          <cell r="AF2657">
            <v>200</v>
          </cell>
          <cell r="AG2657">
            <v>1</v>
          </cell>
          <cell r="AH2657">
            <v>0</v>
          </cell>
          <cell r="AI2657">
            <v>0</v>
          </cell>
          <cell r="AJ2657">
            <v>0</v>
          </cell>
          <cell r="AK2657">
            <v>0</v>
          </cell>
        </row>
        <row r="2658">
          <cell r="A2658" t="str">
            <v>I0127T071/1</v>
          </cell>
          <cell r="B2658" t="str">
            <v>1897</v>
          </cell>
          <cell r="C2658">
            <v>1</v>
          </cell>
          <cell r="D2658">
            <v>127</v>
          </cell>
          <cell r="E2658">
            <v>127</v>
          </cell>
          <cell r="F2658">
            <v>88.93</v>
          </cell>
          <cell r="G2658">
            <v>88.93</v>
          </cell>
          <cell r="H2658">
            <v>1</v>
          </cell>
          <cell r="I2658">
            <v>2</v>
          </cell>
          <cell r="J2658">
            <v>3</v>
          </cell>
          <cell r="K2658">
            <v>0</v>
          </cell>
          <cell r="L2658">
            <v>3</v>
          </cell>
          <cell r="M2658">
            <v>1</v>
          </cell>
          <cell r="N2658">
            <v>133</v>
          </cell>
          <cell r="O2658">
            <v>1897</v>
          </cell>
          <cell r="P2658" t="str">
            <v>127 x 88.93 x 1 x 2</v>
          </cell>
          <cell r="Q2658" t="str">
            <v>Vuông góc, răng cưa</v>
          </cell>
          <cell r="R2658" t="str">
            <v>Vuông góc, răng cưa</v>
          </cell>
          <cell r="S2658" t="str">
            <v>C17</v>
          </cell>
          <cell r="T2658">
            <v>1</v>
          </cell>
          <cell r="U2658">
            <v>44339</v>
          </cell>
          <cell r="V2658" t="str">
            <v>Hùng Tiến Phát</v>
          </cell>
          <cell r="X2658">
            <v>183.86</v>
          </cell>
          <cell r="Y2658">
            <v>2</v>
          </cell>
          <cell r="AF2658">
            <v>0</v>
          </cell>
          <cell r="AG2658">
            <v>0</v>
          </cell>
          <cell r="AH2658">
            <v>0</v>
          </cell>
          <cell r="AI2658">
            <v>0</v>
          </cell>
          <cell r="AJ2658">
            <v>0</v>
          </cell>
          <cell r="AK2658">
            <v>0</v>
          </cell>
        </row>
        <row r="2659">
          <cell r="A2659" t="str">
            <v>I0127T031</v>
          </cell>
          <cell r="B2659" t="str">
            <v>1898</v>
          </cell>
          <cell r="C2659">
            <v>1</v>
          </cell>
          <cell r="D2659">
            <v>127</v>
          </cell>
          <cell r="E2659">
            <v>127</v>
          </cell>
          <cell r="F2659">
            <v>95</v>
          </cell>
          <cell r="G2659">
            <v>95</v>
          </cell>
          <cell r="H2659">
            <v>1</v>
          </cell>
          <cell r="I2659">
            <v>1</v>
          </cell>
          <cell r="J2659">
            <v>3</v>
          </cell>
          <cell r="K2659">
            <v>0</v>
          </cell>
          <cell r="L2659">
            <v>3</v>
          </cell>
          <cell r="M2659">
            <v>1</v>
          </cell>
          <cell r="N2659">
            <v>133</v>
          </cell>
          <cell r="O2659">
            <v>1898</v>
          </cell>
          <cell r="P2659" t="str">
            <v>127 x 95 x 1 x 1</v>
          </cell>
          <cell r="Q2659" t="str">
            <v>Vuông góc, không răng cưa</v>
          </cell>
          <cell r="R2659" t="str">
            <v>Vuông góc, không răng cưa</v>
          </cell>
          <cell r="S2659" t="str">
            <v>D03</v>
          </cell>
          <cell r="T2659">
            <v>1</v>
          </cell>
          <cell r="V2659" t="str">
            <v>KAISER,,</v>
          </cell>
          <cell r="X2659">
            <v>98</v>
          </cell>
          <cell r="Y2659">
            <v>1</v>
          </cell>
          <cell r="AF2659">
            <v>0</v>
          </cell>
          <cell r="AG2659">
            <v>0</v>
          </cell>
          <cell r="AH2659">
            <v>20474.576400000002</v>
          </cell>
          <cell r="AI2659">
            <v>6</v>
          </cell>
          <cell r="AJ2659">
            <v>20474.576400000002</v>
          </cell>
          <cell r="AK2659">
            <v>6</v>
          </cell>
        </row>
        <row r="2660">
          <cell r="A2660" t="str">
            <v>I0127T081/1</v>
          </cell>
          <cell r="B2660" t="str">
            <v>2519</v>
          </cell>
          <cell r="C2660">
            <v>1</v>
          </cell>
          <cell r="D2660">
            <v>127</v>
          </cell>
          <cell r="E2660">
            <v>127</v>
          </cell>
          <cell r="F2660">
            <v>293</v>
          </cell>
          <cell r="G2660">
            <v>293</v>
          </cell>
          <cell r="H2660">
            <v>1</v>
          </cell>
          <cell r="I2660">
            <v>1</v>
          </cell>
          <cell r="J2660">
            <v>2</v>
          </cell>
          <cell r="K2660">
            <v>0</v>
          </cell>
          <cell r="L2660">
            <v>4</v>
          </cell>
          <cell r="M2660">
            <v>1</v>
          </cell>
          <cell r="N2660">
            <v>131</v>
          </cell>
          <cell r="O2660">
            <v>2519</v>
          </cell>
          <cell r="P2660" t="str">
            <v>127 x 293 x 1 x 1</v>
          </cell>
          <cell r="Q2660" t="str">
            <v>Vuông góc, không răng cưa</v>
          </cell>
          <cell r="R2660" t="str">
            <v>Vuông góc, không răng cưa</v>
          </cell>
          <cell r="S2660" t="str">
            <v>E12</v>
          </cell>
          <cell r="T2660">
            <v>1</v>
          </cell>
          <cell r="U2660">
            <v>44754</v>
          </cell>
          <cell r="V2660" t="str">
            <v>THIÊN NAM</v>
          </cell>
          <cell r="W2660" t="str">
            <v>Dao tốt</v>
          </cell>
          <cell r="X2660">
            <v>297</v>
          </cell>
          <cell r="Y2660">
            <v>1</v>
          </cell>
          <cell r="AF2660">
            <v>0</v>
          </cell>
          <cell r="AG2660">
            <v>0</v>
          </cell>
          <cell r="AH2660">
            <v>0</v>
          </cell>
          <cell r="AI2660">
            <v>0</v>
          </cell>
          <cell r="AJ2660">
            <v>15454.839999999998</v>
          </cell>
          <cell r="AK2660">
            <v>36</v>
          </cell>
        </row>
        <row r="2661">
          <cell r="A2661" t="str">
            <v>I0128T021</v>
          </cell>
          <cell r="B2661" t="str">
            <v>1899</v>
          </cell>
          <cell r="C2661">
            <v>1</v>
          </cell>
          <cell r="D2661">
            <v>128</v>
          </cell>
          <cell r="E2661">
            <v>128</v>
          </cell>
          <cell r="F2661">
            <v>55</v>
          </cell>
          <cell r="G2661">
            <v>55</v>
          </cell>
          <cell r="H2661">
            <v>1</v>
          </cell>
          <cell r="I2661">
            <v>2</v>
          </cell>
          <cell r="J2661">
            <v>3</v>
          </cell>
          <cell r="K2661">
            <v>0</v>
          </cell>
          <cell r="L2661">
            <v>3</v>
          </cell>
          <cell r="M2661">
            <v>1</v>
          </cell>
          <cell r="N2661">
            <v>134</v>
          </cell>
          <cell r="O2661">
            <v>1899</v>
          </cell>
          <cell r="P2661" t="str">
            <v>128 x 55 x 1 x 2</v>
          </cell>
          <cell r="Q2661" t="str">
            <v>Vuông góc, không răng cưa</v>
          </cell>
          <cell r="R2661" t="str">
            <v>Vuông góc, không răng cưa</v>
          </cell>
          <cell r="S2661" t="str">
            <v>B13</v>
          </cell>
          <cell r="T2661">
            <v>1</v>
          </cell>
          <cell r="U2661">
            <v>44155</v>
          </cell>
          <cell r="V2661" t="str">
            <v>Ivory</v>
          </cell>
          <cell r="X2661">
            <v>116</v>
          </cell>
          <cell r="Y2661">
            <v>2</v>
          </cell>
          <cell r="AF2661">
            <v>15454.839999999998</v>
          </cell>
          <cell r="AG2661">
            <v>36</v>
          </cell>
          <cell r="AH2661">
            <v>10272.235679999998</v>
          </cell>
          <cell r="AI2661">
            <v>30</v>
          </cell>
          <cell r="AJ2661">
            <v>10272.235679999998</v>
          </cell>
          <cell r="AK2661">
            <v>30</v>
          </cell>
        </row>
        <row r="2662">
          <cell r="A2662" t="str">
            <v>I0128T011</v>
          </cell>
          <cell r="B2662" t="str">
            <v>1900</v>
          </cell>
          <cell r="C2662">
            <v>1</v>
          </cell>
          <cell r="D2662">
            <v>128</v>
          </cell>
          <cell r="E2662">
            <v>128</v>
          </cell>
          <cell r="F2662">
            <v>70</v>
          </cell>
          <cell r="G2662">
            <v>70</v>
          </cell>
          <cell r="H2662">
            <v>1</v>
          </cell>
          <cell r="I2662">
            <v>1</v>
          </cell>
          <cell r="J2662">
            <v>3</v>
          </cell>
          <cell r="K2662">
            <v>0</v>
          </cell>
          <cell r="L2662">
            <v>3</v>
          </cell>
          <cell r="M2662">
            <v>1</v>
          </cell>
          <cell r="N2662">
            <v>134</v>
          </cell>
          <cell r="O2662">
            <v>1900</v>
          </cell>
          <cell r="P2662" t="str">
            <v>128 x 70 x 1 x 1</v>
          </cell>
          <cell r="Q2662" t="str">
            <v>Vuông góc, không răng cưa</v>
          </cell>
          <cell r="R2662" t="str">
            <v>Vuông góc, không răng cưa</v>
          </cell>
          <cell r="S2662" t="str">
            <v>D12</v>
          </cell>
          <cell r="T2662">
            <v>1</v>
          </cell>
          <cell r="V2662" t="str">
            <v>TRUNG NGUYÊN,,</v>
          </cell>
          <cell r="W2662" t="str">
            <v>Hàng in</v>
          </cell>
          <cell r="X2662">
            <v>73</v>
          </cell>
          <cell r="Y2662">
            <v>1</v>
          </cell>
          <cell r="AF2662">
            <v>0</v>
          </cell>
          <cell r="AG2662">
            <v>0</v>
          </cell>
          <cell r="AH2662">
            <v>0</v>
          </cell>
          <cell r="AI2662">
            <v>0</v>
          </cell>
          <cell r="AJ2662">
            <v>24879.135400000003</v>
          </cell>
          <cell r="AK2662">
            <v>2</v>
          </cell>
        </row>
        <row r="2663">
          <cell r="A2663" t="str">
            <v>I0128T041/1</v>
          </cell>
          <cell r="B2663" t="str">
            <v>1901</v>
          </cell>
          <cell r="C2663">
            <v>1</v>
          </cell>
          <cell r="D2663">
            <v>128</v>
          </cell>
          <cell r="E2663">
            <v>128</v>
          </cell>
          <cell r="F2663">
            <v>166</v>
          </cell>
          <cell r="G2663">
            <v>166</v>
          </cell>
          <cell r="H2663">
            <v>1</v>
          </cell>
          <cell r="I2663">
            <v>1</v>
          </cell>
          <cell r="J2663">
            <v>3</v>
          </cell>
          <cell r="K2663">
            <v>0</v>
          </cell>
          <cell r="L2663">
            <v>3</v>
          </cell>
          <cell r="M2663">
            <v>1</v>
          </cell>
          <cell r="N2663">
            <v>134</v>
          </cell>
          <cell r="O2663">
            <v>1901</v>
          </cell>
          <cell r="P2663" t="str">
            <v>128 x 166 x 1 x 1</v>
          </cell>
          <cell r="Q2663" t="str">
            <v>Bo 5mm, không răng cưa</v>
          </cell>
          <cell r="R2663" t="str">
            <v>Bo 5mm, không răng cưa</v>
          </cell>
          <cell r="S2663" t="str">
            <v>C35</v>
          </cell>
          <cell r="T2663">
            <v>1</v>
          </cell>
          <cell r="U2663">
            <v>44393</v>
          </cell>
          <cell r="V2663" t="str">
            <v>TP. Cao Bằng</v>
          </cell>
          <cell r="X2663">
            <v>169</v>
          </cell>
          <cell r="Y2663">
            <v>1</v>
          </cell>
          <cell r="AF2663">
            <v>24879.135400000003</v>
          </cell>
          <cell r="AG2663">
            <v>2</v>
          </cell>
          <cell r="AH2663">
            <v>0</v>
          </cell>
          <cell r="AI2663">
            <v>0</v>
          </cell>
          <cell r="AJ2663">
            <v>0</v>
          </cell>
          <cell r="AK2663">
            <v>0</v>
          </cell>
        </row>
        <row r="2664">
          <cell r="A2664" t="str">
            <v>I0128T031/1</v>
          </cell>
          <cell r="B2664" t="str">
            <v>1902</v>
          </cell>
          <cell r="C2664">
            <v>1</v>
          </cell>
          <cell r="D2664">
            <v>128</v>
          </cell>
          <cell r="E2664">
            <v>128</v>
          </cell>
          <cell r="F2664">
            <v>176</v>
          </cell>
          <cell r="G2664">
            <v>176</v>
          </cell>
          <cell r="H2664">
            <v>1</v>
          </cell>
          <cell r="I2664">
            <v>1</v>
          </cell>
          <cell r="J2664">
            <v>3</v>
          </cell>
          <cell r="K2664">
            <v>0</v>
          </cell>
          <cell r="L2664">
            <v>3</v>
          </cell>
          <cell r="M2664">
            <v>1</v>
          </cell>
          <cell r="N2664">
            <v>134</v>
          </cell>
          <cell r="O2664">
            <v>1902</v>
          </cell>
          <cell r="P2664" t="str">
            <v>128 x 176 x 1 x 1</v>
          </cell>
          <cell r="Q2664" t="str">
            <v>Bo 5mm, không răng cưa</v>
          </cell>
          <cell r="R2664" t="str">
            <v>Bo 5mm, không răng cưa</v>
          </cell>
          <cell r="S2664" t="str">
            <v>E02</v>
          </cell>
          <cell r="T2664">
            <v>1</v>
          </cell>
          <cell r="U2664">
            <v>44377</v>
          </cell>
          <cell r="V2664" t="str">
            <v>TP. Cao Bằng</v>
          </cell>
          <cell r="X2664">
            <v>179</v>
          </cell>
          <cell r="Y2664">
            <v>1</v>
          </cell>
          <cell r="AF2664">
            <v>0</v>
          </cell>
          <cell r="AG2664">
            <v>0</v>
          </cell>
          <cell r="AH2664">
            <v>0</v>
          </cell>
          <cell r="AI2664">
            <v>0</v>
          </cell>
          <cell r="AJ2664">
            <v>0</v>
          </cell>
          <cell r="AK2664">
            <v>0</v>
          </cell>
        </row>
        <row r="2665">
          <cell r="A2665" t="str">
            <v>I0130T021</v>
          </cell>
          <cell r="B2665" t="str">
            <v>1903</v>
          </cell>
          <cell r="C2665">
            <v>1</v>
          </cell>
          <cell r="D2665">
            <v>130</v>
          </cell>
          <cell r="E2665">
            <v>130</v>
          </cell>
          <cell r="F2665">
            <v>40</v>
          </cell>
          <cell r="G2665">
            <v>40</v>
          </cell>
          <cell r="H2665">
            <v>1</v>
          </cell>
          <cell r="I2665">
            <v>3</v>
          </cell>
          <cell r="J2665">
            <v>3</v>
          </cell>
          <cell r="K2665">
            <v>0</v>
          </cell>
          <cell r="L2665">
            <v>3</v>
          </cell>
          <cell r="M2665">
            <v>3</v>
          </cell>
          <cell r="N2665">
            <v>136</v>
          </cell>
          <cell r="O2665">
            <v>1903</v>
          </cell>
          <cell r="P2665" t="str">
            <v>130 x 40 x 1 x 3</v>
          </cell>
          <cell r="Q2665" t="str">
            <v>Vuông góc, không răng cưa</v>
          </cell>
          <cell r="R2665" t="str">
            <v>Vuông góc, không răng cưa, 3 hàng tem có 1 gáp</v>
          </cell>
          <cell r="S2665" t="str">
            <v>D06</v>
          </cell>
          <cell r="T2665">
            <v>1</v>
          </cell>
          <cell r="V2665" t="str">
            <v>TRUNG NGUYÊN,,</v>
          </cell>
          <cell r="X2665">
            <v>123</v>
          </cell>
          <cell r="Y2665">
            <v>3</v>
          </cell>
          <cell r="AF2665">
            <v>0</v>
          </cell>
          <cell r="AG2665">
            <v>0</v>
          </cell>
          <cell r="AH2665">
            <v>4013.8119999999999</v>
          </cell>
          <cell r="AI2665">
            <v>4</v>
          </cell>
          <cell r="AJ2665">
            <v>4441.1120000000001</v>
          </cell>
          <cell r="AK2665">
            <v>5</v>
          </cell>
        </row>
        <row r="2666">
          <cell r="A2666" t="str">
            <v>I0130T031</v>
          </cell>
          <cell r="B2666" t="str">
            <v>1904</v>
          </cell>
          <cell r="C2666">
            <v>1</v>
          </cell>
          <cell r="D2666">
            <v>130</v>
          </cell>
          <cell r="E2666">
            <v>130</v>
          </cell>
          <cell r="F2666">
            <v>50</v>
          </cell>
          <cell r="G2666">
            <v>50</v>
          </cell>
          <cell r="H2666">
            <v>1</v>
          </cell>
          <cell r="I2666">
            <v>2</v>
          </cell>
          <cell r="J2666">
            <v>3</v>
          </cell>
          <cell r="K2666">
            <v>0</v>
          </cell>
          <cell r="L2666">
            <v>3</v>
          </cell>
          <cell r="M2666">
            <v>1</v>
          </cell>
          <cell r="N2666">
            <v>136</v>
          </cell>
          <cell r="O2666">
            <v>1904</v>
          </cell>
          <cell r="P2666" t="str">
            <v>130 x 50 x 1 x 2</v>
          </cell>
          <cell r="Q2666" t="str">
            <v>Vuông góc, không răng cưa</v>
          </cell>
          <cell r="R2666" t="str">
            <v>Vuông góc, không răng cưa</v>
          </cell>
          <cell r="S2666" t="str">
            <v>D06</v>
          </cell>
          <cell r="T2666">
            <v>1</v>
          </cell>
          <cell r="V2666" t="str">
            <v>Thiên Văn</v>
          </cell>
          <cell r="X2666">
            <v>106</v>
          </cell>
          <cell r="Y2666">
            <v>2</v>
          </cell>
          <cell r="AF2666">
            <v>427.3</v>
          </cell>
          <cell r="AG2666">
            <v>1</v>
          </cell>
          <cell r="AH2666">
            <v>0</v>
          </cell>
          <cell r="AI2666">
            <v>0</v>
          </cell>
          <cell r="AJ2666">
            <v>0</v>
          </cell>
          <cell r="AK2666">
            <v>0</v>
          </cell>
        </row>
        <row r="2667">
          <cell r="A2667" t="str">
            <v>I0130T071/1</v>
          </cell>
          <cell r="B2667" t="str">
            <v>1905</v>
          </cell>
          <cell r="C2667">
            <v>1</v>
          </cell>
          <cell r="D2667">
            <v>130</v>
          </cell>
          <cell r="E2667">
            <v>130</v>
          </cell>
          <cell r="F2667">
            <v>70</v>
          </cell>
          <cell r="G2667">
            <v>70</v>
          </cell>
          <cell r="H2667">
            <v>1</v>
          </cell>
          <cell r="I2667">
            <v>2</v>
          </cell>
          <cell r="J2667">
            <v>3</v>
          </cell>
          <cell r="K2667">
            <v>0</v>
          </cell>
          <cell r="L2667">
            <v>3</v>
          </cell>
          <cell r="M2667">
            <v>1</v>
          </cell>
          <cell r="N2667">
            <v>136</v>
          </cell>
          <cell r="O2667">
            <v>1905</v>
          </cell>
          <cell r="P2667" t="str">
            <v>130 x 70 x 1 x 2</v>
          </cell>
          <cell r="Q2667" t="str">
            <v>Vuông góc, không răng cưa</v>
          </cell>
          <cell r="R2667" t="str">
            <v>Vuông góc, không răng cưa</v>
          </cell>
          <cell r="S2667" t="str">
            <v>C13</v>
          </cell>
          <cell r="T2667">
            <v>1</v>
          </cell>
          <cell r="U2667">
            <v>44343</v>
          </cell>
          <cell r="X2667">
            <v>146</v>
          </cell>
          <cell r="Y2667">
            <v>2</v>
          </cell>
          <cell r="AF2667">
            <v>0</v>
          </cell>
          <cell r="AG2667">
            <v>0</v>
          </cell>
          <cell r="AH2667">
            <v>0</v>
          </cell>
          <cell r="AI2667">
            <v>0</v>
          </cell>
          <cell r="AJ2667">
            <v>0</v>
          </cell>
          <cell r="AK2667">
            <v>0</v>
          </cell>
        </row>
        <row r="2668">
          <cell r="A2668" t="str">
            <v>T0130T011</v>
          </cell>
          <cell r="B2668" t="str">
            <v>1906</v>
          </cell>
          <cell r="C2668">
            <v>1</v>
          </cell>
          <cell r="D2668">
            <v>130</v>
          </cell>
          <cell r="E2668">
            <v>130</v>
          </cell>
          <cell r="F2668">
            <v>80</v>
          </cell>
          <cell r="G2668">
            <v>80</v>
          </cell>
          <cell r="H2668">
            <v>1</v>
          </cell>
          <cell r="I2668">
            <v>1</v>
          </cell>
          <cell r="J2668">
            <v>2</v>
          </cell>
          <cell r="K2668">
            <v>0</v>
          </cell>
          <cell r="L2668">
            <v>3</v>
          </cell>
          <cell r="M2668">
            <v>1</v>
          </cell>
          <cell r="N2668">
            <v>134</v>
          </cell>
          <cell r="O2668">
            <v>1906</v>
          </cell>
          <cell r="P2668" t="str">
            <v>130 x 80 x 1 x 1</v>
          </cell>
          <cell r="Q2668" t="str">
            <v>Bo góc, răng cưa</v>
          </cell>
          <cell r="R2668" t="str">
            <v>Bo góc, răng cưa</v>
          </cell>
          <cell r="S2668" t="str">
            <v>B14</v>
          </cell>
          <cell r="T2668">
            <v>1</v>
          </cell>
          <cell r="V2668" t="str">
            <v>SEJIN SILICONE VINA,,</v>
          </cell>
          <cell r="X2668">
            <v>83</v>
          </cell>
          <cell r="Y2668">
            <v>1</v>
          </cell>
          <cell r="AF2668">
            <v>0</v>
          </cell>
          <cell r="AG2668">
            <v>0</v>
          </cell>
          <cell r="AH2668">
            <v>0</v>
          </cell>
          <cell r="AI2668">
            <v>0</v>
          </cell>
          <cell r="AJ2668">
            <v>0</v>
          </cell>
          <cell r="AK2668">
            <v>0</v>
          </cell>
        </row>
        <row r="2669">
          <cell r="A2669" t="str">
            <v>T0130A012/1</v>
          </cell>
          <cell r="B2669" t="str">
            <v>1907</v>
          </cell>
          <cell r="C2669">
            <v>2</v>
          </cell>
          <cell r="D2669">
            <v>130</v>
          </cell>
          <cell r="E2669">
            <v>130</v>
          </cell>
          <cell r="F2669">
            <v>80</v>
          </cell>
          <cell r="G2669">
            <v>80</v>
          </cell>
          <cell r="H2669">
            <v>1</v>
          </cell>
          <cell r="I2669">
            <v>3</v>
          </cell>
          <cell r="J2669">
            <v>2</v>
          </cell>
          <cell r="K2669">
            <v>0</v>
          </cell>
          <cell r="L2669">
            <v>3</v>
          </cell>
          <cell r="M2669">
            <v>1</v>
          </cell>
          <cell r="N2669">
            <v>268</v>
          </cell>
          <cell r="O2669">
            <v>1907</v>
          </cell>
          <cell r="P2669" t="str">
            <v>130 x 80 x 1 x 3</v>
          </cell>
          <cell r="Q2669" t="str">
            <v>Bo góc, răng cưa, chẻ đôi 4mm</v>
          </cell>
          <cell r="R2669" t="str">
            <v>Bo góc, răng cưa</v>
          </cell>
          <cell r="S2669" t="str">
            <v>C28</v>
          </cell>
          <cell r="T2669">
            <v>1</v>
          </cell>
          <cell r="U2669">
            <v>44336</v>
          </cell>
          <cell r="V2669" t="str">
            <v>SEJIN SILICONE VINA,,</v>
          </cell>
          <cell r="X2669">
            <v>249</v>
          </cell>
          <cell r="Y2669">
            <v>3</v>
          </cell>
          <cell r="AF2669">
            <v>0</v>
          </cell>
          <cell r="AG2669">
            <v>0</v>
          </cell>
          <cell r="AH2669">
            <v>0</v>
          </cell>
          <cell r="AI2669">
            <v>0</v>
          </cell>
          <cell r="AJ2669">
            <v>0</v>
          </cell>
          <cell r="AK2669">
            <v>0</v>
          </cell>
        </row>
        <row r="2670">
          <cell r="A2670" t="str">
            <v>I0130T051</v>
          </cell>
          <cell r="B2670" t="str">
            <v>1908</v>
          </cell>
          <cell r="C2670">
            <v>1</v>
          </cell>
          <cell r="D2670">
            <v>130</v>
          </cell>
          <cell r="E2670">
            <v>130</v>
          </cell>
          <cell r="F2670">
            <v>80</v>
          </cell>
          <cell r="G2670">
            <v>80</v>
          </cell>
          <cell r="H2670">
            <v>1</v>
          </cell>
          <cell r="I2670">
            <v>2</v>
          </cell>
          <cell r="J2670">
            <v>3</v>
          </cell>
          <cell r="K2670">
            <v>0</v>
          </cell>
          <cell r="L2670">
            <v>3</v>
          </cell>
          <cell r="M2670">
            <v>1</v>
          </cell>
          <cell r="N2670">
            <v>136</v>
          </cell>
          <cell r="O2670">
            <v>1908</v>
          </cell>
          <cell r="P2670" t="str">
            <v>130 x 80 x 1 x 2</v>
          </cell>
          <cell r="Q2670" t="str">
            <v>Vuông góc, không răng cưa</v>
          </cell>
          <cell r="R2670" t="str">
            <v>Vuông góc, không răng cưa</v>
          </cell>
          <cell r="S2670" t="str">
            <v>D21</v>
          </cell>
          <cell r="T2670">
            <v>1</v>
          </cell>
          <cell r="U2670">
            <v>44001</v>
          </cell>
          <cell r="V2670" t="str">
            <v>Trung Trí Thành</v>
          </cell>
          <cell r="X2670">
            <v>166</v>
          </cell>
          <cell r="Y2670">
            <v>2</v>
          </cell>
          <cell r="AF2670">
            <v>0</v>
          </cell>
          <cell r="AG2670">
            <v>0</v>
          </cell>
          <cell r="AH2670">
            <v>0</v>
          </cell>
          <cell r="AI2670">
            <v>0</v>
          </cell>
          <cell r="AJ2670">
            <v>6291.6399999999994</v>
          </cell>
          <cell r="AK2670">
            <v>5</v>
          </cell>
        </row>
        <row r="2671">
          <cell r="A2671" t="str">
            <v>DEMI1301</v>
          </cell>
          <cell r="B2671" t="str">
            <v>1909</v>
          </cell>
          <cell r="C2671">
            <v>1</v>
          </cell>
          <cell r="D2671">
            <v>130</v>
          </cell>
          <cell r="E2671">
            <v>130</v>
          </cell>
          <cell r="F2671">
            <v>80</v>
          </cell>
          <cell r="G2671">
            <v>80</v>
          </cell>
          <cell r="H2671">
            <v>1</v>
          </cell>
          <cell r="I2671">
            <v>2</v>
          </cell>
          <cell r="J2671">
            <v>0</v>
          </cell>
          <cell r="K2671">
            <v>0</v>
          </cell>
          <cell r="L2671">
            <v>0</v>
          </cell>
          <cell r="M2671">
            <v>1</v>
          </cell>
          <cell r="N2671">
            <v>130</v>
          </cell>
          <cell r="O2671">
            <v>1909</v>
          </cell>
          <cell r="P2671" t="str">
            <v>130 x 80 x 1 x 2</v>
          </cell>
          <cell r="Q2671" t="str">
            <v>Dao demi, bế liên tục, không răng cưa</v>
          </cell>
          <cell r="R2671" t="str">
            <v>Tem demi, bế liên tục, không răng cưa</v>
          </cell>
          <cell r="S2671" t="str">
            <v>D26</v>
          </cell>
          <cell r="T2671">
            <v>1</v>
          </cell>
          <cell r="U2671">
            <v>44002</v>
          </cell>
          <cell r="V2671" t="str">
            <v>Trung Trí Thành</v>
          </cell>
          <cell r="X2671">
            <v>160</v>
          </cell>
          <cell r="Y2671">
            <v>2</v>
          </cell>
          <cell r="AF2671">
            <v>6291.6399999999994</v>
          </cell>
          <cell r="AG2671">
            <v>5</v>
          </cell>
          <cell r="AH2671">
            <v>5112.18</v>
          </cell>
          <cell r="AI2671">
            <v>6</v>
          </cell>
          <cell r="AJ2671">
            <v>5112.18</v>
          </cell>
          <cell r="AK2671">
            <v>6</v>
          </cell>
        </row>
        <row r="2672">
          <cell r="A2672" t="str">
            <v>I0130T081/1</v>
          </cell>
          <cell r="B2672" t="str">
            <v>1910</v>
          </cell>
          <cell r="C2672">
            <v>1</v>
          </cell>
          <cell r="D2672">
            <v>130</v>
          </cell>
          <cell r="E2672">
            <v>130</v>
          </cell>
          <cell r="F2672">
            <v>90</v>
          </cell>
          <cell r="G2672">
            <v>90</v>
          </cell>
          <cell r="H2672">
            <v>1</v>
          </cell>
          <cell r="I2672">
            <v>1</v>
          </cell>
          <cell r="J2672">
            <v>3</v>
          </cell>
          <cell r="K2672">
            <v>0</v>
          </cell>
          <cell r="L2672">
            <v>0</v>
          </cell>
          <cell r="M2672">
            <v>1</v>
          </cell>
          <cell r="N2672">
            <v>136</v>
          </cell>
          <cell r="O2672">
            <v>1910</v>
          </cell>
          <cell r="P2672" t="str">
            <v>130 x 90 x 1 x 1</v>
          </cell>
          <cell r="U2672">
            <v>44392</v>
          </cell>
          <cell r="V2672" t="str">
            <v>Pacow</v>
          </cell>
          <cell r="X2672">
            <v>90</v>
          </cell>
          <cell r="Y2672">
            <v>1</v>
          </cell>
          <cell r="Z2672" t="str">
            <v>Mòn</v>
          </cell>
          <cell r="AB2672" t="str">
            <v>C40</v>
          </cell>
          <cell r="AF2672">
            <v>0</v>
          </cell>
          <cell r="AG2672">
            <v>0</v>
          </cell>
          <cell r="AH2672">
            <v>15190.39</v>
          </cell>
          <cell r="AI2672">
            <v>16</v>
          </cell>
          <cell r="AJ2672">
            <v>15190.39</v>
          </cell>
          <cell r="AK2672">
            <v>16</v>
          </cell>
        </row>
        <row r="2673">
          <cell r="A2673" t="str">
            <v>I0130T081/2</v>
          </cell>
          <cell r="B2673" t="str">
            <v>1910</v>
          </cell>
          <cell r="C2673">
            <v>1</v>
          </cell>
          <cell r="D2673">
            <v>130</v>
          </cell>
          <cell r="E2673">
            <v>130</v>
          </cell>
          <cell r="F2673">
            <v>90</v>
          </cell>
          <cell r="G2673">
            <v>90</v>
          </cell>
          <cell r="H2673">
            <v>1</v>
          </cell>
          <cell r="I2673">
            <v>1</v>
          </cell>
          <cell r="J2673">
            <v>3</v>
          </cell>
          <cell r="K2673">
            <v>0</v>
          </cell>
          <cell r="L2673">
            <v>0</v>
          </cell>
          <cell r="M2673">
            <v>1</v>
          </cell>
          <cell r="N2673">
            <v>136</v>
          </cell>
          <cell r="O2673">
            <v>1910</v>
          </cell>
          <cell r="P2673" t="str">
            <v>130 x 90 x 1 x 1</v>
          </cell>
          <cell r="Q2673" t="str">
            <v>Dao demi,  bo 5mm 2 đầu, không răng cưa, bế liên tục</v>
          </cell>
          <cell r="R2673" t="str">
            <v>Tem bế liên tục, bo góc 5mm, không răng cưa</v>
          </cell>
          <cell r="S2673" t="str">
            <v>C42</v>
          </cell>
          <cell r="T2673">
            <v>1</v>
          </cell>
          <cell r="U2673">
            <v>44551</v>
          </cell>
          <cell r="V2673" t="str">
            <v>Pacow</v>
          </cell>
          <cell r="W2673" t="str">
            <v>anh tính y/c</v>
          </cell>
          <cell r="X2673">
            <v>90</v>
          </cell>
          <cell r="Y2673">
            <v>1</v>
          </cell>
          <cell r="AF2673">
            <v>0</v>
          </cell>
          <cell r="AG2673">
            <v>0</v>
          </cell>
          <cell r="AH2673">
            <v>0</v>
          </cell>
          <cell r="AI2673">
            <v>0</v>
          </cell>
          <cell r="AJ2673">
            <v>0</v>
          </cell>
          <cell r="AK2673">
            <v>0</v>
          </cell>
        </row>
        <row r="2674">
          <cell r="A2674" t="str">
            <v>I0130T041</v>
          </cell>
          <cell r="B2674" t="str">
            <v>1911</v>
          </cell>
          <cell r="C2674">
            <v>1</v>
          </cell>
          <cell r="D2674">
            <v>130</v>
          </cell>
          <cell r="E2674">
            <v>130</v>
          </cell>
          <cell r="F2674">
            <v>95</v>
          </cell>
          <cell r="G2674">
            <v>95</v>
          </cell>
          <cell r="H2674">
            <v>1</v>
          </cell>
          <cell r="I2674">
            <v>1</v>
          </cell>
          <cell r="J2674">
            <v>3</v>
          </cell>
          <cell r="K2674">
            <v>0</v>
          </cell>
          <cell r="L2674">
            <v>3</v>
          </cell>
          <cell r="M2674">
            <v>1</v>
          </cell>
          <cell r="N2674">
            <v>136</v>
          </cell>
          <cell r="O2674">
            <v>1911</v>
          </cell>
          <cell r="P2674" t="str">
            <v>130 x 95 x 1 x 1</v>
          </cell>
          <cell r="Q2674" t="str">
            <v>Bo góc, không răng cưa</v>
          </cell>
          <cell r="R2674" t="str">
            <v>Bo góc, không răng cưa</v>
          </cell>
          <cell r="S2674" t="str">
            <v>D06</v>
          </cell>
          <cell r="T2674">
            <v>1</v>
          </cell>
          <cell r="X2674">
            <v>98</v>
          </cell>
          <cell r="Y2674">
            <v>1</v>
          </cell>
          <cell r="AF2674">
            <v>0</v>
          </cell>
          <cell r="AG2674">
            <v>0</v>
          </cell>
          <cell r="AH2674">
            <v>0</v>
          </cell>
          <cell r="AI2674">
            <v>0</v>
          </cell>
          <cell r="AJ2674">
            <v>16925.7107</v>
          </cell>
          <cell r="AK2674">
            <v>6</v>
          </cell>
        </row>
        <row r="2675">
          <cell r="A2675" t="str">
            <v>I0130T091/1</v>
          </cell>
          <cell r="B2675" t="str">
            <v>1912</v>
          </cell>
          <cell r="C2675">
            <v>1</v>
          </cell>
          <cell r="D2675">
            <v>130</v>
          </cell>
          <cell r="E2675">
            <v>130</v>
          </cell>
          <cell r="F2675">
            <v>180</v>
          </cell>
          <cell r="G2675">
            <v>180</v>
          </cell>
          <cell r="H2675">
            <v>1</v>
          </cell>
          <cell r="I2675">
            <v>1</v>
          </cell>
          <cell r="J2675">
            <v>3</v>
          </cell>
          <cell r="K2675">
            <v>0</v>
          </cell>
          <cell r="L2675">
            <v>3</v>
          </cell>
          <cell r="M2675">
            <v>1</v>
          </cell>
          <cell r="N2675">
            <v>136</v>
          </cell>
          <cell r="O2675">
            <v>1912</v>
          </cell>
          <cell r="P2675" t="str">
            <v>130 x 180 x 1 x 1</v>
          </cell>
          <cell r="Q2675" t="str">
            <v>Bo góc, không răng cưa</v>
          </cell>
          <cell r="R2675" t="str">
            <v>Bo góc, không răng cưa</v>
          </cell>
          <cell r="S2675" t="str">
            <v>C39</v>
          </cell>
          <cell r="T2675">
            <v>1</v>
          </cell>
          <cell r="U2675">
            <v>44530</v>
          </cell>
          <cell r="V2675" t="str">
            <v>Việt Bắc Mỹ</v>
          </cell>
          <cell r="X2675">
            <v>183</v>
          </cell>
          <cell r="Y2675">
            <v>1</v>
          </cell>
          <cell r="AF2675">
            <v>16925.7107</v>
          </cell>
          <cell r="AG2675">
            <v>6</v>
          </cell>
          <cell r="AH2675">
            <v>52863.993799999989</v>
          </cell>
          <cell r="AI2675">
            <v>10</v>
          </cell>
          <cell r="AJ2675">
            <v>52863.993799999989</v>
          </cell>
          <cell r="AK2675">
            <v>10</v>
          </cell>
        </row>
        <row r="2676">
          <cell r="A2676" t="str">
            <v>I0130T061</v>
          </cell>
          <cell r="B2676" t="str">
            <v>1913</v>
          </cell>
          <cell r="C2676">
            <v>1</v>
          </cell>
          <cell r="D2676">
            <v>130</v>
          </cell>
          <cell r="E2676">
            <v>130</v>
          </cell>
          <cell r="F2676">
            <v>282</v>
          </cell>
          <cell r="G2676">
            <v>282</v>
          </cell>
          <cell r="H2676">
            <v>1</v>
          </cell>
          <cell r="I2676">
            <v>1</v>
          </cell>
          <cell r="J2676">
            <v>3</v>
          </cell>
          <cell r="K2676">
            <v>0</v>
          </cell>
          <cell r="L2676">
            <v>3</v>
          </cell>
          <cell r="M2676">
            <v>1</v>
          </cell>
          <cell r="N2676">
            <v>136</v>
          </cell>
          <cell r="O2676">
            <v>1913</v>
          </cell>
          <cell r="P2676" t="str">
            <v>130 x 282 x 1 x 1</v>
          </cell>
          <cell r="Q2676" t="str">
            <v>Vuông góc, không răng cưa</v>
          </cell>
          <cell r="R2676" t="str">
            <v>Vuông góc, không răng cưa</v>
          </cell>
          <cell r="S2676" t="str">
            <v>C26</v>
          </cell>
          <cell r="T2676">
            <v>1</v>
          </cell>
          <cell r="U2676">
            <v>44270</v>
          </cell>
          <cell r="V2676" t="str">
            <v>MVTB</v>
          </cell>
          <cell r="X2676">
            <v>285</v>
          </cell>
          <cell r="Y2676">
            <v>1</v>
          </cell>
          <cell r="AF2676">
            <v>0</v>
          </cell>
          <cell r="AG2676">
            <v>0</v>
          </cell>
          <cell r="AH2676">
            <v>4083.0159999999996</v>
          </cell>
          <cell r="AI2676">
            <v>3</v>
          </cell>
          <cell r="AJ2676">
            <v>21008.726699999999</v>
          </cell>
          <cell r="AK2676">
            <v>9</v>
          </cell>
        </row>
        <row r="2677">
          <cell r="A2677" t="str">
            <v>I0130T101-1</v>
          </cell>
          <cell r="B2677" t="str">
            <v>2628</v>
          </cell>
          <cell r="C2677">
            <v>1</v>
          </cell>
          <cell r="D2677">
            <v>130</v>
          </cell>
          <cell r="E2677">
            <v>130</v>
          </cell>
          <cell r="F2677">
            <v>305</v>
          </cell>
          <cell r="G2677">
            <v>305</v>
          </cell>
          <cell r="H2677">
            <v>1</v>
          </cell>
          <cell r="I2677">
            <v>1</v>
          </cell>
          <cell r="J2677">
            <v>3</v>
          </cell>
          <cell r="K2677">
            <v>0</v>
          </cell>
          <cell r="L2677">
            <v>3</v>
          </cell>
          <cell r="M2677">
            <v>1</v>
          </cell>
          <cell r="N2677">
            <v>136</v>
          </cell>
          <cell r="O2677">
            <v>2628</v>
          </cell>
          <cell r="P2677" t="str">
            <v>130 x 305 x 1 x 1</v>
          </cell>
          <cell r="Q2677" t="str">
            <v>Vuông góc, không răng cưa</v>
          </cell>
          <cell r="R2677" t="str">
            <v>Vuông góc, không răng cưa</v>
          </cell>
          <cell r="S2677" t="str">
            <v>E17</v>
          </cell>
          <cell r="T2677">
            <v>1</v>
          </cell>
          <cell r="U2677">
            <v>44832</v>
          </cell>
          <cell r="V2677" t="str">
            <v>THẮNG LỢI BÌNH DƯƠNG</v>
          </cell>
          <cell r="W2677" t="str">
            <v>dao tốt</v>
          </cell>
          <cell r="X2677">
            <v>308</v>
          </cell>
          <cell r="Y2677">
            <v>1</v>
          </cell>
          <cell r="AE2677" t="str">
            <v>rồi</v>
          </cell>
          <cell r="AF2677">
            <v>16925.7107</v>
          </cell>
          <cell r="AG2677">
            <v>6</v>
          </cell>
          <cell r="AH2677">
            <v>3362.8879999999999</v>
          </cell>
          <cell r="AI2677">
            <v>4</v>
          </cell>
          <cell r="AJ2677">
            <v>3362.8879999999999</v>
          </cell>
          <cell r="AK2677">
            <v>4</v>
          </cell>
        </row>
        <row r="2678">
          <cell r="A2678" t="str">
            <v>I0131T011/1</v>
          </cell>
          <cell r="B2678" t="str">
            <v>2514</v>
          </cell>
          <cell r="C2678">
            <v>1</v>
          </cell>
          <cell r="D2678">
            <v>131</v>
          </cell>
          <cell r="E2678">
            <v>131</v>
          </cell>
          <cell r="F2678">
            <v>41</v>
          </cell>
          <cell r="G2678">
            <v>41</v>
          </cell>
          <cell r="H2678">
            <v>1</v>
          </cell>
          <cell r="I2678">
            <v>3</v>
          </cell>
          <cell r="J2678">
            <v>3</v>
          </cell>
          <cell r="K2678">
            <v>0</v>
          </cell>
          <cell r="L2678">
            <v>3</v>
          </cell>
          <cell r="M2678">
            <v>1</v>
          </cell>
          <cell r="N2678">
            <v>137</v>
          </cell>
          <cell r="O2678">
            <v>2514</v>
          </cell>
          <cell r="P2678" t="str">
            <v>131 x 41 x 1 x 3</v>
          </cell>
          <cell r="Q2678" t="str">
            <v>Vuông góc, không răng cưa</v>
          </cell>
          <cell r="R2678" t="str">
            <v>Vuông góc, không răng cưa</v>
          </cell>
          <cell r="S2678" t="str">
            <v>E11</v>
          </cell>
          <cell r="T2678">
            <v>1</v>
          </cell>
          <cell r="U2678">
            <v>44749</v>
          </cell>
          <cell r="V2678" t="str">
            <v>LÝ LONG BRUSH</v>
          </cell>
          <cell r="W2678" t="str">
            <v>dao tốt</v>
          </cell>
          <cell r="X2678">
            <v>132</v>
          </cell>
          <cell r="Y2678">
            <v>3</v>
          </cell>
          <cell r="AF2678">
            <v>0</v>
          </cell>
          <cell r="AG2678">
            <v>0</v>
          </cell>
          <cell r="AH2678">
            <v>0</v>
          </cell>
          <cell r="AI2678">
            <v>0</v>
          </cell>
          <cell r="AJ2678">
            <v>0</v>
          </cell>
          <cell r="AK2678">
            <v>0</v>
          </cell>
        </row>
        <row r="2679">
          <cell r="A2679" t="str">
            <v>T0132T011/1</v>
          </cell>
          <cell r="B2679" t="str">
            <v>1914</v>
          </cell>
          <cell r="C2679">
            <v>1</v>
          </cell>
          <cell r="D2679">
            <v>132</v>
          </cell>
          <cell r="E2679">
            <v>132</v>
          </cell>
          <cell r="F2679">
            <v>45</v>
          </cell>
          <cell r="G2679">
            <v>45</v>
          </cell>
          <cell r="H2679">
            <v>1</v>
          </cell>
          <cell r="I2679">
            <v>3</v>
          </cell>
          <cell r="J2679">
            <v>2</v>
          </cell>
          <cell r="K2679">
            <v>0</v>
          </cell>
          <cell r="L2679">
            <v>3</v>
          </cell>
          <cell r="M2679">
            <v>1</v>
          </cell>
          <cell r="N2679">
            <v>136</v>
          </cell>
          <cell r="O2679">
            <v>1914</v>
          </cell>
          <cell r="P2679" t="str">
            <v>132 x 45 x 1 x 3</v>
          </cell>
          <cell r="Q2679" t="str">
            <v>Vuông góc, răng cưa</v>
          </cell>
          <cell r="R2679" t="str">
            <v>Vuông góc, răng cưa</v>
          </cell>
          <cell r="S2679" t="str">
            <v>C35</v>
          </cell>
          <cell r="T2679">
            <v>1</v>
          </cell>
          <cell r="U2679">
            <v>44393</v>
          </cell>
          <cell r="V2679" t="str">
            <v>Hưng Thịnh</v>
          </cell>
          <cell r="X2679">
            <v>144</v>
          </cell>
          <cell r="Y2679">
            <v>3</v>
          </cell>
          <cell r="AF2679">
            <v>0</v>
          </cell>
          <cell r="AG2679">
            <v>0</v>
          </cell>
          <cell r="AH2679">
            <v>0</v>
          </cell>
          <cell r="AI2679">
            <v>0</v>
          </cell>
          <cell r="AJ2679">
            <v>2225</v>
          </cell>
          <cell r="AK2679">
            <v>1</v>
          </cell>
        </row>
        <row r="2680">
          <cell r="A2680" t="str">
            <v>I0133T011</v>
          </cell>
          <cell r="B2680" t="str">
            <v>1915</v>
          </cell>
          <cell r="C2680">
            <v>1</v>
          </cell>
          <cell r="D2680">
            <v>133</v>
          </cell>
          <cell r="E2680">
            <v>133</v>
          </cell>
          <cell r="F2680">
            <v>80</v>
          </cell>
          <cell r="G2680">
            <v>80</v>
          </cell>
          <cell r="H2680">
            <v>1</v>
          </cell>
          <cell r="I2680">
            <v>1</v>
          </cell>
          <cell r="J2680">
            <v>3</v>
          </cell>
          <cell r="K2680">
            <v>0</v>
          </cell>
          <cell r="L2680">
            <v>3</v>
          </cell>
          <cell r="M2680">
            <v>1</v>
          </cell>
          <cell r="N2680">
            <v>139</v>
          </cell>
          <cell r="O2680">
            <v>1915</v>
          </cell>
          <cell r="P2680" t="str">
            <v>133 x 80 x 1 x 1</v>
          </cell>
          <cell r="Q2680" t="str">
            <v>Vuông góc, không răng cưa</v>
          </cell>
          <cell r="R2680" t="str">
            <v>Vuông góc, không răng cưa</v>
          </cell>
          <cell r="S2680" t="str">
            <v>D28</v>
          </cell>
          <cell r="T2680">
            <v>1</v>
          </cell>
          <cell r="U2680">
            <v>43978</v>
          </cell>
          <cell r="V2680" t="str">
            <v>Đại Hiệp Hưng</v>
          </cell>
          <cell r="X2680">
            <v>83</v>
          </cell>
          <cell r="Y2680">
            <v>1</v>
          </cell>
          <cell r="AF2680">
            <v>2225</v>
          </cell>
          <cell r="AG2680">
            <v>1</v>
          </cell>
          <cell r="AH2680">
            <v>0</v>
          </cell>
          <cell r="AI2680">
            <v>0</v>
          </cell>
          <cell r="AJ2680">
            <v>0</v>
          </cell>
          <cell r="AK2680">
            <v>0</v>
          </cell>
        </row>
        <row r="2681">
          <cell r="A2681" t="str">
            <v>T0133T021</v>
          </cell>
          <cell r="B2681" t="str">
            <v>1916</v>
          </cell>
          <cell r="C2681">
            <v>1</v>
          </cell>
          <cell r="D2681">
            <v>133</v>
          </cell>
          <cell r="E2681">
            <v>133</v>
          </cell>
          <cell r="F2681">
            <v>86</v>
          </cell>
          <cell r="G2681">
            <v>86</v>
          </cell>
          <cell r="H2681">
            <v>1</v>
          </cell>
          <cell r="I2681">
            <v>1</v>
          </cell>
          <cell r="J2681">
            <v>13.5</v>
          </cell>
          <cell r="K2681">
            <v>0</v>
          </cell>
          <cell r="L2681">
            <v>3</v>
          </cell>
          <cell r="M2681">
            <v>1</v>
          </cell>
          <cell r="N2681">
            <v>160</v>
          </cell>
          <cell r="O2681">
            <v>1916</v>
          </cell>
          <cell r="P2681" t="str">
            <v>133 x 86 x 1 x 1</v>
          </cell>
          <cell r="Q2681" t="str">
            <v>Bo góc, răng cưa khổ 160mm</v>
          </cell>
          <cell r="R2681" t="str">
            <v>Bo góc, răng cưa khổ 160, đục lỗ 2 bên biên</v>
          </cell>
          <cell r="S2681" t="str">
            <v>C08</v>
          </cell>
          <cell r="T2681">
            <v>1</v>
          </cell>
          <cell r="U2681">
            <v>44027</v>
          </cell>
          <cell r="V2681" t="str">
            <v>Kolon</v>
          </cell>
          <cell r="X2681">
            <v>89</v>
          </cell>
          <cell r="Y2681">
            <v>1</v>
          </cell>
          <cell r="AF2681">
            <v>0</v>
          </cell>
          <cell r="AG2681">
            <v>0</v>
          </cell>
          <cell r="AH2681">
            <v>3739.1868399999998</v>
          </cell>
          <cell r="AI2681">
            <v>4</v>
          </cell>
          <cell r="AJ2681">
            <v>3739.1868399999998</v>
          </cell>
          <cell r="AK2681">
            <v>4</v>
          </cell>
        </row>
        <row r="2682">
          <cell r="A2682" t="str">
            <v>I0133T032/1</v>
          </cell>
          <cell r="B2682" t="str">
            <v>2581</v>
          </cell>
          <cell r="C2682">
            <v>2</v>
          </cell>
          <cell r="D2682">
            <v>133</v>
          </cell>
          <cell r="E2682">
            <v>133</v>
          </cell>
          <cell r="F2682">
            <v>65</v>
          </cell>
          <cell r="G2682">
            <v>65</v>
          </cell>
          <cell r="H2682">
            <v>1</v>
          </cell>
          <cell r="I2682">
            <v>3</v>
          </cell>
          <cell r="J2682">
            <v>2</v>
          </cell>
          <cell r="K2682">
            <v>0</v>
          </cell>
          <cell r="L2682">
            <v>3</v>
          </cell>
          <cell r="M2682">
            <v>1</v>
          </cell>
          <cell r="N2682">
            <v>274</v>
          </cell>
          <cell r="O2682">
            <v>2581</v>
          </cell>
          <cell r="P2682" t="str">
            <v>133 x 65 x 1 x 3</v>
          </cell>
          <cell r="Q2682" t="str">
            <v>Dao đặc biệt hãng castrol, mặt trước, xẻ 2 line kc 4mm</v>
          </cell>
          <cell r="R2682" t="str">
            <v>Dao đặc biệt hãng castrol, mặt trước</v>
          </cell>
          <cell r="S2682" t="str">
            <v>E13</v>
          </cell>
          <cell r="T2682">
            <v>1</v>
          </cell>
          <cell r="U2682">
            <v>44795</v>
          </cell>
          <cell r="V2682" t="str">
            <v>HOA PHƯƠNG PHÁT</v>
          </cell>
          <cell r="W2682" t="str">
            <v>Dao tốt</v>
          </cell>
          <cell r="X2682">
            <v>204</v>
          </cell>
          <cell r="Y2682">
            <v>3</v>
          </cell>
          <cell r="AC2682" t="str">
            <v>rồi</v>
          </cell>
          <cell r="AE2682" t="str">
            <v>rồi</v>
          </cell>
          <cell r="AF2682">
            <v>0</v>
          </cell>
          <cell r="AG2682">
            <v>0</v>
          </cell>
          <cell r="AH2682">
            <v>3739.1868399999998</v>
          </cell>
          <cell r="AI2682">
            <v>4</v>
          </cell>
          <cell r="AJ2682">
            <v>3739.1868399999998</v>
          </cell>
          <cell r="AK2682">
            <v>4</v>
          </cell>
        </row>
        <row r="2683">
          <cell r="A2683" t="str">
            <v>I0133T042/1</v>
          </cell>
          <cell r="B2683" t="str">
            <v>2582</v>
          </cell>
          <cell r="C2683">
            <v>2</v>
          </cell>
          <cell r="D2683">
            <v>133</v>
          </cell>
          <cell r="E2683">
            <v>133</v>
          </cell>
          <cell r="F2683">
            <v>65</v>
          </cell>
          <cell r="G2683">
            <v>65</v>
          </cell>
          <cell r="H2683">
            <v>1</v>
          </cell>
          <cell r="I2683">
            <v>3</v>
          </cell>
          <cell r="J2683">
            <v>2</v>
          </cell>
          <cell r="K2683">
            <v>0</v>
          </cell>
          <cell r="L2683">
            <v>3</v>
          </cell>
          <cell r="M2683">
            <v>1</v>
          </cell>
          <cell r="N2683">
            <v>274</v>
          </cell>
          <cell r="O2683">
            <v>2582</v>
          </cell>
          <cell r="P2683" t="str">
            <v>133 x 65 x 1 x 3</v>
          </cell>
          <cell r="Q2683" t="str">
            <v>Dao đặc biệt hãng castrol, mặt sau, xẻ 2line kc 4mm</v>
          </cell>
          <cell r="R2683" t="str">
            <v>Dao đặc biệt hãng castrol, mặt sau</v>
          </cell>
          <cell r="S2683" t="str">
            <v>E13</v>
          </cell>
          <cell r="T2683">
            <v>1</v>
          </cell>
          <cell r="U2683">
            <v>44795</v>
          </cell>
          <cell r="V2683" t="str">
            <v>HOA PHƯƠNG PHÁT</v>
          </cell>
          <cell r="W2683" t="str">
            <v>Dao tốt</v>
          </cell>
          <cell r="X2683">
            <v>204</v>
          </cell>
          <cell r="Y2683">
            <v>3</v>
          </cell>
          <cell r="AC2683" t="str">
            <v>rồi</v>
          </cell>
          <cell r="AE2683" t="str">
            <v>rồi</v>
          </cell>
          <cell r="AF2683">
            <v>0</v>
          </cell>
          <cell r="AG2683">
            <v>0</v>
          </cell>
          <cell r="AH2683">
            <v>0</v>
          </cell>
          <cell r="AI2683">
            <v>0</v>
          </cell>
          <cell r="AJ2683">
            <v>932.89999999999986</v>
          </cell>
          <cell r="AK2683">
            <v>5</v>
          </cell>
        </row>
        <row r="2684">
          <cell r="A2684" t="str">
            <v>I0135T031</v>
          </cell>
          <cell r="B2684" t="str">
            <v>1917</v>
          </cell>
          <cell r="C2684">
            <v>1</v>
          </cell>
          <cell r="D2684">
            <v>135</v>
          </cell>
          <cell r="E2684">
            <v>135</v>
          </cell>
          <cell r="F2684">
            <v>35</v>
          </cell>
          <cell r="G2684">
            <v>35</v>
          </cell>
          <cell r="H2684">
            <v>1</v>
          </cell>
          <cell r="I2684">
            <v>1</v>
          </cell>
          <cell r="J2684">
            <v>3</v>
          </cell>
          <cell r="K2684">
            <v>0</v>
          </cell>
          <cell r="L2684">
            <v>3</v>
          </cell>
          <cell r="M2684">
            <v>1</v>
          </cell>
          <cell r="N2684">
            <v>141</v>
          </cell>
          <cell r="O2684">
            <v>1917</v>
          </cell>
          <cell r="P2684" t="str">
            <v>135 x 35 x 1 x 1</v>
          </cell>
          <cell r="Q2684" t="str">
            <v>Vuông góc, răng cưa</v>
          </cell>
          <cell r="R2684" t="str">
            <v>Vuông góc, răng cưa</v>
          </cell>
          <cell r="S2684" t="str">
            <v>D29</v>
          </cell>
          <cell r="T2684">
            <v>1</v>
          </cell>
          <cell r="U2684">
            <v>44130</v>
          </cell>
          <cell r="V2684" t="str">
            <v>Nanpao</v>
          </cell>
          <cell r="X2684">
            <v>38</v>
          </cell>
          <cell r="Y2684">
            <v>1</v>
          </cell>
          <cell r="AF2684">
            <v>932.89999999999986</v>
          </cell>
          <cell r="AG2684">
            <v>5</v>
          </cell>
          <cell r="AH2684">
            <v>559.74</v>
          </cell>
          <cell r="AI2684">
            <v>3</v>
          </cell>
          <cell r="AJ2684">
            <v>4592.34</v>
          </cell>
          <cell r="AK2684">
            <v>8</v>
          </cell>
        </row>
        <row r="2685">
          <cell r="A2685" t="str">
            <v>I0135T011</v>
          </cell>
          <cell r="B2685" t="str">
            <v>1918</v>
          </cell>
          <cell r="C2685">
            <v>1</v>
          </cell>
          <cell r="D2685">
            <v>135</v>
          </cell>
          <cell r="E2685">
            <v>135</v>
          </cell>
          <cell r="F2685">
            <v>40</v>
          </cell>
          <cell r="G2685">
            <v>40</v>
          </cell>
          <cell r="H2685">
            <v>1</v>
          </cell>
          <cell r="I2685">
            <v>2</v>
          </cell>
          <cell r="J2685">
            <v>3</v>
          </cell>
          <cell r="K2685">
            <v>0</v>
          </cell>
          <cell r="L2685">
            <v>3</v>
          </cell>
          <cell r="M2685">
            <v>1</v>
          </cell>
          <cell r="N2685">
            <v>141</v>
          </cell>
          <cell r="O2685">
            <v>1918</v>
          </cell>
          <cell r="P2685" t="str">
            <v>135 x 40 x 1 x 2</v>
          </cell>
          <cell r="Q2685" t="str">
            <v>Vuông góc , không răng cưa</v>
          </cell>
          <cell r="R2685" t="str">
            <v>Vuông góc , không răng cưa</v>
          </cell>
          <cell r="S2685" t="str">
            <v>D12</v>
          </cell>
          <cell r="T2685">
            <v>1</v>
          </cell>
          <cell r="V2685" t="str">
            <v>TRUNG NGUYÊN,,</v>
          </cell>
          <cell r="X2685">
            <v>86</v>
          </cell>
          <cell r="Y2685">
            <v>2</v>
          </cell>
          <cell r="AF2685">
            <v>4032.6000000000004</v>
          </cell>
          <cell r="AG2685">
            <v>5</v>
          </cell>
          <cell r="AH2685">
            <v>8833.49</v>
          </cell>
          <cell r="AI2685">
            <v>11</v>
          </cell>
          <cell r="AJ2685">
            <v>8833.49</v>
          </cell>
          <cell r="AK2685">
            <v>11</v>
          </cell>
        </row>
        <row r="2686">
          <cell r="A2686" t="str">
            <v>T0135T062/1</v>
          </cell>
          <cell r="B2686" t="str">
            <v>1919</v>
          </cell>
          <cell r="C2686">
            <v>2</v>
          </cell>
          <cell r="D2686">
            <v>135</v>
          </cell>
          <cell r="E2686">
            <v>135</v>
          </cell>
          <cell r="F2686">
            <v>55</v>
          </cell>
          <cell r="G2686">
            <v>55</v>
          </cell>
          <cell r="H2686">
            <v>1</v>
          </cell>
          <cell r="I2686">
            <v>3</v>
          </cell>
          <cell r="J2686">
            <v>2</v>
          </cell>
          <cell r="K2686">
            <v>0</v>
          </cell>
          <cell r="L2686">
            <v>3</v>
          </cell>
          <cell r="M2686">
            <v>1</v>
          </cell>
          <cell r="N2686">
            <v>278</v>
          </cell>
          <cell r="O2686">
            <v>1919</v>
          </cell>
          <cell r="P2686" t="str">
            <v>135 x 55 x 1 x 3</v>
          </cell>
          <cell r="Q2686" t="str">
            <v>Bo góc, răng cưa, xẻ 2 line 4mm</v>
          </cell>
          <cell r="R2686" t="str">
            <v>Bo góc, răng cưa</v>
          </cell>
          <cell r="S2686" t="str">
            <v>C38</v>
          </cell>
          <cell r="T2686">
            <v>1</v>
          </cell>
          <cell r="U2686">
            <v>44477</v>
          </cell>
          <cell r="V2686" t="str">
            <v>Đại Lâm Mộc</v>
          </cell>
          <cell r="X2686">
            <v>174</v>
          </cell>
          <cell r="Y2686">
            <v>3</v>
          </cell>
          <cell r="AC2686" t="str">
            <v>rồi</v>
          </cell>
          <cell r="AF2686">
            <v>0</v>
          </cell>
          <cell r="AG2686">
            <v>0</v>
          </cell>
          <cell r="AH2686">
            <v>0</v>
          </cell>
          <cell r="AI2686">
            <v>0</v>
          </cell>
          <cell r="AJ2686">
            <v>0</v>
          </cell>
          <cell r="AK2686">
            <v>0</v>
          </cell>
        </row>
        <row r="2687">
          <cell r="A2687" t="str">
            <v>I0135T051/1</v>
          </cell>
          <cell r="B2687" t="str">
            <v>1920</v>
          </cell>
          <cell r="C2687">
            <v>1</v>
          </cell>
          <cell r="D2687">
            <v>135</v>
          </cell>
          <cell r="E2687">
            <v>135</v>
          </cell>
          <cell r="F2687">
            <v>60</v>
          </cell>
          <cell r="G2687">
            <v>60</v>
          </cell>
          <cell r="H2687">
            <v>2</v>
          </cell>
          <cell r="I2687">
            <v>2</v>
          </cell>
          <cell r="J2687">
            <v>3</v>
          </cell>
          <cell r="K2687">
            <v>4</v>
          </cell>
          <cell r="L2687">
            <v>3</v>
          </cell>
          <cell r="M2687">
            <v>1</v>
          </cell>
          <cell r="N2687">
            <v>280</v>
          </cell>
          <cell r="O2687">
            <v>1920</v>
          </cell>
          <cell r="P2687" t="str">
            <v>135 x 60 x 2 x 2</v>
          </cell>
          <cell r="Q2687" t="str">
            <v>Bo 2mm rời 4mm, không răng cưa</v>
          </cell>
          <cell r="R2687" t="str">
            <v>Ngang 2 tem, bo 2mm rời 4mm, không răng cưa</v>
          </cell>
          <cell r="S2687" t="str">
            <v>C38</v>
          </cell>
          <cell r="T2687">
            <v>1</v>
          </cell>
          <cell r="U2687">
            <v>44449</v>
          </cell>
          <cell r="V2687" t="str">
            <v>A. Sơn</v>
          </cell>
          <cell r="X2687">
            <v>126</v>
          </cell>
          <cell r="Y2687">
            <v>4</v>
          </cell>
          <cell r="AF2687">
            <v>0</v>
          </cell>
          <cell r="AG2687">
            <v>0</v>
          </cell>
          <cell r="AH2687">
            <v>0</v>
          </cell>
          <cell r="AI2687">
            <v>0</v>
          </cell>
          <cell r="AJ2687">
            <v>0</v>
          </cell>
          <cell r="AK2687">
            <v>0</v>
          </cell>
        </row>
        <row r="2688">
          <cell r="A2688" t="str">
            <v>I0135T041</v>
          </cell>
          <cell r="B2688" t="str">
            <v>1921</v>
          </cell>
          <cell r="C2688">
            <v>1</v>
          </cell>
          <cell r="D2688">
            <v>135</v>
          </cell>
          <cell r="E2688">
            <v>135</v>
          </cell>
          <cell r="F2688">
            <v>61</v>
          </cell>
          <cell r="G2688">
            <v>61</v>
          </cell>
          <cell r="H2688">
            <v>1</v>
          </cell>
          <cell r="I2688">
            <v>2</v>
          </cell>
          <cell r="J2688">
            <v>3</v>
          </cell>
          <cell r="K2688">
            <v>0</v>
          </cell>
          <cell r="L2688">
            <v>3</v>
          </cell>
          <cell r="M2688">
            <v>1</v>
          </cell>
          <cell r="N2688">
            <v>141</v>
          </cell>
          <cell r="O2688">
            <v>1921</v>
          </cell>
          <cell r="P2688" t="str">
            <v>135 x 61 x 1 x 2</v>
          </cell>
          <cell r="Q2688" t="str">
            <v>Vuông góc , không răng cưa</v>
          </cell>
          <cell r="R2688" t="str">
            <v>Vuông góc , không răng cưa</v>
          </cell>
          <cell r="S2688" t="str">
            <v>D24</v>
          </cell>
          <cell r="T2688">
            <v>1</v>
          </cell>
          <cell r="U2688">
            <v>44145</v>
          </cell>
          <cell r="V2688" t="str">
            <v>Thành Phát</v>
          </cell>
          <cell r="X2688">
            <v>128</v>
          </cell>
          <cell r="Y2688">
            <v>2</v>
          </cell>
          <cell r="AF2688">
            <v>0</v>
          </cell>
          <cell r="AG2688">
            <v>0</v>
          </cell>
          <cell r="AH2688">
            <v>0</v>
          </cell>
          <cell r="AI2688">
            <v>0</v>
          </cell>
          <cell r="AJ2688">
            <v>0</v>
          </cell>
          <cell r="AK2688">
            <v>0</v>
          </cell>
        </row>
        <row r="2689">
          <cell r="A2689" t="str">
            <v>I0135T021</v>
          </cell>
          <cell r="B2689" t="str">
            <v>1922</v>
          </cell>
          <cell r="C2689">
            <v>1</v>
          </cell>
          <cell r="D2689">
            <v>135</v>
          </cell>
          <cell r="E2689">
            <v>135</v>
          </cell>
          <cell r="F2689">
            <v>144</v>
          </cell>
          <cell r="G2689">
            <v>144</v>
          </cell>
          <cell r="H2689">
            <v>1</v>
          </cell>
          <cell r="I2689">
            <v>1</v>
          </cell>
          <cell r="J2689">
            <v>3</v>
          </cell>
          <cell r="K2689">
            <v>0</v>
          </cell>
          <cell r="L2689">
            <v>3</v>
          </cell>
          <cell r="M2689">
            <v>1</v>
          </cell>
          <cell r="N2689">
            <v>141</v>
          </cell>
          <cell r="O2689">
            <v>1922</v>
          </cell>
          <cell r="P2689" t="str">
            <v>135 x 144 x 1 x 1</v>
          </cell>
          <cell r="Q2689" t="str">
            <v>Vuông góc, răng cưa</v>
          </cell>
          <cell r="R2689" t="str">
            <v>Vuông góc, răng cưa</v>
          </cell>
          <cell r="S2689" t="str">
            <v>D29</v>
          </cell>
          <cell r="T2689">
            <v>1</v>
          </cell>
          <cell r="U2689">
            <v>44130</v>
          </cell>
          <cell r="V2689" t="str">
            <v>Nanpao</v>
          </cell>
          <cell r="X2689">
            <v>147</v>
          </cell>
          <cell r="Y2689">
            <v>1</v>
          </cell>
          <cell r="AF2689">
            <v>0</v>
          </cell>
          <cell r="AG2689">
            <v>0</v>
          </cell>
          <cell r="AH2689">
            <v>93684.268752000004</v>
          </cell>
          <cell r="AI2689">
            <v>36</v>
          </cell>
          <cell r="AJ2689">
            <v>93684.268752000004</v>
          </cell>
          <cell r="AK2689">
            <v>36</v>
          </cell>
        </row>
        <row r="2690">
          <cell r="A2690" t="str">
            <v>I0135T081/1</v>
          </cell>
          <cell r="B2690" t="str">
            <v>2406</v>
          </cell>
          <cell r="C2690">
            <v>1</v>
          </cell>
          <cell r="D2690">
            <v>135</v>
          </cell>
          <cell r="E2690">
            <v>135</v>
          </cell>
          <cell r="F2690">
            <v>145</v>
          </cell>
          <cell r="G2690">
            <v>145</v>
          </cell>
          <cell r="H2690">
            <v>1</v>
          </cell>
          <cell r="I2690">
            <v>1</v>
          </cell>
          <cell r="J2690">
            <v>3</v>
          </cell>
          <cell r="K2690">
            <v>0</v>
          </cell>
          <cell r="L2690">
            <v>3</v>
          </cell>
          <cell r="M2690">
            <v>1</v>
          </cell>
          <cell r="N2690">
            <v>141</v>
          </cell>
          <cell r="O2690">
            <v>2406</v>
          </cell>
          <cell r="P2690" t="str">
            <v>135 x 145 x 1 x 1</v>
          </cell>
          <cell r="U2690">
            <v>44686</v>
          </cell>
          <cell r="V2690" t="str">
            <v>Nanpao</v>
          </cell>
          <cell r="W2690" t="str">
            <v>dao tốt</v>
          </cell>
          <cell r="X2690">
            <v>148</v>
          </cell>
          <cell r="Y2690">
            <v>1</v>
          </cell>
          <cell r="Z2690" t="str">
            <v>dao  mòn</v>
          </cell>
          <cell r="AF2690">
            <v>0</v>
          </cell>
          <cell r="AG2690">
            <v>0</v>
          </cell>
          <cell r="AH2690">
            <v>151391.98504000003</v>
          </cell>
          <cell r="AI2690">
            <v>56</v>
          </cell>
          <cell r="AJ2690">
            <v>151391.98504000003</v>
          </cell>
          <cell r="AK2690">
            <v>56</v>
          </cell>
        </row>
        <row r="2691">
          <cell r="A2691" t="str">
            <v>I0135T081/2</v>
          </cell>
          <cell r="B2691" t="str">
            <v>2406</v>
          </cell>
          <cell r="C2691">
            <v>1</v>
          </cell>
          <cell r="D2691">
            <v>135</v>
          </cell>
          <cell r="E2691">
            <v>135</v>
          </cell>
          <cell r="F2691">
            <v>145</v>
          </cell>
          <cell r="G2691">
            <v>145</v>
          </cell>
          <cell r="H2691">
            <v>1</v>
          </cell>
          <cell r="I2691">
            <v>1</v>
          </cell>
          <cell r="J2691">
            <v>3</v>
          </cell>
          <cell r="K2691">
            <v>0</v>
          </cell>
          <cell r="L2691">
            <v>3</v>
          </cell>
          <cell r="M2691">
            <v>1</v>
          </cell>
          <cell r="N2691">
            <v>141</v>
          </cell>
          <cell r="O2691">
            <v>2406</v>
          </cell>
          <cell r="P2691" t="str">
            <v>135 x 145 x 1 x 1</v>
          </cell>
          <cell r="Q2691" t="str">
            <v>Vuông góc, không răng cưa</v>
          </cell>
          <cell r="R2691" t="str">
            <v>Vuông góc, không răng cưa</v>
          </cell>
          <cell r="S2691" t="str">
            <v>E14</v>
          </cell>
          <cell r="T2691">
            <v>1</v>
          </cell>
          <cell r="U2691">
            <v>44767</v>
          </cell>
          <cell r="V2691" t="str">
            <v>Nanpao</v>
          </cell>
          <cell r="W2691" t="str">
            <v>dao tốt</v>
          </cell>
          <cell r="X2691">
            <v>148</v>
          </cell>
          <cell r="Y2691">
            <v>1</v>
          </cell>
          <cell r="AF2691">
            <v>0</v>
          </cell>
          <cell r="AG2691">
            <v>0</v>
          </cell>
          <cell r="AH2691">
            <v>0</v>
          </cell>
          <cell r="AI2691">
            <v>0</v>
          </cell>
          <cell r="AJ2691">
            <v>0</v>
          </cell>
          <cell r="AK2691">
            <v>0</v>
          </cell>
        </row>
        <row r="2692">
          <cell r="A2692" t="str">
            <v>I0135T081/3</v>
          </cell>
          <cell r="B2692" t="str">
            <v>2406</v>
          </cell>
          <cell r="C2692">
            <v>1</v>
          </cell>
          <cell r="D2692">
            <v>135</v>
          </cell>
          <cell r="E2692">
            <v>135</v>
          </cell>
          <cell r="F2692">
            <v>145</v>
          </cell>
          <cell r="G2692">
            <v>145</v>
          </cell>
          <cell r="H2692">
            <v>1</v>
          </cell>
          <cell r="I2692">
            <v>1</v>
          </cell>
          <cell r="J2692">
            <v>5</v>
          </cell>
          <cell r="K2692">
            <v>0</v>
          </cell>
          <cell r="L2692">
            <v>3</v>
          </cell>
          <cell r="M2692">
            <v>1</v>
          </cell>
          <cell r="N2692">
            <v>145</v>
          </cell>
          <cell r="O2692">
            <v>2406</v>
          </cell>
          <cell r="P2692" t="str">
            <v>135 x 145 x 1 x 1</v>
          </cell>
          <cell r="Q2692" t="str">
            <v>Vuông góc, không răng cưa, dao từ</v>
          </cell>
          <cell r="R2692" t="str">
            <v>Vuông góc, không răng cưa, dao từ</v>
          </cell>
          <cell r="S2692" t="str">
            <v>VP</v>
          </cell>
          <cell r="T2692">
            <v>1</v>
          </cell>
          <cell r="U2692">
            <v>44776</v>
          </cell>
          <cell r="V2692" t="str">
            <v>Nanpao</v>
          </cell>
          <cell r="W2692" t="str">
            <v>giấy F0070</v>
          </cell>
          <cell r="X2692">
            <v>148</v>
          </cell>
          <cell r="Y2692">
            <v>1</v>
          </cell>
          <cell r="AF2692">
            <v>0</v>
          </cell>
          <cell r="AG2692">
            <v>0</v>
          </cell>
          <cell r="AH2692">
            <v>769.41671999999994</v>
          </cell>
          <cell r="AI2692">
            <v>1</v>
          </cell>
          <cell r="AJ2692">
            <v>769.41671999999994</v>
          </cell>
          <cell r="AK2692">
            <v>1</v>
          </cell>
        </row>
        <row r="2693">
          <cell r="A2693" t="str">
            <v>I0135T091/1</v>
          </cell>
          <cell r="B2693" t="str">
            <v>2445</v>
          </cell>
          <cell r="C2693">
            <v>1</v>
          </cell>
          <cell r="D2693">
            <v>135</v>
          </cell>
          <cell r="E2693">
            <v>135</v>
          </cell>
          <cell r="F2693">
            <v>145</v>
          </cell>
          <cell r="G2693">
            <v>145</v>
          </cell>
          <cell r="H2693">
            <v>1</v>
          </cell>
          <cell r="I2693">
            <v>1</v>
          </cell>
          <cell r="J2693">
            <v>3</v>
          </cell>
          <cell r="K2693">
            <v>0</v>
          </cell>
          <cell r="L2693">
            <v>3</v>
          </cell>
          <cell r="M2693">
            <v>1</v>
          </cell>
          <cell r="N2693">
            <v>141</v>
          </cell>
          <cell r="O2693">
            <v>2445</v>
          </cell>
          <cell r="P2693" t="str">
            <v>135 x 145 x 1 x 1</v>
          </cell>
          <cell r="Q2693" t="str">
            <v>Vuông góc, răng cưa</v>
          </cell>
          <cell r="R2693" t="str">
            <v>Vuông góc,  răng cưa</v>
          </cell>
          <cell r="S2693" t="str">
            <v>E06</v>
          </cell>
          <cell r="T2693">
            <v>1</v>
          </cell>
          <cell r="U2693">
            <v>44700</v>
          </cell>
          <cell r="V2693" t="str">
            <v>Nanpao</v>
          </cell>
          <cell r="W2693" t="str">
            <v>dao tốt</v>
          </cell>
          <cell r="X2693">
            <v>148</v>
          </cell>
          <cell r="Y2693">
            <v>1</v>
          </cell>
          <cell r="AF2693">
            <v>0</v>
          </cell>
          <cell r="AG2693">
            <v>0</v>
          </cell>
          <cell r="AH2693">
            <v>0</v>
          </cell>
          <cell r="AI2693">
            <v>0</v>
          </cell>
          <cell r="AJ2693">
            <v>0</v>
          </cell>
          <cell r="AK2693">
            <v>0</v>
          </cell>
        </row>
        <row r="2694">
          <cell r="A2694" t="str">
            <v>I0135T071/1</v>
          </cell>
          <cell r="B2694" t="str">
            <v>1923</v>
          </cell>
          <cell r="C2694">
            <v>1</v>
          </cell>
          <cell r="D2694">
            <v>135</v>
          </cell>
          <cell r="E2694">
            <v>135</v>
          </cell>
          <cell r="F2694">
            <v>165</v>
          </cell>
          <cell r="G2694">
            <v>165</v>
          </cell>
          <cell r="H2694">
            <v>1</v>
          </cell>
          <cell r="I2694">
            <v>1</v>
          </cell>
          <cell r="J2694">
            <v>3</v>
          </cell>
          <cell r="K2694">
            <v>0</v>
          </cell>
          <cell r="L2694">
            <v>3</v>
          </cell>
          <cell r="M2694">
            <v>1</v>
          </cell>
          <cell r="N2694">
            <v>141</v>
          </cell>
          <cell r="O2694">
            <v>1923</v>
          </cell>
          <cell r="P2694" t="str">
            <v>135 x 165 x 1 x 1</v>
          </cell>
          <cell r="Q2694" t="str">
            <v>Bo góc, răng cưa</v>
          </cell>
          <cell r="R2694" t="str">
            <v>Bo góc, răng cưa</v>
          </cell>
          <cell r="S2694" t="str">
            <v>C39</v>
          </cell>
          <cell r="T2694">
            <v>1</v>
          </cell>
          <cell r="U2694">
            <v>44512</v>
          </cell>
          <cell r="V2694" t="str">
            <v>Đại Lâm Mộc</v>
          </cell>
          <cell r="X2694">
            <v>168</v>
          </cell>
          <cell r="Y2694">
            <v>1</v>
          </cell>
          <cell r="AF2694">
            <v>0</v>
          </cell>
          <cell r="AG2694">
            <v>0</v>
          </cell>
          <cell r="AH2694">
            <v>823.8</v>
          </cell>
          <cell r="AI2694">
            <v>2</v>
          </cell>
          <cell r="AJ2694">
            <v>823.8</v>
          </cell>
          <cell r="AK2694">
            <v>2</v>
          </cell>
        </row>
        <row r="2695">
          <cell r="A2695" t="str">
            <v>I0136T011/1</v>
          </cell>
          <cell r="B2695" t="str">
            <v>1924</v>
          </cell>
          <cell r="C2695">
            <v>1</v>
          </cell>
          <cell r="D2695">
            <v>136</v>
          </cell>
          <cell r="E2695">
            <v>136</v>
          </cell>
          <cell r="F2695">
            <v>46</v>
          </cell>
          <cell r="G2695">
            <v>46</v>
          </cell>
          <cell r="H2695">
            <v>1</v>
          </cell>
          <cell r="I2695">
            <v>3</v>
          </cell>
          <cell r="J2695">
            <v>3</v>
          </cell>
          <cell r="K2695">
            <v>0</v>
          </cell>
          <cell r="L2695">
            <v>3</v>
          </cell>
          <cell r="M2695">
            <v>1</v>
          </cell>
          <cell r="N2695">
            <v>142</v>
          </cell>
          <cell r="O2695">
            <v>1924</v>
          </cell>
          <cell r="P2695" t="str">
            <v>136 x 46 x 1 x 3</v>
          </cell>
          <cell r="Q2695" t="str">
            <v>Vuông góc, không răng cưa</v>
          </cell>
          <cell r="R2695" t="str">
            <v>Vuông góc, không răng cưa</v>
          </cell>
          <cell r="S2695" t="str">
            <v>C39</v>
          </cell>
          <cell r="T2695">
            <v>1</v>
          </cell>
          <cell r="U2695">
            <v>44509</v>
          </cell>
          <cell r="V2695" t="str">
            <v>Lưu Anh</v>
          </cell>
          <cell r="X2695">
            <v>147</v>
          </cell>
          <cell r="Y2695">
            <v>3</v>
          </cell>
          <cell r="AF2695">
            <v>0</v>
          </cell>
          <cell r="AG2695">
            <v>0</v>
          </cell>
          <cell r="AH2695">
            <v>83.462999999999994</v>
          </cell>
          <cell r="AI2695">
            <v>1</v>
          </cell>
          <cell r="AJ2695">
            <v>83.462999999999994</v>
          </cell>
          <cell r="AK2695">
            <v>1</v>
          </cell>
        </row>
        <row r="2696">
          <cell r="A2696" t="str">
            <v>T0139T011</v>
          </cell>
          <cell r="B2696" t="str">
            <v>1925</v>
          </cell>
          <cell r="C2696">
            <v>1</v>
          </cell>
          <cell r="D2696">
            <v>139</v>
          </cell>
          <cell r="E2696">
            <v>139</v>
          </cell>
          <cell r="F2696">
            <v>34.630000000000003</v>
          </cell>
          <cell r="G2696">
            <v>34.630000000000003</v>
          </cell>
          <cell r="H2696">
            <v>1</v>
          </cell>
          <cell r="I2696">
            <v>8</v>
          </cell>
          <cell r="J2696">
            <v>35.5</v>
          </cell>
          <cell r="K2696">
            <v>0</v>
          </cell>
          <cell r="L2696">
            <v>0</v>
          </cell>
          <cell r="M2696">
            <v>8</v>
          </cell>
          <cell r="N2696">
            <v>210</v>
          </cell>
          <cell r="O2696">
            <v>1925</v>
          </cell>
          <cell r="P2696" t="str">
            <v>139 x 34.63 x 1 x 8</v>
          </cell>
          <cell r="Q2696" t="str">
            <v>Vuông góc, không RC, 8 hàng vuông liền, cắt tờ A4</v>
          </cell>
          <cell r="R2696" t="str">
            <v>Vuông góc, không răng cưa, cắt tờ khổ A4 (210x297)</v>
          </cell>
          <cell r="S2696" t="str">
            <v>C09</v>
          </cell>
          <cell r="T2696">
            <v>1</v>
          </cell>
          <cell r="V2696" t="str">
            <v>TORRECID</v>
          </cell>
          <cell r="X2696">
            <v>277.04000000000002</v>
          </cell>
          <cell r="Y2696">
            <v>8</v>
          </cell>
          <cell r="AF2696">
            <v>0</v>
          </cell>
          <cell r="AG2696">
            <v>0</v>
          </cell>
          <cell r="AH2696">
            <v>0</v>
          </cell>
          <cell r="AI2696">
            <v>0</v>
          </cell>
          <cell r="AJ2696">
            <v>0</v>
          </cell>
          <cell r="AK2696">
            <v>0</v>
          </cell>
        </row>
        <row r="2697">
          <cell r="A2697" t="str">
            <v>T0139T021</v>
          </cell>
          <cell r="B2697" t="str">
            <v>1926</v>
          </cell>
          <cell r="C2697">
            <v>1</v>
          </cell>
          <cell r="D2697">
            <v>139</v>
          </cell>
          <cell r="E2697">
            <v>139</v>
          </cell>
          <cell r="F2697">
            <v>200</v>
          </cell>
          <cell r="G2697">
            <v>200</v>
          </cell>
          <cell r="H2697">
            <v>1</v>
          </cell>
          <cell r="I2697">
            <v>1</v>
          </cell>
          <cell r="J2697">
            <v>2</v>
          </cell>
          <cell r="K2697">
            <v>0</v>
          </cell>
          <cell r="L2697">
            <v>3</v>
          </cell>
          <cell r="M2697">
            <v>1</v>
          </cell>
          <cell r="N2697">
            <v>143</v>
          </cell>
          <cell r="O2697">
            <v>1926</v>
          </cell>
          <cell r="P2697" t="str">
            <v>139 x 200 x 1 x 1</v>
          </cell>
          <cell r="Q2697" t="str">
            <v>Bo góc, răng cưa</v>
          </cell>
          <cell r="R2697" t="str">
            <v>Bo góc, răng cưa</v>
          </cell>
          <cell r="S2697" t="str">
            <v>C11</v>
          </cell>
          <cell r="T2697">
            <v>1</v>
          </cell>
          <cell r="X2697">
            <v>203</v>
          </cell>
          <cell r="Y2697">
            <v>1</v>
          </cell>
          <cell r="AF2697">
            <v>0</v>
          </cell>
          <cell r="AG2697">
            <v>0</v>
          </cell>
          <cell r="AH2697">
            <v>0</v>
          </cell>
          <cell r="AI2697">
            <v>0</v>
          </cell>
          <cell r="AJ2697">
            <v>0</v>
          </cell>
          <cell r="AK2697">
            <v>0</v>
          </cell>
        </row>
        <row r="2698">
          <cell r="A2698" t="str">
            <v>T0140T051</v>
          </cell>
          <cell r="B2698" t="str">
            <v>1927</v>
          </cell>
          <cell r="C2698">
            <v>1</v>
          </cell>
          <cell r="D2698">
            <v>140</v>
          </cell>
          <cell r="E2698">
            <v>140</v>
          </cell>
          <cell r="F2698">
            <v>20</v>
          </cell>
          <cell r="G2698">
            <v>20</v>
          </cell>
          <cell r="H2698">
            <v>1</v>
          </cell>
          <cell r="I2698">
            <v>2</v>
          </cell>
          <cell r="J2698">
            <v>2</v>
          </cell>
          <cell r="K2698">
            <v>0</v>
          </cell>
          <cell r="L2698">
            <v>0</v>
          </cell>
          <cell r="M2698">
            <v>1</v>
          </cell>
          <cell r="N2698">
            <v>144</v>
          </cell>
          <cell r="O2698">
            <v>1927</v>
          </cell>
          <cell r="P2698" t="str">
            <v>140 x 20 x 1 x 2</v>
          </cell>
          <cell r="Q2698" t="str">
            <v>Dao bế liên tục</v>
          </cell>
          <cell r="R2698" t="str">
            <v>Dao bế liên tục</v>
          </cell>
          <cell r="S2698" t="str">
            <v>B14</v>
          </cell>
          <cell r="T2698">
            <v>1</v>
          </cell>
          <cell r="V2698" t="str">
            <v>,,</v>
          </cell>
          <cell r="X2698">
            <v>40</v>
          </cell>
          <cell r="Y2698">
            <v>2</v>
          </cell>
          <cell r="AF2698">
            <v>0</v>
          </cell>
          <cell r="AG2698">
            <v>0</v>
          </cell>
          <cell r="AH2698">
            <v>0</v>
          </cell>
          <cell r="AI2698">
            <v>0</v>
          </cell>
          <cell r="AJ2698">
            <v>0</v>
          </cell>
          <cell r="AK2698">
            <v>0</v>
          </cell>
        </row>
        <row r="2699">
          <cell r="A2699" t="str">
            <v>T0140T101</v>
          </cell>
          <cell r="B2699" t="str">
            <v>1928</v>
          </cell>
          <cell r="C2699">
            <v>1</v>
          </cell>
          <cell r="D2699">
            <v>140</v>
          </cell>
          <cell r="E2699">
            <v>140</v>
          </cell>
          <cell r="F2699">
            <v>35</v>
          </cell>
          <cell r="G2699">
            <v>35</v>
          </cell>
          <cell r="H2699">
            <v>1</v>
          </cell>
          <cell r="I2699">
            <v>4</v>
          </cell>
          <cell r="J2699">
            <v>3</v>
          </cell>
          <cell r="K2699">
            <v>0</v>
          </cell>
          <cell r="L2699">
            <v>3</v>
          </cell>
          <cell r="M2699">
            <v>4</v>
          </cell>
          <cell r="N2699">
            <v>146</v>
          </cell>
          <cell r="O2699">
            <v>1928</v>
          </cell>
          <cell r="P2699" t="str">
            <v>140 x 35 x 1 x 4</v>
          </cell>
          <cell r="Q2699" t="str">
            <v>Vuông góc, vuông liền 4 hàng dao, không răng cưa</v>
          </cell>
          <cell r="R2699" t="str">
            <v>Vuông góc, 4 hàng tem có 1 gáp, không răng cưa</v>
          </cell>
          <cell r="S2699" t="str">
            <v>D30</v>
          </cell>
          <cell r="T2699">
            <v>1</v>
          </cell>
          <cell r="U2699">
            <v>44191</v>
          </cell>
          <cell r="V2699" t="str">
            <v>Trung Nguyên</v>
          </cell>
          <cell r="X2699">
            <v>143</v>
          </cell>
          <cell r="Y2699">
            <v>4</v>
          </cell>
          <cell r="AF2699">
            <v>0</v>
          </cell>
          <cell r="AG2699">
            <v>0</v>
          </cell>
          <cell r="AH2699">
            <v>0</v>
          </cell>
          <cell r="AI2699">
            <v>0</v>
          </cell>
          <cell r="AJ2699">
            <v>0</v>
          </cell>
          <cell r="AK2699">
            <v>0</v>
          </cell>
        </row>
        <row r="2700">
          <cell r="A2700" t="str">
            <v>I0140T071</v>
          </cell>
          <cell r="B2700" t="str">
            <v>1929</v>
          </cell>
          <cell r="C2700">
            <v>1</v>
          </cell>
          <cell r="D2700">
            <v>140</v>
          </cell>
          <cell r="E2700">
            <v>140</v>
          </cell>
          <cell r="F2700">
            <v>42</v>
          </cell>
          <cell r="G2700">
            <v>42</v>
          </cell>
          <cell r="H2700">
            <v>1</v>
          </cell>
          <cell r="I2700">
            <v>2</v>
          </cell>
          <cell r="J2700">
            <v>3</v>
          </cell>
          <cell r="K2700">
            <v>0</v>
          </cell>
          <cell r="L2700">
            <v>0</v>
          </cell>
          <cell r="M2700">
            <v>1</v>
          </cell>
          <cell r="N2700">
            <v>146</v>
          </cell>
          <cell r="O2700">
            <v>1929</v>
          </cell>
          <cell r="P2700" t="str">
            <v>140 x 42 x 1 x 2</v>
          </cell>
          <cell r="Q2700" t="str">
            <v>Vuông góc, không răng cưa</v>
          </cell>
          <cell r="R2700" t="str">
            <v>Vuông góc, không răng cưa</v>
          </cell>
          <cell r="S2700" t="str">
            <v>D07</v>
          </cell>
          <cell r="T2700">
            <v>1</v>
          </cell>
          <cell r="X2700">
            <v>84</v>
          </cell>
          <cell r="Y2700">
            <v>2</v>
          </cell>
          <cell r="AF2700">
            <v>0</v>
          </cell>
          <cell r="AG2700">
            <v>0</v>
          </cell>
          <cell r="AH2700">
            <v>105.5888125</v>
          </cell>
          <cell r="AI2700">
            <v>1</v>
          </cell>
          <cell r="AJ2700">
            <v>605.36881249999999</v>
          </cell>
          <cell r="AK2700">
            <v>3</v>
          </cell>
        </row>
        <row r="2701">
          <cell r="A2701" t="str">
            <v>T0140T151/1</v>
          </cell>
          <cell r="B2701" t="str">
            <v>2509</v>
          </cell>
          <cell r="C2701">
            <v>1</v>
          </cell>
          <cell r="D2701">
            <v>140</v>
          </cell>
          <cell r="E2701">
            <v>140</v>
          </cell>
          <cell r="F2701">
            <v>53</v>
          </cell>
          <cell r="G2701">
            <v>53</v>
          </cell>
          <cell r="H2701">
            <v>1</v>
          </cell>
          <cell r="I2701">
            <v>2</v>
          </cell>
          <cell r="J2701">
            <v>3</v>
          </cell>
          <cell r="K2701">
            <v>0</v>
          </cell>
          <cell r="L2701">
            <v>10.8125</v>
          </cell>
          <cell r="M2701">
            <v>1</v>
          </cell>
          <cell r="N2701">
            <v>146</v>
          </cell>
          <cell r="O2701">
            <v>2509</v>
          </cell>
          <cell r="P2701" t="str">
            <v>140 x 53 x 1 x 2</v>
          </cell>
          <cell r="Q2701" t="str">
            <v>Bo góc, không răng cưa</v>
          </cell>
          <cell r="R2701" t="str">
            <v>Bo góc, không răng cưa</v>
          </cell>
          <cell r="S2701" t="str">
            <v>E11</v>
          </cell>
          <cell r="T2701">
            <v>1</v>
          </cell>
          <cell r="U2701">
            <v>44742</v>
          </cell>
          <cell r="V2701" t="str">
            <v>FUJISEAL</v>
          </cell>
          <cell r="W2701" t="str">
            <v>dao tốt</v>
          </cell>
          <cell r="X2701">
            <v>127.625</v>
          </cell>
          <cell r="Y2701">
            <v>2</v>
          </cell>
          <cell r="AC2701" t="str">
            <v>rồi</v>
          </cell>
          <cell r="AF2701">
            <v>499.78</v>
          </cell>
          <cell r="AG2701">
            <v>2</v>
          </cell>
          <cell r="AH2701">
            <v>0</v>
          </cell>
          <cell r="AI2701">
            <v>0</v>
          </cell>
          <cell r="AJ2701">
            <v>409.2</v>
          </cell>
          <cell r="AK2701">
            <v>2</v>
          </cell>
        </row>
        <row r="2702">
          <cell r="A2702" t="str">
            <v>I0140T011</v>
          </cell>
          <cell r="B2702" t="str">
            <v>1930</v>
          </cell>
          <cell r="C2702">
            <v>1</v>
          </cell>
          <cell r="D2702">
            <v>140</v>
          </cell>
          <cell r="E2702">
            <v>140</v>
          </cell>
          <cell r="F2702">
            <v>60</v>
          </cell>
          <cell r="G2702">
            <v>60</v>
          </cell>
          <cell r="H2702">
            <v>1</v>
          </cell>
          <cell r="I2702">
            <v>1</v>
          </cell>
          <cell r="J2702">
            <v>3</v>
          </cell>
          <cell r="K2702">
            <v>0</v>
          </cell>
          <cell r="L2702">
            <v>3</v>
          </cell>
          <cell r="M2702">
            <v>1</v>
          </cell>
          <cell r="N2702">
            <v>146</v>
          </cell>
          <cell r="O2702">
            <v>1930</v>
          </cell>
          <cell r="P2702" t="str">
            <v>140 x 60 x 1 x 1</v>
          </cell>
          <cell r="Q2702" t="str">
            <v>Vuông góc, không răng cưa</v>
          </cell>
          <cell r="R2702" t="str">
            <v>Vuông góc, không răng cưa</v>
          </cell>
          <cell r="S2702" t="str">
            <v>D07</v>
          </cell>
          <cell r="T2702">
            <v>1</v>
          </cell>
          <cell r="V2702" t="str">
            <v>TRUNG NGUYÊN,,</v>
          </cell>
          <cell r="X2702">
            <v>63</v>
          </cell>
          <cell r="Y2702">
            <v>1</v>
          </cell>
          <cell r="AF2702">
            <v>409.2</v>
          </cell>
          <cell r="AG2702">
            <v>2</v>
          </cell>
          <cell r="AH2702">
            <v>0</v>
          </cell>
          <cell r="AI2702">
            <v>0</v>
          </cell>
          <cell r="AJ2702">
            <v>0</v>
          </cell>
          <cell r="AK2702">
            <v>0</v>
          </cell>
        </row>
        <row r="2703">
          <cell r="A2703" t="str">
            <v>I0140T061</v>
          </cell>
          <cell r="B2703" t="str">
            <v>1931</v>
          </cell>
          <cell r="C2703">
            <v>1</v>
          </cell>
          <cell r="D2703">
            <v>140</v>
          </cell>
          <cell r="E2703">
            <v>140</v>
          </cell>
          <cell r="F2703">
            <v>67</v>
          </cell>
          <cell r="G2703">
            <v>67</v>
          </cell>
          <cell r="H2703">
            <v>1</v>
          </cell>
          <cell r="I2703">
            <v>1</v>
          </cell>
          <cell r="J2703">
            <v>3</v>
          </cell>
          <cell r="K2703">
            <v>0</v>
          </cell>
          <cell r="L2703">
            <v>3</v>
          </cell>
          <cell r="M2703">
            <v>1</v>
          </cell>
          <cell r="N2703">
            <v>146</v>
          </cell>
          <cell r="O2703">
            <v>1931</v>
          </cell>
          <cell r="P2703" t="str">
            <v>140 x 67 x 1 x 1</v>
          </cell>
          <cell r="Q2703" t="str">
            <v>Vuông góc, không răng cưa</v>
          </cell>
          <cell r="R2703" t="str">
            <v>Vuông góc, không răng cưa</v>
          </cell>
          <cell r="S2703" t="str">
            <v>C27</v>
          </cell>
          <cell r="T2703">
            <v>1</v>
          </cell>
          <cell r="V2703" t="str">
            <v>TRUNG NGUYÊN,,</v>
          </cell>
          <cell r="X2703">
            <v>70</v>
          </cell>
          <cell r="Y2703">
            <v>1</v>
          </cell>
          <cell r="AF2703">
            <v>0</v>
          </cell>
          <cell r="AG2703">
            <v>0</v>
          </cell>
          <cell r="AH2703">
            <v>424.58</v>
          </cell>
          <cell r="AI2703">
            <v>1</v>
          </cell>
          <cell r="AJ2703">
            <v>424.58</v>
          </cell>
          <cell r="AK2703">
            <v>1</v>
          </cell>
        </row>
        <row r="2704">
          <cell r="A2704" t="str">
            <v>I0140T171/1</v>
          </cell>
          <cell r="B2704" t="str">
            <v>2613</v>
          </cell>
          <cell r="C2704">
            <v>1</v>
          </cell>
          <cell r="D2704">
            <v>140</v>
          </cell>
          <cell r="E2704">
            <v>140</v>
          </cell>
          <cell r="F2704">
            <v>90</v>
          </cell>
          <cell r="G2704">
            <v>90</v>
          </cell>
          <cell r="H2704">
            <v>1</v>
          </cell>
          <cell r="I2704">
            <v>2</v>
          </cell>
          <cell r="J2704">
            <v>5</v>
          </cell>
          <cell r="K2704">
            <v>0</v>
          </cell>
          <cell r="L2704">
            <v>3</v>
          </cell>
          <cell r="M2704">
            <v>1</v>
          </cell>
          <cell r="N2704">
            <v>150</v>
          </cell>
          <cell r="O2704">
            <v>2613</v>
          </cell>
          <cell r="P2704" t="str">
            <v>140 x 90 x 1 x 2</v>
          </cell>
          <cell r="Q2704" t="str">
            <v>Vuông góc, không răng cưa</v>
          </cell>
          <cell r="R2704" t="str">
            <v>Vuông góc, không răng cưa</v>
          </cell>
          <cell r="S2704" t="str">
            <v>E17</v>
          </cell>
          <cell r="T2704">
            <v>1</v>
          </cell>
          <cell r="U2704">
            <v>44819</v>
          </cell>
          <cell r="V2704" t="str">
            <v>TRUNG NGUYÊN</v>
          </cell>
          <cell r="W2704" t="str">
            <v>dao tốt</v>
          </cell>
          <cell r="X2704">
            <v>186</v>
          </cell>
          <cell r="Y2704">
            <v>2</v>
          </cell>
          <cell r="AE2704" t="str">
            <v>rồi</v>
          </cell>
          <cell r="AF2704">
            <v>0</v>
          </cell>
          <cell r="AG2704">
            <v>0</v>
          </cell>
          <cell r="AH2704">
            <v>0</v>
          </cell>
          <cell r="AI2704">
            <v>0</v>
          </cell>
          <cell r="AJ2704">
            <v>0</v>
          </cell>
          <cell r="AK2704">
            <v>0</v>
          </cell>
        </row>
        <row r="2705">
          <cell r="A2705" t="str">
            <v>I0140T091</v>
          </cell>
          <cell r="B2705" t="str">
            <v>1932</v>
          </cell>
          <cell r="C2705">
            <v>1</v>
          </cell>
          <cell r="D2705">
            <v>140</v>
          </cell>
          <cell r="E2705">
            <v>140</v>
          </cell>
          <cell r="F2705">
            <v>95</v>
          </cell>
          <cell r="G2705">
            <v>95</v>
          </cell>
          <cell r="H2705">
            <v>1</v>
          </cell>
          <cell r="I2705">
            <v>1</v>
          </cell>
          <cell r="J2705">
            <v>3</v>
          </cell>
          <cell r="K2705">
            <v>0</v>
          </cell>
          <cell r="L2705">
            <v>3</v>
          </cell>
          <cell r="M2705">
            <v>1</v>
          </cell>
          <cell r="N2705">
            <v>146</v>
          </cell>
          <cell r="O2705">
            <v>1932</v>
          </cell>
          <cell r="P2705" t="str">
            <v>140 x 95 x 1 x 1</v>
          </cell>
          <cell r="Q2705" t="str">
            <v>Vuông góc, răng cưa</v>
          </cell>
          <cell r="R2705" t="str">
            <v>Vuông góc, răng cưa</v>
          </cell>
          <cell r="S2705" t="str">
            <v>D29</v>
          </cell>
          <cell r="T2705">
            <v>1</v>
          </cell>
          <cell r="U2705">
            <v>44130</v>
          </cell>
          <cell r="V2705" t="str">
            <v>Nanpao</v>
          </cell>
          <cell r="X2705">
            <v>98</v>
          </cell>
          <cell r="Y2705">
            <v>1</v>
          </cell>
          <cell r="AF2705">
            <v>0</v>
          </cell>
          <cell r="AG2705">
            <v>0</v>
          </cell>
          <cell r="AH2705">
            <v>0</v>
          </cell>
          <cell r="AI2705">
            <v>0</v>
          </cell>
          <cell r="AJ2705">
            <v>0</v>
          </cell>
          <cell r="AK2705">
            <v>0</v>
          </cell>
        </row>
        <row r="2706">
          <cell r="A2706" t="str">
            <v>T0140T081</v>
          </cell>
          <cell r="B2706" t="str">
            <v>1933</v>
          </cell>
          <cell r="C2706">
            <v>1</v>
          </cell>
          <cell r="D2706">
            <v>140</v>
          </cell>
          <cell r="E2706">
            <v>140</v>
          </cell>
          <cell r="F2706">
            <v>99</v>
          </cell>
          <cell r="G2706">
            <v>99</v>
          </cell>
          <cell r="H2706">
            <v>1</v>
          </cell>
          <cell r="I2706">
            <v>1</v>
          </cell>
          <cell r="J2706">
            <v>12</v>
          </cell>
          <cell r="K2706">
            <v>0</v>
          </cell>
          <cell r="L2706">
            <v>3</v>
          </cell>
          <cell r="M2706">
            <v>1</v>
          </cell>
          <cell r="N2706">
            <v>164</v>
          </cell>
          <cell r="O2706">
            <v>1933</v>
          </cell>
          <cell r="P2706" t="str">
            <v>140 x 99 x 1 x 1</v>
          </cell>
          <cell r="Q2706" t="str">
            <v>Bo góc, răng cưa khổ 164mm</v>
          </cell>
          <cell r="R2706" t="str">
            <v xml:space="preserve">Bo góc, răng cưa, tem đục lỗ biên </v>
          </cell>
          <cell r="S2706" t="str">
            <v>C06</v>
          </cell>
          <cell r="T2706">
            <v>1</v>
          </cell>
          <cell r="U2706">
            <v>44000</v>
          </cell>
          <cell r="V2706" t="str">
            <v>Đại Hào</v>
          </cell>
          <cell r="X2706">
            <v>102</v>
          </cell>
          <cell r="Y2706">
            <v>1</v>
          </cell>
          <cell r="AF2706">
            <v>0</v>
          </cell>
          <cell r="AG2706">
            <v>0</v>
          </cell>
          <cell r="AH2706">
            <v>2095.66</v>
          </cell>
          <cell r="AI2706">
            <v>7</v>
          </cell>
          <cell r="AJ2706">
            <v>27485.652819999992</v>
          </cell>
          <cell r="AK2706">
            <v>45</v>
          </cell>
        </row>
        <row r="2707">
          <cell r="A2707" t="str">
            <v>I0140T141/1</v>
          </cell>
          <cell r="B2707" t="str">
            <v>2487</v>
          </cell>
          <cell r="C2707">
            <v>1</v>
          </cell>
          <cell r="D2707">
            <v>140</v>
          </cell>
          <cell r="E2707">
            <v>140</v>
          </cell>
          <cell r="F2707">
            <v>100</v>
          </cell>
          <cell r="G2707">
            <v>100</v>
          </cell>
          <cell r="H2707">
            <v>1</v>
          </cell>
          <cell r="I2707">
            <v>1</v>
          </cell>
          <cell r="J2707">
            <v>3</v>
          </cell>
          <cell r="K2707">
            <v>0</v>
          </cell>
          <cell r="L2707">
            <v>3</v>
          </cell>
          <cell r="M2707">
            <v>1</v>
          </cell>
          <cell r="N2707">
            <v>146</v>
          </cell>
          <cell r="O2707">
            <v>2487</v>
          </cell>
          <cell r="P2707" t="str">
            <v>140 x 100 x 1 x 1</v>
          </cell>
          <cell r="Q2707" t="str">
            <v>Vuông góc, không răng cưa</v>
          </cell>
          <cell r="R2707" t="str">
            <v>Vuông góc, không răng cưa</v>
          </cell>
          <cell r="S2707" t="str">
            <v>E10</v>
          </cell>
          <cell r="T2707">
            <v>1</v>
          </cell>
          <cell r="U2707">
            <v>44726</v>
          </cell>
          <cell r="V2707" t="str">
            <v>TRUNG NGUYÊN</v>
          </cell>
          <cell r="W2707" t="str">
            <v>dao tốt</v>
          </cell>
          <cell r="X2707">
            <v>103</v>
          </cell>
          <cell r="Y2707">
            <v>1</v>
          </cell>
          <cell r="AF2707">
            <v>25389.992819999992</v>
          </cell>
          <cell r="AG2707">
            <v>38</v>
          </cell>
          <cell r="AH2707">
            <v>12696.464900000001</v>
          </cell>
          <cell r="AI2707">
            <v>13</v>
          </cell>
          <cell r="AJ2707">
            <v>12696.464900000001</v>
          </cell>
          <cell r="AK2707">
            <v>13</v>
          </cell>
        </row>
        <row r="2708">
          <cell r="A2708" t="str">
            <v>I0140T021</v>
          </cell>
          <cell r="B2708" t="str">
            <v>1934</v>
          </cell>
          <cell r="C2708">
            <v>1</v>
          </cell>
          <cell r="D2708">
            <v>140</v>
          </cell>
          <cell r="E2708">
            <v>140</v>
          </cell>
          <cell r="F2708">
            <v>140</v>
          </cell>
          <cell r="G2708">
            <v>140</v>
          </cell>
          <cell r="H2708">
            <v>1</v>
          </cell>
          <cell r="I2708">
            <v>1</v>
          </cell>
          <cell r="J2708">
            <v>3</v>
          </cell>
          <cell r="K2708">
            <v>0</v>
          </cell>
          <cell r="L2708">
            <v>3</v>
          </cell>
          <cell r="M2708">
            <v>1</v>
          </cell>
          <cell r="N2708">
            <v>146</v>
          </cell>
          <cell r="O2708">
            <v>1934</v>
          </cell>
          <cell r="P2708" t="str">
            <v>140 x 140 x 1 x 1</v>
          </cell>
          <cell r="V2708" t="str">
            <v>BANDO VINA,,</v>
          </cell>
          <cell r="W2708" t="str">
            <v>A.khải yêu cầu</v>
          </cell>
          <cell r="X2708">
            <v>143</v>
          </cell>
          <cell r="Y2708">
            <v>1</v>
          </cell>
          <cell r="Z2708" t="str">
            <v>mẻ</v>
          </cell>
          <cell r="AA2708">
            <v>44655</v>
          </cell>
          <cell r="AB2708" t="str">
            <v>C17</v>
          </cell>
          <cell r="AF2708">
            <v>0</v>
          </cell>
          <cell r="AG2708">
            <v>0</v>
          </cell>
          <cell r="AH2708">
            <v>20145.624277000003</v>
          </cell>
          <cell r="AI2708">
            <v>31</v>
          </cell>
          <cell r="AJ2708">
            <v>20145.624277000003</v>
          </cell>
          <cell r="AK2708">
            <v>31</v>
          </cell>
        </row>
        <row r="2709">
          <cell r="A2709" t="str">
            <v>I0140T021/2</v>
          </cell>
          <cell r="B2709" t="str">
            <v>1934</v>
          </cell>
          <cell r="C2709">
            <v>1</v>
          </cell>
          <cell r="D2709">
            <v>140</v>
          </cell>
          <cell r="E2709">
            <v>140</v>
          </cell>
          <cell r="F2709">
            <v>140</v>
          </cell>
          <cell r="G2709">
            <v>140</v>
          </cell>
          <cell r="H2709">
            <v>1</v>
          </cell>
          <cell r="I2709">
            <v>1</v>
          </cell>
          <cell r="J2709">
            <v>3</v>
          </cell>
          <cell r="K2709">
            <v>0</v>
          </cell>
          <cell r="L2709">
            <v>3</v>
          </cell>
          <cell r="M2709">
            <v>1</v>
          </cell>
          <cell r="N2709">
            <v>146</v>
          </cell>
          <cell r="O2709">
            <v>1934</v>
          </cell>
          <cell r="P2709" t="str">
            <v>140 x 140 x 1 x 1</v>
          </cell>
          <cell r="Q2709" t="str">
            <v>Bo góc, răng cưa</v>
          </cell>
          <cell r="R2709" t="str">
            <v>Bo góc, răng cưa</v>
          </cell>
          <cell r="S2709" t="str">
            <v>E05</v>
          </cell>
          <cell r="T2709">
            <v>1</v>
          </cell>
          <cell r="U2709">
            <v>44655</v>
          </cell>
          <cell r="V2709" t="str">
            <v>ĐỨC LỘC</v>
          </cell>
          <cell r="W2709" t="str">
            <v>dao tốt</v>
          </cell>
          <cell r="X2709">
            <v>143</v>
          </cell>
          <cell r="Y2709">
            <v>1</v>
          </cell>
          <cell r="AF2709">
            <v>0</v>
          </cell>
          <cell r="AG2709">
            <v>0</v>
          </cell>
          <cell r="AH2709">
            <v>944</v>
          </cell>
          <cell r="AI2709">
            <v>1</v>
          </cell>
          <cell r="AJ2709">
            <v>944</v>
          </cell>
          <cell r="AK2709">
            <v>1</v>
          </cell>
        </row>
        <row r="2710">
          <cell r="A2710" t="str">
            <v>T0140T121/1</v>
          </cell>
          <cell r="B2710" t="str">
            <v>2385</v>
          </cell>
          <cell r="C2710">
            <v>1</v>
          </cell>
          <cell r="D2710">
            <v>140</v>
          </cell>
          <cell r="E2710">
            <v>140</v>
          </cell>
          <cell r="F2710">
            <v>150</v>
          </cell>
          <cell r="G2710">
            <v>150</v>
          </cell>
          <cell r="H2710">
            <v>1</v>
          </cell>
          <cell r="I2710">
            <v>1</v>
          </cell>
          <cell r="J2710">
            <v>2</v>
          </cell>
          <cell r="K2710">
            <v>0</v>
          </cell>
          <cell r="L2710">
            <v>0</v>
          </cell>
          <cell r="M2710">
            <v>1</v>
          </cell>
          <cell r="N2710">
            <v>144</v>
          </cell>
          <cell r="O2710">
            <v>2385</v>
          </cell>
          <cell r="P2710" t="str">
            <v>140 x 150 x 1 x 1</v>
          </cell>
          <cell r="Q2710" t="str">
            <v>Dao bế rọc biên liên tục</v>
          </cell>
          <cell r="R2710" t="str">
            <v>Dao bế rọc biên liên tục</v>
          </cell>
          <cell r="S2710" t="str">
            <v>E07</v>
          </cell>
          <cell r="T2710">
            <v>1</v>
          </cell>
          <cell r="U2710">
            <v>44670</v>
          </cell>
          <cell r="V2710" t="str">
            <v>DaiXi</v>
          </cell>
          <cell r="W2710" t="str">
            <v>dao tốt</v>
          </cell>
          <cell r="X2710">
            <v>150</v>
          </cell>
          <cell r="Y2710">
            <v>1</v>
          </cell>
          <cell r="AF2710">
            <v>0</v>
          </cell>
          <cell r="AG2710">
            <v>0</v>
          </cell>
          <cell r="AH2710">
            <v>524.72</v>
          </cell>
          <cell r="AI2710">
            <v>1</v>
          </cell>
          <cell r="AJ2710">
            <v>524.72</v>
          </cell>
          <cell r="AK2710">
            <v>1</v>
          </cell>
        </row>
        <row r="2711">
          <cell r="A2711" t="str">
            <v>I0140T161/1</v>
          </cell>
          <cell r="B2711" t="str">
            <v>2518</v>
          </cell>
          <cell r="C2711">
            <v>1</v>
          </cell>
          <cell r="D2711">
            <v>140</v>
          </cell>
          <cell r="E2711">
            <v>140</v>
          </cell>
          <cell r="F2711">
            <v>165</v>
          </cell>
          <cell r="G2711">
            <v>165</v>
          </cell>
          <cell r="H2711">
            <v>1</v>
          </cell>
          <cell r="I2711">
            <v>1</v>
          </cell>
          <cell r="J2711">
            <v>5</v>
          </cell>
          <cell r="K2711">
            <v>0</v>
          </cell>
          <cell r="L2711">
            <v>3</v>
          </cell>
          <cell r="M2711">
            <v>1</v>
          </cell>
          <cell r="N2711">
            <v>150</v>
          </cell>
          <cell r="O2711">
            <v>2518</v>
          </cell>
          <cell r="P2711" t="str">
            <v>140 x 165 x 1 x 1</v>
          </cell>
          <cell r="Q2711" t="str">
            <v>Bo góc, không răng cưa</v>
          </cell>
          <cell r="R2711" t="str">
            <v>Bo góc, không răng cưa</v>
          </cell>
          <cell r="S2711" t="str">
            <v>E12</v>
          </cell>
          <cell r="T2711">
            <v>1</v>
          </cell>
          <cell r="U2711">
            <v>44753</v>
          </cell>
          <cell r="V2711" t="str">
            <v>NORO NANPAO</v>
          </cell>
          <cell r="W2711" t="str">
            <v>dao tốt</v>
          </cell>
          <cell r="X2711">
            <v>168</v>
          </cell>
          <cell r="Y2711">
            <v>1</v>
          </cell>
          <cell r="AF2711">
            <v>0</v>
          </cell>
          <cell r="AG2711">
            <v>0</v>
          </cell>
          <cell r="AH2711">
            <v>0</v>
          </cell>
          <cell r="AI2711">
            <v>0</v>
          </cell>
          <cell r="AJ2711">
            <v>0</v>
          </cell>
          <cell r="AK2711">
            <v>0</v>
          </cell>
        </row>
        <row r="2712">
          <cell r="A2712" t="str">
            <v>I0140T041</v>
          </cell>
          <cell r="B2712" t="str">
            <v>1935</v>
          </cell>
          <cell r="C2712">
            <v>1</v>
          </cell>
          <cell r="D2712">
            <v>140</v>
          </cell>
          <cell r="E2712">
            <v>140</v>
          </cell>
          <cell r="F2712">
            <v>190</v>
          </cell>
          <cell r="G2712">
            <v>190</v>
          </cell>
          <cell r="H2712">
            <v>1</v>
          </cell>
          <cell r="I2712">
            <v>1</v>
          </cell>
          <cell r="J2712">
            <v>3</v>
          </cell>
          <cell r="K2712">
            <v>0</v>
          </cell>
          <cell r="L2712">
            <v>3</v>
          </cell>
          <cell r="M2712">
            <v>1</v>
          </cell>
          <cell r="N2712">
            <v>146</v>
          </cell>
          <cell r="O2712">
            <v>1935</v>
          </cell>
          <cell r="P2712" t="str">
            <v>140 x 190 x 1 x 1</v>
          </cell>
          <cell r="Q2712" t="str">
            <v>Vuông góc, không răng cưa</v>
          </cell>
          <cell r="R2712" t="str">
            <v>Vuông góc, không răng cưa</v>
          </cell>
          <cell r="S2712" t="str">
            <v>D05</v>
          </cell>
          <cell r="T2712">
            <v>1</v>
          </cell>
          <cell r="V2712" t="str">
            <v>TRUNG NGUYÊN,,</v>
          </cell>
          <cell r="X2712">
            <v>193</v>
          </cell>
          <cell r="Y2712">
            <v>1</v>
          </cell>
          <cell r="AF2712">
            <v>0</v>
          </cell>
          <cell r="AG2712">
            <v>0</v>
          </cell>
          <cell r="AH2712">
            <v>0</v>
          </cell>
          <cell r="AI2712">
            <v>0</v>
          </cell>
          <cell r="AJ2712">
            <v>0</v>
          </cell>
          <cell r="AK2712">
            <v>0</v>
          </cell>
        </row>
        <row r="2713">
          <cell r="A2713" t="str">
            <v>T0140T031</v>
          </cell>
          <cell r="B2713" t="str">
            <v>1936</v>
          </cell>
          <cell r="C2713">
            <v>1</v>
          </cell>
          <cell r="D2713">
            <v>140</v>
          </cell>
          <cell r="E2713">
            <v>140</v>
          </cell>
          <cell r="F2713">
            <v>198</v>
          </cell>
          <cell r="G2713">
            <v>198</v>
          </cell>
          <cell r="H2713">
            <v>1</v>
          </cell>
          <cell r="I2713">
            <v>1</v>
          </cell>
          <cell r="J2713">
            <v>2</v>
          </cell>
          <cell r="K2713">
            <v>0</v>
          </cell>
          <cell r="L2713">
            <v>3</v>
          </cell>
          <cell r="M2713">
            <v>1</v>
          </cell>
          <cell r="N2713">
            <v>144</v>
          </cell>
          <cell r="O2713">
            <v>1936</v>
          </cell>
          <cell r="P2713" t="str">
            <v>140 x 198 x 1 x 1</v>
          </cell>
          <cell r="Q2713" t="str">
            <v>Bo góc, răng cưa.</v>
          </cell>
          <cell r="R2713" t="str">
            <v>Bo góc, răng cưa</v>
          </cell>
          <cell r="S2713" t="str">
            <v>C11</v>
          </cell>
          <cell r="T2713">
            <v>2</v>
          </cell>
          <cell r="V2713" t="str">
            <v>ZIONCOM,,</v>
          </cell>
          <cell r="X2713">
            <v>201</v>
          </cell>
          <cell r="Y2713">
            <v>1</v>
          </cell>
          <cell r="AF2713">
            <v>0</v>
          </cell>
          <cell r="AG2713">
            <v>0</v>
          </cell>
          <cell r="AH2713">
            <v>129</v>
          </cell>
          <cell r="AI2713">
            <v>1</v>
          </cell>
          <cell r="AJ2713">
            <v>6540.3</v>
          </cell>
          <cell r="AK2713">
            <v>3</v>
          </cell>
        </row>
        <row r="2714">
          <cell r="A2714" t="str">
            <v>I0140T131/1</v>
          </cell>
          <cell r="B2714" t="str">
            <v>2447</v>
          </cell>
          <cell r="C2714">
            <v>1</v>
          </cell>
          <cell r="D2714">
            <v>140</v>
          </cell>
          <cell r="E2714">
            <v>140</v>
          </cell>
          <cell r="F2714">
            <v>203</v>
          </cell>
          <cell r="G2714">
            <v>203</v>
          </cell>
          <cell r="H2714">
            <v>1</v>
          </cell>
          <cell r="I2714">
            <v>1</v>
          </cell>
          <cell r="J2714">
            <v>3</v>
          </cell>
          <cell r="K2714">
            <v>0</v>
          </cell>
          <cell r="L2714">
            <v>3</v>
          </cell>
          <cell r="M2714">
            <v>1</v>
          </cell>
          <cell r="N2714">
            <v>146</v>
          </cell>
          <cell r="O2714">
            <v>2447</v>
          </cell>
          <cell r="P2714" t="str">
            <v>140 x 203 x 1 x 1</v>
          </cell>
          <cell r="Q2714" t="str">
            <v>Vuông góc, không răng cưa</v>
          </cell>
          <cell r="R2714" t="str">
            <v>Vuông góc, không răng cưa</v>
          </cell>
          <cell r="S2714" t="str">
            <v>E08</v>
          </cell>
          <cell r="T2714">
            <v>1</v>
          </cell>
          <cell r="U2714">
            <v>44702</v>
          </cell>
          <cell r="V2714" t="str">
            <v>BẢO CHÂU</v>
          </cell>
          <cell r="W2714" t="str">
            <v>dao tốt</v>
          </cell>
          <cell r="X2714">
            <v>206</v>
          </cell>
          <cell r="Y2714">
            <v>1</v>
          </cell>
          <cell r="AE2714" t="str">
            <v>rồi</v>
          </cell>
          <cell r="AF2714">
            <v>6411.3</v>
          </cell>
          <cell r="AG2714">
            <v>2</v>
          </cell>
          <cell r="AH2714">
            <v>0</v>
          </cell>
          <cell r="AI2714">
            <v>0</v>
          </cell>
          <cell r="AJ2714">
            <v>0</v>
          </cell>
          <cell r="AK2714">
            <v>0</v>
          </cell>
        </row>
        <row r="2715">
          <cell r="A2715" t="str">
            <v>T0140T111</v>
          </cell>
          <cell r="B2715" t="str">
            <v>1937</v>
          </cell>
          <cell r="C2715">
            <v>1</v>
          </cell>
          <cell r="D2715">
            <v>140</v>
          </cell>
          <cell r="E2715">
            <v>140</v>
          </cell>
          <cell r="F2715">
            <v>210</v>
          </cell>
          <cell r="G2715">
            <v>210</v>
          </cell>
          <cell r="H2715">
            <v>1</v>
          </cell>
          <cell r="I2715">
            <v>1</v>
          </cell>
          <cell r="J2715">
            <v>2</v>
          </cell>
          <cell r="K2715">
            <v>0</v>
          </cell>
          <cell r="L2715">
            <v>3</v>
          </cell>
          <cell r="M2715">
            <v>1</v>
          </cell>
          <cell r="N2715">
            <v>144</v>
          </cell>
          <cell r="O2715">
            <v>1937</v>
          </cell>
          <cell r="P2715" t="str">
            <v>140 x 210 x 1 x 1</v>
          </cell>
          <cell r="Q2715" t="str">
            <v>Bo góc, răng cưa.</v>
          </cell>
          <cell r="R2715" t="str">
            <v>Bo góc, răng cưa</v>
          </cell>
          <cell r="S2715" t="str">
            <v>C24</v>
          </cell>
          <cell r="T2715">
            <v>1</v>
          </cell>
          <cell r="U2715">
            <v>44196</v>
          </cell>
          <cell r="V2715" t="str">
            <v>Leader</v>
          </cell>
          <cell r="X2715">
            <v>213</v>
          </cell>
          <cell r="Y2715">
            <v>1</v>
          </cell>
          <cell r="AF2715">
            <v>0</v>
          </cell>
          <cell r="AG2715">
            <v>0</v>
          </cell>
          <cell r="AH2715">
            <v>0</v>
          </cell>
          <cell r="AI2715">
            <v>0</v>
          </cell>
          <cell r="AJ2715">
            <v>11346.899999999998</v>
          </cell>
          <cell r="AK2715">
            <v>11</v>
          </cell>
        </row>
        <row r="2716">
          <cell r="A2716" t="str">
            <v>DEMI1402</v>
          </cell>
          <cell r="B2716" t="str">
            <v>1938</v>
          </cell>
          <cell r="C2716">
            <v>2</v>
          </cell>
          <cell r="D2716">
            <v>140</v>
          </cell>
          <cell r="E2716">
            <v>140</v>
          </cell>
          <cell r="G2716">
            <v>0</v>
          </cell>
          <cell r="O2716">
            <v>1938</v>
          </cell>
          <cell r="P2716" t="str">
            <v xml:space="preserve">140 x  x  x </v>
          </cell>
          <cell r="Q2716" t="str">
            <v>Dao có 1 đường răng cưa ngang 140mm, chẻ đôi thành khổ 70mm</v>
          </cell>
          <cell r="R2716" t="str">
            <v>Tem có 1 đường răng cưa bế liên tục</v>
          </cell>
          <cell r="S2716" t="str">
            <v>D26</v>
          </cell>
          <cell r="T2716">
            <v>1</v>
          </cell>
          <cell r="Y2716">
            <v>0</v>
          </cell>
          <cell r="AF2716">
            <v>11346.899999999998</v>
          </cell>
          <cell r="AG2716">
            <v>11</v>
          </cell>
          <cell r="AH2716">
            <v>4680.22</v>
          </cell>
          <cell r="AI2716">
            <v>8</v>
          </cell>
          <cell r="AJ2716">
            <v>4680.22</v>
          </cell>
          <cell r="AK2716">
            <v>8</v>
          </cell>
        </row>
        <row r="2717">
          <cell r="A2717" t="str">
            <v>I0141T011</v>
          </cell>
          <cell r="B2717" t="str">
            <v>1939</v>
          </cell>
          <cell r="C2717">
            <v>1</v>
          </cell>
          <cell r="D2717">
            <v>141</v>
          </cell>
          <cell r="E2717">
            <v>141</v>
          </cell>
          <cell r="F2717">
            <v>106</v>
          </cell>
          <cell r="G2717">
            <v>106</v>
          </cell>
          <cell r="H2717">
            <v>1</v>
          </cell>
          <cell r="I2717">
            <v>1</v>
          </cell>
          <cell r="J2717">
            <v>3</v>
          </cell>
          <cell r="K2717">
            <v>0</v>
          </cell>
          <cell r="L2717">
            <v>3</v>
          </cell>
          <cell r="M2717">
            <v>1</v>
          </cell>
          <cell r="N2717">
            <v>147</v>
          </cell>
          <cell r="O2717">
            <v>1939</v>
          </cell>
          <cell r="P2717" t="str">
            <v>141 x 106 x 1 x 1</v>
          </cell>
          <cell r="Q2717" t="str">
            <v>Vuông góc, không răng cưa</v>
          </cell>
          <cell r="R2717" t="str">
            <v>Vuông góc, không răng cưa</v>
          </cell>
          <cell r="S2717" t="str">
            <v>D06</v>
          </cell>
          <cell r="T2717">
            <v>1</v>
          </cell>
          <cell r="X2717">
            <v>109</v>
          </cell>
          <cell r="Y2717">
            <v>1</v>
          </cell>
          <cell r="AF2717">
            <v>0</v>
          </cell>
          <cell r="AG2717">
            <v>0</v>
          </cell>
          <cell r="AH2717">
            <v>0</v>
          </cell>
          <cell r="AI2717">
            <v>0</v>
          </cell>
          <cell r="AJ2717">
            <v>0</v>
          </cell>
          <cell r="AK2717">
            <v>0</v>
          </cell>
        </row>
        <row r="2718">
          <cell r="A2718" t="str">
            <v>I0142T011</v>
          </cell>
          <cell r="B2718" t="str">
            <v>1940</v>
          </cell>
          <cell r="C2718">
            <v>1</v>
          </cell>
          <cell r="D2718">
            <v>142</v>
          </cell>
          <cell r="E2718">
            <v>142</v>
          </cell>
          <cell r="F2718">
            <v>45</v>
          </cell>
          <cell r="G2718">
            <v>45</v>
          </cell>
          <cell r="H2718">
            <v>1</v>
          </cell>
          <cell r="I2718">
            <v>2</v>
          </cell>
          <cell r="J2718">
            <v>3</v>
          </cell>
          <cell r="K2718">
            <v>0</v>
          </cell>
          <cell r="L2718">
            <v>3</v>
          </cell>
          <cell r="M2718">
            <v>1</v>
          </cell>
          <cell r="N2718">
            <v>148</v>
          </cell>
          <cell r="O2718">
            <v>1940</v>
          </cell>
          <cell r="P2718" t="str">
            <v>142 x 45 x 1 x 2</v>
          </cell>
          <cell r="Q2718" t="str">
            <v>Vuông góc, không răng cưa</v>
          </cell>
          <cell r="R2718" t="str">
            <v>Vuông góc, không răng cưa</v>
          </cell>
          <cell r="S2718" t="str">
            <v>D03</v>
          </cell>
          <cell r="T2718">
            <v>1</v>
          </cell>
          <cell r="V2718" t="str">
            <v>Trung nguyên</v>
          </cell>
          <cell r="X2718">
            <v>96</v>
          </cell>
          <cell r="Y2718">
            <v>2</v>
          </cell>
          <cell r="AF2718">
            <v>0</v>
          </cell>
          <cell r="AG2718">
            <v>0</v>
          </cell>
          <cell r="AH2718">
            <v>0</v>
          </cell>
          <cell r="AI2718">
            <v>0</v>
          </cell>
          <cell r="AJ2718">
            <v>0</v>
          </cell>
          <cell r="AK2718">
            <v>0</v>
          </cell>
        </row>
        <row r="2719">
          <cell r="A2719" t="str">
            <v>I0142T021</v>
          </cell>
          <cell r="B2719" t="str">
            <v>1941</v>
          </cell>
          <cell r="C2719">
            <v>1</v>
          </cell>
          <cell r="D2719">
            <v>142</v>
          </cell>
          <cell r="E2719">
            <v>142</v>
          </cell>
          <cell r="F2719">
            <v>100</v>
          </cell>
          <cell r="G2719">
            <v>100</v>
          </cell>
          <cell r="H2719">
            <v>1</v>
          </cell>
          <cell r="I2719">
            <v>1</v>
          </cell>
          <cell r="J2719">
            <v>3</v>
          </cell>
          <cell r="K2719">
            <v>0</v>
          </cell>
          <cell r="L2719">
            <v>3</v>
          </cell>
          <cell r="M2719">
            <v>1</v>
          </cell>
          <cell r="N2719">
            <v>148</v>
          </cell>
          <cell r="O2719">
            <v>1941</v>
          </cell>
          <cell r="P2719" t="str">
            <v>142 x 100 x 1 x 1</v>
          </cell>
          <cell r="Q2719" t="str">
            <v>Vuông góc, không răng cưa</v>
          </cell>
          <cell r="R2719" t="str">
            <v>Vuông góc, không răng cưa</v>
          </cell>
          <cell r="S2719" t="str">
            <v>D06</v>
          </cell>
          <cell r="T2719">
            <v>1</v>
          </cell>
          <cell r="U2719">
            <v>44067</v>
          </cell>
          <cell r="V2719" t="str">
            <v>MV Phúc An</v>
          </cell>
          <cell r="X2719">
            <v>103</v>
          </cell>
          <cell r="Y2719">
            <v>1</v>
          </cell>
          <cell r="AF2719">
            <v>0</v>
          </cell>
          <cell r="AG2719">
            <v>0</v>
          </cell>
          <cell r="AH2719">
            <v>0</v>
          </cell>
          <cell r="AI2719">
            <v>0</v>
          </cell>
          <cell r="AJ2719">
            <v>0</v>
          </cell>
          <cell r="AK2719">
            <v>0</v>
          </cell>
        </row>
        <row r="2720">
          <cell r="A2720" t="str">
            <v>I0143T011</v>
          </cell>
          <cell r="B2720" t="str">
            <v>1942</v>
          </cell>
          <cell r="C2720">
            <v>1</v>
          </cell>
          <cell r="D2720">
            <v>143</v>
          </cell>
          <cell r="E2720">
            <v>143</v>
          </cell>
          <cell r="F2720">
            <v>32</v>
          </cell>
          <cell r="G2720">
            <v>32</v>
          </cell>
          <cell r="H2720">
            <v>1</v>
          </cell>
          <cell r="I2720">
            <v>3</v>
          </cell>
          <cell r="J2720">
            <v>3</v>
          </cell>
          <cell r="K2720">
            <v>0</v>
          </cell>
          <cell r="L2720">
            <v>3</v>
          </cell>
          <cell r="M2720">
            <v>1</v>
          </cell>
          <cell r="N2720">
            <v>149</v>
          </cell>
          <cell r="O2720">
            <v>1942</v>
          </cell>
          <cell r="P2720" t="str">
            <v>143 x 32 x 1 x 3</v>
          </cell>
          <cell r="Q2720" t="str">
            <v>Bo góc 5mm, không răng cưa</v>
          </cell>
          <cell r="R2720" t="str">
            <v>Bo góc 5mm, không răng cưa</v>
          </cell>
          <cell r="S2720" t="str">
            <v>D03</v>
          </cell>
          <cell r="T2720">
            <v>1</v>
          </cell>
          <cell r="X2720">
            <v>105</v>
          </cell>
          <cell r="Y2720">
            <v>3</v>
          </cell>
          <cell r="AF2720">
            <v>0</v>
          </cell>
          <cell r="AG2720">
            <v>0</v>
          </cell>
          <cell r="AH2720">
            <v>0</v>
          </cell>
          <cell r="AI2720">
            <v>0</v>
          </cell>
          <cell r="AJ2720">
            <v>0</v>
          </cell>
          <cell r="AK2720">
            <v>0</v>
          </cell>
        </row>
        <row r="2721">
          <cell r="A2721" t="str">
            <v>I0143T021/1</v>
          </cell>
          <cell r="B2721" t="str">
            <v>1943</v>
          </cell>
          <cell r="C2721">
            <v>1</v>
          </cell>
          <cell r="D2721">
            <v>143</v>
          </cell>
          <cell r="E2721">
            <v>143</v>
          </cell>
          <cell r="F2721">
            <v>43</v>
          </cell>
          <cell r="G2721">
            <v>43</v>
          </cell>
          <cell r="H2721">
            <v>1</v>
          </cell>
          <cell r="I2721">
            <v>1</v>
          </cell>
          <cell r="J2721">
            <v>3</v>
          </cell>
          <cell r="K2721">
            <v>0</v>
          </cell>
          <cell r="L2721">
            <v>3</v>
          </cell>
          <cell r="M2721">
            <v>1</v>
          </cell>
          <cell r="N2721">
            <v>149</v>
          </cell>
          <cell r="O2721">
            <v>1943</v>
          </cell>
          <cell r="P2721" t="str">
            <v>143 x 43 x 1 x 1</v>
          </cell>
          <cell r="Q2721" t="str">
            <v>Vuông góc, không răng cưa</v>
          </cell>
          <cell r="R2721" t="str">
            <v>Vuông góc, không răng cưa</v>
          </cell>
          <cell r="S2721" t="str">
            <v>C40</v>
          </cell>
          <cell r="T2721">
            <v>1</v>
          </cell>
          <cell r="U2721">
            <v>44449</v>
          </cell>
          <cell r="V2721" t="str">
            <v>Hoàng Ngân</v>
          </cell>
          <cell r="X2721">
            <v>46</v>
          </cell>
          <cell r="Y2721">
            <v>1</v>
          </cell>
          <cell r="AF2721">
            <v>0</v>
          </cell>
          <cell r="AG2721">
            <v>0</v>
          </cell>
          <cell r="AH2721">
            <v>0</v>
          </cell>
          <cell r="AI2721">
            <v>0</v>
          </cell>
          <cell r="AJ2721">
            <v>0</v>
          </cell>
          <cell r="AK2721">
            <v>0</v>
          </cell>
        </row>
        <row r="2722">
          <cell r="A2722" t="str">
            <v>I0145T031</v>
          </cell>
          <cell r="B2722" t="str">
            <v>1944</v>
          </cell>
          <cell r="C2722">
            <v>1</v>
          </cell>
          <cell r="D2722">
            <v>145</v>
          </cell>
          <cell r="E2722">
            <v>145</v>
          </cell>
          <cell r="F2722">
            <v>77</v>
          </cell>
          <cell r="G2722">
            <v>77</v>
          </cell>
          <cell r="H2722">
            <v>1</v>
          </cell>
          <cell r="I2722">
            <v>1</v>
          </cell>
          <cell r="J2722">
            <v>3</v>
          </cell>
          <cell r="K2722">
            <v>0</v>
          </cell>
          <cell r="L2722">
            <v>3</v>
          </cell>
          <cell r="M2722">
            <v>1</v>
          </cell>
          <cell r="N2722">
            <v>151</v>
          </cell>
          <cell r="O2722">
            <v>1944</v>
          </cell>
          <cell r="P2722" t="str">
            <v>145 x 77 x 1 x 1</v>
          </cell>
          <cell r="Q2722" t="str">
            <v>Vuông góc, răng cưa</v>
          </cell>
          <cell r="R2722" t="str">
            <v>Vuông góc, răng cưa</v>
          </cell>
          <cell r="S2722" t="str">
            <v>D29</v>
          </cell>
          <cell r="T2722">
            <v>1</v>
          </cell>
          <cell r="U2722">
            <v>44130</v>
          </cell>
          <cell r="V2722" t="str">
            <v>Nanpao</v>
          </cell>
          <cell r="X2722">
            <v>80</v>
          </cell>
          <cell r="Y2722">
            <v>1</v>
          </cell>
          <cell r="AF2722">
            <v>0</v>
          </cell>
          <cell r="AG2722">
            <v>0</v>
          </cell>
          <cell r="AH2722">
            <v>1056.8159999999998</v>
          </cell>
          <cell r="AI2722">
            <v>1</v>
          </cell>
          <cell r="AJ2722">
            <v>5483.3960000000006</v>
          </cell>
          <cell r="AK2722">
            <v>15</v>
          </cell>
        </row>
        <row r="2723">
          <cell r="A2723" t="str">
            <v>I0145T051/1</v>
          </cell>
          <cell r="B2723" t="str">
            <v>2498</v>
          </cell>
          <cell r="C2723">
            <v>1</v>
          </cell>
          <cell r="D2723">
            <v>145</v>
          </cell>
          <cell r="E2723">
            <v>145</v>
          </cell>
          <cell r="F2723">
            <v>77</v>
          </cell>
          <cell r="G2723">
            <v>77</v>
          </cell>
          <cell r="H2723">
            <v>1</v>
          </cell>
          <cell r="I2723">
            <v>2</v>
          </cell>
          <cell r="J2723">
            <v>5</v>
          </cell>
          <cell r="K2723">
            <v>0</v>
          </cell>
          <cell r="L2723">
            <v>3</v>
          </cell>
          <cell r="M2723">
            <v>1</v>
          </cell>
          <cell r="N2723">
            <v>155</v>
          </cell>
          <cell r="O2723">
            <v>2498</v>
          </cell>
          <cell r="P2723" t="str">
            <v>145 x 77 x 1 x 2</v>
          </cell>
          <cell r="Q2723" t="str">
            <v>Vuông góc, không răng cưa</v>
          </cell>
          <cell r="R2723" t="str">
            <v>Vuông góc, không răng cưa</v>
          </cell>
          <cell r="S2723" t="str">
            <v>E10</v>
          </cell>
          <cell r="T2723">
            <v>1</v>
          </cell>
          <cell r="U2723">
            <v>44730</v>
          </cell>
          <cell r="V2723" t="str">
            <v>NANPAO</v>
          </cell>
          <cell r="W2723" t="str">
            <v>dao tốt</v>
          </cell>
          <cell r="X2723">
            <v>160</v>
          </cell>
          <cell r="Y2723">
            <v>2</v>
          </cell>
          <cell r="AF2723">
            <v>4426.5800000000008</v>
          </cell>
          <cell r="AG2723">
            <v>14</v>
          </cell>
          <cell r="AH2723">
            <v>4491.5000000000009</v>
          </cell>
          <cell r="AI2723">
            <v>16</v>
          </cell>
          <cell r="AJ2723">
            <v>4491.5000000000009</v>
          </cell>
          <cell r="AK2723">
            <v>16</v>
          </cell>
        </row>
        <row r="2724">
          <cell r="A2724" t="str">
            <v>I0145T021</v>
          </cell>
          <cell r="B2724" t="str">
            <v>1945</v>
          </cell>
          <cell r="C2724">
            <v>1</v>
          </cell>
          <cell r="D2724">
            <v>145</v>
          </cell>
          <cell r="E2724">
            <v>145</v>
          </cell>
          <cell r="F2724">
            <v>90</v>
          </cell>
          <cell r="G2724">
            <v>90</v>
          </cell>
          <cell r="H2724">
            <v>1</v>
          </cell>
          <cell r="I2724">
            <v>1</v>
          </cell>
          <cell r="J2724">
            <v>3</v>
          </cell>
          <cell r="K2724">
            <v>0</v>
          </cell>
          <cell r="L2724">
            <v>3</v>
          </cell>
          <cell r="M2724">
            <v>1</v>
          </cell>
          <cell r="N2724">
            <v>151</v>
          </cell>
          <cell r="O2724">
            <v>1945</v>
          </cell>
          <cell r="P2724" t="str">
            <v>145 x 90 x 1 x 1</v>
          </cell>
          <cell r="Q2724" t="str">
            <v>Vuông góc, không răng cưa</v>
          </cell>
          <cell r="R2724" t="str">
            <v>Vuông góc, không răng cưa</v>
          </cell>
          <cell r="S2724" t="str">
            <v>D20</v>
          </cell>
          <cell r="T2724">
            <v>1</v>
          </cell>
          <cell r="U2724">
            <v>44040</v>
          </cell>
          <cell r="V2724" t="str">
            <v>Trung Nguyên</v>
          </cell>
          <cell r="X2724">
            <v>93</v>
          </cell>
          <cell r="Y2724">
            <v>1</v>
          </cell>
          <cell r="AF2724">
            <v>0</v>
          </cell>
          <cell r="AG2724">
            <v>0</v>
          </cell>
          <cell r="AH2724">
            <v>0</v>
          </cell>
          <cell r="AI2724">
            <v>0</v>
          </cell>
          <cell r="AJ2724">
            <v>0</v>
          </cell>
          <cell r="AK2724">
            <v>0</v>
          </cell>
        </row>
        <row r="2725">
          <cell r="A2725" t="str">
            <v>I0145T041/1</v>
          </cell>
          <cell r="B2725" t="str">
            <v>1946</v>
          </cell>
          <cell r="C2725">
            <v>1</v>
          </cell>
          <cell r="D2725">
            <v>145</v>
          </cell>
          <cell r="E2725">
            <v>145</v>
          </cell>
          <cell r="F2725">
            <v>95</v>
          </cell>
          <cell r="G2725">
            <v>95</v>
          </cell>
          <cell r="H2725">
            <v>1</v>
          </cell>
          <cell r="I2725">
            <v>2</v>
          </cell>
          <cell r="J2725">
            <v>3</v>
          </cell>
          <cell r="K2725">
            <v>0</v>
          </cell>
          <cell r="L2725">
            <v>3</v>
          </cell>
          <cell r="M2725">
            <v>1</v>
          </cell>
          <cell r="N2725">
            <v>151</v>
          </cell>
          <cell r="O2725">
            <v>1946</v>
          </cell>
          <cell r="P2725" t="str">
            <v>145 x 95 x 1 x 2</v>
          </cell>
          <cell r="Q2725" t="str">
            <v>Vuông góc, không răng cưa</v>
          </cell>
          <cell r="R2725" t="str">
            <v>Vuông góc, không răng cưa</v>
          </cell>
          <cell r="S2725" t="str">
            <v>E02</v>
          </cell>
          <cell r="T2725">
            <v>1</v>
          </cell>
          <cell r="U2725">
            <v>44363</v>
          </cell>
          <cell r="V2725" t="str">
            <v>Trung Nguyên</v>
          </cell>
          <cell r="X2725">
            <v>196</v>
          </cell>
          <cell r="Y2725">
            <v>2</v>
          </cell>
          <cell r="AF2725">
            <v>0</v>
          </cell>
          <cell r="AG2725">
            <v>0</v>
          </cell>
          <cell r="AH2725">
            <v>0</v>
          </cell>
          <cell r="AI2725">
            <v>0</v>
          </cell>
          <cell r="AJ2725">
            <v>0</v>
          </cell>
          <cell r="AK2725">
            <v>0</v>
          </cell>
        </row>
        <row r="2726">
          <cell r="A2726" t="str">
            <v>I0145T011</v>
          </cell>
          <cell r="B2726" t="str">
            <v>1947</v>
          </cell>
          <cell r="C2726">
            <v>1</v>
          </cell>
          <cell r="D2726">
            <v>145</v>
          </cell>
          <cell r="E2726">
            <v>145</v>
          </cell>
          <cell r="F2726">
            <v>200</v>
          </cell>
          <cell r="G2726">
            <v>200</v>
          </cell>
          <cell r="H2726">
            <v>1</v>
          </cell>
          <cell r="I2726">
            <v>1</v>
          </cell>
          <cell r="J2726">
            <v>3</v>
          </cell>
          <cell r="K2726">
            <v>0</v>
          </cell>
          <cell r="L2726">
            <v>3</v>
          </cell>
          <cell r="M2726">
            <v>1</v>
          </cell>
          <cell r="N2726">
            <v>151</v>
          </cell>
          <cell r="O2726">
            <v>1947</v>
          </cell>
          <cell r="P2726" t="str">
            <v>145 x 200 x 1 x 1</v>
          </cell>
          <cell r="Q2726" t="str">
            <v>Vuông góc, không răng cưa</v>
          </cell>
          <cell r="R2726" t="str">
            <v>Vuông góc, không răng cưa</v>
          </cell>
          <cell r="S2726" t="str">
            <v>D05</v>
          </cell>
          <cell r="T2726">
            <v>1</v>
          </cell>
          <cell r="V2726" t="str">
            <v>NCTB</v>
          </cell>
          <cell r="X2726">
            <v>203</v>
          </cell>
          <cell r="Y2726">
            <v>1</v>
          </cell>
          <cell r="AF2726">
            <v>0</v>
          </cell>
          <cell r="AG2726">
            <v>0</v>
          </cell>
          <cell r="AH2726">
            <v>0</v>
          </cell>
          <cell r="AI2726">
            <v>0</v>
          </cell>
          <cell r="AJ2726">
            <v>3350.9000000000005</v>
          </cell>
          <cell r="AK2726">
            <v>1</v>
          </cell>
        </row>
        <row r="2727">
          <cell r="A2727" t="str">
            <v>I0146T021/1</v>
          </cell>
          <cell r="B2727" t="str">
            <v>1948</v>
          </cell>
          <cell r="C2727">
            <v>1</v>
          </cell>
          <cell r="D2727">
            <v>146</v>
          </cell>
          <cell r="E2727">
            <v>146</v>
          </cell>
          <cell r="F2727">
            <v>113</v>
          </cell>
          <cell r="G2727">
            <v>113</v>
          </cell>
          <cell r="H2727">
            <v>1</v>
          </cell>
          <cell r="I2727">
            <v>1</v>
          </cell>
          <cell r="J2727">
            <v>3</v>
          </cell>
          <cell r="K2727">
            <v>0</v>
          </cell>
          <cell r="L2727">
            <v>3</v>
          </cell>
          <cell r="M2727">
            <v>1</v>
          </cell>
          <cell r="N2727">
            <v>152</v>
          </cell>
          <cell r="O2727">
            <v>1948</v>
          </cell>
          <cell r="P2727" t="str">
            <v>146 x 113 x 1 x 1</v>
          </cell>
          <cell r="Q2727" t="str">
            <v>Vuông góc, không răng cưa</v>
          </cell>
          <cell r="R2727" t="str">
            <v>Vuông góc, không răng cưa</v>
          </cell>
          <cell r="S2727" t="str">
            <v>C39</v>
          </cell>
          <cell r="T2727">
            <v>1</v>
          </cell>
          <cell r="U2727">
            <v>44512</v>
          </cell>
          <cell r="V2727" t="str">
            <v>Trung Nguyên</v>
          </cell>
          <cell r="X2727">
            <v>116</v>
          </cell>
          <cell r="Y2727">
            <v>1</v>
          </cell>
          <cell r="AF2727">
            <v>3350.9000000000005</v>
          </cell>
          <cell r="AG2727">
            <v>1</v>
          </cell>
          <cell r="AH2727">
            <v>23365.064000000002</v>
          </cell>
          <cell r="AI2727">
            <v>4</v>
          </cell>
          <cell r="AJ2727">
            <v>23365.064000000002</v>
          </cell>
          <cell r="AK2727">
            <v>4</v>
          </cell>
        </row>
        <row r="2728">
          <cell r="A2728" t="str">
            <v>T0146T012</v>
          </cell>
          <cell r="B2728" t="str">
            <v>1949</v>
          </cell>
          <cell r="C2728">
            <v>2</v>
          </cell>
          <cell r="D2728">
            <v>146</v>
          </cell>
          <cell r="E2728">
            <v>146</v>
          </cell>
          <cell r="F2728">
            <v>215</v>
          </cell>
          <cell r="G2728">
            <v>215</v>
          </cell>
          <cell r="H2728">
            <v>1</v>
          </cell>
          <cell r="I2728">
            <v>1</v>
          </cell>
          <cell r="J2728">
            <v>2</v>
          </cell>
          <cell r="K2728">
            <v>0</v>
          </cell>
          <cell r="L2728">
            <v>3</v>
          </cell>
          <cell r="M2728">
            <v>1</v>
          </cell>
          <cell r="N2728">
            <v>300</v>
          </cell>
          <cell r="O2728">
            <v>1949</v>
          </cell>
          <cell r="P2728" t="str">
            <v>146 x 215 x 1 x 1</v>
          </cell>
          <cell r="Q2728" t="str">
            <v>Bo góc, răng cưa, chẻ đôi 4mm</v>
          </cell>
          <cell r="R2728" t="str">
            <v>Bo góc, răng cưa</v>
          </cell>
          <cell r="S2728" t="str">
            <v>C21</v>
          </cell>
          <cell r="T2728">
            <v>1</v>
          </cell>
          <cell r="U2728">
            <v>44214</v>
          </cell>
          <cell r="V2728" t="str">
            <v>Leader</v>
          </cell>
          <cell r="X2728">
            <v>218</v>
          </cell>
          <cell r="Y2728">
            <v>1</v>
          </cell>
          <cell r="AC2728" t="str">
            <v>rồi</v>
          </cell>
          <cell r="AF2728">
            <v>0</v>
          </cell>
          <cell r="AG2728">
            <v>0</v>
          </cell>
          <cell r="AH2728">
            <v>0</v>
          </cell>
          <cell r="AI2728">
            <v>0</v>
          </cell>
          <cell r="AJ2728">
            <v>0</v>
          </cell>
          <cell r="AK2728">
            <v>0</v>
          </cell>
        </row>
        <row r="2729">
          <cell r="A2729" t="str">
            <v>T0147T011</v>
          </cell>
          <cell r="B2729" t="str">
            <v>1950</v>
          </cell>
          <cell r="C2729">
            <v>1</v>
          </cell>
          <cell r="D2729">
            <v>147</v>
          </cell>
          <cell r="E2729">
            <v>147</v>
          </cell>
          <cell r="F2729">
            <v>210</v>
          </cell>
          <cell r="G2729">
            <v>210</v>
          </cell>
          <cell r="H2729">
            <v>1</v>
          </cell>
          <cell r="I2729">
            <v>1</v>
          </cell>
          <cell r="J2729">
            <v>2</v>
          </cell>
          <cell r="K2729">
            <v>0</v>
          </cell>
          <cell r="L2729">
            <v>3</v>
          </cell>
          <cell r="M2729">
            <v>1</v>
          </cell>
          <cell r="N2729">
            <v>151</v>
          </cell>
          <cell r="O2729">
            <v>1950</v>
          </cell>
          <cell r="P2729" t="str">
            <v>147 x 210 x 1 x 1</v>
          </cell>
          <cell r="Q2729" t="str">
            <v>Bo góc, răng cưa, bên trong có 3 tem nhỏ, kèm theo 1 đường dao bế dưới, bế ngang đứt đế không đứt giấy</v>
          </cell>
          <cell r="R2729" t="str">
            <v>Bo góc, răng cưa, bên trong có 3 tem nhỏ 49x20mm vuông liền, kèm theo 1 đường dao bế dưới, bế ngang đứt đế không đứt giấy</v>
          </cell>
          <cell r="S2729" t="str">
            <v>C18</v>
          </cell>
          <cell r="T2729">
            <v>1</v>
          </cell>
          <cell r="X2729">
            <v>213</v>
          </cell>
          <cell r="Y2729">
            <v>1</v>
          </cell>
          <cell r="AF2729">
            <v>0</v>
          </cell>
          <cell r="AG2729">
            <v>0</v>
          </cell>
          <cell r="AH2729">
            <v>0</v>
          </cell>
          <cell r="AI2729">
            <v>0</v>
          </cell>
          <cell r="AJ2729">
            <v>1902.1599999999999</v>
          </cell>
          <cell r="AK2729">
            <v>2</v>
          </cell>
        </row>
        <row r="2730">
          <cell r="A2730" t="str">
            <v>DEMI1471</v>
          </cell>
          <cell r="B2730" t="str">
            <v>1951</v>
          </cell>
          <cell r="C2730">
            <v>1</v>
          </cell>
          <cell r="D2730">
            <v>147</v>
          </cell>
          <cell r="E2730">
            <v>147</v>
          </cell>
          <cell r="G2730">
            <v>0</v>
          </cell>
          <cell r="O2730">
            <v>1951</v>
          </cell>
          <cell r="P2730" t="str">
            <v xml:space="preserve">147 x  x  x </v>
          </cell>
          <cell r="Q2730" t="str">
            <v>1 đường dao ngang khổ 147mm</v>
          </cell>
          <cell r="R2730" t="str">
            <v>Tem bế 1 đường dao ngang, bế liên tục</v>
          </cell>
          <cell r="S2730" t="str">
            <v>D26</v>
          </cell>
          <cell r="T2730">
            <v>1</v>
          </cell>
          <cell r="Y2730">
            <v>0</v>
          </cell>
          <cell r="AF2730">
            <v>1902.1599999999999</v>
          </cell>
          <cell r="AG2730">
            <v>2</v>
          </cell>
          <cell r="AH2730">
            <v>342.15999999999997</v>
          </cell>
          <cell r="AI2730">
            <v>1</v>
          </cell>
          <cell r="AJ2730">
            <v>342.15999999999997</v>
          </cell>
          <cell r="AK2730">
            <v>1</v>
          </cell>
        </row>
        <row r="2731">
          <cell r="A2731" t="str">
            <v>I0148T031</v>
          </cell>
          <cell r="B2731" t="str">
            <v>1952</v>
          </cell>
          <cell r="C2731">
            <v>1</v>
          </cell>
          <cell r="D2731">
            <v>148</v>
          </cell>
          <cell r="E2731">
            <v>148</v>
          </cell>
          <cell r="F2731">
            <v>105</v>
          </cell>
          <cell r="G2731">
            <v>105</v>
          </cell>
          <cell r="H2731">
            <v>1</v>
          </cell>
          <cell r="I2731">
            <v>1</v>
          </cell>
          <cell r="J2731">
            <v>3</v>
          </cell>
          <cell r="K2731">
            <v>0</v>
          </cell>
          <cell r="L2731">
            <v>3</v>
          </cell>
          <cell r="M2731">
            <v>1</v>
          </cell>
          <cell r="N2731">
            <v>154</v>
          </cell>
          <cell r="O2731">
            <v>1952</v>
          </cell>
          <cell r="P2731" t="str">
            <v>148 x 105 x 1 x 1</v>
          </cell>
          <cell r="Q2731" t="str">
            <v>Bo góc, không răng cưa</v>
          </cell>
          <cell r="R2731" t="str">
            <v>Bo góc, không răng cưa</v>
          </cell>
          <cell r="S2731" t="str">
            <v>D24</v>
          </cell>
          <cell r="T2731">
            <v>1</v>
          </cell>
          <cell r="X2731">
            <v>108</v>
          </cell>
          <cell r="Y2731">
            <v>1</v>
          </cell>
          <cell r="AF2731">
            <v>0</v>
          </cell>
          <cell r="AG2731">
            <v>0</v>
          </cell>
          <cell r="AH2731">
            <v>0</v>
          </cell>
          <cell r="AI2731">
            <v>0</v>
          </cell>
          <cell r="AJ2731">
            <v>0</v>
          </cell>
          <cell r="AK2731">
            <v>0</v>
          </cell>
        </row>
        <row r="2732">
          <cell r="A2732" t="str">
            <v>I0148T041/1</v>
          </cell>
          <cell r="B2732" t="str">
            <v>1953</v>
          </cell>
          <cell r="C2732">
            <v>1</v>
          </cell>
          <cell r="D2732">
            <v>148</v>
          </cell>
          <cell r="E2732">
            <v>148</v>
          </cell>
          <cell r="F2732">
            <v>105</v>
          </cell>
          <cell r="G2732">
            <v>105</v>
          </cell>
          <cell r="H2732">
            <v>1</v>
          </cell>
          <cell r="I2732">
            <v>1</v>
          </cell>
          <cell r="J2732">
            <v>3</v>
          </cell>
          <cell r="K2732">
            <v>0</v>
          </cell>
          <cell r="L2732">
            <v>10</v>
          </cell>
          <cell r="M2732">
            <v>1</v>
          </cell>
          <cell r="N2732">
            <v>154</v>
          </cell>
          <cell r="O2732">
            <v>1953</v>
          </cell>
          <cell r="P2732" t="str">
            <v>148 x 105 x 1 x 1</v>
          </cell>
          <cell r="Q2732" t="str">
            <v>Bo góc, răng cưa, gáp 10mm</v>
          </cell>
          <cell r="R2732" t="str">
            <v>Bo góc, răng cưa, gáp 10mm</v>
          </cell>
          <cell r="S2732" t="str">
            <v>E02</v>
          </cell>
          <cell r="T2732">
            <v>1</v>
          </cell>
          <cell r="U2732">
            <v>44366</v>
          </cell>
          <cell r="V2732" t="str">
            <v>Sonamin</v>
          </cell>
          <cell r="X2732">
            <v>115</v>
          </cell>
          <cell r="Y2732">
            <v>1</v>
          </cell>
          <cell r="AF2732">
            <v>0</v>
          </cell>
          <cell r="AG2732">
            <v>0</v>
          </cell>
          <cell r="AH2732">
            <v>0</v>
          </cell>
          <cell r="AI2732">
            <v>0</v>
          </cell>
          <cell r="AJ2732">
            <v>0</v>
          </cell>
          <cell r="AK2732">
            <v>0</v>
          </cell>
        </row>
        <row r="2733">
          <cell r="A2733" t="str">
            <v>T0148T011</v>
          </cell>
          <cell r="B2733" t="str">
            <v>1954</v>
          </cell>
          <cell r="C2733">
            <v>1</v>
          </cell>
          <cell r="D2733">
            <v>148</v>
          </cell>
          <cell r="E2733">
            <v>148</v>
          </cell>
          <cell r="F2733">
            <v>210</v>
          </cell>
          <cell r="G2733">
            <v>210</v>
          </cell>
          <cell r="H2733">
            <v>1</v>
          </cell>
          <cell r="I2733">
            <v>1</v>
          </cell>
          <cell r="J2733">
            <v>2</v>
          </cell>
          <cell r="K2733">
            <v>0</v>
          </cell>
          <cell r="L2733">
            <v>3</v>
          </cell>
          <cell r="M2733">
            <v>1</v>
          </cell>
          <cell r="N2733">
            <v>152</v>
          </cell>
          <cell r="O2733">
            <v>1954</v>
          </cell>
          <cell r="P2733" t="str">
            <v>148 x 210 x 1 x 1</v>
          </cell>
          <cell r="Q2733" t="str">
            <v>Vuông góc, RC</v>
          </cell>
          <cell r="R2733" t="str">
            <v>Vuông góc, răng cưa</v>
          </cell>
          <cell r="S2733" t="str">
            <v>C11</v>
          </cell>
          <cell r="T2733">
            <v>2</v>
          </cell>
          <cell r="V2733" t="str">
            <v>,,</v>
          </cell>
          <cell r="X2733">
            <v>213</v>
          </cell>
          <cell r="Y2733">
            <v>1</v>
          </cell>
          <cell r="AF2733">
            <v>0</v>
          </cell>
          <cell r="AG2733">
            <v>0</v>
          </cell>
          <cell r="AH2733">
            <v>2075.16</v>
          </cell>
          <cell r="AI2733">
            <v>1</v>
          </cell>
          <cell r="AJ2733">
            <v>3340.16</v>
          </cell>
          <cell r="AK2733">
            <v>3</v>
          </cell>
        </row>
        <row r="2734">
          <cell r="A2734" t="str">
            <v>T0148T022</v>
          </cell>
          <cell r="B2734" t="str">
            <v>1955</v>
          </cell>
          <cell r="C2734">
            <v>2</v>
          </cell>
          <cell r="D2734">
            <v>148</v>
          </cell>
          <cell r="E2734">
            <v>148</v>
          </cell>
          <cell r="F2734">
            <v>210</v>
          </cell>
          <cell r="G2734">
            <v>210</v>
          </cell>
          <cell r="H2734">
            <v>1</v>
          </cell>
          <cell r="I2734">
            <v>1</v>
          </cell>
          <cell r="J2734">
            <v>2.5</v>
          </cell>
          <cell r="K2734">
            <v>0</v>
          </cell>
          <cell r="L2734">
            <v>3</v>
          </cell>
          <cell r="M2734">
            <v>1</v>
          </cell>
          <cell r="N2734">
            <v>306</v>
          </cell>
          <cell r="O2734">
            <v>1955</v>
          </cell>
          <cell r="P2734" t="str">
            <v>148 x 210 x 1 x 1</v>
          </cell>
          <cell r="Q2734" t="str">
            <v>Bo góc, răng cưa, chẻ đôi 5mm</v>
          </cell>
          <cell r="R2734" t="str">
            <v>Bo góc, răng cưa</v>
          </cell>
          <cell r="S2734" t="str">
            <v>C21</v>
          </cell>
          <cell r="T2734">
            <v>1</v>
          </cell>
          <cell r="U2734">
            <v>44169</v>
          </cell>
          <cell r="V2734" t="str">
            <v>MV Phúc An</v>
          </cell>
          <cell r="X2734">
            <v>213</v>
          </cell>
          <cell r="Y2734">
            <v>1</v>
          </cell>
          <cell r="AC2734" t="str">
            <v>rồi</v>
          </cell>
          <cell r="AF2734">
            <v>1265</v>
          </cell>
          <cell r="AG2734">
            <v>2</v>
          </cell>
          <cell r="AH2734">
            <v>432.30599999999998</v>
          </cell>
          <cell r="AI2734">
            <v>3</v>
          </cell>
          <cell r="AJ2734">
            <v>432.30599999999998</v>
          </cell>
          <cell r="AK2734">
            <v>3</v>
          </cell>
        </row>
        <row r="2735">
          <cell r="A2735" t="str">
            <v>T0148T021</v>
          </cell>
          <cell r="B2735" t="str">
            <v>1955</v>
          </cell>
          <cell r="C2735">
            <v>1</v>
          </cell>
          <cell r="D2735">
            <v>148</v>
          </cell>
          <cell r="E2735">
            <v>148</v>
          </cell>
          <cell r="F2735">
            <v>210</v>
          </cell>
          <cell r="G2735">
            <v>210</v>
          </cell>
          <cell r="H2735">
            <v>1</v>
          </cell>
          <cell r="I2735">
            <v>1</v>
          </cell>
          <cell r="J2735">
            <v>2</v>
          </cell>
          <cell r="K2735">
            <v>0</v>
          </cell>
          <cell r="L2735">
            <v>3</v>
          </cell>
          <cell r="M2735">
            <v>1</v>
          </cell>
          <cell r="N2735">
            <v>152</v>
          </cell>
          <cell r="O2735">
            <v>1955</v>
          </cell>
          <cell r="P2735" t="str">
            <v>148 x 210 x 1 x 1</v>
          </cell>
          <cell r="Q2735" t="str">
            <v>Bo góc, răng cưa</v>
          </cell>
          <cell r="R2735" t="str">
            <v>Bo góc, răng cưa</v>
          </cell>
          <cell r="S2735" t="str">
            <v>C18</v>
          </cell>
          <cell r="T2735">
            <v>1</v>
          </cell>
          <cell r="X2735">
            <v>213</v>
          </cell>
          <cell r="Y2735">
            <v>1</v>
          </cell>
          <cell r="AC2735" t="str">
            <v>rồi</v>
          </cell>
          <cell r="AF2735">
            <v>0</v>
          </cell>
          <cell r="AG2735">
            <v>0</v>
          </cell>
          <cell r="AH2735">
            <v>0</v>
          </cell>
          <cell r="AI2735">
            <v>0</v>
          </cell>
          <cell r="AJ2735">
            <v>0</v>
          </cell>
          <cell r="AK2735">
            <v>0</v>
          </cell>
        </row>
        <row r="2736">
          <cell r="A2736" t="str">
            <v>I0150T241/1</v>
          </cell>
          <cell r="B2736" t="str">
            <v>1956</v>
          </cell>
          <cell r="C2736">
            <v>1</v>
          </cell>
          <cell r="D2736">
            <v>150</v>
          </cell>
          <cell r="E2736">
            <v>150</v>
          </cell>
          <cell r="F2736">
            <v>25</v>
          </cell>
          <cell r="G2736">
            <v>25</v>
          </cell>
          <cell r="H2736">
            <v>1</v>
          </cell>
          <cell r="I2736">
            <v>4</v>
          </cell>
          <cell r="J2736">
            <v>3</v>
          </cell>
          <cell r="K2736">
            <v>0</v>
          </cell>
          <cell r="L2736">
            <v>3</v>
          </cell>
          <cell r="M2736">
            <v>1</v>
          </cell>
          <cell r="N2736">
            <v>156</v>
          </cell>
          <cell r="O2736">
            <v>1956</v>
          </cell>
          <cell r="P2736" t="str">
            <v>150 x 25 x 1 x 4</v>
          </cell>
          <cell r="Q2736" t="str">
            <v>Bo 4mm, trong có 1 đường răng cưa 1:1 dọc ở giữa</v>
          </cell>
          <cell r="R2736" t="str">
            <v>Bo 4mm, trong có 1 đường răng cưa doc ở giữa</v>
          </cell>
          <cell r="S2736" t="str">
            <v>C42</v>
          </cell>
          <cell r="T2736">
            <v>1</v>
          </cell>
          <cell r="U2736">
            <v>44530</v>
          </cell>
          <cell r="V2736" t="str">
            <v>MVĐN</v>
          </cell>
          <cell r="X2736">
            <v>112</v>
          </cell>
          <cell r="Y2736">
            <v>4</v>
          </cell>
          <cell r="AF2736">
            <v>0</v>
          </cell>
          <cell r="AG2736">
            <v>0</v>
          </cell>
          <cell r="AH2736">
            <v>1375.2</v>
          </cell>
          <cell r="AI2736">
            <v>1</v>
          </cell>
          <cell r="AJ2736">
            <v>1375.2</v>
          </cell>
          <cell r="AK2736">
            <v>1</v>
          </cell>
        </row>
        <row r="2737">
          <cell r="A2737" t="str">
            <v>I0150T251/1</v>
          </cell>
          <cell r="B2737" t="str">
            <v>1957</v>
          </cell>
          <cell r="C2737">
            <v>1</v>
          </cell>
          <cell r="D2737">
            <v>150</v>
          </cell>
          <cell r="E2737">
            <v>150</v>
          </cell>
          <cell r="F2737">
            <v>50</v>
          </cell>
          <cell r="G2737">
            <v>50</v>
          </cell>
          <cell r="H2737">
            <v>1</v>
          </cell>
          <cell r="I2737">
            <v>4</v>
          </cell>
          <cell r="J2737">
            <v>3</v>
          </cell>
          <cell r="K2737">
            <v>0</v>
          </cell>
          <cell r="L2737">
            <v>3</v>
          </cell>
          <cell r="M2737">
            <v>1</v>
          </cell>
          <cell r="N2737">
            <v>156</v>
          </cell>
          <cell r="O2737">
            <v>1957</v>
          </cell>
          <cell r="P2737" t="str">
            <v>150 x 50 x 1 x 4</v>
          </cell>
          <cell r="Q2737" t="str">
            <v>Bo 5mm, trong có 1 đường răng cưa 1:1 dọc ở giữa</v>
          </cell>
          <cell r="R2737" t="str">
            <v>Bo 5mm, trong có 1 đường răng cưa doc ở giữa</v>
          </cell>
          <cell r="S2737" t="str">
            <v>C38</v>
          </cell>
          <cell r="T2737">
            <v>1</v>
          </cell>
          <cell r="U2737">
            <v>44530</v>
          </cell>
          <cell r="V2737" t="str">
            <v>MVĐN</v>
          </cell>
          <cell r="X2737">
            <v>212</v>
          </cell>
          <cell r="Y2737">
            <v>4</v>
          </cell>
          <cell r="AF2737">
            <v>0</v>
          </cell>
          <cell r="AG2737">
            <v>0</v>
          </cell>
          <cell r="AH2737">
            <v>0</v>
          </cell>
          <cell r="AI2737">
            <v>0</v>
          </cell>
          <cell r="AJ2737">
            <v>1337.5065</v>
          </cell>
          <cell r="AK2737">
            <v>6</v>
          </cell>
        </row>
        <row r="2738">
          <cell r="A2738" t="str">
            <v>I0150A211/1</v>
          </cell>
          <cell r="B2738" t="str">
            <v>1958</v>
          </cell>
          <cell r="C2738">
            <v>1</v>
          </cell>
          <cell r="D2738">
            <v>150</v>
          </cell>
          <cell r="E2738">
            <v>150</v>
          </cell>
          <cell r="F2738">
            <v>50</v>
          </cell>
          <cell r="G2738">
            <v>50</v>
          </cell>
          <cell r="H2738">
            <v>1</v>
          </cell>
          <cell r="I2738">
            <v>1</v>
          </cell>
          <cell r="J2738">
            <v>3</v>
          </cell>
          <cell r="K2738">
            <v>0</v>
          </cell>
          <cell r="L2738">
            <v>4</v>
          </cell>
          <cell r="M2738">
            <v>1</v>
          </cell>
          <cell r="N2738">
            <v>156</v>
          </cell>
          <cell r="O2738">
            <v>1958</v>
          </cell>
          <cell r="P2738" t="str">
            <v>150 x 50 x 1 x 1</v>
          </cell>
          <cell r="Q2738" t="str">
            <v>Vuông góc, không răng cưa, gáp dao đục lỗ 5x3mm nhảy</v>
          </cell>
          <cell r="R2738" t="str">
            <v>Vuông góc, không răng cưa, gáp 4mm có đục lỗ chữ nhật 5x3mm</v>
          </cell>
          <cell r="S2738" t="str">
            <v>C33</v>
          </cell>
          <cell r="T2738">
            <v>1</v>
          </cell>
          <cell r="U2738">
            <v>44322</v>
          </cell>
          <cell r="V2738" t="str">
            <v>Thủy Mộc</v>
          </cell>
          <cell r="X2738">
            <v>54</v>
          </cell>
          <cell r="Y2738">
            <v>1</v>
          </cell>
          <cell r="AF2738">
            <v>1337.5065</v>
          </cell>
          <cell r="AG2738">
            <v>6</v>
          </cell>
          <cell r="AH2738">
            <v>0</v>
          </cell>
          <cell r="AI2738">
            <v>0</v>
          </cell>
          <cell r="AJ2738">
            <v>2656.1</v>
          </cell>
          <cell r="AK2738">
            <v>6</v>
          </cell>
        </row>
        <row r="2739">
          <cell r="A2739" t="str">
            <v>I0150T071</v>
          </cell>
          <cell r="B2739" t="str">
            <v>1959</v>
          </cell>
          <cell r="C2739">
            <v>1</v>
          </cell>
          <cell r="D2739">
            <v>150</v>
          </cell>
          <cell r="E2739">
            <v>150</v>
          </cell>
          <cell r="F2739">
            <v>50</v>
          </cell>
          <cell r="G2739">
            <v>50</v>
          </cell>
          <cell r="H2739">
            <v>1</v>
          </cell>
          <cell r="I2739">
            <v>1</v>
          </cell>
          <cell r="J2739">
            <v>3</v>
          </cell>
          <cell r="K2739">
            <v>0</v>
          </cell>
          <cell r="L2739">
            <v>3</v>
          </cell>
          <cell r="M2739">
            <v>1</v>
          </cell>
          <cell r="N2739">
            <v>156</v>
          </cell>
          <cell r="O2739">
            <v>1959</v>
          </cell>
          <cell r="P2739" t="str">
            <v>150 x 50 x 1 x 1</v>
          </cell>
          <cell r="Q2739" t="str">
            <v>Vuông góc, không răng cưa</v>
          </cell>
          <cell r="R2739" t="str">
            <v>Vuông góc, không răng cưa</v>
          </cell>
          <cell r="S2739" t="str">
            <v>D12</v>
          </cell>
          <cell r="T2739">
            <v>1</v>
          </cell>
          <cell r="V2739" t="str">
            <v>Trung Nguyên</v>
          </cell>
          <cell r="X2739">
            <v>53</v>
          </cell>
          <cell r="Y2739">
            <v>1</v>
          </cell>
          <cell r="AF2739">
            <v>2656.1</v>
          </cell>
          <cell r="AG2739">
            <v>6</v>
          </cell>
          <cell r="AH2739">
            <v>453.3</v>
          </cell>
          <cell r="AI2739">
            <v>1</v>
          </cell>
          <cell r="AJ2739">
            <v>453.3</v>
          </cell>
          <cell r="AK2739">
            <v>1</v>
          </cell>
        </row>
        <row r="2740">
          <cell r="A2740" t="str">
            <v>I0150T131</v>
          </cell>
          <cell r="B2740" t="str">
            <v>1960</v>
          </cell>
          <cell r="C2740">
            <v>1</v>
          </cell>
          <cell r="D2740">
            <v>150</v>
          </cell>
          <cell r="E2740">
            <v>150</v>
          </cell>
          <cell r="F2740">
            <v>60</v>
          </cell>
          <cell r="G2740">
            <v>60</v>
          </cell>
          <cell r="H2740">
            <v>1</v>
          </cell>
          <cell r="I2740">
            <v>1</v>
          </cell>
          <cell r="J2740">
            <v>3</v>
          </cell>
          <cell r="K2740">
            <v>0</v>
          </cell>
          <cell r="L2740">
            <v>3</v>
          </cell>
          <cell r="M2740">
            <v>1</v>
          </cell>
          <cell r="N2740">
            <v>156</v>
          </cell>
          <cell r="O2740">
            <v>1960</v>
          </cell>
          <cell r="P2740" t="str">
            <v>150 x 60 x 1 x 1</v>
          </cell>
          <cell r="Q2740" t="str">
            <v>Vuông góc, không răng cưa</v>
          </cell>
          <cell r="R2740" t="str">
            <v>Vuông góc, không răng cưa</v>
          </cell>
          <cell r="S2740" t="str">
            <v>D23</v>
          </cell>
          <cell r="T2740">
            <v>1</v>
          </cell>
          <cell r="U2740">
            <v>43966</v>
          </cell>
          <cell r="X2740">
            <v>63</v>
          </cell>
          <cell r="Y2740">
            <v>1</v>
          </cell>
          <cell r="AF2740">
            <v>0</v>
          </cell>
          <cell r="AG2740">
            <v>0</v>
          </cell>
          <cell r="AH2740">
            <v>0</v>
          </cell>
          <cell r="AI2740">
            <v>0</v>
          </cell>
          <cell r="AJ2740">
            <v>0</v>
          </cell>
          <cell r="AK2740">
            <v>0</v>
          </cell>
        </row>
        <row r="2741">
          <cell r="A2741" t="str">
            <v>I0150T111</v>
          </cell>
          <cell r="B2741" t="str">
            <v>1961</v>
          </cell>
          <cell r="C2741">
            <v>1</v>
          </cell>
          <cell r="D2741">
            <v>150</v>
          </cell>
          <cell r="E2741">
            <v>150</v>
          </cell>
          <cell r="F2741">
            <v>62</v>
          </cell>
          <cell r="G2741">
            <v>62</v>
          </cell>
          <cell r="H2741">
            <v>1</v>
          </cell>
          <cell r="I2741">
            <v>1</v>
          </cell>
          <cell r="J2741">
            <v>3</v>
          </cell>
          <cell r="K2741">
            <v>0</v>
          </cell>
          <cell r="L2741">
            <v>3</v>
          </cell>
          <cell r="M2741">
            <v>1</v>
          </cell>
          <cell r="N2741">
            <v>156</v>
          </cell>
          <cell r="O2741">
            <v>1961</v>
          </cell>
          <cell r="P2741" t="str">
            <v>150 x 62 x 1 x 1</v>
          </cell>
          <cell r="Q2741" t="str">
            <v>Vuông góc, không răng cưa</v>
          </cell>
          <cell r="R2741" t="str">
            <v>Vuông góc, không răng cưa</v>
          </cell>
          <cell r="S2741" t="str">
            <v>D07</v>
          </cell>
          <cell r="T2741">
            <v>1</v>
          </cell>
          <cell r="X2741">
            <v>65</v>
          </cell>
          <cell r="Y2741">
            <v>1</v>
          </cell>
          <cell r="AF2741">
            <v>0</v>
          </cell>
          <cell r="AG2741">
            <v>0</v>
          </cell>
          <cell r="AH2741">
            <v>0</v>
          </cell>
          <cell r="AI2741">
            <v>0</v>
          </cell>
          <cell r="AJ2741">
            <v>0</v>
          </cell>
          <cell r="AK2741">
            <v>0</v>
          </cell>
        </row>
        <row r="2742">
          <cell r="A2742" t="str">
            <v>I0150T231/1</v>
          </cell>
          <cell r="B2742" t="str">
            <v>1962</v>
          </cell>
          <cell r="C2742">
            <v>1</v>
          </cell>
          <cell r="D2742">
            <v>150</v>
          </cell>
          <cell r="E2742">
            <v>150</v>
          </cell>
          <cell r="F2742">
            <v>65</v>
          </cell>
          <cell r="G2742">
            <v>109.5</v>
          </cell>
          <cell r="H2742">
            <v>1</v>
          </cell>
          <cell r="I2742">
            <v>2</v>
          </cell>
          <cell r="J2742">
            <v>3</v>
          </cell>
          <cell r="K2742">
            <v>0</v>
          </cell>
          <cell r="L2742">
            <v>3</v>
          </cell>
          <cell r="M2742">
            <v>1</v>
          </cell>
          <cell r="N2742">
            <v>156</v>
          </cell>
          <cell r="O2742">
            <v>1962</v>
          </cell>
          <cell r="P2742" t="str">
            <v>150 x 65 x 1 x 2</v>
          </cell>
          <cell r="Q2742" t="str">
            <v>Dao hình dạng chiếc lá, không răng cưa (layout)</v>
          </cell>
          <cell r="R2742" t="str">
            <v xml:space="preserve"> </v>
          </cell>
          <cell r="U2742">
            <v>44512</v>
          </cell>
          <cell r="V2742" t="str">
            <v>Dân Ôn</v>
          </cell>
          <cell r="X2742">
            <v>225</v>
          </cell>
          <cell r="Y2742">
            <v>2</v>
          </cell>
          <cell r="AB2742" t="str">
            <v>C39</v>
          </cell>
          <cell r="AF2742">
            <v>0</v>
          </cell>
          <cell r="AG2742">
            <v>0</v>
          </cell>
          <cell r="AH2742">
            <v>1325.3445999999999</v>
          </cell>
          <cell r="AI2742">
            <v>2</v>
          </cell>
          <cell r="AJ2742">
            <v>1325.3445999999999</v>
          </cell>
          <cell r="AK2742">
            <v>2</v>
          </cell>
        </row>
        <row r="2743">
          <cell r="A2743" t="str">
            <v>T0150T081</v>
          </cell>
          <cell r="B2743" t="str">
            <v>1963</v>
          </cell>
          <cell r="C2743">
            <v>1</v>
          </cell>
          <cell r="D2743">
            <v>150</v>
          </cell>
          <cell r="E2743">
            <v>150</v>
          </cell>
          <cell r="F2743">
            <v>70</v>
          </cell>
          <cell r="G2743">
            <v>70</v>
          </cell>
          <cell r="H2743">
            <v>1</v>
          </cell>
          <cell r="I2743">
            <v>2</v>
          </cell>
          <cell r="J2743">
            <v>2</v>
          </cell>
          <cell r="K2743">
            <v>0</v>
          </cell>
          <cell r="L2743">
            <v>3</v>
          </cell>
          <cell r="M2743">
            <v>1</v>
          </cell>
          <cell r="N2743">
            <v>154</v>
          </cell>
          <cell r="O2743">
            <v>1963</v>
          </cell>
          <cell r="P2743" t="str">
            <v>150 x 70 x 1 x 2</v>
          </cell>
          <cell r="Q2743" t="str">
            <v>Vuông góc, răng cưa</v>
          </cell>
          <cell r="R2743" t="str">
            <v>Vuông góc, răng cưa</v>
          </cell>
          <cell r="S2743" t="str">
            <v>C18</v>
          </cell>
          <cell r="T2743">
            <v>1</v>
          </cell>
          <cell r="V2743" t="str">
            <v>Ván Sàn Kim Tín</v>
          </cell>
          <cell r="X2743">
            <v>146</v>
          </cell>
          <cell r="Y2743">
            <v>2</v>
          </cell>
          <cell r="AF2743">
            <v>0</v>
          </cell>
          <cell r="AG2743">
            <v>0</v>
          </cell>
          <cell r="AH2743">
            <v>0</v>
          </cell>
          <cell r="AI2743">
            <v>0</v>
          </cell>
          <cell r="AJ2743">
            <v>0</v>
          </cell>
          <cell r="AK2743">
            <v>0</v>
          </cell>
        </row>
        <row r="2744">
          <cell r="A2744" t="str">
            <v>I0150T281/1</v>
          </cell>
          <cell r="B2744" t="str">
            <v>2395</v>
          </cell>
          <cell r="C2744">
            <v>1</v>
          </cell>
          <cell r="D2744">
            <v>150</v>
          </cell>
          <cell r="E2744">
            <v>150</v>
          </cell>
          <cell r="F2744">
            <v>70</v>
          </cell>
          <cell r="G2744">
            <v>70</v>
          </cell>
          <cell r="H2744">
            <v>1</v>
          </cell>
          <cell r="I2744">
            <v>2</v>
          </cell>
          <cell r="J2744">
            <v>3</v>
          </cell>
          <cell r="K2744">
            <v>0</v>
          </cell>
          <cell r="L2744">
            <v>3</v>
          </cell>
          <cell r="M2744">
            <v>1</v>
          </cell>
          <cell r="N2744">
            <v>156</v>
          </cell>
          <cell r="O2744">
            <v>2395</v>
          </cell>
          <cell r="P2744" t="str">
            <v>150 x 70 x 1 x 2</v>
          </cell>
          <cell r="Q2744" t="str">
            <v>Bo góc 1mm, răng cưa</v>
          </cell>
          <cell r="R2744" t="str">
            <v>Bo góc, răng cưa</v>
          </cell>
          <cell r="S2744" t="str">
            <v>E08</v>
          </cell>
          <cell r="T2744">
            <v>1</v>
          </cell>
          <cell r="U2744">
            <v>44677</v>
          </cell>
          <cell r="V2744" t="str">
            <v>ANH TY</v>
          </cell>
          <cell r="W2744" t="str">
            <v>dao tốt</v>
          </cell>
          <cell r="X2744">
            <v>146</v>
          </cell>
          <cell r="Y2744">
            <v>2</v>
          </cell>
          <cell r="AE2744" t="str">
            <v>rồi</v>
          </cell>
          <cell r="AF2744">
            <v>0</v>
          </cell>
          <cell r="AG2744">
            <v>0</v>
          </cell>
          <cell r="AH2744">
            <v>0</v>
          </cell>
          <cell r="AI2744">
            <v>0</v>
          </cell>
          <cell r="AJ2744">
            <v>6009.4</v>
          </cell>
          <cell r="AK2744">
            <v>7</v>
          </cell>
        </row>
        <row r="2745">
          <cell r="A2745" t="str">
            <v>T0150T011</v>
          </cell>
          <cell r="B2745" t="str">
            <v>1964</v>
          </cell>
          <cell r="C2745">
            <v>1</v>
          </cell>
          <cell r="D2745">
            <v>150</v>
          </cell>
          <cell r="E2745">
            <v>150</v>
          </cell>
          <cell r="F2745">
            <v>75</v>
          </cell>
          <cell r="G2745">
            <v>75</v>
          </cell>
          <cell r="H2745">
            <v>1</v>
          </cell>
          <cell r="I2745">
            <v>2</v>
          </cell>
          <cell r="J2745">
            <v>2</v>
          </cell>
          <cell r="K2745">
            <v>0</v>
          </cell>
          <cell r="L2745">
            <v>3</v>
          </cell>
          <cell r="M2745">
            <v>1</v>
          </cell>
          <cell r="N2745">
            <v>154</v>
          </cell>
          <cell r="O2745">
            <v>1964</v>
          </cell>
          <cell r="P2745" t="str">
            <v>150 x 75 x 1 x 2</v>
          </cell>
          <cell r="Q2745" t="str">
            <v>Vuông góc, răng cưa</v>
          </cell>
          <cell r="R2745" t="str">
            <v>Vuông góc, răng cưa</v>
          </cell>
          <cell r="S2745" t="str">
            <v>C18</v>
          </cell>
          <cell r="T2745">
            <v>1</v>
          </cell>
          <cell r="V2745" t="str">
            <v>TÍN VIỆT,,</v>
          </cell>
          <cell r="X2745">
            <v>156</v>
          </cell>
          <cell r="Y2745">
            <v>2</v>
          </cell>
          <cell r="AF2745">
            <v>6009.4</v>
          </cell>
          <cell r="AG2745">
            <v>7</v>
          </cell>
          <cell r="AH2745">
            <v>0</v>
          </cell>
          <cell r="AI2745">
            <v>0</v>
          </cell>
          <cell r="AJ2745">
            <v>0</v>
          </cell>
          <cell r="AK2745">
            <v>0</v>
          </cell>
        </row>
        <row r="2746">
          <cell r="A2746" t="str">
            <v>I0150T021</v>
          </cell>
          <cell r="B2746" t="str">
            <v>1965</v>
          </cell>
          <cell r="C2746">
            <v>1</v>
          </cell>
          <cell r="D2746">
            <v>150</v>
          </cell>
          <cell r="E2746">
            <v>150</v>
          </cell>
          <cell r="F2746">
            <v>77</v>
          </cell>
          <cell r="G2746">
            <v>77</v>
          </cell>
          <cell r="H2746">
            <v>1</v>
          </cell>
          <cell r="I2746">
            <v>1</v>
          </cell>
          <cell r="J2746">
            <v>3</v>
          </cell>
          <cell r="K2746">
            <v>0</v>
          </cell>
          <cell r="L2746">
            <v>3</v>
          </cell>
          <cell r="M2746">
            <v>1</v>
          </cell>
          <cell r="N2746">
            <v>156</v>
          </cell>
          <cell r="O2746">
            <v>1965</v>
          </cell>
          <cell r="P2746" t="str">
            <v>150 x 77 x 1 x 1</v>
          </cell>
          <cell r="Q2746" t="str">
            <v>Vuông góc, không răng cưa</v>
          </cell>
          <cell r="R2746" t="str">
            <v>Vuông góc, không răng cưa</v>
          </cell>
          <cell r="S2746" t="str">
            <v>C27</v>
          </cell>
          <cell r="T2746">
            <v>1</v>
          </cell>
          <cell r="V2746" t="str">
            <v>TRUNG NGUYÊN,,</v>
          </cell>
          <cell r="X2746">
            <v>80</v>
          </cell>
          <cell r="Y2746">
            <v>1</v>
          </cell>
          <cell r="AF2746">
            <v>0</v>
          </cell>
          <cell r="AG2746">
            <v>0</v>
          </cell>
          <cell r="AH2746">
            <v>348.46600000000001</v>
          </cell>
          <cell r="AI2746">
            <v>1</v>
          </cell>
          <cell r="AJ2746">
            <v>348.46600000000001</v>
          </cell>
          <cell r="AK2746">
            <v>1</v>
          </cell>
        </row>
        <row r="2747">
          <cell r="A2747" t="str">
            <v>I0150T301/1</v>
          </cell>
          <cell r="B2747" t="str">
            <v>2474</v>
          </cell>
          <cell r="C2747">
            <v>1</v>
          </cell>
          <cell r="D2747">
            <v>150</v>
          </cell>
          <cell r="E2747">
            <v>150</v>
          </cell>
          <cell r="F2747">
            <v>80</v>
          </cell>
          <cell r="G2747">
            <v>80</v>
          </cell>
          <cell r="H2747">
            <v>1</v>
          </cell>
          <cell r="I2747">
            <v>2</v>
          </cell>
          <cell r="J2747">
            <v>3</v>
          </cell>
          <cell r="K2747">
            <v>0</v>
          </cell>
          <cell r="L2747">
            <v>3</v>
          </cell>
          <cell r="M2747">
            <v>1</v>
          </cell>
          <cell r="N2747">
            <v>156</v>
          </cell>
          <cell r="O2747">
            <v>2474</v>
          </cell>
          <cell r="P2747" t="str">
            <v>150 x 80 x 1 x 2</v>
          </cell>
          <cell r="Q2747" t="str">
            <v>Bo góc, không răng cưa</v>
          </cell>
          <cell r="R2747" t="str">
            <v>Bo góc, không răng cưa</v>
          </cell>
          <cell r="S2747" t="str">
            <v>E09</v>
          </cell>
          <cell r="T2747">
            <v>1</v>
          </cell>
          <cell r="U2747">
            <v>44720</v>
          </cell>
          <cell r="V2747" t="str">
            <v>KUMHO</v>
          </cell>
          <cell r="W2747" t="str">
            <v>dao tốt</v>
          </cell>
          <cell r="X2747">
            <v>166</v>
          </cell>
          <cell r="Y2747">
            <v>2</v>
          </cell>
          <cell r="AF2747">
            <v>0</v>
          </cell>
          <cell r="AG2747">
            <v>0</v>
          </cell>
          <cell r="AH2747">
            <v>1323.5519999999999</v>
          </cell>
          <cell r="AI2747">
            <v>3</v>
          </cell>
          <cell r="AJ2747">
            <v>2518.152</v>
          </cell>
          <cell r="AK2747">
            <v>4</v>
          </cell>
        </row>
        <row r="2748">
          <cell r="A2748" t="str">
            <v>I0150T031</v>
          </cell>
          <cell r="B2748" t="str">
            <v>1966</v>
          </cell>
          <cell r="C2748">
            <v>1</v>
          </cell>
          <cell r="D2748">
            <v>150</v>
          </cell>
          <cell r="E2748">
            <v>150</v>
          </cell>
          <cell r="F2748">
            <v>90</v>
          </cell>
          <cell r="G2748">
            <v>90</v>
          </cell>
          <cell r="H2748">
            <v>1</v>
          </cell>
          <cell r="I2748">
            <v>1</v>
          </cell>
          <cell r="J2748">
            <v>3</v>
          </cell>
          <cell r="K2748">
            <v>0</v>
          </cell>
          <cell r="L2748">
            <v>3</v>
          </cell>
          <cell r="M2748">
            <v>1</v>
          </cell>
          <cell r="N2748">
            <v>156</v>
          </cell>
          <cell r="O2748">
            <v>1966</v>
          </cell>
          <cell r="P2748" t="str">
            <v>150 x 90 x 1 x 1</v>
          </cell>
          <cell r="Q2748" t="str">
            <v>Vuông góc, không răng cưa</v>
          </cell>
          <cell r="R2748" t="str">
            <v>Vuông góc, không răng cưa</v>
          </cell>
          <cell r="S2748" t="str">
            <v>D03</v>
          </cell>
          <cell r="T2748">
            <v>1</v>
          </cell>
          <cell r="V2748" t="str">
            <v>TRUNG NGUYÊN,,</v>
          </cell>
          <cell r="W2748" t="str">
            <v>Hàng in</v>
          </cell>
          <cell r="X2748">
            <v>93</v>
          </cell>
          <cell r="Y2748">
            <v>1</v>
          </cell>
          <cell r="AF2748">
            <v>1194.5999999999999</v>
          </cell>
          <cell r="AG2748">
            <v>1</v>
          </cell>
          <cell r="AH2748">
            <v>981.71</v>
          </cell>
          <cell r="AI2748">
            <v>2</v>
          </cell>
          <cell r="AJ2748">
            <v>3699.01</v>
          </cell>
          <cell r="AK2748">
            <v>4</v>
          </cell>
        </row>
        <row r="2749">
          <cell r="A2749" t="str">
            <v>I0150T041</v>
          </cell>
          <cell r="B2749" t="str">
            <v>1967</v>
          </cell>
          <cell r="C2749">
            <v>1</v>
          </cell>
          <cell r="D2749">
            <v>150</v>
          </cell>
          <cell r="E2749">
            <v>150</v>
          </cell>
          <cell r="F2749">
            <v>100</v>
          </cell>
          <cell r="G2749">
            <v>100</v>
          </cell>
          <cell r="H2749">
            <v>1</v>
          </cell>
          <cell r="I2749">
            <v>1</v>
          </cell>
          <cell r="J2749">
            <v>3</v>
          </cell>
          <cell r="K2749">
            <v>0</v>
          </cell>
          <cell r="L2749">
            <v>3</v>
          </cell>
          <cell r="M2749">
            <v>1</v>
          </cell>
          <cell r="N2749">
            <v>156</v>
          </cell>
          <cell r="O2749">
            <v>1967</v>
          </cell>
          <cell r="P2749" t="str">
            <v>150 x 100 x 1 x 1</v>
          </cell>
          <cell r="T2749">
            <v>1</v>
          </cell>
          <cell r="V2749" t="str">
            <v>DELTA GALIL,,</v>
          </cell>
          <cell r="W2749" t="str">
            <v>Có khe răng cưa</v>
          </cell>
          <cell r="X2749">
            <v>103</v>
          </cell>
          <cell r="Y2749">
            <v>1</v>
          </cell>
          <cell r="Z2749" t="str">
            <v>hư phình dao</v>
          </cell>
          <cell r="AA2749" t="str">
            <v>nào làm phiếu làm lại</v>
          </cell>
          <cell r="AC2749" t="str">
            <v>rồi</v>
          </cell>
          <cell r="AD2749" t="str">
            <v>Bo góc, không răng cưa</v>
          </cell>
          <cell r="AE2749" t="str">
            <v>D07</v>
          </cell>
          <cell r="AF2749">
            <v>2717.3</v>
          </cell>
          <cell r="AG2749">
            <v>2</v>
          </cell>
          <cell r="AH2749">
            <v>0</v>
          </cell>
          <cell r="AI2749">
            <v>0</v>
          </cell>
          <cell r="AJ2749">
            <v>1352.1079999999999</v>
          </cell>
          <cell r="AK2749">
            <v>2</v>
          </cell>
        </row>
        <row r="2750">
          <cell r="A2750" t="str">
            <v>I0150T051</v>
          </cell>
          <cell r="B2750" t="str">
            <v>1968</v>
          </cell>
          <cell r="C2750">
            <v>1</v>
          </cell>
          <cell r="D2750">
            <v>150</v>
          </cell>
          <cell r="E2750">
            <v>150</v>
          </cell>
          <cell r="F2750">
            <v>100</v>
          </cell>
          <cell r="G2750">
            <v>100</v>
          </cell>
          <cell r="H2750">
            <v>1</v>
          </cell>
          <cell r="I2750">
            <v>1</v>
          </cell>
          <cell r="J2750">
            <v>3</v>
          </cell>
          <cell r="K2750">
            <v>0</v>
          </cell>
          <cell r="L2750">
            <v>3</v>
          </cell>
          <cell r="M2750">
            <v>1</v>
          </cell>
          <cell r="N2750">
            <v>156</v>
          </cell>
          <cell r="O2750">
            <v>1968</v>
          </cell>
          <cell r="P2750" t="str">
            <v>150 x 100 x 1 x 1</v>
          </cell>
          <cell r="Q2750" t="str">
            <v>Vuông góc, không răng cưa</v>
          </cell>
          <cell r="R2750" t="str">
            <v>Vuông góc, không răng cưa</v>
          </cell>
          <cell r="S2750" t="str">
            <v>D07</v>
          </cell>
          <cell r="T2750">
            <v>1</v>
          </cell>
          <cell r="V2750" t="str">
            <v>TÍN VIỆT,,</v>
          </cell>
          <cell r="X2750">
            <v>103</v>
          </cell>
          <cell r="Y2750">
            <v>1</v>
          </cell>
          <cell r="AF2750">
            <v>1352.1079999999999</v>
          </cell>
          <cell r="AG2750">
            <v>2</v>
          </cell>
          <cell r="AH2750">
            <v>190.50800000000001</v>
          </cell>
          <cell r="AI2750">
            <v>1</v>
          </cell>
          <cell r="AJ2750">
            <v>190.50800000000001</v>
          </cell>
          <cell r="AK2750">
            <v>1</v>
          </cell>
        </row>
        <row r="2751">
          <cell r="A2751" t="str">
            <v>I0150T191</v>
          </cell>
          <cell r="B2751" t="str">
            <v>1969</v>
          </cell>
          <cell r="C2751">
            <v>1</v>
          </cell>
          <cell r="D2751">
            <v>150</v>
          </cell>
          <cell r="E2751">
            <v>150</v>
          </cell>
          <cell r="F2751">
            <v>105</v>
          </cell>
          <cell r="G2751">
            <v>105</v>
          </cell>
          <cell r="H2751">
            <v>1</v>
          </cell>
          <cell r="I2751">
            <v>1</v>
          </cell>
          <cell r="J2751">
            <v>2</v>
          </cell>
          <cell r="K2751">
            <v>0</v>
          </cell>
          <cell r="L2751">
            <v>3</v>
          </cell>
          <cell r="M2751">
            <v>1</v>
          </cell>
          <cell r="N2751">
            <v>154</v>
          </cell>
          <cell r="O2751">
            <v>1969</v>
          </cell>
          <cell r="P2751" t="str">
            <v>150 x 105 x 1 x 1</v>
          </cell>
          <cell r="Q2751" t="str">
            <v>Bo góc, răng cưa</v>
          </cell>
          <cell r="R2751" t="str">
            <v>Bo góc, răng cưa</v>
          </cell>
          <cell r="S2751" t="str">
            <v>C27</v>
          </cell>
          <cell r="T2751">
            <v>1</v>
          </cell>
          <cell r="U2751">
            <v>44259</v>
          </cell>
          <cell r="V2751" t="str">
            <v>JI Bao Rui</v>
          </cell>
          <cell r="X2751">
            <v>108</v>
          </cell>
          <cell r="Y2751">
            <v>1</v>
          </cell>
          <cell r="AC2751" t="str">
            <v>rồi</v>
          </cell>
          <cell r="AF2751">
            <v>0</v>
          </cell>
          <cell r="AG2751">
            <v>0</v>
          </cell>
          <cell r="AH2751">
            <v>191.809</v>
          </cell>
          <cell r="AI2751">
            <v>1</v>
          </cell>
          <cell r="AJ2751">
            <v>6991.8090000000002</v>
          </cell>
          <cell r="AK2751">
            <v>2</v>
          </cell>
        </row>
        <row r="2752">
          <cell r="A2752" t="str">
            <v>T0150T271/1</v>
          </cell>
          <cell r="B2752" t="str">
            <v>1970</v>
          </cell>
          <cell r="C2752">
            <v>1</v>
          </cell>
          <cell r="D2752">
            <v>150</v>
          </cell>
          <cell r="E2752">
            <v>150</v>
          </cell>
          <cell r="F2752">
            <v>106</v>
          </cell>
          <cell r="G2752">
            <v>106</v>
          </cell>
          <cell r="H2752">
            <v>1</v>
          </cell>
          <cell r="I2752">
            <v>2</v>
          </cell>
          <cell r="J2752">
            <v>2</v>
          </cell>
          <cell r="K2752">
            <v>0</v>
          </cell>
          <cell r="L2752">
            <v>3</v>
          </cell>
          <cell r="M2752">
            <v>1</v>
          </cell>
          <cell r="N2752">
            <v>154</v>
          </cell>
          <cell r="O2752">
            <v>1970</v>
          </cell>
          <cell r="P2752" t="str">
            <v>150 x 106 x 1 x 2</v>
          </cell>
          <cell r="Q2752" t="str">
            <v>Bo góc, răng cưa</v>
          </cell>
          <cell r="R2752" t="str">
            <v>Bo góc, răng cưa</v>
          </cell>
          <cell r="S2752" t="str">
            <v>C43</v>
          </cell>
          <cell r="T2752">
            <v>1</v>
          </cell>
          <cell r="U2752">
            <v>44580</v>
          </cell>
          <cell r="V2752" t="str">
            <v>MVTB</v>
          </cell>
          <cell r="X2752">
            <v>218</v>
          </cell>
          <cell r="Y2752">
            <v>2</v>
          </cell>
          <cell r="AF2752">
            <v>6800</v>
          </cell>
          <cell r="AG2752">
            <v>1</v>
          </cell>
          <cell r="AH2752">
            <v>0</v>
          </cell>
          <cell r="AI2752">
            <v>0</v>
          </cell>
          <cell r="AJ2752">
            <v>5421.0999999999995</v>
          </cell>
          <cell r="AK2752">
            <v>3</v>
          </cell>
        </row>
        <row r="2753">
          <cell r="A2753" t="str">
            <v>I0150T221/1</v>
          </cell>
          <cell r="B2753" t="str">
            <v>1971</v>
          </cell>
          <cell r="C2753">
            <v>1</v>
          </cell>
          <cell r="D2753">
            <v>150</v>
          </cell>
          <cell r="E2753">
            <v>150</v>
          </cell>
          <cell r="F2753">
            <v>109.5</v>
          </cell>
          <cell r="G2753">
            <v>109.5</v>
          </cell>
          <cell r="H2753">
            <v>1</v>
          </cell>
          <cell r="I2753">
            <v>1</v>
          </cell>
          <cell r="J2753">
            <v>3</v>
          </cell>
          <cell r="K2753">
            <v>0</v>
          </cell>
          <cell r="L2753">
            <v>3</v>
          </cell>
          <cell r="M2753">
            <v>1</v>
          </cell>
          <cell r="N2753">
            <v>156</v>
          </cell>
          <cell r="O2753">
            <v>1971</v>
          </cell>
          <cell r="P2753" t="str">
            <v>150 x 109.5 x 1 x 1</v>
          </cell>
          <cell r="Q2753" t="str">
            <v>Bo góc, răng cưa</v>
          </cell>
          <cell r="R2753" t="str">
            <v>Bo góc, răng cưa</v>
          </cell>
          <cell r="S2753" t="str">
            <v>C40</v>
          </cell>
          <cell r="T2753">
            <v>1</v>
          </cell>
          <cell r="U2753">
            <v>44488</v>
          </cell>
          <cell r="V2753" t="str">
            <v>Long Đằng</v>
          </cell>
          <cell r="X2753">
            <v>112.5</v>
          </cell>
          <cell r="Y2753">
            <v>1</v>
          </cell>
          <cell r="AF2753">
            <v>5421.0999999999995</v>
          </cell>
          <cell r="AG2753">
            <v>3</v>
          </cell>
          <cell r="AH2753">
            <v>0</v>
          </cell>
          <cell r="AI2753">
            <v>0</v>
          </cell>
          <cell r="AJ2753">
            <v>0</v>
          </cell>
          <cell r="AK2753">
            <v>0</v>
          </cell>
        </row>
        <row r="2754">
          <cell r="A2754" t="str">
            <v>I0150T161</v>
          </cell>
          <cell r="B2754" t="str">
            <v>1972</v>
          </cell>
          <cell r="C2754">
            <v>1</v>
          </cell>
          <cell r="D2754">
            <v>150</v>
          </cell>
          <cell r="E2754">
            <v>150</v>
          </cell>
          <cell r="F2754">
            <v>120</v>
          </cell>
          <cell r="G2754">
            <v>120</v>
          </cell>
          <cell r="H2754">
            <v>1</v>
          </cell>
          <cell r="I2754">
            <v>1</v>
          </cell>
          <cell r="J2754">
            <v>3</v>
          </cell>
          <cell r="K2754">
            <v>0</v>
          </cell>
          <cell r="L2754">
            <v>3</v>
          </cell>
          <cell r="M2754">
            <v>1</v>
          </cell>
          <cell r="N2754">
            <v>156</v>
          </cell>
          <cell r="O2754">
            <v>1972</v>
          </cell>
          <cell r="P2754" t="str">
            <v>150 x 120 x 1 x 1</v>
          </cell>
          <cell r="U2754">
            <v>44140</v>
          </cell>
          <cell r="V2754" t="str">
            <v>Đức Toàn</v>
          </cell>
          <cell r="X2754">
            <v>123</v>
          </cell>
          <cell r="Y2754">
            <v>1</v>
          </cell>
          <cell r="Z2754" t="str">
            <v>Mẻ</v>
          </cell>
          <cell r="AA2754">
            <v>44433</v>
          </cell>
          <cell r="AB2754" t="str">
            <v>D30</v>
          </cell>
          <cell r="AF2754">
            <v>0</v>
          </cell>
          <cell r="AG2754">
            <v>0</v>
          </cell>
          <cell r="AH2754">
            <v>0</v>
          </cell>
          <cell r="AI2754">
            <v>0</v>
          </cell>
          <cell r="AJ2754">
            <v>369</v>
          </cell>
          <cell r="AK2754">
            <v>1</v>
          </cell>
        </row>
        <row r="2755">
          <cell r="A2755" t="str">
            <v>I0150T161/2</v>
          </cell>
          <cell r="B2755" t="str">
            <v>1972</v>
          </cell>
          <cell r="C2755">
            <v>1</v>
          </cell>
          <cell r="D2755">
            <v>150</v>
          </cell>
          <cell r="E2755">
            <v>150</v>
          </cell>
          <cell r="F2755">
            <v>120</v>
          </cell>
          <cell r="G2755">
            <v>120</v>
          </cell>
          <cell r="H2755">
            <v>1</v>
          </cell>
          <cell r="I2755">
            <v>1</v>
          </cell>
          <cell r="J2755">
            <v>3</v>
          </cell>
          <cell r="K2755">
            <v>0</v>
          </cell>
          <cell r="L2755">
            <v>3</v>
          </cell>
          <cell r="M2755">
            <v>1</v>
          </cell>
          <cell r="N2755">
            <v>156</v>
          </cell>
          <cell r="O2755">
            <v>1972</v>
          </cell>
          <cell r="P2755" t="str">
            <v>150 x 120 x 1 x 1</v>
          </cell>
          <cell r="Q2755" t="str">
            <v>Bo 1mm, không răng cưa</v>
          </cell>
          <cell r="R2755" t="str">
            <v>Bo góc 1mm, không răng cưa</v>
          </cell>
          <cell r="S2755" t="str">
            <v>C35</v>
          </cell>
          <cell r="T2755">
            <v>1</v>
          </cell>
          <cell r="U2755">
            <v>44433</v>
          </cell>
          <cell r="V2755" t="str">
            <v>Đức Toàn</v>
          </cell>
          <cell r="X2755">
            <v>123</v>
          </cell>
          <cell r="Y2755">
            <v>1</v>
          </cell>
          <cell r="AF2755">
            <v>369</v>
          </cell>
          <cell r="AG2755">
            <v>1</v>
          </cell>
          <cell r="AH2755">
            <v>0</v>
          </cell>
          <cell r="AI2755">
            <v>0</v>
          </cell>
          <cell r="AJ2755">
            <v>0</v>
          </cell>
          <cell r="AK2755">
            <v>0</v>
          </cell>
        </row>
        <row r="2756">
          <cell r="A2756" t="str">
            <v>I0150T141</v>
          </cell>
          <cell r="B2756" t="str">
            <v>1973</v>
          </cell>
          <cell r="C2756">
            <v>1</v>
          </cell>
          <cell r="D2756">
            <v>150</v>
          </cell>
          <cell r="E2756">
            <v>150</v>
          </cell>
          <cell r="F2756">
            <v>120</v>
          </cell>
          <cell r="G2756">
            <v>120</v>
          </cell>
          <cell r="H2756">
            <v>1</v>
          </cell>
          <cell r="I2756">
            <v>1</v>
          </cell>
          <cell r="J2756">
            <v>3</v>
          </cell>
          <cell r="K2756">
            <v>0</v>
          </cell>
          <cell r="L2756">
            <v>3</v>
          </cell>
          <cell r="M2756">
            <v>1</v>
          </cell>
          <cell r="N2756">
            <v>156</v>
          </cell>
          <cell r="O2756">
            <v>1973</v>
          </cell>
          <cell r="P2756" t="str">
            <v>150 x 120 x 1 x 1</v>
          </cell>
          <cell r="Q2756" t="str">
            <v>Vuông góc, không răng cưa</v>
          </cell>
          <cell r="R2756" t="str">
            <v>Vuông góc, không răng cưa</v>
          </cell>
          <cell r="S2756" t="str">
            <v>D24</v>
          </cell>
          <cell r="T2756">
            <v>1</v>
          </cell>
          <cell r="U2756">
            <v>43971</v>
          </cell>
          <cell r="V2756" t="str">
            <v>Trung Nguyên</v>
          </cell>
          <cell r="X2756">
            <v>123</v>
          </cell>
          <cell r="Y2756">
            <v>1</v>
          </cell>
          <cell r="AF2756">
            <v>0</v>
          </cell>
          <cell r="AG2756">
            <v>0</v>
          </cell>
          <cell r="AH2756">
            <v>1576.8117</v>
          </cell>
          <cell r="AI2756">
            <v>1</v>
          </cell>
          <cell r="AJ2756">
            <v>1576.8117</v>
          </cell>
          <cell r="AK2756">
            <v>1</v>
          </cell>
        </row>
        <row r="2757">
          <cell r="A2757" t="str">
            <v>T0150T311-1</v>
          </cell>
          <cell r="B2757" t="str">
            <v>2614</v>
          </cell>
          <cell r="C2757">
            <v>1</v>
          </cell>
          <cell r="D2757">
            <v>150</v>
          </cell>
          <cell r="E2757">
            <v>150</v>
          </cell>
          <cell r="F2757">
            <v>120</v>
          </cell>
          <cell r="G2757">
            <v>120</v>
          </cell>
          <cell r="H2757">
            <v>1</v>
          </cell>
          <cell r="I2757">
            <v>1</v>
          </cell>
          <cell r="J2757">
            <v>2</v>
          </cell>
          <cell r="K2757">
            <v>0</v>
          </cell>
          <cell r="L2757">
            <v>3</v>
          </cell>
          <cell r="M2757">
            <v>1</v>
          </cell>
          <cell r="N2757">
            <v>154</v>
          </cell>
          <cell r="O2757">
            <v>2614</v>
          </cell>
          <cell r="P2757" t="str">
            <v>150 x 120 x 1 x 1</v>
          </cell>
          <cell r="Q2757" t="str">
            <v>Bo góc, răng cưa</v>
          </cell>
          <cell r="R2757" t="str">
            <v>Bo góc, răng cưa</v>
          </cell>
          <cell r="S2757" t="str">
            <v>E17</v>
          </cell>
          <cell r="T2757">
            <v>1</v>
          </cell>
          <cell r="U2757">
            <v>44820</v>
          </cell>
          <cell r="V2757" t="str">
            <v>BOW</v>
          </cell>
          <cell r="W2757" t="str">
            <v>dao tốt</v>
          </cell>
          <cell r="X2757">
            <v>123</v>
          </cell>
          <cell r="Y2757">
            <v>1</v>
          </cell>
          <cell r="AC2757" t="str">
            <v>rồi</v>
          </cell>
          <cell r="AE2757" t="str">
            <v>rồi</v>
          </cell>
          <cell r="AF2757">
            <v>0</v>
          </cell>
          <cell r="AG2757">
            <v>0</v>
          </cell>
          <cell r="AH2757">
            <v>0</v>
          </cell>
          <cell r="AI2757">
            <v>0</v>
          </cell>
          <cell r="AJ2757">
            <v>0</v>
          </cell>
          <cell r="AK2757">
            <v>0</v>
          </cell>
        </row>
        <row r="2758">
          <cell r="A2758" t="str">
            <v>I0150T181</v>
          </cell>
          <cell r="B2758" t="str">
            <v>1974</v>
          </cell>
          <cell r="C2758">
            <v>1</v>
          </cell>
          <cell r="D2758">
            <v>150</v>
          </cell>
          <cell r="E2758">
            <v>150</v>
          </cell>
          <cell r="F2758">
            <v>130</v>
          </cell>
          <cell r="G2758">
            <v>130</v>
          </cell>
          <cell r="H2758">
            <v>1</v>
          </cell>
          <cell r="I2758">
            <v>1</v>
          </cell>
          <cell r="J2758">
            <v>3</v>
          </cell>
          <cell r="K2758">
            <v>0</v>
          </cell>
          <cell r="L2758">
            <v>3</v>
          </cell>
          <cell r="M2758">
            <v>1</v>
          </cell>
          <cell r="N2758">
            <v>156</v>
          </cell>
          <cell r="O2758">
            <v>1974</v>
          </cell>
          <cell r="P2758" t="str">
            <v>150 x 130 x 1 x 1</v>
          </cell>
          <cell r="Q2758" t="str">
            <v>Bo góc 6mm, không răng cưa</v>
          </cell>
          <cell r="R2758" t="str">
            <v>Bo góc 6mm, không răng cưa</v>
          </cell>
          <cell r="S2758" t="str">
            <v>C17</v>
          </cell>
          <cell r="T2758">
            <v>1</v>
          </cell>
          <cell r="U2758">
            <v>44179</v>
          </cell>
          <cell r="V2758" t="str">
            <v>Thực Phẩm 3F Việt</v>
          </cell>
          <cell r="X2758">
            <v>133</v>
          </cell>
          <cell r="Y2758">
            <v>1</v>
          </cell>
          <cell r="AF2758">
            <v>0</v>
          </cell>
          <cell r="AG2758">
            <v>0</v>
          </cell>
          <cell r="AH2758">
            <v>0</v>
          </cell>
          <cell r="AI2758">
            <v>0</v>
          </cell>
          <cell r="AJ2758">
            <v>0</v>
          </cell>
          <cell r="AK2758">
            <v>0</v>
          </cell>
        </row>
        <row r="2759">
          <cell r="A2759" t="str">
            <v>T0150T261/1</v>
          </cell>
          <cell r="B2759" t="str">
            <v>1975</v>
          </cell>
          <cell r="C2759">
            <v>1</v>
          </cell>
          <cell r="D2759">
            <v>150</v>
          </cell>
          <cell r="E2759">
            <v>150</v>
          </cell>
          <cell r="F2759">
            <v>130</v>
          </cell>
          <cell r="G2759">
            <v>130</v>
          </cell>
          <cell r="H2759">
            <v>1</v>
          </cell>
          <cell r="I2759">
            <v>1</v>
          </cell>
          <cell r="J2759">
            <v>3</v>
          </cell>
          <cell r="K2759">
            <v>0</v>
          </cell>
          <cell r="L2759">
            <v>3</v>
          </cell>
          <cell r="M2759">
            <v>1</v>
          </cell>
          <cell r="N2759">
            <v>156</v>
          </cell>
          <cell r="O2759">
            <v>1975</v>
          </cell>
          <cell r="P2759" t="str">
            <v>150 x 130 x 1 x 1</v>
          </cell>
          <cell r="Q2759" t="str">
            <v>Bo góc 3mm, không răng cưa</v>
          </cell>
          <cell r="R2759" t="str">
            <v>Bo góc 3mm, không răng cưa</v>
          </cell>
          <cell r="S2759" t="str">
            <v>C42</v>
          </cell>
          <cell r="T2759">
            <v>1</v>
          </cell>
          <cell r="U2759">
            <v>44561</v>
          </cell>
          <cell r="V2759" t="str">
            <v>FUJI SEAL</v>
          </cell>
          <cell r="X2759">
            <v>133</v>
          </cell>
          <cell r="Y2759">
            <v>1</v>
          </cell>
          <cell r="AF2759">
            <v>0</v>
          </cell>
          <cell r="AG2759">
            <v>0</v>
          </cell>
          <cell r="AH2759">
            <v>960.97829999999999</v>
          </cell>
          <cell r="AI2759">
            <v>1</v>
          </cell>
          <cell r="AJ2759">
            <v>66144.878299999997</v>
          </cell>
          <cell r="AK2759">
            <v>12</v>
          </cell>
        </row>
        <row r="2760">
          <cell r="A2760" t="str">
            <v>I0150T291/1</v>
          </cell>
          <cell r="B2760" t="str">
            <v>2461</v>
          </cell>
          <cell r="C2760">
            <v>1</v>
          </cell>
          <cell r="D2760">
            <v>150</v>
          </cell>
          <cell r="E2760">
            <v>150</v>
          </cell>
          <cell r="F2760">
            <v>130</v>
          </cell>
          <cell r="G2760">
            <v>130</v>
          </cell>
          <cell r="H2760">
            <v>1</v>
          </cell>
          <cell r="I2760">
            <v>1</v>
          </cell>
          <cell r="J2760">
            <v>3</v>
          </cell>
          <cell r="K2760">
            <v>0</v>
          </cell>
          <cell r="L2760">
            <v>3</v>
          </cell>
          <cell r="M2760">
            <v>1</v>
          </cell>
          <cell r="N2760">
            <v>156</v>
          </cell>
          <cell r="O2760">
            <v>2461</v>
          </cell>
          <cell r="P2760" t="str">
            <v>150 x 130 x 1 x 1</v>
          </cell>
          <cell r="Q2760" t="str">
            <v>Vuông góc, răng cưa</v>
          </cell>
          <cell r="R2760" t="str">
            <v>Vuông góc, răng cưa</v>
          </cell>
          <cell r="S2760" t="str">
            <v>E09</v>
          </cell>
          <cell r="T2760">
            <v>1</v>
          </cell>
          <cell r="U2760">
            <v>44711</v>
          </cell>
          <cell r="V2760" t="str">
            <v>LÊ VĂN HƯNG</v>
          </cell>
          <cell r="W2760" t="str">
            <v>dao tốt</v>
          </cell>
          <cell r="X2760">
            <v>133</v>
          </cell>
          <cell r="Y2760">
            <v>1</v>
          </cell>
          <cell r="AF2760">
            <v>65183.9</v>
          </cell>
          <cell r="AG2760">
            <v>11</v>
          </cell>
          <cell r="AH2760">
            <v>29122.400000000001</v>
          </cell>
          <cell r="AI2760">
            <v>5</v>
          </cell>
          <cell r="AJ2760">
            <v>29122.400000000001</v>
          </cell>
          <cell r="AK2760">
            <v>5</v>
          </cell>
        </row>
        <row r="2761">
          <cell r="A2761" t="str">
            <v>I0150T121</v>
          </cell>
          <cell r="B2761" t="str">
            <v>1976</v>
          </cell>
          <cell r="C2761">
            <v>1</v>
          </cell>
          <cell r="D2761">
            <v>150</v>
          </cell>
          <cell r="E2761">
            <v>150</v>
          </cell>
          <cell r="F2761">
            <v>140</v>
          </cell>
          <cell r="G2761">
            <v>140</v>
          </cell>
          <cell r="H2761">
            <v>1</v>
          </cell>
          <cell r="I2761">
            <v>1</v>
          </cell>
          <cell r="J2761">
            <v>3</v>
          </cell>
          <cell r="K2761">
            <v>0</v>
          </cell>
          <cell r="L2761">
            <v>3</v>
          </cell>
          <cell r="M2761">
            <v>1</v>
          </cell>
          <cell r="N2761">
            <v>156</v>
          </cell>
          <cell r="O2761">
            <v>1976</v>
          </cell>
          <cell r="P2761" t="str">
            <v>150 x 140 x 1 x 1</v>
          </cell>
          <cell r="Q2761" t="str">
            <v>Bo góc 3mm, răng cưa, có đường dao ngang bên trong</v>
          </cell>
          <cell r="R2761" t="str">
            <v>Bo góc 3mm, răng cưa, có đường dao ngang trong tem</v>
          </cell>
          <cell r="S2761" t="str">
            <v>D20</v>
          </cell>
          <cell r="T2761">
            <v>2</v>
          </cell>
          <cell r="V2761" t="str">
            <v>BaiKsan</v>
          </cell>
          <cell r="X2761">
            <v>143</v>
          </cell>
          <cell r="Y2761">
            <v>1</v>
          </cell>
          <cell r="AF2761">
            <v>0</v>
          </cell>
          <cell r="AG2761">
            <v>0</v>
          </cell>
          <cell r="AH2761">
            <v>12998.5</v>
          </cell>
          <cell r="AI2761">
            <v>2</v>
          </cell>
          <cell r="AJ2761">
            <v>47412.259999999995</v>
          </cell>
          <cell r="AK2761">
            <v>36</v>
          </cell>
        </row>
        <row r="2762">
          <cell r="A2762" t="str">
            <v>I0150CT121</v>
          </cell>
          <cell r="B2762" t="str">
            <v>1977</v>
          </cell>
          <cell r="C2762">
            <v>1</v>
          </cell>
          <cell r="D2762">
            <v>150</v>
          </cell>
          <cell r="E2762">
            <v>150</v>
          </cell>
          <cell r="F2762">
            <v>140</v>
          </cell>
          <cell r="G2762">
            <v>140</v>
          </cell>
          <cell r="H2762">
            <v>1</v>
          </cell>
          <cell r="I2762">
            <v>1</v>
          </cell>
          <cell r="J2762">
            <v>3</v>
          </cell>
          <cell r="K2762">
            <v>0</v>
          </cell>
          <cell r="L2762">
            <v>2.9</v>
          </cell>
          <cell r="M2762">
            <v>1</v>
          </cell>
          <cell r="N2762">
            <v>156</v>
          </cell>
          <cell r="O2762">
            <v>1977</v>
          </cell>
          <cell r="P2762" t="str">
            <v>150 x 140 x 1 x 1</v>
          </cell>
          <cell r="Q2762" t="str">
            <v>Bo góc 3mm, răng cưa, có đường dao ngang bên trong (Dao từ trục 144T giật bước)</v>
          </cell>
          <cell r="R2762" t="str">
            <v>Bo góc 3mm, răng cưa, có đường dao ngang trong tem</v>
          </cell>
          <cell r="S2762" t="str">
            <v>VP</v>
          </cell>
          <cell r="T2762">
            <v>1</v>
          </cell>
          <cell r="U2762">
            <v>44228</v>
          </cell>
          <cell r="V2762" t="str">
            <v>BaiKsan</v>
          </cell>
          <cell r="X2762">
            <v>142.9</v>
          </cell>
          <cell r="Y2762">
            <v>1</v>
          </cell>
          <cell r="AF2762">
            <v>34413.759999999995</v>
          </cell>
          <cell r="AG2762">
            <v>34</v>
          </cell>
          <cell r="AH2762">
            <v>25645.580000000024</v>
          </cell>
          <cell r="AI2762">
            <v>83</v>
          </cell>
          <cell r="AJ2762">
            <v>25645.580000000024</v>
          </cell>
          <cell r="AK2762">
            <v>83</v>
          </cell>
        </row>
        <row r="2763">
          <cell r="A2763" t="str">
            <v>I0150T061</v>
          </cell>
          <cell r="B2763" t="str">
            <v>1978</v>
          </cell>
          <cell r="C2763">
            <v>1</v>
          </cell>
          <cell r="D2763">
            <v>150</v>
          </cell>
          <cell r="E2763">
            <v>150</v>
          </cell>
          <cell r="F2763">
            <v>150</v>
          </cell>
          <cell r="G2763">
            <v>150</v>
          </cell>
          <cell r="H2763">
            <v>1</v>
          </cell>
          <cell r="I2763">
            <v>1</v>
          </cell>
          <cell r="J2763">
            <v>4</v>
          </cell>
          <cell r="K2763">
            <v>0</v>
          </cell>
          <cell r="L2763">
            <v>3</v>
          </cell>
          <cell r="M2763">
            <v>1</v>
          </cell>
          <cell r="N2763">
            <v>158</v>
          </cell>
          <cell r="O2763">
            <v>1978</v>
          </cell>
          <cell r="P2763" t="str">
            <v>150 x 150 x 1 x 1</v>
          </cell>
          <cell r="Q2763" t="str">
            <v>Vuông góc, không răng cưa</v>
          </cell>
          <cell r="R2763" t="str">
            <v>Vuông góc, không răng cưa</v>
          </cell>
          <cell r="S2763" t="str">
            <v>D20</v>
          </cell>
          <cell r="T2763">
            <v>3</v>
          </cell>
          <cell r="U2763" t="str">
            <v>1 dao 26/12/2020</v>
          </cell>
          <cell r="V2763" t="str">
            <v>TRUNG NGUYÊN,,</v>
          </cell>
          <cell r="X2763">
            <v>153</v>
          </cell>
          <cell r="Y2763">
            <v>1</v>
          </cell>
          <cell r="AF2763">
            <v>0</v>
          </cell>
          <cell r="AG2763">
            <v>0</v>
          </cell>
          <cell r="AH2763">
            <v>0</v>
          </cell>
          <cell r="AI2763">
            <v>0</v>
          </cell>
          <cell r="AJ2763">
            <v>898.35424</v>
          </cell>
          <cell r="AK2763">
            <v>3</v>
          </cell>
        </row>
        <row r="2764">
          <cell r="A2764" t="str">
            <v>I0150T061/2</v>
          </cell>
          <cell r="B2764" t="str">
            <v>1978</v>
          </cell>
          <cell r="C2764">
            <v>1</v>
          </cell>
          <cell r="D2764">
            <v>150</v>
          </cell>
          <cell r="E2764">
            <v>150</v>
          </cell>
          <cell r="F2764">
            <v>150</v>
          </cell>
          <cell r="G2764">
            <v>150</v>
          </cell>
          <cell r="H2764">
            <v>1</v>
          </cell>
          <cell r="I2764">
            <v>1</v>
          </cell>
          <cell r="J2764">
            <v>4</v>
          </cell>
          <cell r="K2764">
            <v>0</v>
          </cell>
          <cell r="L2764">
            <v>3</v>
          </cell>
          <cell r="M2764">
            <v>1</v>
          </cell>
          <cell r="N2764">
            <v>158</v>
          </cell>
          <cell r="O2764">
            <v>1978</v>
          </cell>
          <cell r="P2764" t="str">
            <v>150 x 150 x 1 x 1</v>
          </cell>
          <cell r="Q2764" t="str">
            <v>Vuông góc, không răng cưa</v>
          </cell>
          <cell r="R2764" t="str">
            <v>Vuông góc, không răng cưa</v>
          </cell>
          <cell r="S2764" t="str">
            <v>E06</v>
          </cell>
          <cell r="T2764">
            <v>1</v>
          </cell>
          <cell r="U2764">
            <v>44694</v>
          </cell>
          <cell r="V2764" t="str">
            <v>TRUNG NGUYÊN,,</v>
          </cell>
          <cell r="W2764" t="str">
            <v>dao tốt</v>
          </cell>
          <cell r="X2764">
            <v>153</v>
          </cell>
          <cell r="Y2764">
            <v>1</v>
          </cell>
          <cell r="AA2764" t="str">
            <v/>
          </cell>
          <cell r="AB2764" t="str">
            <v/>
          </cell>
          <cell r="AD2764" t="str">
            <v/>
          </cell>
          <cell r="AE2764" t="str">
            <v/>
          </cell>
          <cell r="AF2764">
            <v>898.35424</v>
          </cell>
          <cell r="AG2764">
            <v>3</v>
          </cell>
          <cell r="AH2764">
            <v>894.21529999999996</v>
          </cell>
          <cell r="AI2764">
            <v>2</v>
          </cell>
          <cell r="AJ2764">
            <v>8197.2793000000001</v>
          </cell>
          <cell r="AK2764">
            <v>4</v>
          </cell>
        </row>
        <row r="2765">
          <cell r="A2765" t="str">
            <v>I0150T101</v>
          </cell>
          <cell r="B2765" t="str">
            <v>1979</v>
          </cell>
          <cell r="C2765">
            <v>1</v>
          </cell>
          <cell r="D2765">
            <v>150</v>
          </cell>
          <cell r="E2765">
            <v>150</v>
          </cell>
          <cell r="F2765">
            <v>200</v>
          </cell>
          <cell r="G2765">
            <v>200</v>
          </cell>
          <cell r="H2765">
            <v>1</v>
          </cell>
          <cell r="I2765">
            <v>1</v>
          </cell>
          <cell r="J2765">
            <v>3</v>
          </cell>
          <cell r="K2765">
            <v>0</v>
          </cell>
          <cell r="L2765">
            <v>3</v>
          </cell>
          <cell r="M2765">
            <v>1</v>
          </cell>
          <cell r="N2765">
            <v>156</v>
          </cell>
          <cell r="O2765">
            <v>1979</v>
          </cell>
          <cell r="P2765" t="str">
            <v>150 x 200 x 1 x 1</v>
          </cell>
          <cell r="Q2765" t="str">
            <v>Vuông góc, răng cưa</v>
          </cell>
          <cell r="R2765" t="str">
            <v>Vuông góc, răng cưa ( lưu ý tề biên 2mm)</v>
          </cell>
          <cell r="S2765" t="str">
            <v>D20</v>
          </cell>
          <cell r="T2765">
            <v>1</v>
          </cell>
          <cell r="V2765" t="str">
            <v>Techbond</v>
          </cell>
          <cell r="X2765">
            <v>203</v>
          </cell>
          <cell r="Y2765">
            <v>1</v>
          </cell>
          <cell r="AF2765">
            <v>7303.0640000000003</v>
          </cell>
          <cell r="AG2765">
            <v>2</v>
          </cell>
          <cell r="AH2765">
            <v>0</v>
          </cell>
          <cell r="AI2765">
            <v>0</v>
          </cell>
          <cell r="AJ2765">
            <v>7818.6500000000005</v>
          </cell>
          <cell r="AK2765">
            <v>2</v>
          </cell>
        </row>
        <row r="2766">
          <cell r="A2766" t="str">
            <v>T0150T091</v>
          </cell>
          <cell r="B2766" t="str">
            <v>1980</v>
          </cell>
          <cell r="C2766">
            <v>1</v>
          </cell>
          <cell r="D2766">
            <v>150</v>
          </cell>
          <cell r="E2766">
            <v>150</v>
          </cell>
          <cell r="F2766">
            <v>210</v>
          </cell>
          <cell r="G2766">
            <v>210</v>
          </cell>
          <cell r="H2766">
            <v>1</v>
          </cell>
          <cell r="I2766">
            <v>1</v>
          </cell>
          <cell r="J2766">
            <v>2</v>
          </cell>
          <cell r="K2766">
            <v>0</v>
          </cell>
          <cell r="L2766">
            <v>3</v>
          </cell>
          <cell r="M2766">
            <v>1</v>
          </cell>
          <cell r="N2766">
            <v>154</v>
          </cell>
          <cell r="O2766">
            <v>1980</v>
          </cell>
          <cell r="P2766" t="str">
            <v>150 x 210 x 1 x 1</v>
          </cell>
          <cell r="Q2766" t="str">
            <v>Bo góc, răng cưa, có 3 dao trong 50x20mm vuông liền</v>
          </cell>
          <cell r="R2766" t="str">
            <v>Bo góc, răng cưa, có 3 tem trong kích thước 50x20mm vuông liền</v>
          </cell>
          <cell r="S2766" t="str">
            <v>C11</v>
          </cell>
          <cell r="T2766">
            <v>1</v>
          </cell>
          <cell r="V2766" t="str">
            <v>ITL Bình Dương</v>
          </cell>
          <cell r="X2766">
            <v>213</v>
          </cell>
          <cell r="Y2766">
            <v>1</v>
          </cell>
          <cell r="AF2766">
            <v>7818.6500000000005</v>
          </cell>
          <cell r="AG2766">
            <v>2</v>
          </cell>
          <cell r="AH2766">
            <v>2816.13</v>
          </cell>
          <cell r="AI2766">
            <v>2</v>
          </cell>
          <cell r="AJ2766">
            <v>14971.170000000002</v>
          </cell>
          <cell r="AK2766">
            <v>5</v>
          </cell>
        </row>
        <row r="2767">
          <cell r="A2767" t="str">
            <v>T0150T151</v>
          </cell>
          <cell r="B2767" t="str">
            <v>1981</v>
          </cell>
          <cell r="C2767">
            <v>1</v>
          </cell>
          <cell r="D2767">
            <v>150</v>
          </cell>
          <cell r="E2767">
            <v>150</v>
          </cell>
          <cell r="F2767">
            <v>210</v>
          </cell>
          <cell r="G2767">
            <v>210</v>
          </cell>
          <cell r="H2767">
            <v>1</v>
          </cell>
          <cell r="I2767">
            <v>1</v>
          </cell>
          <cell r="J2767">
            <v>2.5</v>
          </cell>
          <cell r="K2767">
            <v>0</v>
          </cell>
          <cell r="L2767">
            <v>3</v>
          </cell>
          <cell r="M2767">
            <v>1</v>
          </cell>
          <cell r="N2767">
            <v>155</v>
          </cell>
          <cell r="O2767">
            <v>1981</v>
          </cell>
          <cell r="P2767" t="str">
            <v>150 x 210 x 1 x 1</v>
          </cell>
          <cell r="Q2767" t="str">
            <v>Bo góc, răng cưa</v>
          </cell>
          <cell r="R2767" t="str">
            <v>Bo góc, răng cưa</v>
          </cell>
          <cell r="S2767" t="str">
            <v>C10</v>
          </cell>
          <cell r="T2767">
            <v>1</v>
          </cell>
          <cell r="U2767">
            <v>44015</v>
          </cell>
          <cell r="V2767" t="str">
            <v>Hung Kiu</v>
          </cell>
          <cell r="X2767">
            <v>213</v>
          </cell>
          <cell r="Y2767">
            <v>1</v>
          </cell>
          <cell r="AC2767" t="str">
            <v>rồi</v>
          </cell>
          <cell r="AF2767">
            <v>12155.04</v>
          </cell>
          <cell r="AG2767">
            <v>3</v>
          </cell>
          <cell r="AH2767">
            <v>4928.76</v>
          </cell>
          <cell r="AI2767">
            <v>3</v>
          </cell>
          <cell r="AJ2767">
            <v>4928.76</v>
          </cell>
          <cell r="AK2767">
            <v>3</v>
          </cell>
        </row>
        <row r="2768">
          <cell r="A2768" t="str">
            <v>T0150A152/1</v>
          </cell>
          <cell r="B2768" t="str">
            <v>1982</v>
          </cell>
          <cell r="C2768">
            <v>2</v>
          </cell>
          <cell r="D2768">
            <v>150</v>
          </cell>
          <cell r="E2768">
            <v>150</v>
          </cell>
          <cell r="F2768">
            <v>210</v>
          </cell>
          <cell r="G2768">
            <v>210</v>
          </cell>
          <cell r="H2768">
            <v>1</v>
          </cell>
          <cell r="I2768">
            <v>1</v>
          </cell>
          <cell r="J2768">
            <v>2</v>
          </cell>
          <cell r="K2768">
            <v>0</v>
          </cell>
          <cell r="L2768">
            <v>3</v>
          </cell>
          <cell r="M2768">
            <v>1</v>
          </cell>
          <cell r="N2768">
            <v>308</v>
          </cell>
          <cell r="O2768">
            <v>1982</v>
          </cell>
          <cell r="P2768" t="str">
            <v>150 x 210 x 1 x 1</v>
          </cell>
          <cell r="U2768">
            <v>44331</v>
          </cell>
          <cell r="V2768" t="str">
            <v>Fil Trafine</v>
          </cell>
          <cell r="X2768">
            <v>213</v>
          </cell>
          <cell r="Y2768">
            <v>1</v>
          </cell>
          <cell r="Z2768" t="str">
            <v>mòn</v>
          </cell>
          <cell r="AB2768" t="str">
            <v>C28</v>
          </cell>
          <cell r="AC2768" t="str">
            <v>rồi</v>
          </cell>
          <cell r="AF2768">
            <v>0</v>
          </cell>
          <cell r="AG2768">
            <v>0</v>
          </cell>
          <cell r="AH2768">
            <v>5602.76</v>
          </cell>
          <cell r="AI2768">
            <v>4</v>
          </cell>
          <cell r="AJ2768">
            <v>24740.574520000002</v>
          </cell>
          <cell r="AK2768">
            <v>10</v>
          </cell>
        </row>
        <row r="2769">
          <cell r="A2769" t="str">
            <v>T0150A152/2</v>
          </cell>
          <cell r="B2769" t="str">
            <v>1982</v>
          </cell>
          <cell r="C2769">
            <v>2</v>
          </cell>
          <cell r="D2769">
            <v>150</v>
          </cell>
          <cell r="E2769">
            <v>150</v>
          </cell>
          <cell r="F2769">
            <v>210</v>
          </cell>
          <cell r="G2769">
            <v>210</v>
          </cell>
          <cell r="H2769">
            <v>1</v>
          </cell>
          <cell r="I2769">
            <v>1</v>
          </cell>
          <cell r="J2769">
            <v>2</v>
          </cell>
          <cell r="K2769">
            <v>0</v>
          </cell>
          <cell r="L2769">
            <v>3</v>
          </cell>
          <cell r="M2769">
            <v>1</v>
          </cell>
          <cell r="N2769">
            <v>308</v>
          </cell>
          <cell r="O2769">
            <v>1982</v>
          </cell>
          <cell r="P2769" t="str">
            <v>150 x 210 x 1 x 1</v>
          </cell>
          <cell r="Q2769" t="str">
            <v>Bo góc, răng cưa, chẻ đôi 4mm</v>
          </cell>
          <cell r="R2769" t="str">
            <v>Bo góc, răng cưa</v>
          </cell>
          <cell r="S2769" t="str">
            <v>E03</v>
          </cell>
          <cell r="T2769">
            <v>1</v>
          </cell>
          <cell r="U2769">
            <v>44617</v>
          </cell>
          <cell r="V2769" t="str">
            <v>Hung Kiu</v>
          </cell>
          <cell r="W2769" t="str">
            <v>anh khải yc</v>
          </cell>
          <cell r="X2769">
            <v>213</v>
          </cell>
          <cell r="Y2769">
            <v>1</v>
          </cell>
          <cell r="AC2769" t="str">
            <v>rồi</v>
          </cell>
          <cell r="AF2769">
            <v>19137.81452</v>
          </cell>
          <cell r="AG2769">
            <v>6</v>
          </cell>
          <cell r="AH2769">
            <v>0</v>
          </cell>
          <cell r="AI2769">
            <v>0</v>
          </cell>
          <cell r="AJ2769">
            <v>2270</v>
          </cell>
          <cell r="AK2769">
            <v>1</v>
          </cell>
        </row>
        <row r="2770">
          <cell r="A2770" t="str">
            <v>I0150T011</v>
          </cell>
          <cell r="B2770" t="str">
            <v>1983</v>
          </cell>
          <cell r="C2770">
            <v>1</v>
          </cell>
          <cell r="D2770">
            <v>150</v>
          </cell>
          <cell r="E2770">
            <v>150</v>
          </cell>
          <cell r="F2770">
            <v>219</v>
          </cell>
          <cell r="G2770">
            <v>219</v>
          </cell>
          <cell r="H2770">
            <v>1</v>
          </cell>
          <cell r="I2770">
            <v>1</v>
          </cell>
          <cell r="J2770">
            <v>3</v>
          </cell>
          <cell r="K2770">
            <v>0</v>
          </cell>
          <cell r="L2770">
            <v>3</v>
          </cell>
          <cell r="M2770">
            <v>1</v>
          </cell>
          <cell r="N2770">
            <v>156</v>
          </cell>
          <cell r="O2770">
            <v>1983</v>
          </cell>
          <cell r="P2770" t="str">
            <v>150 x 219 x 1 x 1</v>
          </cell>
          <cell r="Q2770" t="str">
            <v>Bo góc, không răng cưa</v>
          </cell>
          <cell r="R2770" t="str">
            <v>Bo góc, không răng cưa</v>
          </cell>
          <cell r="S2770" t="str">
            <v>C24</v>
          </cell>
          <cell r="T2770">
            <v>1</v>
          </cell>
          <cell r="U2770">
            <v>44228</v>
          </cell>
          <cell r="V2770" t="str">
            <v>Long Đằng</v>
          </cell>
          <cell r="X2770">
            <v>222</v>
          </cell>
          <cell r="Y2770">
            <v>1</v>
          </cell>
          <cell r="AF2770">
            <v>2270</v>
          </cell>
          <cell r="AG2770">
            <v>1</v>
          </cell>
          <cell r="AH2770">
            <v>0</v>
          </cell>
          <cell r="AI2770">
            <v>0</v>
          </cell>
          <cell r="AJ2770">
            <v>0</v>
          </cell>
          <cell r="AK2770">
            <v>0</v>
          </cell>
        </row>
        <row r="2771">
          <cell r="A2771" t="str">
            <v>I0150T201</v>
          </cell>
          <cell r="B2771" t="str">
            <v>1984</v>
          </cell>
          <cell r="C2771">
            <v>1</v>
          </cell>
          <cell r="D2771">
            <v>150</v>
          </cell>
          <cell r="E2771">
            <v>150</v>
          </cell>
          <cell r="F2771">
            <v>219</v>
          </cell>
          <cell r="G2771">
            <v>219</v>
          </cell>
          <cell r="H2771">
            <v>1</v>
          </cell>
          <cell r="I2771">
            <v>1</v>
          </cell>
          <cell r="J2771">
            <v>3</v>
          </cell>
          <cell r="K2771">
            <v>0</v>
          </cell>
          <cell r="L2771">
            <v>3</v>
          </cell>
          <cell r="M2771">
            <v>1</v>
          </cell>
          <cell r="N2771">
            <v>156</v>
          </cell>
          <cell r="O2771">
            <v>1984</v>
          </cell>
          <cell r="P2771" t="str">
            <v>150 x 219 x 1 x 1</v>
          </cell>
          <cell r="V2771" t="str">
            <v>Long Đằng</v>
          </cell>
          <cell r="X2771">
            <v>222</v>
          </cell>
          <cell r="Y2771">
            <v>1</v>
          </cell>
          <cell r="Z2771" t="str">
            <v>Mẻ</v>
          </cell>
          <cell r="AA2771">
            <v>44492</v>
          </cell>
          <cell r="AB2771" t="str">
            <v>C29</v>
          </cell>
          <cell r="AF2771">
            <v>0</v>
          </cell>
          <cell r="AG2771">
            <v>0</v>
          </cell>
          <cell r="AH2771">
            <v>0</v>
          </cell>
          <cell r="AI2771">
            <v>0</v>
          </cell>
          <cell r="AJ2771">
            <v>1871.04</v>
          </cell>
          <cell r="AK2771">
            <v>3</v>
          </cell>
        </row>
        <row r="2772">
          <cell r="A2772" t="str">
            <v>I0150T201/2</v>
          </cell>
          <cell r="B2772" t="str">
            <v>1984</v>
          </cell>
          <cell r="C2772">
            <v>1</v>
          </cell>
          <cell r="D2772">
            <v>150</v>
          </cell>
          <cell r="E2772">
            <v>150</v>
          </cell>
          <cell r="F2772">
            <v>219</v>
          </cell>
          <cell r="G2772">
            <v>219</v>
          </cell>
          <cell r="H2772">
            <v>1</v>
          </cell>
          <cell r="I2772">
            <v>1</v>
          </cell>
          <cell r="J2772">
            <v>3</v>
          </cell>
          <cell r="K2772">
            <v>0</v>
          </cell>
          <cell r="L2772">
            <v>3</v>
          </cell>
          <cell r="M2772">
            <v>1</v>
          </cell>
          <cell r="N2772">
            <v>156</v>
          </cell>
          <cell r="O2772">
            <v>1984</v>
          </cell>
          <cell r="P2772" t="str">
            <v>150 x 219 x 1 x 1</v>
          </cell>
          <cell r="Q2772" t="str">
            <v>Bo góc, răng cưa</v>
          </cell>
          <cell r="R2772" t="str">
            <v>Bo góc, răng cưa</v>
          </cell>
          <cell r="S2772" t="str">
            <v>E07</v>
          </cell>
          <cell r="T2772">
            <v>1</v>
          </cell>
          <cell r="U2772">
            <v>44492</v>
          </cell>
          <cell r="V2772" t="str">
            <v>Long Đằng</v>
          </cell>
          <cell r="X2772">
            <v>222</v>
          </cell>
          <cell r="Y2772">
            <v>1</v>
          </cell>
          <cell r="AF2772">
            <v>1871.04</v>
          </cell>
          <cell r="AG2772">
            <v>3</v>
          </cell>
          <cell r="AH2772">
            <v>4199.3799999999992</v>
          </cell>
          <cell r="AI2772">
            <v>5</v>
          </cell>
          <cell r="AJ2772">
            <v>11086.040999999997</v>
          </cell>
          <cell r="AK2772">
            <v>9</v>
          </cell>
        </row>
        <row r="2773">
          <cell r="A2773" t="str">
            <v>I0150T171</v>
          </cell>
          <cell r="B2773" t="str">
            <v>1985</v>
          </cell>
          <cell r="C2773">
            <v>1</v>
          </cell>
          <cell r="D2773">
            <v>150</v>
          </cell>
          <cell r="E2773">
            <v>150</v>
          </cell>
          <cell r="F2773">
            <v>260</v>
          </cell>
          <cell r="G2773">
            <v>260</v>
          </cell>
          <cell r="H2773">
            <v>1</v>
          </cell>
          <cell r="I2773">
            <v>1</v>
          </cell>
          <cell r="J2773">
            <v>3</v>
          </cell>
          <cell r="K2773">
            <v>0</v>
          </cell>
          <cell r="L2773">
            <v>3</v>
          </cell>
          <cell r="M2773">
            <v>1</v>
          </cell>
          <cell r="N2773">
            <v>156</v>
          </cell>
          <cell r="O2773">
            <v>1985</v>
          </cell>
          <cell r="P2773" t="str">
            <v>150 x 260 x 1 x 1</v>
          </cell>
          <cell r="Q2773" t="str">
            <v>Bo góc, không răng cưa</v>
          </cell>
          <cell r="R2773" t="str">
            <v>Bo góc, không răng cưa</v>
          </cell>
          <cell r="S2773" t="str">
            <v>C23</v>
          </cell>
          <cell r="T2773">
            <v>1</v>
          </cell>
          <cell r="U2773">
            <v>44156</v>
          </cell>
          <cell r="V2773" t="str">
            <v>Kumho</v>
          </cell>
          <cell r="X2773">
            <v>263</v>
          </cell>
          <cell r="Y2773">
            <v>1</v>
          </cell>
          <cell r="AF2773">
            <v>6886.6609999999991</v>
          </cell>
          <cell r="AG2773">
            <v>4</v>
          </cell>
          <cell r="AH2773">
            <v>0</v>
          </cell>
          <cell r="AI2773">
            <v>0</v>
          </cell>
          <cell r="AJ2773">
            <v>0</v>
          </cell>
          <cell r="AK2773">
            <v>20</v>
          </cell>
        </row>
        <row r="2774">
          <cell r="A2774" t="str">
            <v>I0151T011</v>
          </cell>
          <cell r="B2774" t="str">
            <v>1986</v>
          </cell>
          <cell r="C2774">
            <v>1</v>
          </cell>
          <cell r="D2774">
            <v>151</v>
          </cell>
          <cell r="E2774">
            <v>151</v>
          </cell>
          <cell r="F2774">
            <v>108</v>
          </cell>
          <cell r="G2774">
            <v>108</v>
          </cell>
          <cell r="H2774">
            <v>1</v>
          </cell>
          <cell r="I2774">
            <v>1</v>
          </cell>
          <cell r="J2774">
            <v>3</v>
          </cell>
          <cell r="K2774">
            <v>0</v>
          </cell>
          <cell r="L2774">
            <v>3</v>
          </cell>
          <cell r="M2774">
            <v>1</v>
          </cell>
          <cell r="N2774">
            <v>157</v>
          </cell>
          <cell r="O2774">
            <v>1986</v>
          </cell>
          <cell r="P2774" t="str">
            <v>151 x 108 x 1 x 1</v>
          </cell>
          <cell r="Q2774" t="str">
            <v>Bo góc 01mm, không răng cưa</v>
          </cell>
          <cell r="R2774" t="str">
            <v>Bo góc 01mm, không răng cưa</v>
          </cell>
          <cell r="S2774" t="str">
            <v>D06</v>
          </cell>
          <cell r="T2774">
            <v>1</v>
          </cell>
          <cell r="V2774" t="str">
            <v>NHỰA CÂY TRUNG BỘ,,</v>
          </cell>
          <cell r="W2774" t="str">
            <v>Hàng in</v>
          </cell>
          <cell r="X2774">
            <v>111</v>
          </cell>
          <cell r="Y2774">
            <v>1</v>
          </cell>
          <cell r="AF2774">
            <v>0</v>
          </cell>
          <cell r="AG2774">
            <v>20</v>
          </cell>
          <cell r="AH2774">
            <v>20917.313466</v>
          </cell>
          <cell r="AI2774">
            <v>3</v>
          </cell>
          <cell r="AJ2774">
            <v>28965.306665999997</v>
          </cell>
          <cell r="AK2774">
            <v>7</v>
          </cell>
        </row>
        <row r="2775">
          <cell r="A2775" t="str">
            <v>I0151T021</v>
          </cell>
          <cell r="B2775" t="str">
            <v>1987</v>
          </cell>
          <cell r="C2775">
            <v>1</v>
          </cell>
          <cell r="D2775">
            <v>151</v>
          </cell>
          <cell r="E2775">
            <v>151</v>
          </cell>
          <cell r="F2775">
            <v>108</v>
          </cell>
          <cell r="G2775">
            <v>108</v>
          </cell>
          <cell r="H2775">
            <v>1</v>
          </cell>
          <cell r="I2775">
            <v>1</v>
          </cell>
          <cell r="J2775">
            <v>3</v>
          </cell>
          <cell r="K2775">
            <v>0</v>
          </cell>
          <cell r="L2775">
            <v>3</v>
          </cell>
          <cell r="M2775">
            <v>1</v>
          </cell>
          <cell r="N2775">
            <v>157</v>
          </cell>
          <cell r="O2775">
            <v>1987</v>
          </cell>
          <cell r="P2775" t="str">
            <v>151 x 108 x 1 x 1</v>
          </cell>
          <cell r="Q2775" t="str">
            <v>Bo góc 01mm, răng cưa</v>
          </cell>
          <cell r="R2775" t="str">
            <v>Bo góc 01mm, răng cưa</v>
          </cell>
          <cell r="S2775" t="str">
            <v>D24</v>
          </cell>
          <cell r="T2775">
            <v>1</v>
          </cell>
          <cell r="V2775" t="str">
            <v>NHỰA CÂY TRUNG BỘ,,</v>
          </cell>
          <cell r="W2775" t="str">
            <v>Hàng in</v>
          </cell>
          <cell r="X2775">
            <v>111</v>
          </cell>
          <cell r="Y2775">
            <v>1</v>
          </cell>
          <cell r="AF2775">
            <v>8047.993199999999</v>
          </cell>
          <cell r="AG2775">
            <v>4</v>
          </cell>
          <cell r="AH2775">
            <v>0</v>
          </cell>
          <cell r="AI2775">
            <v>0</v>
          </cell>
          <cell r="AJ2775">
            <v>0</v>
          </cell>
          <cell r="AK2775">
            <v>0</v>
          </cell>
        </row>
        <row r="2776">
          <cell r="A2776" t="str">
            <v>I0151T021A</v>
          </cell>
          <cell r="B2776" t="str">
            <v>1987</v>
          </cell>
          <cell r="C2776">
            <v>1</v>
          </cell>
          <cell r="D2776">
            <v>151</v>
          </cell>
          <cell r="E2776">
            <v>151</v>
          </cell>
          <cell r="F2776">
            <v>108</v>
          </cell>
          <cell r="G2776">
            <v>108</v>
          </cell>
          <cell r="H2776">
            <v>1</v>
          </cell>
          <cell r="I2776">
            <v>2</v>
          </cell>
          <cell r="J2776">
            <v>3</v>
          </cell>
          <cell r="K2776">
            <v>0</v>
          </cell>
          <cell r="L2776">
            <v>3</v>
          </cell>
          <cell r="M2776">
            <v>1</v>
          </cell>
          <cell r="N2776">
            <v>157</v>
          </cell>
          <cell r="O2776">
            <v>1987</v>
          </cell>
          <cell r="P2776" t="str">
            <v>151 x 108 x 1 x 2</v>
          </cell>
          <cell r="Q2776" t="str">
            <v>Bo góc 01mm, răng cưa</v>
          </cell>
          <cell r="R2776" t="str">
            <v>Bo góc 01mm, răng cưa</v>
          </cell>
          <cell r="S2776" t="str">
            <v>D21</v>
          </cell>
          <cell r="T2776">
            <v>1</v>
          </cell>
          <cell r="U2776">
            <v>44137</v>
          </cell>
          <cell r="V2776" t="str">
            <v>NHỰA CÂY TRUNG BỘ,,</v>
          </cell>
          <cell r="X2776">
            <v>222</v>
          </cell>
          <cell r="Y2776">
            <v>2</v>
          </cell>
          <cell r="AF2776">
            <v>0</v>
          </cell>
          <cell r="AG2776">
            <v>0</v>
          </cell>
          <cell r="AH2776">
            <v>0</v>
          </cell>
          <cell r="AI2776">
            <v>0</v>
          </cell>
          <cell r="AJ2776">
            <v>792.30000000000007</v>
          </cell>
          <cell r="AK2776">
            <v>3</v>
          </cell>
        </row>
        <row r="2777">
          <cell r="A2777" t="str">
            <v>I0151C021</v>
          </cell>
          <cell r="B2777" t="str">
            <v>1987</v>
          </cell>
          <cell r="C2777">
            <v>1</v>
          </cell>
          <cell r="D2777">
            <v>151</v>
          </cell>
          <cell r="E2777">
            <v>151</v>
          </cell>
          <cell r="F2777">
            <v>108</v>
          </cell>
          <cell r="G2777">
            <v>108</v>
          </cell>
          <cell r="H2777">
            <v>1</v>
          </cell>
          <cell r="I2777">
            <v>2</v>
          </cell>
          <cell r="J2777">
            <v>3</v>
          </cell>
          <cell r="K2777">
            <v>0</v>
          </cell>
          <cell r="L2777">
            <v>3</v>
          </cell>
          <cell r="M2777">
            <v>1</v>
          </cell>
          <cell r="N2777">
            <v>157</v>
          </cell>
          <cell r="O2777">
            <v>1987</v>
          </cell>
          <cell r="P2777" t="str">
            <v>151 x 108 x 1 x 2</v>
          </cell>
          <cell r="Q2777" t="str">
            <v>Bo góc 01mm, răng cưa ( dao từ trục 144T giật bước )</v>
          </cell>
          <cell r="R2777" t="str">
            <v>Bo góc 01mm, răng cưa</v>
          </cell>
          <cell r="S2777" t="str">
            <v>VP</v>
          </cell>
          <cell r="T2777">
            <v>1</v>
          </cell>
          <cell r="V2777" t="str">
            <v>NHỰA CÂY TRUNG BỘ,,</v>
          </cell>
          <cell r="W2777" t="str">
            <v>Zonten nhuộm</v>
          </cell>
          <cell r="X2777">
            <v>222</v>
          </cell>
          <cell r="Y2777">
            <v>2</v>
          </cell>
          <cell r="AF2777">
            <v>792.30000000000007</v>
          </cell>
          <cell r="AG2777">
            <v>3</v>
          </cell>
          <cell r="AH2777">
            <v>968.97136</v>
          </cell>
          <cell r="AI2777">
            <v>1</v>
          </cell>
          <cell r="AJ2777">
            <v>968.97136</v>
          </cell>
          <cell r="AK2777">
            <v>1</v>
          </cell>
        </row>
        <row r="2778">
          <cell r="A2778" t="str">
            <v>I0152T051/1</v>
          </cell>
          <cell r="B2778" t="str">
            <v>2594</v>
          </cell>
          <cell r="C2778">
            <v>1</v>
          </cell>
          <cell r="D2778">
            <v>152</v>
          </cell>
          <cell r="E2778">
            <v>152</v>
          </cell>
          <cell r="F2778">
            <v>25</v>
          </cell>
          <cell r="G2778">
            <v>25</v>
          </cell>
          <cell r="H2778">
            <v>1</v>
          </cell>
          <cell r="I2778">
            <v>6</v>
          </cell>
          <cell r="J2778">
            <v>2</v>
          </cell>
          <cell r="K2778">
            <v>0</v>
          </cell>
          <cell r="L2778">
            <v>3</v>
          </cell>
          <cell r="M2778">
            <v>1</v>
          </cell>
          <cell r="N2778">
            <v>156</v>
          </cell>
          <cell r="O2778">
            <v>2594</v>
          </cell>
          <cell r="P2778" t="str">
            <v>152 x 25 x 1 x 6</v>
          </cell>
          <cell r="Q2778" t="str">
            <v>Bo góc 6mm, không răng cưa</v>
          </cell>
          <cell r="R2778" t="str">
            <v>Bo góc 6mm, không răng cưa</v>
          </cell>
          <cell r="S2778" t="str">
            <v>E15</v>
          </cell>
          <cell r="T2778">
            <v>1</v>
          </cell>
          <cell r="U2778">
            <v>44802</v>
          </cell>
          <cell r="V2778" t="str">
            <v>NGHIỆP KHỞI</v>
          </cell>
          <cell r="W2778" t="str">
            <v>dao tốt</v>
          </cell>
          <cell r="X2778">
            <v>168</v>
          </cell>
          <cell r="Y2778">
            <v>6</v>
          </cell>
          <cell r="AC2778" t="str">
            <v>rồi</v>
          </cell>
          <cell r="AE2778" t="str">
            <v>rồi</v>
          </cell>
          <cell r="AF2778">
            <v>0</v>
          </cell>
          <cell r="AG2778">
            <v>0</v>
          </cell>
          <cell r="AH2778">
            <v>550.20000000000005</v>
          </cell>
          <cell r="AI2778">
            <v>1</v>
          </cell>
          <cell r="AJ2778">
            <v>550.20000000000005</v>
          </cell>
          <cell r="AK2778">
            <v>1</v>
          </cell>
        </row>
        <row r="2779">
          <cell r="A2779" t="str">
            <v>I0152T021</v>
          </cell>
          <cell r="B2779" t="str">
            <v>1988</v>
          </cell>
          <cell r="C2779">
            <v>1</v>
          </cell>
          <cell r="D2779">
            <v>152</v>
          </cell>
          <cell r="E2779">
            <v>152</v>
          </cell>
          <cell r="F2779">
            <v>38</v>
          </cell>
          <cell r="G2779">
            <v>38</v>
          </cell>
          <cell r="H2779">
            <v>1</v>
          </cell>
          <cell r="I2779">
            <v>2</v>
          </cell>
          <cell r="J2779">
            <v>3</v>
          </cell>
          <cell r="K2779">
            <v>0</v>
          </cell>
          <cell r="L2779">
            <v>3</v>
          </cell>
          <cell r="M2779">
            <v>1</v>
          </cell>
          <cell r="N2779">
            <v>158</v>
          </cell>
          <cell r="O2779">
            <v>1988</v>
          </cell>
          <cell r="P2779" t="str">
            <v>152 x 38 x 1 x 2</v>
          </cell>
          <cell r="Q2779" t="str">
            <v>Vuông góc, không răng cưa</v>
          </cell>
          <cell r="R2779" t="str">
            <v>Vuông góc, không răng cưa</v>
          </cell>
          <cell r="S2779" t="str">
            <v>C27</v>
          </cell>
          <cell r="T2779">
            <v>1</v>
          </cell>
          <cell r="U2779">
            <v>44282</v>
          </cell>
          <cell r="V2779" t="str">
            <v>Hoàng sinh</v>
          </cell>
          <cell r="X2779">
            <v>82</v>
          </cell>
          <cell r="Y2779">
            <v>2</v>
          </cell>
          <cell r="AF2779">
            <v>0</v>
          </cell>
          <cell r="AG2779">
            <v>0</v>
          </cell>
          <cell r="AH2779">
            <v>0</v>
          </cell>
          <cell r="AI2779">
            <v>0</v>
          </cell>
          <cell r="AJ2779">
            <v>0</v>
          </cell>
          <cell r="AK2779">
            <v>0</v>
          </cell>
        </row>
        <row r="2780">
          <cell r="A2780" t="str">
            <v>T0152T032/1</v>
          </cell>
          <cell r="B2780" t="str">
            <v>1989</v>
          </cell>
          <cell r="C2780">
            <v>2</v>
          </cell>
          <cell r="D2780">
            <v>152</v>
          </cell>
          <cell r="E2780">
            <v>152</v>
          </cell>
          <cell r="O2780">
            <v>1989</v>
          </cell>
          <cell r="P2780" t="str">
            <v xml:space="preserve">152 x  x  x </v>
          </cell>
          <cell r="X2780" t="e">
            <v>#DIV/0!</v>
          </cell>
          <cell r="Y2780">
            <v>0</v>
          </cell>
          <cell r="AF2780">
            <v>0</v>
          </cell>
          <cell r="AG2780">
            <v>0</v>
          </cell>
          <cell r="AH2780">
            <v>0</v>
          </cell>
          <cell r="AI2780">
            <v>0</v>
          </cell>
          <cell r="AJ2780">
            <v>0</v>
          </cell>
          <cell r="AK2780">
            <v>0</v>
          </cell>
        </row>
        <row r="2781">
          <cell r="A2781" t="str">
            <v>T0152T011</v>
          </cell>
          <cell r="B2781" t="str">
            <v>1990</v>
          </cell>
          <cell r="C2781">
            <v>1</v>
          </cell>
          <cell r="D2781">
            <v>152</v>
          </cell>
          <cell r="E2781">
            <v>152</v>
          </cell>
          <cell r="F2781">
            <v>102</v>
          </cell>
          <cell r="G2781">
            <v>102</v>
          </cell>
          <cell r="H2781">
            <v>1</v>
          </cell>
          <cell r="I2781">
            <v>1</v>
          </cell>
          <cell r="J2781">
            <v>2</v>
          </cell>
          <cell r="K2781">
            <v>0</v>
          </cell>
          <cell r="L2781">
            <v>3</v>
          </cell>
          <cell r="M2781">
            <v>1</v>
          </cell>
          <cell r="N2781">
            <v>156</v>
          </cell>
          <cell r="O2781">
            <v>1990</v>
          </cell>
          <cell r="P2781" t="str">
            <v>152 x 102 x 1 x 1</v>
          </cell>
          <cell r="Q2781" t="str">
            <v>Bo góc, răng cưa</v>
          </cell>
          <cell r="R2781" t="str">
            <v>Bo góc, răng cưa</v>
          </cell>
          <cell r="S2781" t="str">
            <v>B12</v>
          </cell>
          <cell r="T2781">
            <v>1</v>
          </cell>
          <cell r="X2781">
            <v>105</v>
          </cell>
          <cell r="Y2781">
            <v>1</v>
          </cell>
          <cell r="AF2781">
            <v>0</v>
          </cell>
          <cell r="AG2781">
            <v>0</v>
          </cell>
          <cell r="AH2781">
            <v>20400.8605905</v>
          </cell>
          <cell r="AI2781">
            <v>3</v>
          </cell>
          <cell r="AJ2781">
            <v>20400.8605905</v>
          </cell>
          <cell r="AK2781">
            <v>3</v>
          </cell>
        </row>
        <row r="2782">
          <cell r="A2782" t="str">
            <v>I0152T041/1</v>
          </cell>
          <cell r="B2782" t="str">
            <v>2551</v>
          </cell>
          <cell r="C2782">
            <v>1</v>
          </cell>
          <cell r="D2782">
            <v>152.4</v>
          </cell>
          <cell r="E2782">
            <v>152.4</v>
          </cell>
          <cell r="F2782">
            <v>33.337499999999999</v>
          </cell>
          <cell r="G2782">
            <v>33.337499999999999</v>
          </cell>
          <cell r="H2782">
            <v>1</v>
          </cell>
          <cell r="I2782">
            <v>5</v>
          </cell>
          <cell r="J2782">
            <v>3</v>
          </cell>
          <cell r="K2782">
            <v>0</v>
          </cell>
          <cell r="L2782">
            <v>3</v>
          </cell>
          <cell r="M2782">
            <v>1</v>
          </cell>
          <cell r="N2782">
            <v>158.4</v>
          </cell>
          <cell r="O2782">
            <v>2551</v>
          </cell>
          <cell r="P2782" t="str">
            <v>152.4 x 33.3375 x 1 x 5</v>
          </cell>
          <cell r="Q2782" t="str">
            <v>Vuông góc, bên trong có rc 2:1, sát 1 mép dao có 1 rc 0.5mm (cách mép dao 8.8276mm)</v>
          </cell>
          <cell r="R2782" t="str">
            <v>Vuông góc, bên trong có rc 2:1, sát 1 mép dao có 1 rc 0.5mm</v>
          </cell>
          <cell r="S2782" t="str">
            <v>E14</v>
          </cell>
          <cell r="T2782">
            <v>1</v>
          </cell>
          <cell r="U2782">
            <v>44765</v>
          </cell>
          <cell r="V2782" t="str">
            <v>HÙNG TIỀN PHÁT</v>
          </cell>
          <cell r="W2782" t="str">
            <v>dao tốt</v>
          </cell>
          <cell r="X2782">
            <v>181.6875</v>
          </cell>
          <cell r="Y2782">
            <v>5</v>
          </cell>
          <cell r="AA2782" t="str">
            <v>htp mượn 18/10/22</v>
          </cell>
          <cell r="AF2782">
            <v>0</v>
          </cell>
          <cell r="AG2782">
            <v>0</v>
          </cell>
          <cell r="AH2782">
            <v>0</v>
          </cell>
          <cell r="AI2782">
            <v>0</v>
          </cell>
          <cell r="AJ2782">
            <v>0</v>
          </cell>
          <cell r="AK2782">
            <v>0</v>
          </cell>
        </row>
        <row r="2783">
          <cell r="A2783" t="str">
            <v>I0153T011/1</v>
          </cell>
          <cell r="B2783" t="str">
            <v>1991</v>
          </cell>
          <cell r="C2783">
            <v>1</v>
          </cell>
          <cell r="D2783">
            <v>153</v>
          </cell>
          <cell r="E2783">
            <v>153</v>
          </cell>
          <cell r="F2783">
            <v>100</v>
          </cell>
          <cell r="G2783">
            <v>100</v>
          </cell>
          <cell r="H2783">
            <v>1</v>
          </cell>
          <cell r="I2783">
            <v>2</v>
          </cell>
          <cell r="J2783">
            <v>3</v>
          </cell>
          <cell r="K2783">
            <v>0</v>
          </cell>
          <cell r="L2783">
            <v>3</v>
          </cell>
          <cell r="M2783">
            <v>1</v>
          </cell>
          <cell r="N2783">
            <v>159</v>
          </cell>
          <cell r="O2783">
            <v>1991</v>
          </cell>
          <cell r="P2783" t="str">
            <v>153 x 100 x 1 x 2</v>
          </cell>
          <cell r="Q2783" t="str">
            <v>Vuông góc, không răng cưa</v>
          </cell>
          <cell r="R2783" t="str">
            <v>Vuông góc, không răng cưa</v>
          </cell>
          <cell r="S2783" t="str">
            <v>C36</v>
          </cell>
          <cell r="T2783">
            <v>1</v>
          </cell>
          <cell r="U2783">
            <v>44425</v>
          </cell>
          <cell r="V2783" t="str">
            <v>Thực Phẩm 3F Việt</v>
          </cell>
          <cell r="W2783" t="str">
            <v>PVC</v>
          </cell>
          <cell r="X2783">
            <v>206</v>
          </cell>
          <cell r="Y2783">
            <v>2</v>
          </cell>
          <cell r="AF2783">
            <v>0</v>
          </cell>
          <cell r="AG2783">
            <v>0</v>
          </cell>
          <cell r="AH2783">
            <v>0</v>
          </cell>
          <cell r="AI2783">
            <v>0</v>
          </cell>
          <cell r="AJ2783">
            <v>0</v>
          </cell>
          <cell r="AK2783">
            <v>0</v>
          </cell>
        </row>
        <row r="2784">
          <cell r="A2784" t="str">
            <v>T0154T011</v>
          </cell>
          <cell r="B2784" t="str">
            <v>1992</v>
          </cell>
          <cell r="C2784">
            <v>1</v>
          </cell>
          <cell r="D2784">
            <v>154</v>
          </cell>
          <cell r="E2784">
            <v>154</v>
          </cell>
          <cell r="F2784">
            <v>118</v>
          </cell>
          <cell r="G2784">
            <v>118</v>
          </cell>
          <cell r="H2784">
            <v>1</v>
          </cell>
          <cell r="I2784">
            <v>1</v>
          </cell>
          <cell r="J2784">
            <v>2</v>
          </cell>
          <cell r="K2784">
            <v>0</v>
          </cell>
          <cell r="L2784">
            <v>3</v>
          </cell>
          <cell r="M2784">
            <v>1</v>
          </cell>
          <cell r="N2784">
            <v>158</v>
          </cell>
          <cell r="O2784">
            <v>1992</v>
          </cell>
          <cell r="P2784" t="str">
            <v>154 x 118 x 1 x 1</v>
          </cell>
          <cell r="Q2784" t="str">
            <v>Vuông góc, không răng cưa</v>
          </cell>
          <cell r="R2784" t="str">
            <v>Vuông góc, không răng cưa</v>
          </cell>
          <cell r="S2784" t="str">
            <v>C17</v>
          </cell>
          <cell r="T2784">
            <v>1</v>
          </cell>
          <cell r="U2784">
            <v>44002</v>
          </cell>
          <cell r="V2784" t="str">
            <v>Trung Trí Thành</v>
          </cell>
          <cell r="X2784">
            <v>121</v>
          </cell>
          <cell r="Y2784">
            <v>1</v>
          </cell>
          <cell r="AF2784">
            <v>0</v>
          </cell>
          <cell r="AG2784">
            <v>0</v>
          </cell>
          <cell r="AH2784">
            <v>9250.3239200000007</v>
          </cell>
          <cell r="AI2784">
            <v>1</v>
          </cell>
          <cell r="AJ2784">
            <v>9250.3239200000007</v>
          </cell>
          <cell r="AK2784">
            <v>1</v>
          </cell>
        </row>
        <row r="2785">
          <cell r="A2785" t="str">
            <v>T0154T021/1</v>
          </cell>
          <cell r="B2785" t="str">
            <v>1993</v>
          </cell>
          <cell r="C2785">
            <v>1</v>
          </cell>
          <cell r="D2785">
            <v>154</v>
          </cell>
          <cell r="E2785">
            <v>154</v>
          </cell>
          <cell r="F2785">
            <v>154</v>
          </cell>
          <cell r="G2785">
            <v>154</v>
          </cell>
          <cell r="H2785">
            <v>1</v>
          </cell>
          <cell r="I2785">
            <v>1</v>
          </cell>
          <cell r="J2785">
            <v>3</v>
          </cell>
          <cell r="K2785">
            <v>0</v>
          </cell>
          <cell r="L2785">
            <v>3</v>
          </cell>
          <cell r="M2785">
            <v>1</v>
          </cell>
          <cell r="N2785">
            <v>160</v>
          </cell>
          <cell r="O2785">
            <v>1993</v>
          </cell>
          <cell r="P2785" t="str">
            <v>154 x 154 x 1 x 1</v>
          </cell>
          <cell r="Q2785" t="str">
            <v>Vuông góc, răng cưa</v>
          </cell>
          <cell r="R2785" t="str">
            <v>Vuông góc, răng cưa</v>
          </cell>
          <cell r="S2785" t="str">
            <v>E02</v>
          </cell>
          <cell r="T2785">
            <v>1</v>
          </cell>
          <cell r="U2785">
            <v>44386</v>
          </cell>
          <cell r="V2785" t="str">
            <v>Polytex</v>
          </cell>
          <cell r="X2785">
            <v>157</v>
          </cell>
          <cell r="Y2785">
            <v>1</v>
          </cell>
          <cell r="AF2785">
            <v>0</v>
          </cell>
          <cell r="AG2785">
            <v>0</v>
          </cell>
          <cell r="AH2785">
            <v>0</v>
          </cell>
          <cell r="AI2785">
            <v>0</v>
          </cell>
          <cell r="AJ2785">
            <v>0</v>
          </cell>
          <cell r="AK2785">
            <v>0</v>
          </cell>
        </row>
        <row r="2786">
          <cell r="A2786" t="str">
            <v>T0155T011A</v>
          </cell>
          <cell r="B2786" t="str">
            <v>1994</v>
          </cell>
          <cell r="C2786">
            <v>1</v>
          </cell>
          <cell r="D2786">
            <v>155</v>
          </cell>
          <cell r="E2786">
            <v>155</v>
          </cell>
          <cell r="F2786">
            <v>35</v>
          </cell>
          <cell r="G2786">
            <v>35</v>
          </cell>
          <cell r="H2786">
            <v>1</v>
          </cell>
          <cell r="I2786">
            <v>3</v>
          </cell>
          <cell r="J2786">
            <v>2</v>
          </cell>
          <cell r="K2786">
            <v>0</v>
          </cell>
          <cell r="L2786">
            <v>3</v>
          </cell>
          <cell r="M2786">
            <v>1</v>
          </cell>
          <cell r="N2786">
            <v>159</v>
          </cell>
          <cell r="O2786">
            <v>1994</v>
          </cell>
          <cell r="P2786" t="str">
            <v>155 x 35 x 1 x 3</v>
          </cell>
          <cell r="Q2786" t="str">
            <v>Vuông góc, răng cưa.</v>
          </cell>
          <cell r="R2786" t="str">
            <v>Vuông góc, răng cưa</v>
          </cell>
          <cell r="S2786" t="str">
            <v>C18</v>
          </cell>
          <cell r="T2786">
            <v>1</v>
          </cell>
          <cell r="X2786">
            <v>114</v>
          </cell>
          <cell r="Y2786">
            <v>3</v>
          </cell>
          <cell r="AF2786">
            <v>0</v>
          </cell>
          <cell r="AG2786">
            <v>0</v>
          </cell>
          <cell r="AH2786">
            <v>0</v>
          </cell>
          <cell r="AI2786">
            <v>0</v>
          </cell>
          <cell r="AJ2786">
            <v>0</v>
          </cell>
          <cell r="AK2786">
            <v>0</v>
          </cell>
        </row>
        <row r="2787">
          <cell r="A2787" t="str">
            <v>T0155T021/1</v>
          </cell>
          <cell r="B2787" t="str">
            <v>2552</v>
          </cell>
          <cell r="C2787">
            <v>1</v>
          </cell>
          <cell r="D2787">
            <v>155</v>
          </cell>
          <cell r="E2787">
            <v>155</v>
          </cell>
          <cell r="F2787">
            <v>72</v>
          </cell>
          <cell r="G2787">
            <v>72</v>
          </cell>
          <cell r="H2787">
            <v>1</v>
          </cell>
          <cell r="I2787">
            <v>2</v>
          </cell>
          <cell r="J2787">
            <v>2</v>
          </cell>
          <cell r="K2787">
            <v>0</v>
          </cell>
          <cell r="L2787">
            <v>3.4062999999999999</v>
          </cell>
          <cell r="M2787">
            <v>1</v>
          </cell>
          <cell r="N2787">
            <v>159</v>
          </cell>
          <cell r="O2787">
            <v>2552</v>
          </cell>
          <cell r="P2787" t="str">
            <v>155 x 72 x 1 x 2</v>
          </cell>
          <cell r="Q2787" t="str">
            <v>bo góc 6mm, không răng cưa, gáp 3.4063mm</v>
          </cell>
          <cell r="R2787" t="str">
            <v>Bo góc, không răng cưa</v>
          </cell>
          <cell r="S2787" t="str">
            <v>E14</v>
          </cell>
          <cell r="T2787">
            <v>1</v>
          </cell>
          <cell r="U2787">
            <v>44769</v>
          </cell>
          <cell r="V2787" t="str">
            <v>Fuij Seal</v>
          </cell>
          <cell r="W2787" t="str">
            <v>Dao tốt</v>
          </cell>
          <cell r="X2787">
            <v>150.8126</v>
          </cell>
          <cell r="Y2787">
            <v>2</v>
          </cell>
          <cell r="AF2787">
            <v>0</v>
          </cell>
          <cell r="AG2787">
            <v>0</v>
          </cell>
          <cell r="AH2787">
            <v>0</v>
          </cell>
          <cell r="AI2787">
            <v>0</v>
          </cell>
          <cell r="AJ2787">
            <v>0</v>
          </cell>
          <cell r="AK2787">
            <v>0</v>
          </cell>
        </row>
        <row r="2788">
          <cell r="A2788" t="str">
            <v>I0156T011</v>
          </cell>
          <cell r="B2788" t="str">
            <v>1995</v>
          </cell>
          <cell r="C2788">
            <v>1</v>
          </cell>
          <cell r="D2788">
            <v>156</v>
          </cell>
          <cell r="E2788">
            <v>156</v>
          </cell>
          <cell r="F2788">
            <v>45</v>
          </cell>
          <cell r="G2788">
            <v>45</v>
          </cell>
          <cell r="H2788">
            <v>1</v>
          </cell>
          <cell r="I2788">
            <v>2</v>
          </cell>
          <cell r="J2788">
            <v>3</v>
          </cell>
          <cell r="K2788">
            <v>0</v>
          </cell>
          <cell r="L2788">
            <v>3</v>
          </cell>
          <cell r="M2788">
            <v>1</v>
          </cell>
          <cell r="N2788">
            <v>162</v>
          </cell>
          <cell r="O2788">
            <v>1995</v>
          </cell>
          <cell r="P2788" t="str">
            <v>156 x 45 x 1 x 2</v>
          </cell>
          <cell r="Q2788" t="str">
            <v>Bo góc, Không răng cưa</v>
          </cell>
          <cell r="R2788" t="str">
            <v>Bo góc, Không răng cưa</v>
          </cell>
          <cell r="S2788" t="str">
            <v>D06</v>
          </cell>
          <cell r="T2788">
            <v>1</v>
          </cell>
          <cell r="V2788" t="str">
            <v>THÀNH PHÁT,,</v>
          </cell>
          <cell r="W2788" t="str">
            <v>Hàng in</v>
          </cell>
          <cell r="X2788">
            <v>96</v>
          </cell>
          <cell r="Y2788">
            <v>2</v>
          </cell>
          <cell r="AF2788">
            <v>0</v>
          </cell>
          <cell r="AG2788">
            <v>0</v>
          </cell>
          <cell r="AH2788">
            <v>0</v>
          </cell>
          <cell r="AI2788">
            <v>0</v>
          </cell>
          <cell r="AJ2788">
            <v>0</v>
          </cell>
          <cell r="AK2788">
            <v>0</v>
          </cell>
        </row>
        <row r="2789">
          <cell r="A2789" t="str">
            <v>I0156T041</v>
          </cell>
          <cell r="B2789" t="str">
            <v>1996</v>
          </cell>
          <cell r="C2789">
            <v>1</v>
          </cell>
          <cell r="D2789">
            <v>156</v>
          </cell>
          <cell r="E2789">
            <v>156</v>
          </cell>
          <cell r="F2789">
            <v>61</v>
          </cell>
          <cell r="G2789">
            <v>61</v>
          </cell>
          <cell r="H2789">
            <v>1</v>
          </cell>
          <cell r="I2789">
            <v>1</v>
          </cell>
          <cell r="J2789">
            <v>3</v>
          </cell>
          <cell r="K2789">
            <v>0</v>
          </cell>
          <cell r="L2789">
            <v>3</v>
          </cell>
          <cell r="M2789">
            <v>1</v>
          </cell>
          <cell r="N2789">
            <v>162</v>
          </cell>
          <cell r="O2789">
            <v>1996</v>
          </cell>
          <cell r="P2789" t="str">
            <v>156 x 61 x 1 x 1</v>
          </cell>
          <cell r="Q2789" t="str">
            <v>Bo góc, Không răng cưa</v>
          </cell>
          <cell r="R2789" t="str">
            <v>Bo góc, Không răng cưa</v>
          </cell>
          <cell r="S2789" t="str">
            <v>D07</v>
          </cell>
          <cell r="T2789">
            <v>1</v>
          </cell>
          <cell r="X2789">
            <v>64</v>
          </cell>
          <cell r="Y2789">
            <v>1</v>
          </cell>
          <cell r="AF2789">
            <v>0</v>
          </cell>
          <cell r="AG2789">
            <v>0</v>
          </cell>
          <cell r="AH2789">
            <v>0</v>
          </cell>
          <cell r="AI2789">
            <v>0</v>
          </cell>
          <cell r="AJ2789">
            <v>0</v>
          </cell>
          <cell r="AK2789">
            <v>0</v>
          </cell>
        </row>
        <row r="2790">
          <cell r="A2790" t="str">
            <v>I0156T031</v>
          </cell>
          <cell r="B2790" t="str">
            <v>1997</v>
          </cell>
          <cell r="C2790">
            <v>1</v>
          </cell>
          <cell r="D2790">
            <v>156</v>
          </cell>
          <cell r="E2790">
            <v>156</v>
          </cell>
          <cell r="F2790">
            <v>161</v>
          </cell>
          <cell r="G2790">
            <v>161</v>
          </cell>
          <cell r="H2790">
            <v>1</v>
          </cell>
          <cell r="I2790">
            <v>1</v>
          </cell>
          <cell r="J2790">
            <v>3</v>
          </cell>
          <cell r="K2790">
            <v>0</v>
          </cell>
          <cell r="L2790">
            <v>3</v>
          </cell>
          <cell r="M2790">
            <v>1</v>
          </cell>
          <cell r="N2790">
            <v>162</v>
          </cell>
          <cell r="O2790">
            <v>1997</v>
          </cell>
          <cell r="P2790" t="str">
            <v>156 x 161 x 1 x 1</v>
          </cell>
          <cell r="Q2790" t="str">
            <v>Vuông góc, không răng cưa, có 1 dao trong cách mép tem 6mm</v>
          </cell>
          <cell r="R2790" t="str">
            <v>Vuông góc, không răng cưa, có 1 dao trong cách mép tem 6mm</v>
          </cell>
          <cell r="S2790" t="str">
            <v>D20</v>
          </cell>
          <cell r="T2790">
            <v>1</v>
          </cell>
          <cell r="X2790">
            <v>164</v>
          </cell>
          <cell r="Y2790">
            <v>1</v>
          </cell>
          <cell r="AF2790">
            <v>0</v>
          </cell>
          <cell r="AG2790">
            <v>0</v>
          </cell>
          <cell r="AH2790">
            <v>0</v>
          </cell>
          <cell r="AI2790">
            <v>0</v>
          </cell>
          <cell r="AJ2790">
            <v>0</v>
          </cell>
          <cell r="AK2790">
            <v>0</v>
          </cell>
        </row>
        <row r="2791">
          <cell r="A2791" t="str">
            <v>I0156T021</v>
          </cell>
          <cell r="B2791" t="str">
            <v>1998</v>
          </cell>
          <cell r="C2791">
            <v>1</v>
          </cell>
          <cell r="D2791">
            <v>156</v>
          </cell>
          <cell r="E2791">
            <v>156</v>
          </cell>
          <cell r="F2791">
            <v>175</v>
          </cell>
          <cell r="G2791">
            <v>175</v>
          </cell>
          <cell r="H2791">
            <v>1</v>
          </cell>
          <cell r="I2791">
            <v>1</v>
          </cell>
          <cell r="J2791">
            <v>3</v>
          </cell>
          <cell r="K2791">
            <v>0</v>
          </cell>
          <cell r="L2791">
            <v>3</v>
          </cell>
          <cell r="M2791">
            <v>1</v>
          </cell>
          <cell r="N2791">
            <v>162</v>
          </cell>
          <cell r="O2791">
            <v>1998</v>
          </cell>
          <cell r="P2791" t="str">
            <v>156 x 175 x 1 x 1</v>
          </cell>
          <cell r="Q2791" t="str">
            <v>Bo góc, không RC</v>
          </cell>
          <cell r="R2791" t="str">
            <v>Bo góc, không răng cưa</v>
          </cell>
          <cell r="S2791" t="str">
            <v>D20</v>
          </cell>
          <cell r="T2791">
            <v>1</v>
          </cell>
          <cell r="V2791" t="str">
            <v>,,</v>
          </cell>
          <cell r="X2791">
            <v>178</v>
          </cell>
          <cell r="Y2791">
            <v>1</v>
          </cell>
          <cell r="AF2791">
            <v>0</v>
          </cell>
          <cell r="AG2791">
            <v>0</v>
          </cell>
          <cell r="AH2791">
            <v>0</v>
          </cell>
          <cell r="AI2791">
            <v>0</v>
          </cell>
          <cell r="AJ2791">
            <v>0</v>
          </cell>
          <cell r="AK2791">
            <v>0</v>
          </cell>
        </row>
        <row r="2792">
          <cell r="A2792" t="str">
            <v>T0158T011</v>
          </cell>
          <cell r="B2792" t="str">
            <v>1999</v>
          </cell>
          <cell r="C2792">
            <v>1</v>
          </cell>
          <cell r="D2792">
            <v>158</v>
          </cell>
          <cell r="E2792">
            <v>158</v>
          </cell>
          <cell r="F2792">
            <v>39</v>
          </cell>
          <cell r="G2792">
            <v>39</v>
          </cell>
          <cell r="H2792">
            <v>1</v>
          </cell>
          <cell r="I2792">
            <v>3</v>
          </cell>
          <cell r="J2792">
            <v>2</v>
          </cell>
          <cell r="K2792">
            <v>0</v>
          </cell>
          <cell r="L2792">
            <v>3</v>
          </cell>
          <cell r="M2792">
            <v>1</v>
          </cell>
          <cell r="N2792">
            <v>162</v>
          </cell>
          <cell r="O2792">
            <v>1999</v>
          </cell>
          <cell r="P2792" t="str">
            <v>158 x 39 x 1 x 3</v>
          </cell>
          <cell r="Q2792" t="str">
            <v>Vuông góc, không phải dao liền mà răng cưa</v>
          </cell>
          <cell r="R2792" t="str">
            <v>Tem răng cưa, vuông góc</v>
          </cell>
          <cell r="S2792" t="str">
            <v>C18</v>
          </cell>
          <cell r="T2792">
            <v>1</v>
          </cell>
          <cell r="V2792" t="str">
            <v>FANTASTIC,,</v>
          </cell>
          <cell r="X2792">
            <v>126</v>
          </cell>
          <cell r="Y2792">
            <v>3</v>
          </cell>
          <cell r="AF2792">
            <v>0</v>
          </cell>
          <cell r="AG2792">
            <v>0</v>
          </cell>
          <cell r="AH2792">
            <v>0</v>
          </cell>
          <cell r="AI2792">
            <v>0</v>
          </cell>
          <cell r="AJ2792">
            <v>0</v>
          </cell>
          <cell r="AK2792">
            <v>0</v>
          </cell>
        </row>
        <row r="2793">
          <cell r="A2793" t="str">
            <v>T0158T021</v>
          </cell>
          <cell r="B2793" t="str">
            <v>2000</v>
          </cell>
          <cell r="C2793">
            <v>1</v>
          </cell>
          <cell r="D2793">
            <v>158</v>
          </cell>
          <cell r="E2793">
            <v>158</v>
          </cell>
          <cell r="F2793">
            <v>255</v>
          </cell>
          <cell r="G2793">
            <v>255</v>
          </cell>
          <cell r="H2793">
            <v>1</v>
          </cell>
          <cell r="I2793">
            <v>1</v>
          </cell>
          <cell r="J2793">
            <v>2</v>
          </cell>
          <cell r="K2793">
            <v>0</v>
          </cell>
          <cell r="L2793">
            <v>3</v>
          </cell>
          <cell r="M2793">
            <v>1</v>
          </cell>
          <cell r="N2793">
            <v>162</v>
          </cell>
          <cell r="O2793">
            <v>2000</v>
          </cell>
          <cell r="P2793" t="str">
            <v>158 x 255 x 1 x 1</v>
          </cell>
          <cell r="Q2793" t="str">
            <v>Bo góc, không răng cưa</v>
          </cell>
          <cell r="R2793" t="str">
            <v>Bo góc, không răng cưa</v>
          </cell>
          <cell r="S2793" t="str">
            <v>C09</v>
          </cell>
          <cell r="T2793">
            <v>1</v>
          </cell>
          <cell r="V2793" t="str">
            <v>MVTB</v>
          </cell>
          <cell r="X2793">
            <v>258</v>
          </cell>
          <cell r="Y2793">
            <v>1</v>
          </cell>
          <cell r="AF2793">
            <v>0</v>
          </cell>
          <cell r="AG2793">
            <v>0</v>
          </cell>
          <cell r="AH2793">
            <v>55878.941880000006</v>
          </cell>
          <cell r="AI2793">
            <v>12</v>
          </cell>
          <cell r="AJ2793">
            <v>55878.941880000006</v>
          </cell>
          <cell r="AK2793">
            <v>12</v>
          </cell>
        </row>
        <row r="2794">
          <cell r="A2794" t="str">
            <v>I0159T021/1</v>
          </cell>
          <cell r="B2794" t="str">
            <v>2359</v>
          </cell>
          <cell r="C2794">
            <v>1</v>
          </cell>
          <cell r="D2794">
            <v>159</v>
          </cell>
          <cell r="E2794">
            <v>159</v>
          </cell>
          <cell r="F2794">
            <v>116</v>
          </cell>
          <cell r="G2794">
            <v>116</v>
          </cell>
          <cell r="H2794">
            <v>1</v>
          </cell>
          <cell r="I2794">
            <v>2</v>
          </cell>
          <cell r="J2794">
            <v>3</v>
          </cell>
          <cell r="K2794">
            <v>0</v>
          </cell>
          <cell r="L2794">
            <v>3</v>
          </cell>
          <cell r="M2794">
            <v>1</v>
          </cell>
          <cell r="N2794">
            <v>165</v>
          </cell>
          <cell r="O2794">
            <v>2359</v>
          </cell>
          <cell r="P2794" t="str">
            <v>159 x 116 x 1 x 2</v>
          </cell>
          <cell r="T2794">
            <v>1</v>
          </cell>
          <cell r="U2794">
            <v>44634</v>
          </cell>
          <cell r="V2794" t="str">
            <v>NCTB</v>
          </cell>
          <cell r="X2794">
            <v>238</v>
          </cell>
          <cell r="Y2794">
            <v>2</v>
          </cell>
          <cell r="Z2794" t="str">
            <v>hư</v>
          </cell>
          <cell r="AA2794">
            <v>44742</v>
          </cell>
          <cell r="AF2794">
            <v>0</v>
          </cell>
          <cell r="AG2794">
            <v>0</v>
          </cell>
          <cell r="AH2794">
            <v>33767.860180000003</v>
          </cell>
          <cell r="AI2794">
            <v>6</v>
          </cell>
          <cell r="AJ2794">
            <v>33767.860180000003</v>
          </cell>
          <cell r="AK2794">
            <v>6</v>
          </cell>
        </row>
        <row r="2795">
          <cell r="A2795" t="str">
            <v>I0159T021/2</v>
          </cell>
          <cell r="B2795" t="str">
            <v>2359</v>
          </cell>
          <cell r="C2795">
            <v>1</v>
          </cell>
          <cell r="D2795">
            <v>159</v>
          </cell>
          <cell r="E2795">
            <v>159</v>
          </cell>
          <cell r="F2795">
            <v>116</v>
          </cell>
          <cell r="G2795">
            <v>116</v>
          </cell>
          <cell r="H2795">
            <v>1</v>
          </cell>
          <cell r="I2795">
            <v>2</v>
          </cell>
          <cell r="J2795">
            <v>3</v>
          </cell>
          <cell r="K2795">
            <v>0</v>
          </cell>
          <cell r="L2795">
            <v>3</v>
          </cell>
          <cell r="M2795">
            <v>1</v>
          </cell>
          <cell r="N2795">
            <v>165</v>
          </cell>
          <cell r="O2795">
            <v>2359</v>
          </cell>
          <cell r="P2795" t="str">
            <v>159 x 116 x 1 x 2</v>
          </cell>
          <cell r="Q2795" t="str">
            <v>Vuông góc, răng cưa</v>
          </cell>
          <cell r="R2795" t="str">
            <v>vuông góc răng cưa</v>
          </cell>
          <cell r="S2795" t="str">
            <v>E11</v>
          </cell>
          <cell r="T2795">
            <v>1</v>
          </cell>
          <cell r="U2795">
            <v>44742</v>
          </cell>
          <cell r="V2795" t="str">
            <v>NCTB</v>
          </cell>
          <cell r="W2795" t="str">
            <v>dao tốt</v>
          </cell>
          <cell r="X2795">
            <v>238</v>
          </cell>
          <cell r="Y2795">
            <v>2</v>
          </cell>
          <cell r="AF2795">
            <v>0</v>
          </cell>
          <cell r="AG2795">
            <v>0</v>
          </cell>
          <cell r="AH2795">
            <v>30714.325679999998</v>
          </cell>
          <cell r="AI2795">
            <v>6</v>
          </cell>
          <cell r="AJ2795">
            <v>30714.325679999998</v>
          </cell>
          <cell r="AK2795">
            <v>6</v>
          </cell>
        </row>
        <row r="2796">
          <cell r="A2796" t="str">
            <v>I0159T031/1</v>
          </cell>
          <cell r="B2796" t="str">
            <v>2360</v>
          </cell>
          <cell r="C2796">
            <v>1</v>
          </cell>
          <cell r="D2796">
            <v>159</v>
          </cell>
          <cell r="E2796">
            <v>159</v>
          </cell>
          <cell r="F2796">
            <v>116</v>
          </cell>
          <cell r="G2796">
            <v>116</v>
          </cell>
          <cell r="H2796">
            <v>1</v>
          </cell>
          <cell r="I2796">
            <v>2</v>
          </cell>
          <cell r="J2796">
            <v>3</v>
          </cell>
          <cell r="K2796">
            <v>0</v>
          </cell>
          <cell r="L2796">
            <v>3</v>
          </cell>
          <cell r="M2796">
            <v>1</v>
          </cell>
          <cell r="N2796">
            <v>165</v>
          </cell>
          <cell r="O2796">
            <v>2360</v>
          </cell>
          <cell r="P2796" t="str">
            <v>159 x 116 x 1 x 2</v>
          </cell>
          <cell r="Q2796" t="str">
            <v>Vuông góc, không răng cưa</v>
          </cell>
          <cell r="R2796" t="str">
            <v>Vuông góc không răng cưa</v>
          </cell>
          <cell r="S2796" t="str">
            <v>E03</v>
          </cell>
          <cell r="T2796">
            <v>1</v>
          </cell>
          <cell r="U2796">
            <v>44649</v>
          </cell>
          <cell r="V2796" t="str">
            <v>NCTB</v>
          </cell>
          <cell r="X2796">
            <v>238</v>
          </cell>
          <cell r="Y2796">
            <v>2</v>
          </cell>
          <cell r="AF2796">
            <v>0</v>
          </cell>
          <cell r="AG2796">
            <v>0</v>
          </cell>
          <cell r="AH2796">
            <v>0</v>
          </cell>
          <cell r="AI2796">
            <v>0</v>
          </cell>
          <cell r="AJ2796">
            <v>0</v>
          </cell>
          <cell r="AK2796">
            <v>0</v>
          </cell>
        </row>
        <row r="2797">
          <cell r="A2797" t="str">
            <v>I0159T011</v>
          </cell>
          <cell r="B2797" t="str">
            <v>2001</v>
          </cell>
          <cell r="C2797">
            <v>1</v>
          </cell>
          <cell r="D2797">
            <v>159</v>
          </cell>
          <cell r="E2797">
            <v>159</v>
          </cell>
          <cell r="F2797">
            <v>120</v>
          </cell>
          <cell r="G2797">
            <v>120</v>
          </cell>
          <cell r="H2797">
            <v>1</v>
          </cell>
          <cell r="I2797">
            <v>1</v>
          </cell>
          <cell r="J2797">
            <v>3</v>
          </cell>
          <cell r="K2797">
            <v>0</v>
          </cell>
          <cell r="L2797">
            <v>3</v>
          </cell>
          <cell r="M2797">
            <v>1</v>
          </cell>
          <cell r="N2797">
            <v>165</v>
          </cell>
          <cell r="O2797">
            <v>2001</v>
          </cell>
          <cell r="P2797" t="str">
            <v>159 x 120 x 1 x 1</v>
          </cell>
          <cell r="Q2797" t="str">
            <v>Bo góc 3mm, không răng cưa</v>
          </cell>
          <cell r="R2797" t="str">
            <v>Bo góc 3mm, không răng cưa</v>
          </cell>
          <cell r="S2797" t="str">
            <v>D20</v>
          </cell>
          <cell r="T2797">
            <v>1</v>
          </cell>
          <cell r="X2797">
            <v>123</v>
          </cell>
          <cell r="Y2797">
            <v>1</v>
          </cell>
          <cell r="AF2797">
            <v>0</v>
          </cell>
          <cell r="AG2797">
            <v>0</v>
          </cell>
          <cell r="AH2797">
            <v>0</v>
          </cell>
          <cell r="AI2797">
            <v>0</v>
          </cell>
          <cell r="AJ2797">
            <v>0</v>
          </cell>
          <cell r="AK2797">
            <v>0</v>
          </cell>
        </row>
        <row r="2798">
          <cell r="A2798" t="str">
            <v>T0160T101</v>
          </cell>
          <cell r="B2798" t="str">
            <v>2002</v>
          </cell>
          <cell r="C2798">
            <v>1</v>
          </cell>
          <cell r="D2798">
            <v>160</v>
          </cell>
          <cell r="E2798">
            <v>160</v>
          </cell>
          <cell r="F2798">
            <v>23</v>
          </cell>
          <cell r="G2798">
            <v>23</v>
          </cell>
          <cell r="H2798">
            <v>1</v>
          </cell>
          <cell r="I2798">
            <v>3</v>
          </cell>
          <cell r="J2798">
            <v>2</v>
          </cell>
          <cell r="K2798">
            <v>0</v>
          </cell>
          <cell r="L2798">
            <v>3</v>
          </cell>
          <cell r="M2798">
            <v>1</v>
          </cell>
          <cell r="N2798">
            <v>164</v>
          </cell>
          <cell r="O2798">
            <v>2002</v>
          </cell>
          <cell r="P2798" t="str">
            <v>160 x 23 x 1 x 3</v>
          </cell>
          <cell r="Q2798" t="str">
            <v>Vuông góc, răng cưa nhảy</v>
          </cell>
          <cell r="R2798" t="str">
            <v>Vuông góc, răng cưa</v>
          </cell>
          <cell r="S2798" t="str">
            <v>C23</v>
          </cell>
          <cell r="T2798">
            <v>1</v>
          </cell>
          <cell r="U2798">
            <v>44170</v>
          </cell>
          <cell r="V2798" t="str">
            <v>INZI VINA,,</v>
          </cell>
          <cell r="X2798">
            <v>78</v>
          </cell>
          <cell r="Y2798">
            <v>3</v>
          </cell>
          <cell r="AF2798">
            <v>0</v>
          </cell>
          <cell r="AG2798">
            <v>0</v>
          </cell>
          <cell r="AH2798">
            <v>0</v>
          </cell>
          <cell r="AI2798">
            <v>0</v>
          </cell>
          <cell r="AJ2798">
            <v>6333.7199999999993</v>
          </cell>
          <cell r="AK2798">
            <v>2</v>
          </cell>
        </row>
        <row r="2799">
          <cell r="A2799" t="str">
            <v>I0160T051</v>
          </cell>
          <cell r="B2799" t="str">
            <v>2003</v>
          </cell>
          <cell r="C2799">
            <v>1</v>
          </cell>
          <cell r="D2799">
            <v>160</v>
          </cell>
          <cell r="E2799">
            <v>160</v>
          </cell>
          <cell r="F2799">
            <v>30</v>
          </cell>
          <cell r="G2799">
            <v>30</v>
          </cell>
          <cell r="H2799">
            <v>1</v>
          </cell>
          <cell r="I2799">
            <v>3</v>
          </cell>
          <cell r="J2799">
            <v>3</v>
          </cell>
          <cell r="K2799">
            <v>0</v>
          </cell>
          <cell r="L2799">
            <v>3</v>
          </cell>
          <cell r="M2799">
            <v>1</v>
          </cell>
          <cell r="N2799">
            <v>166</v>
          </cell>
          <cell r="O2799">
            <v>2003</v>
          </cell>
          <cell r="P2799" t="str">
            <v>160 x 30 x 1 x 3</v>
          </cell>
          <cell r="Q2799" t="str">
            <v>Vuông góc, không răng cưa</v>
          </cell>
          <cell r="R2799" t="str">
            <v>Vuông góc, không răng cưa</v>
          </cell>
          <cell r="S2799" t="str">
            <v>D10</v>
          </cell>
          <cell r="T2799">
            <v>1</v>
          </cell>
          <cell r="X2799">
            <v>99</v>
          </cell>
          <cell r="Y2799">
            <v>3</v>
          </cell>
          <cell r="AF2799">
            <v>6333.7199999999993</v>
          </cell>
          <cell r="AG2799">
            <v>2</v>
          </cell>
          <cell r="AH2799">
            <v>9220.8939999999984</v>
          </cell>
          <cell r="AI2799">
            <v>3</v>
          </cell>
          <cell r="AJ2799">
            <v>10792.953999999998</v>
          </cell>
          <cell r="AK2799">
            <v>7</v>
          </cell>
        </row>
        <row r="2800">
          <cell r="A2800" t="str">
            <v>I0160T141/1</v>
          </cell>
          <cell r="B2800" t="str">
            <v>2004</v>
          </cell>
          <cell r="C2800">
            <v>1</v>
          </cell>
          <cell r="D2800">
            <v>160</v>
          </cell>
          <cell r="E2800">
            <v>160</v>
          </cell>
          <cell r="F2800">
            <v>40</v>
          </cell>
          <cell r="G2800">
            <v>40</v>
          </cell>
          <cell r="H2800">
            <v>1</v>
          </cell>
          <cell r="I2800">
            <v>3</v>
          </cell>
          <cell r="J2800">
            <v>3</v>
          </cell>
          <cell r="K2800">
            <v>0</v>
          </cell>
          <cell r="L2800">
            <v>3</v>
          </cell>
          <cell r="M2800">
            <v>1</v>
          </cell>
          <cell r="N2800">
            <v>166</v>
          </cell>
          <cell r="O2800">
            <v>2004</v>
          </cell>
          <cell r="P2800" t="str">
            <v>160 x 40 x 1 x 3</v>
          </cell>
          <cell r="Q2800" t="str">
            <v>Bo góc, răng cưa</v>
          </cell>
          <cell r="R2800" t="str">
            <v>Bo góc, răng cưa</v>
          </cell>
          <cell r="S2800" t="str">
            <v>C18</v>
          </cell>
          <cell r="T2800">
            <v>1</v>
          </cell>
          <cell r="U2800">
            <v>44309</v>
          </cell>
          <cell r="V2800" t="str">
            <v>Woodmax</v>
          </cell>
          <cell r="X2800">
            <v>129</v>
          </cell>
          <cell r="Y2800">
            <v>3</v>
          </cell>
          <cell r="AC2800" t="str">
            <v>rồi</v>
          </cell>
          <cell r="AF2800">
            <v>1572.06</v>
          </cell>
          <cell r="AG2800">
            <v>4</v>
          </cell>
          <cell r="AH2800">
            <v>1021.9000000000001</v>
          </cell>
          <cell r="AI2800">
            <v>2</v>
          </cell>
          <cell r="AJ2800">
            <v>1021.9000000000001</v>
          </cell>
          <cell r="AK2800">
            <v>2</v>
          </cell>
        </row>
        <row r="2801">
          <cell r="A2801" t="str">
            <v>I0160T131</v>
          </cell>
          <cell r="B2801" t="str">
            <v>2005</v>
          </cell>
          <cell r="C2801">
            <v>1</v>
          </cell>
          <cell r="D2801">
            <v>160</v>
          </cell>
          <cell r="E2801">
            <v>160</v>
          </cell>
          <cell r="F2801">
            <v>40</v>
          </cell>
          <cell r="G2801">
            <v>40</v>
          </cell>
          <cell r="H2801">
            <v>1</v>
          </cell>
          <cell r="I2801">
            <v>2</v>
          </cell>
          <cell r="J2801">
            <v>3</v>
          </cell>
          <cell r="K2801">
            <v>0</v>
          </cell>
          <cell r="L2801">
            <v>3</v>
          </cell>
          <cell r="M2801">
            <v>1</v>
          </cell>
          <cell r="N2801">
            <v>166</v>
          </cell>
          <cell r="O2801">
            <v>2005</v>
          </cell>
          <cell r="P2801" t="str">
            <v>160 x 40 x 1 x 2</v>
          </cell>
          <cell r="Q2801" t="str">
            <v>Vuông góc, không răng cưa</v>
          </cell>
          <cell r="R2801" t="str">
            <v>Vuông góc, không răng cưa</v>
          </cell>
          <cell r="S2801" t="str">
            <v>C27</v>
          </cell>
          <cell r="T2801">
            <v>1</v>
          </cell>
          <cell r="U2801">
            <v>44282</v>
          </cell>
          <cell r="V2801" t="str">
            <v>Hoàng sinh</v>
          </cell>
          <cell r="X2801">
            <v>86</v>
          </cell>
          <cell r="Y2801">
            <v>2</v>
          </cell>
          <cell r="AF2801">
            <v>0</v>
          </cell>
          <cell r="AG2801">
            <v>0</v>
          </cell>
          <cell r="AH2801">
            <v>0</v>
          </cell>
          <cell r="AI2801">
            <v>0</v>
          </cell>
          <cell r="AJ2801">
            <v>0</v>
          </cell>
          <cell r="AK2801">
            <v>0</v>
          </cell>
        </row>
        <row r="2802">
          <cell r="A2802" t="str">
            <v>I0160T031</v>
          </cell>
          <cell r="B2802" t="str">
            <v>2006</v>
          </cell>
          <cell r="C2802">
            <v>1</v>
          </cell>
          <cell r="D2802">
            <v>160</v>
          </cell>
          <cell r="E2802">
            <v>160</v>
          </cell>
          <cell r="F2802">
            <v>44</v>
          </cell>
          <cell r="G2802">
            <v>44</v>
          </cell>
          <cell r="H2802">
            <v>1</v>
          </cell>
          <cell r="I2802">
            <v>2</v>
          </cell>
          <cell r="J2802">
            <v>3</v>
          </cell>
          <cell r="K2802">
            <v>0</v>
          </cell>
          <cell r="L2802">
            <v>3</v>
          </cell>
          <cell r="M2802">
            <v>1</v>
          </cell>
          <cell r="N2802">
            <v>166</v>
          </cell>
          <cell r="O2802">
            <v>2006</v>
          </cell>
          <cell r="P2802" t="str">
            <v>160 x 44 x 1 x 2</v>
          </cell>
          <cell r="Q2802" t="str">
            <v>Vuông góc, không răng cưa</v>
          </cell>
          <cell r="R2802" t="str">
            <v>Vuông góc, không răng cưa</v>
          </cell>
          <cell r="S2802" t="str">
            <v>D04</v>
          </cell>
          <cell r="T2802">
            <v>2</v>
          </cell>
          <cell r="X2802">
            <v>94</v>
          </cell>
          <cell r="Y2802">
            <v>2</v>
          </cell>
          <cell r="AF2802">
            <v>0</v>
          </cell>
          <cell r="AG2802">
            <v>0</v>
          </cell>
          <cell r="AH2802">
            <v>0</v>
          </cell>
          <cell r="AI2802">
            <v>0</v>
          </cell>
          <cell r="AJ2802">
            <v>0</v>
          </cell>
          <cell r="AK2802">
            <v>0</v>
          </cell>
        </row>
        <row r="2803">
          <cell r="A2803" t="str">
            <v>I0160T041</v>
          </cell>
          <cell r="B2803" t="str">
            <v>2007</v>
          </cell>
          <cell r="C2803">
            <v>1</v>
          </cell>
          <cell r="D2803">
            <v>160</v>
          </cell>
          <cell r="E2803">
            <v>160</v>
          </cell>
          <cell r="F2803">
            <v>55</v>
          </cell>
          <cell r="G2803">
            <v>55</v>
          </cell>
          <cell r="H2803">
            <v>1</v>
          </cell>
          <cell r="I2803">
            <v>2</v>
          </cell>
          <cell r="J2803">
            <v>3</v>
          </cell>
          <cell r="K2803">
            <v>0</v>
          </cell>
          <cell r="L2803">
            <v>3</v>
          </cell>
          <cell r="M2803">
            <v>1</v>
          </cell>
          <cell r="N2803">
            <v>166</v>
          </cell>
          <cell r="O2803">
            <v>2007</v>
          </cell>
          <cell r="P2803" t="str">
            <v>160 x 55 x 1 x 2</v>
          </cell>
          <cell r="Q2803" t="str">
            <v>Vuông góc, không răng cưa</v>
          </cell>
          <cell r="R2803" t="str">
            <v>Vuông góc, không răng cưa</v>
          </cell>
          <cell r="S2803" t="str">
            <v>D06</v>
          </cell>
          <cell r="T2803">
            <v>1</v>
          </cell>
          <cell r="X2803">
            <v>116</v>
          </cell>
          <cell r="Y2803">
            <v>2</v>
          </cell>
          <cell r="AF2803">
            <v>0</v>
          </cell>
          <cell r="AG2803">
            <v>0</v>
          </cell>
          <cell r="AH2803">
            <v>1090.1399999999999</v>
          </cell>
          <cell r="AI2803">
            <v>3</v>
          </cell>
          <cell r="AJ2803">
            <v>1090.1399999999999</v>
          </cell>
          <cell r="AK2803">
            <v>3</v>
          </cell>
        </row>
        <row r="2804">
          <cell r="A2804" t="str">
            <v>I0160T211/1</v>
          </cell>
          <cell r="B2804" t="str">
            <v>2608</v>
          </cell>
          <cell r="C2804">
            <v>1</v>
          </cell>
          <cell r="D2804">
            <v>160</v>
          </cell>
          <cell r="E2804">
            <v>160</v>
          </cell>
          <cell r="F2804">
            <v>70</v>
          </cell>
          <cell r="G2804">
            <v>70</v>
          </cell>
          <cell r="H2804">
            <v>1</v>
          </cell>
          <cell r="I2804">
            <v>2</v>
          </cell>
          <cell r="J2804">
            <v>4</v>
          </cell>
          <cell r="K2804">
            <v>0</v>
          </cell>
          <cell r="L2804">
            <v>3</v>
          </cell>
          <cell r="M2804">
            <v>1</v>
          </cell>
          <cell r="N2804">
            <v>168</v>
          </cell>
          <cell r="O2804">
            <v>2608</v>
          </cell>
          <cell r="P2804" t="str">
            <v>160 x 70 x 1 x 2</v>
          </cell>
          <cell r="Q2804" t="str">
            <v>Vuông góc, không răng cưa</v>
          </cell>
          <cell r="R2804" t="str">
            <v>Vuông góc, không răng cưa</v>
          </cell>
          <cell r="S2804" t="str">
            <v>E16</v>
          </cell>
          <cell r="T2804">
            <v>1</v>
          </cell>
          <cell r="U2804">
            <v>44819</v>
          </cell>
          <cell r="V2804" t="str">
            <v>TRUNG NGUYÊN</v>
          </cell>
          <cell r="W2804" t="str">
            <v>dao tốt</v>
          </cell>
          <cell r="X2804">
            <v>146</v>
          </cell>
          <cell r="Y2804">
            <v>2</v>
          </cell>
          <cell r="AE2804" t="str">
            <v>rồi</v>
          </cell>
          <cell r="AF2804">
            <v>0</v>
          </cell>
          <cell r="AG2804">
            <v>0</v>
          </cell>
          <cell r="AH2804">
            <v>261.56</v>
          </cell>
          <cell r="AI2804">
            <v>1</v>
          </cell>
          <cell r="AJ2804">
            <v>39943.919999999998</v>
          </cell>
          <cell r="AK2804">
            <v>23</v>
          </cell>
        </row>
        <row r="2805">
          <cell r="A2805" t="str">
            <v>T0160T071</v>
          </cell>
          <cell r="B2805" t="str">
            <v>2008</v>
          </cell>
          <cell r="C2805">
            <v>1</v>
          </cell>
          <cell r="D2805">
            <v>160</v>
          </cell>
          <cell r="E2805">
            <v>160</v>
          </cell>
          <cell r="F2805">
            <v>75</v>
          </cell>
          <cell r="G2805">
            <v>75</v>
          </cell>
          <cell r="H2805">
            <v>1</v>
          </cell>
          <cell r="I2805">
            <v>2</v>
          </cell>
          <cell r="J2805">
            <v>2</v>
          </cell>
          <cell r="K2805">
            <v>0</v>
          </cell>
          <cell r="L2805">
            <v>3</v>
          </cell>
          <cell r="M2805">
            <v>1</v>
          </cell>
          <cell r="N2805">
            <v>164</v>
          </cell>
          <cell r="O2805">
            <v>2008</v>
          </cell>
          <cell r="P2805" t="str">
            <v>160 x 75 x 1 x 2</v>
          </cell>
          <cell r="Q2805" t="str">
            <v>Vuông góc, không răng cưa</v>
          </cell>
          <cell r="R2805" t="str">
            <v>Vuông góc, không răng cưa</v>
          </cell>
          <cell r="S2805" t="str">
            <v>C29</v>
          </cell>
          <cell r="T2805">
            <v>1</v>
          </cell>
          <cell r="U2805">
            <v>44002</v>
          </cell>
          <cell r="V2805" t="str">
            <v>Trung Trí Thành</v>
          </cell>
          <cell r="X2805">
            <v>156</v>
          </cell>
          <cell r="Y2805">
            <v>2</v>
          </cell>
          <cell r="AF2805">
            <v>39682.36</v>
          </cell>
          <cell r="AG2805">
            <v>22</v>
          </cell>
          <cell r="AH2805">
            <v>0</v>
          </cell>
          <cell r="AI2805">
            <v>0</v>
          </cell>
          <cell r="AJ2805">
            <v>3081.78</v>
          </cell>
          <cell r="AK2805">
            <v>2</v>
          </cell>
        </row>
        <row r="2806">
          <cell r="A2806" t="str">
            <v>I0160T011</v>
          </cell>
          <cell r="B2806" t="str">
            <v>2009</v>
          </cell>
          <cell r="C2806">
            <v>1</v>
          </cell>
          <cell r="D2806">
            <v>160</v>
          </cell>
          <cell r="E2806">
            <v>160</v>
          </cell>
          <cell r="F2806">
            <v>80</v>
          </cell>
          <cell r="G2806">
            <v>80</v>
          </cell>
          <cell r="H2806">
            <v>1</v>
          </cell>
          <cell r="I2806">
            <v>1</v>
          </cell>
          <cell r="J2806">
            <v>4</v>
          </cell>
          <cell r="K2806">
            <v>0</v>
          </cell>
          <cell r="L2806">
            <v>3</v>
          </cell>
          <cell r="M2806">
            <v>1</v>
          </cell>
          <cell r="N2806">
            <v>168</v>
          </cell>
          <cell r="O2806">
            <v>2009</v>
          </cell>
          <cell r="P2806" t="str">
            <v>160 x 80 x 1 x 1</v>
          </cell>
          <cell r="Q2806" t="str">
            <v>Vuông góc, không răng cưa</v>
          </cell>
          <cell r="R2806" t="str">
            <v>Vuông góc, không răng cưa</v>
          </cell>
          <cell r="S2806" t="str">
            <v>D07</v>
          </cell>
          <cell r="T2806">
            <v>1</v>
          </cell>
          <cell r="V2806" t="str">
            <v>TRUNG NGUYÊN,,</v>
          </cell>
          <cell r="X2806">
            <v>83</v>
          </cell>
          <cell r="Y2806">
            <v>1</v>
          </cell>
          <cell r="AF2806">
            <v>3081.78</v>
          </cell>
          <cell r="AG2806">
            <v>2</v>
          </cell>
          <cell r="AH2806">
            <v>0</v>
          </cell>
          <cell r="AI2806">
            <v>0</v>
          </cell>
          <cell r="AJ2806">
            <v>0</v>
          </cell>
          <cell r="AK2806">
            <v>0</v>
          </cell>
        </row>
        <row r="2807">
          <cell r="A2807" t="str">
            <v>I0160T011/2</v>
          </cell>
          <cell r="B2807" t="str">
            <v>2009</v>
          </cell>
          <cell r="C2807">
            <v>1</v>
          </cell>
          <cell r="D2807">
            <v>160</v>
          </cell>
          <cell r="E2807">
            <v>160</v>
          </cell>
          <cell r="F2807">
            <v>80</v>
          </cell>
          <cell r="G2807">
            <v>80</v>
          </cell>
          <cell r="H2807">
            <v>1</v>
          </cell>
          <cell r="I2807">
            <v>2</v>
          </cell>
          <cell r="J2807">
            <v>4</v>
          </cell>
          <cell r="K2807">
            <v>0</v>
          </cell>
          <cell r="L2807">
            <v>3</v>
          </cell>
          <cell r="M2807">
            <v>1</v>
          </cell>
          <cell r="N2807">
            <v>168</v>
          </cell>
          <cell r="O2807">
            <v>2009</v>
          </cell>
          <cell r="P2807" t="str">
            <v>160 x 80 x 1 x 2</v>
          </cell>
          <cell r="Q2807" t="str">
            <v>Vuông góc, không răng cưa</v>
          </cell>
          <cell r="R2807" t="str">
            <v>Vuông góc, không răng cưa</v>
          </cell>
          <cell r="S2807" t="str">
            <v>D07</v>
          </cell>
          <cell r="T2807">
            <v>1</v>
          </cell>
          <cell r="U2807">
            <v>44371</v>
          </cell>
          <cell r="V2807" t="str">
            <v>TRUNG NGUYÊN,,</v>
          </cell>
          <cell r="X2807">
            <v>166</v>
          </cell>
          <cell r="Y2807">
            <v>2</v>
          </cell>
          <cell r="AF2807">
            <v>0</v>
          </cell>
          <cell r="AG2807">
            <v>0</v>
          </cell>
          <cell r="AH2807">
            <v>0</v>
          </cell>
          <cell r="AI2807">
            <v>0</v>
          </cell>
          <cell r="AJ2807">
            <v>0</v>
          </cell>
          <cell r="AK2807">
            <v>0</v>
          </cell>
        </row>
        <row r="2808">
          <cell r="A2808" t="str">
            <v>I0160T181/1</v>
          </cell>
          <cell r="B2808" t="str">
            <v>2010</v>
          </cell>
          <cell r="C2808">
            <v>1</v>
          </cell>
          <cell r="D2808">
            <v>160</v>
          </cell>
          <cell r="E2808">
            <v>160</v>
          </cell>
          <cell r="F2808">
            <v>90</v>
          </cell>
          <cell r="G2808">
            <v>90</v>
          </cell>
          <cell r="H2808">
            <v>1</v>
          </cell>
          <cell r="I2808">
            <v>1</v>
          </cell>
          <cell r="J2808">
            <v>3</v>
          </cell>
          <cell r="K2808">
            <v>0</v>
          </cell>
          <cell r="L2808">
            <v>3</v>
          </cell>
          <cell r="M2808">
            <v>1</v>
          </cell>
          <cell r="N2808">
            <v>166</v>
          </cell>
          <cell r="O2808">
            <v>2010</v>
          </cell>
          <cell r="P2808" t="str">
            <v>160 x 90 x 1 x 1</v>
          </cell>
          <cell r="Q2808" t="str">
            <v>Vuông góc, không răng cưa</v>
          </cell>
          <cell r="R2808" t="str">
            <v>Vuông góc, không răng cưa</v>
          </cell>
          <cell r="S2808" t="str">
            <v>C41</v>
          </cell>
          <cell r="T2808">
            <v>1</v>
          </cell>
          <cell r="U2808">
            <v>44512</v>
          </cell>
          <cell r="V2808" t="str">
            <v>Trung Nguyên</v>
          </cell>
          <cell r="X2808">
            <v>93</v>
          </cell>
          <cell r="Y2808">
            <v>1</v>
          </cell>
          <cell r="AF2808">
            <v>0</v>
          </cell>
          <cell r="AG2808">
            <v>0</v>
          </cell>
          <cell r="AH2808">
            <v>12508.800000000001</v>
          </cell>
          <cell r="AI2808">
            <v>8</v>
          </cell>
          <cell r="AJ2808">
            <v>12508.800000000001</v>
          </cell>
          <cell r="AK2808">
            <v>8</v>
          </cell>
        </row>
        <row r="2809">
          <cell r="A2809" t="str">
            <v>I0160T171/1</v>
          </cell>
          <cell r="B2809" t="str">
            <v>2011</v>
          </cell>
          <cell r="C2809">
            <v>1</v>
          </cell>
          <cell r="D2809">
            <v>160</v>
          </cell>
          <cell r="E2809">
            <v>160</v>
          </cell>
          <cell r="F2809">
            <v>115</v>
          </cell>
          <cell r="G2809">
            <v>115</v>
          </cell>
          <cell r="H2809">
            <v>1</v>
          </cell>
          <cell r="I2809">
            <v>1</v>
          </cell>
          <cell r="J2809">
            <v>3</v>
          </cell>
          <cell r="K2809">
            <v>0</v>
          </cell>
          <cell r="L2809">
            <v>3</v>
          </cell>
          <cell r="M2809">
            <v>1</v>
          </cell>
          <cell r="N2809">
            <v>166</v>
          </cell>
          <cell r="O2809">
            <v>2011</v>
          </cell>
          <cell r="P2809" t="str">
            <v>160 x 115 x 1 x 1</v>
          </cell>
          <cell r="Q2809" t="str">
            <v>Bo 4mm, không răng cưa</v>
          </cell>
          <cell r="R2809" t="str">
            <v>Bo 4mm, không răng cưa</v>
          </cell>
          <cell r="S2809" t="str">
            <v>C35</v>
          </cell>
          <cell r="T2809">
            <v>1</v>
          </cell>
          <cell r="U2809">
            <v>44467</v>
          </cell>
          <cell r="V2809" t="str">
            <v>A. Khâm</v>
          </cell>
          <cell r="X2809">
            <v>118</v>
          </cell>
          <cell r="Y2809">
            <v>1</v>
          </cell>
          <cell r="AF2809">
            <v>0</v>
          </cell>
          <cell r="AG2809">
            <v>0</v>
          </cell>
          <cell r="AH2809">
            <v>8044.8260000000009</v>
          </cell>
          <cell r="AI2809">
            <v>7</v>
          </cell>
          <cell r="AJ2809">
            <v>8044.8260000000009</v>
          </cell>
          <cell r="AK2809">
            <v>7</v>
          </cell>
        </row>
        <row r="2810">
          <cell r="A2810" t="str">
            <v>I0160T201/1</v>
          </cell>
          <cell r="B2810" t="str">
            <v>2383</v>
          </cell>
          <cell r="C2810">
            <v>1</v>
          </cell>
          <cell r="D2810">
            <v>160</v>
          </cell>
          <cell r="E2810">
            <v>160</v>
          </cell>
          <cell r="F2810">
            <v>120</v>
          </cell>
          <cell r="G2810">
            <v>120</v>
          </cell>
          <cell r="H2810">
            <v>1</v>
          </cell>
          <cell r="I2810">
            <v>1</v>
          </cell>
          <cell r="J2810">
            <v>3</v>
          </cell>
          <cell r="K2810">
            <v>0</v>
          </cell>
          <cell r="L2810">
            <v>3</v>
          </cell>
          <cell r="M2810">
            <v>1</v>
          </cell>
          <cell r="N2810">
            <v>166</v>
          </cell>
          <cell r="O2810">
            <v>2383</v>
          </cell>
          <cell r="P2810" t="str">
            <v>160 x 120 x 1 x 1</v>
          </cell>
          <cell r="Q2810" t="str">
            <v>Vuông góc, không răng cưa</v>
          </cell>
          <cell r="R2810" t="str">
            <v>Vuông góc, không răng cưa</v>
          </cell>
          <cell r="S2810" t="str">
            <v>E05</v>
          </cell>
          <cell r="T2810">
            <v>1</v>
          </cell>
          <cell r="U2810">
            <v>44666</v>
          </cell>
          <cell r="V2810" t="str">
            <v>Nghiệp khởi</v>
          </cell>
          <cell r="X2810">
            <v>123</v>
          </cell>
          <cell r="Y2810">
            <v>1</v>
          </cell>
          <cell r="AF2810">
            <v>0</v>
          </cell>
          <cell r="AG2810">
            <v>0</v>
          </cell>
          <cell r="AH2810">
            <v>0</v>
          </cell>
          <cell r="AI2810">
            <v>0</v>
          </cell>
          <cell r="AJ2810">
            <v>7018.4</v>
          </cell>
          <cell r="AK2810">
            <v>2</v>
          </cell>
        </row>
        <row r="2811">
          <cell r="A2811" t="str">
            <v>I0160T151/1</v>
          </cell>
          <cell r="B2811" t="str">
            <v>2012</v>
          </cell>
          <cell r="C2811">
            <v>1</v>
          </cell>
          <cell r="D2811">
            <v>160</v>
          </cell>
          <cell r="E2811">
            <v>160</v>
          </cell>
          <cell r="F2811">
            <v>145</v>
          </cell>
          <cell r="G2811">
            <v>145</v>
          </cell>
          <cell r="H2811">
            <v>1</v>
          </cell>
          <cell r="I2811">
            <v>1</v>
          </cell>
          <cell r="J2811">
            <v>3</v>
          </cell>
          <cell r="K2811">
            <v>0</v>
          </cell>
          <cell r="L2811">
            <v>3</v>
          </cell>
          <cell r="M2811">
            <v>1</v>
          </cell>
          <cell r="N2811">
            <v>166</v>
          </cell>
          <cell r="O2811">
            <v>2012</v>
          </cell>
          <cell r="P2811" t="str">
            <v>160 x 145 x 1 x 1</v>
          </cell>
          <cell r="Q2811" t="str">
            <v>Vuông góc, không răng cưa</v>
          </cell>
          <cell r="R2811" t="str">
            <v>Vuông góc, không răng cưa</v>
          </cell>
          <cell r="S2811" t="str">
            <v>E01</v>
          </cell>
          <cell r="T2811">
            <v>1</v>
          </cell>
          <cell r="U2811">
            <v>44357</v>
          </cell>
          <cell r="V2811" t="str">
            <v>Trung Nguyên</v>
          </cell>
          <cell r="X2811">
            <v>148</v>
          </cell>
          <cell r="Y2811">
            <v>1</v>
          </cell>
          <cell r="AF2811">
            <v>7018.4</v>
          </cell>
          <cell r="AG2811">
            <v>2</v>
          </cell>
          <cell r="AH2811">
            <v>7346.4</v>
          </cell>
          <cell r="AI2811">
            <v>5</v>
          </cell>
          <cell r="AJ2811">
            <v>8542.6389999999992</v>
          </cell>
          <cell r="AK2811">
            <v>6</v>
          </cell>
        </row>
        <row r="2812">
          <cell r="A2812" t="str">
            <v>I0160T111</v>
          </cell>
          <cell r="B2812" t="str">
            <v>2013</v>
          </cell>
          <cell r="C2812">
            <v>1</v>
          </cell>
          <cell r="D2812">
            <v>160</v>
          </cell>
          <cell r="E2812">
            <v>160</v>
          </cell>
          <cell r="F2812">
            <v>160</v>
          </cell>
          <cell r="G2812">
            <v>160</v>
          </cell>
          <cell r="H2812">
            <v>1</v>
          </cell>
          <cell r="I2812">
            <v>1</v>
          </cell>
          <cell r="J2812">
            <v>3</v>
          </cell>
          <cell r="K2812">
            <v>0</v>
          </cell>
          <cell r="L2812">
            <v>3</v>
          </cell>
          <cell r="M2812">
            <v>1</v>
          </cell>
          <cell r="N2812">
            <v>166</v>
          </cell>
          <cell r="O2812">
            <v>2013</v>
          </cell>
          <cell r="P2812" t="str">
            <v>160 x 160 x 1 x 1</v>
          </cell>
          <cell r="Q2812" t="str">
            <v>Bo góc 6mm, không răng cưa</v>
          </cell>
          <cell r="R2812" t="str">
            <v>Bo góc 6mm, không răng cưa</v>
          </cell>
          <cell r="S2812" t="str">
            <v>C20</v>
          </cell>
          <cell r="T2812">
            <v>1</v>
          </cell>
          <cell r="U2812">
            <v>44172</v>
          </cell>
          <cell r="V2812" t="str">
            <v>3F Việt</v>
          </cell>
          <cell r="X2812">
            <v>163</v>
          </cell>
          <cell r="Y2812">
            <v>1</v>
          </cell>
          <cell r="AF2812">
            <v>1196.239</v>
          </cell>
          <cell r="AG2812">
            <v>1</v>
          </cell>
          <cell r="AH2812">
            <v>0</v>
          </cell>
          <cell r="AI2812">
            <v>0</v>
          </cell>
          <cell r="AJ2812">
            <v>0</v>
          </cell>
          <cell r="AK2812">
            <v>0</v>
          </cell>
        </row>
        <row r="2813">
          <cell r="A2813" t="str">
            <v>I0160T161/1</v>
          </cell>
          <cell r="B2813" t="str">
            <v>2014</v>
          </cell>
          <cell r="C2813">
            <v>1</v>
          </cell>
          <cell r="D2813">
            <v>160</v>
          </cell>
          <cell r="E2813">
            <v>160</v>
          </cell>
          <cell r="F2813">
            <v>160</v>
          </cell>
          <cell r="G2813">
            <v>160</v>
          </cell>
          <cell r="H2813">
            <v>1</v>
          </cell>
          <cell r="I2813">
            <v>1</v>
          </cell>
          <cell r="J2813">
            <v>3</v>
          </cell>
          <cell r="K2813">
            <v>0</v>
          </cell>
          <cell r="L2813">
            <v>3</v>
          </cell>
          <cell r="M2813">
            <v>1</v>
          </cell>
          <cell r="N2813">
            <v>166</v>
          </cell>
          <cell r="O2813">
            <v>2014</v>
          </cell>
          <cell r="P2813" t="str">
            <v>160 x 160 x 1 x 1</v>
          </cell>
          <cell r="Q2813" t="str">
            <v>Vuông góc, không răng cưa</v>
          </cell>
          <cell r="R2813" t="str">
            <v>Vuông góc, không răng cưa</v>
          </cell>
          <cell r="S2813" t="str">
            <v>E02</v>
          </cell>
          <cell r="T2813">
            <v>1</v>
          </cell>
          <cell r="U2813">
            <v>44369</v>
          </cell>
          <cell r="V2813" t="str">
            <v>Hùng Tiến Phát</v>
          </cell>
          <cell r="W2813" t="str">
            <v>DS</v>
          </cell>
          <cell r="X2813">
            <v>163</v>
          </cell>
          <cell r="Y2813">
            <v>1</v>
          </cell>
          <cell r="AF2813">
            <v>0</v>
          </cell>
          <cell r="AG2813">
            <v>0</v>
          </cell>
          <cell r="AH2813">
            <v>2580.2924000000003</v>
          </cell>
          <cell r="AI2813">
            <v>3</v>
          </cell>
          <cell r="AJ2813">
            <v>2580.2924000000003</v>
          </cell>
          <cell r="AK2813">
            <v>3</v>
          </cell>
        </row>
        <row r="2814">
          <cell r="A2814" t="str">
            <v>I0160T191/1</v>
          </cell>
          <cell r="B2814" t="str">
            <v>2361</v>
          </cell>
          <cell r="C2814">
            <v>1</v>
          </cell>
          <cell r="D2814">
            <v>160</v>
          </cell>
          <cell r="E2814">
            <v>160</v>
          </cell>
          <cell r="F2814">
            <v>183</v>
          </cell>
          <cell r="G2814">
            <v>183</v>
          </cell>
          <cell r="H2814">
            <v>1</v>
          </cell>
          <cell r="I2814">
            <v>1</v>
          </cell>
          <cell r="J2814">
            <v>3</v>
          </cell>
          <cell r="K2814">
            <v>0</v>
          </cell>
          <cell r="L2814">
            <v>3</v>
          </cell>
          <cell r="M2814">
            <v>1</v>
          </cell>
          <cell r="N2814">
            <v>166</v>
          </cell>
          <cell r="O2814">
            <v>2361</v>
          </cell>
          <cell r="P2814" t="str">
            <v>160 x 183 x 1 x 1</v>
          </cell>
          <cell r="Q2814" t="str">
            <v>Vuông góc, không răng cưa</v>
          </cell>
          <cell r="R2814" t="str">
            <v>Vuông góc, không răng cưa</v>
          </cell>
          <cell r="S2814" t="str">
            <v>E04</v>
          </cell>
          <cell r="T2814">
            <v>1</v>
          </cell>
          <cell r="U2814">
            <v>44643</v>
          </cell>
          <cell r="V2814" t="str">
            <v>Hùng Tiến Phát</v>
          </cell>
          <cell r="X2814">
            <v>186</v>
          </cell>
          <cell r="Y2814">
            <v>1</v>
          </cell>
          <cell r="AF2814">
            <v>0</v>
          </cell>
          <cell r="AG2814">
            <v>0</v>
          </cell>
          <cell r="AH2814">
            <v>0</v>
          </cell>
          <cell r="AI2814">
            <v>0</v>
          </cell>
          <cell r="AJ2814">
            <v>0</v>
          </cell>
          <cell r="AK2814">
            <v>0</v>
          </cell>
        </row>
        <row r="2815">
          <cell r="A2815" t="str">
            <v>T0160T021</v>
          </cell>
          <cell r="B2815" t="str">
            <v>2015</v>
          </cell>
          <cell r="C2815">
            <v>1</v>
          </cell>
          <cell r="D2815">
            <v>160</v>
          </cell>
          <cell r="E2815">
            <v>160</v>
          </cell>
          <cell r="F2815">
            <v>250</v>
          </cell>
          <cell r="G2815">
            <v>250</v>
          </cell>
          <cell r="H2815">
            <v>1</v>
          </cell>
          <cell r="I2815">
            <v>1</v>
          </cell>
          <cell r="J2815">
            <v>2</v>
          </cell>
          <cell r="K2815">
            <v>0</v>
          </cell>
          <cell r="L2815">
            <v>3</v>
          </cell>
          <cell r="M2815">
            <v>1</v>
          </cell>
          <cell r="N2815">
            <v>164</v>
          </cell>
          <cell r="O2815">
            <v>2015</v>
          </cell>
          <cell r="P2815" t="str">
            <v>160 x 250 x 1 x 1</v>
          </cell>
          <cell r="Q2815" t="str">
            <v>Bo góc, răng cưa</v>
          </cell>
          <cell r="R2815" t="str">
            <v>Bo góc, răng cưa</v>
          </cell>
          <cell r="S2815" t="str">
            <v>C09</v>
          </cell>
          <cell r="T2815">
            <v>1</v>
          </cell>
          <cell r="W2815" t="str">
            <v>ở VP</v>
          </cell>
          <cell r="X2815">
            <v>253</v>
          </cell>
          <cell r="Y2815">
            <v>1</v>
          </cell>
          <cell r="AF2815">
            <v>0</v>
          </cell>
          <cell r="AG2815">
            <v>0</v>
          </cell>
          <cell r="AH2815">
            <v>0</v>
          </cell>
          <cell r="AI2815">
            <v>0</v>
          </cell>
          <cell r="AJ2815">
            <v>0</v>
          </cell>
          <cell r="AK2815">
            <v>0</v>
          </cell>
        </row>
        <row r="2816">
          <cell r="A2816" t="str">
            <v>I0160T121</v>
          </cell>
          <cell r="B2816" t="str">
            <v>2016</v>
          </cell>
          <cell r="C2816">
            <v>1</v>
          </cell>
          <cell r="D2816">
            <v>160</v>
          </cell>
          <cell r="E2816">
            <v>160</v>
          </cell>
          <cell r="F2816">
            <v>270</v>
          </cell>
          <cell r="G2816">
            <v>270</v>
          </cell>
          <cell r="H2816">
            <v>1</v>
          </cell>
          <cell r="I2816">
            <v>1</v>
          </cell>
          <cell r="J2816">
            <v>3</v>
          </cell>
          <cell r="K2816">
            <v>0</v>
          </cell>
          <cell r="L2816">
            <v>3</v>
          </cell>
          <cell r="M2816">
            <v>1</v>
          </cell>
          <cell r="N2816">
            <v>166</v>
          </cell>
          <cell r="O2816">
            <v>2016</v>
          </cell>
          <cell r="P2816" t="str">
            <v>160 x 270 x 1 x 1</v>
          </cell>
          <cell r="Q2816" t="str">
            <v>Vuông góc, không răng cưa</v>
          </cell>
          <cell r="R2816" t="str">
            <v>Vuông góc, không răng cưa</v>
          </cell>
          <cell r="S2816" t="str">
            <v>C28</v>
          </cell>
          <cell r="T2816">
            <v>1</v>
          </cell>
          <cell r="U2816">
            <v>44271</v>
          </cell>
          <cell r="V2816" t="str">
            <v>Ngô Hưng Phát</v>
          </cell>
          <cell r="X2816">
            <v>273</v>
          </cell>
          <cell r="Y2816">
            <v>1</v>
          </cell>
          <cell r="AF2816">
            <v>0</v>
          </cell>
          <cell r="AG2816">
            <v>0</v>
          </cell>
          <cell r="AH2816">
            <v>0</v>
          </cell>
          <cell r="AI2816">
            <v>0</v>
          </cell>
          <cell r="AJ2816">
            <v>0</v>
          </cell>
          <cell r="AK2816">
            <v>0</v>
          </cell>
        </row>
        <row r="2817">
          <cell r="A2817" t="str">
            <v>I0160T061</v>
          </cell>
          <cell r="B2817" t="str">
            <v>2017</v>
          </cell>
          <cell r="C2817">
            <v>1</v>
          </cell>
          <cell r="D2817">
            <v>160</v>
          </cell>
          <cell r="E2817">
            <v>160</v>
          </cell>
          <cell r="F2817">
            <v>300</v>
          </cell>
          <cell r="G2817">
            <v>300</v>
          </cell>
          <cell r="H2817">
            <v>1</v>
          </cell>
          <cell r="I2817">
            <v>1</v>
          </cell>
          <cell r="J2817">
            <v>5</v>
          </cell>
          <cell r="K2817">
            <v>0</v>
          </cell>
          <cell r="L2817">
            <v>4</v>
          </cell>
          <cell r="M2817">
            <v>1</v>
          </cell>
          <cell r="N2817">
            <v>170</v>
          </cell>
          <cell r="O2817">
            <v>2017</v>
          </cell>
          <cell r="P2817" t="str">
            <v>160 x 300 x 1 x 1</v>
          </cell>
          <cell r="Q2817" t="str">
            <v>Vuông góc, không răng cưa</v>
          </cell>
          <cell r="R2817" t="str">
            <v>Vuông góc, không răng cưa</v>
          </cell>
          <cell r="S2817" t="str">
            <v>C12</v>
          </cell>
          <cell r="T2817">
            <v>2</v>
          </cell>
          <cell r="U2817" t="str">
            <v>28/05/2020
26/6/2020</v>
          </cell>
          <cell r="V2817" t="str">
            <v>Mã Vạch TB</v>
          </cell>
          <cell r="X2817">
            <v>304</v>
          </cell>
          <cell r="Y2817">
            <v>1</v>
          </cell>
          <cell r="AF2817">
            <v>0</v>
          </cell>
          <cell r="AG2817">
            <v>0</v>
          </cell>
          <cell r="AH2817">
            <v>0</v>
          </cell>
          <cell r="AI2817">
            <v>0</v>
          </cell>
          <cell r="AJ2817">
            <v>0</v>
          </cell>
          <cell r="AK2817">
            <v>0</v>
          </cell>
        </row>
        <row r="2818">
          <cell r="A2818" t="str">
            <v>T0160T091</v>
          </cell>
          <cell r="B2818" t="str">
            <v>2018</v>
          </cell>
          <cell r="C2818">
            <v>1</v>
          </cell>
          <cell r="D2818">
            <v>160</v>
          </cell>
          <cell r="E2818">
            <v>160</v>
          </cell>
          <cell r="F2818">
            <v>320</v>
          </cell>
          <cell r="G2818">
            <v>320</v>
          </cell>
          <cell r="H2818">
            <v>1</v>
          </cell>
          <cell r="I2818">
            <v>1</v>
          </cell>
          <cell r="J2818">
            <v>3</v>
          </cell>
          <cell r="K2818">
            <v>0</v>
          </cell>
          <cell r="L2818">
            <v>3</v>
          </cell>
          <cell r="M2818">
            <v>1</v>
          </cell>
          <cell r="N2818">
            <v>166</v>
          </cell>
          <cell r="O2818">
            <v>2018</v>
          </cell>
          <cell r="P2818" t="str">
            <v>160 x 320 x 1 x 1</v>
          </cell>
          <cell r="Q2818" t="str">
            <v>Vuông góc, không răng cưa</v>
          </cell>
          <cell r="R2818" t="str">
            <v>Vuông góc, không răng cưa</v>
          </cell>
          <cell r="S2818" t="str">
            <v>C21</v>
          </cell>
          <cell r="T2818">
            <v>1</v>
          </cell>
          <cell r="U2818">
            <v>44137</v>
          </cell>
          <cell r="X2818">
            <v>323</v>
          </cell>
          <cell r="Y2818">
            <v>1</v>
          </cell>
          <cell r="AF2818">
            <v>0</v>
          </cell>
          <cell r="AG2818">
            <v>0</v>
          </cell>
          <cell r="AH2818">
            <v>0</v>
          </cell>
          <cell r="AI2818">
            <v>0</v>
          </cell>
          <cell r="AJ2818">
            <v>0</v>
          </cell>
          <cell r="AK2818">
            <v>0</v>
          </cell>
        </row>
        <row r="2819">
          <cell r="A2819" t="str">
            <v>T0106T081</v>
          </cell>
          <cell r="B2819" t="str">
            <v>2019</v>
          </cell>
          <cell r="C2819">
            <v>1</v>
          </cell>
          <cell r="D2819">
            <v>160</v>
          </cell>
          <cell r="E2819">
            <v>160</v>
          </cell>
          <cell r="F2819">
            <v>380</v>
          </cell>
          <cell r="G2819">
            <v>380</v>
          </cell>
          <cell r="H2819">
            <v>1</v>
          </cell>
          <cell r="I2819">
            <v>1</v>
          </cell>
          <cell r="J2819">
            <v>3</v>
          </cell>
          <cell r="K2819">
            <v>0</v>
          </cell>
          <cell r="L2819">
            <v>3</v>
          </cell>
          <cell r="M2819">
            <v>1</v>
          </cell>
          <cell r="N2819">
            <v>166</v>
          </cell>
          <cell r="O2819">
            <v>2019</v>
          </cell>
          <cell r="P2819" t="str">
            <v>160 x 380 x 1 x 1</v>
          </cell>
          <cell r="Q2819" t="str">
            <v>Vuông góc, răng cưa, có 1  đường răng cưa trong cách mép dao 60mm</v>
          </cell>
          <cell r="R2819" t="str">
            <v>Vuông góc, răng cưa, có 1  đường răng cưa trong cách mép tem 60mm</v>
          </cell>
          <cell r="S2819" t="str">
            <v>C21</v>
          </cell>
          <cell r="T2819">
            <v>1</v>
          </cell>
          <cell r="U2819">
            <v>44125</v>
          </cell>
          <cell r="V2819" t="str">
            <v>Châu Tín</v>
          </cell>
          <cell r="X2819">
            <v>383</v>
          </cell>
          <cell r="Y2819">
            <v>1</v>
          </cell>
          <cell r="AF2819">
            <v>0</v>
          </cell>
          <cell r="AG2819">
            <v>0</v>
          </cell>
          <cell r="AH2819">
            <v>0</v>
          </cell>
          <cell r="AI2819">
            <v>0</v>
          </cell>
          <cell r="AJ2819">
            <v>0</v>
          </cell>
          <cell r="AK2819">
            <v>0</v>
          </cell>
        </row>
        <row r="2820">
          <cell r="A2820" t="str">
            <v>DEMI1602</v>
          </cell>
          <cell r="B2820" t="str">
            <v>2020</v>
          </cell>
          <cell r="C2820">
            <v>2</v>
          </cell>
          <cell r="D2820">
            <v>160</v>
          </cell>
          <cell r="E2820">
            <v>160</v>
          </cell>
          <cell r="G2820">
            <v>0</v>
          </cell>
          <cell r="N2820">
            <v>0</v>
          </cell>
          <cell r="O2820">
            <v>2020</v>
          </cell>
          <cell r="P2820" t="str">
            <v xml:space="preserve">160 x  x  x </v>
          </cell>
          <cell r="Q2820" t="str">
            <v>Dao có 1 răng cưa khổ 160mm, và 2 lỗ tròn Φ3mm, cách đường răng cưa 5mm</v>
          </cell>
          <cell r="R2820" t="str">
            <v>Dao có 1 răng cưa khổ 160mm, và 2 lỗ tròn Φ3mm, cách đường răng cưa 5mm</v>
          </cell>
          <cell r="S2820" t="str">
            <v>D26</v>
          </cell>
          <cell r="T2820">
            <v>1</v>
          </cell>
          <cell r="Y2820">
            <v>0</v>
          </cell>
          <cell r="AF2820">
            <v>0</v>
          </cell>
          <cell r="AG2820">
            <v>0</v>
          </cell>
          <cell r="AH2820">
            <v>0</v>
          </cell>
          <cell r="AI2820">
            <v>0</v>
          </cell>
          <cell r="AJ2820">
            <v>0</v>
          </cell>
          <cell r="AK2820">
            <v>0</v>
          </cell>
        </row>
        <row r="2821">
          <cell r="A2821" t="str">
            <v>DEMI1602A</v>
          </cell>
          <cell r="B2821" t="str">
            <v>2021</v>
          </cell>
          <cell r="C2821">
            <v>2</v>
          </cell>
          <cell r="D2821">
            <v>160</v>
          </cell>
          <cell r="E2821">
            <v>160</v>
          </cell>
          <cell r="G2821">
            <v>0</v>
          </cell>
          <cell r="N2821">
            <v>0</v>
          </cell>
          <cell r="O2821">
            <v>2021</v>
          </cell>
          <cell r="P2821" t="str">
            <v xml:space="preserve">160 x  x  x </v>
          </cell>
          <cell r="Q2821" t="str">
            <v>Dao có 1 răng cưa khổ 160mm, và 2 lỗ tròn Φ4mm, cách đường răng cưa 4mm</v>
          </cell>
          <cell r="R2821" t="str">
            <v>Dao có 1 răng cưa khổ 160mm, và 2 lỗ tròn Φ4mm, cách đường răng cưa 4mm</v>
          </cell>
          <cell r="S2821" t="str">
            <v>D26</v>
          </cell>
          <cell r="T2821">
            <v>1</v>
          </cell>
          <cell r="Y2821">
            <v>0</v>
          </cell>
          <cell r="AF2821">
            <v>0</v>
          </cell>
          <cell r="AG2821">
            <v>0</v>
          </cell>
          <cell r="AH2821">
            <v>0</v>
          </cell>
          <cell r="AI2821">
            <v>0</v>
          </cell>
          <cell r="AJ2821">
            <v>1249.8</v>
          </cell>
          <cell r="AK2821">
            <v>1</v>
          </cell>
        </row>
        <row r="2822">
          <cell r="A2822" t="str">
            <v>I0165T021/1</v>
          </cell>
          <cell r="B2822" t="str">
            <v>2022</v>
          </cell>
          <cell r="C2822">
            <v>1</v>
          </cell>
          <cell r="D2822">
            <v>165</v>
          </cell>
          <cell r="E2822">
            <v>165</v>
          </cell>
          <cell r="F2822">
            <v>135</v>
          </cell>
          <cell r="G2822">
            <v>135</v>
          </cell>
          <cell r="H2822">
            <v>1</v>
          </cell>
          <cell r="I2822">
            <v>1</v>
          </cell>
          <cell r="J2822">
            <v>2</v>
          </cell>
          <cell r="K2822">
            <v>0</v>
          </cell>
          <cell r="L2822">
            <v>3</v>
          </cell>
          <cell r="M2822">
            <v>1</v>
          </cell>
          <cell r="N2822">
            <v>169</v>
          </cell>
          <cell r="O2822">
            <v>2022</v>
          </cell>
          <cell r="P2822" t="str">
            <v>165 x 135 x 1 x 1</v>
          </cell>
          <cell r="Q2822" t="str">
            <v>Bo góc, răng cưa</v>
          </cell>
          <cell r="R2822" t="str">
            <v>Bo góc, răng cưa</v>
          </cell>
          <cell r="S2822" t="str">
            <v>C39</v>
          </cell>
          <cell r="T2822">
            <v>1</v>
          </cell>
          <cell r="U2822">
            <v>44512</v>
          </cell>
          <cell r="V2822" t="str">
            <v>Đại Lâm Mộc</v>
          </cell>
          <cell r="X2822">
            <v>138</v>
          </cell>
          <cell r="Y2822">
            <v>1</v>
          </cell>
          <cell r="AF2822">
            <v>1249.8</v>
          </cell>
          <cell r="AG2822">
            <v>1</v>
          </cell>
          <cell r="AH2822">
            <v>1260</v>
          </cell>
          <cell r="AI2822">
            <v>1</v>
          </cell>
          <cell r="AJ2822">
            <v>1260</v>
          </cell>
          <cell r="AK2822">
            <v>1</v>
          </cell>
        </row>
        <row r="2823">
          <cell r="A2823" t="str">
            <v>I0165T011/1</v>
          </cell>
          <cell r="B2823" t="str">
            <v>2023</v>
          </cell>
          <cell r="C2823">
            <v>1</v>
          </cell>
          <cell r="D2823">
            <v>165</v>
          </cell>
          <cell r="E2823">
            <v>165</v>
          </cell>
          <cell r="F2823">
            <v>198</v>
          </cell>
          <cell r="G2823">
            <v>198</v>
          </cell>
          <cell r="H2823">
            <v>1</v>
          </cell>
          <cell r="I2823">
            <v>1</v>
          </cell>
          <cell r="J2823">
            <v>3</v>
          </cell>
          <cell r="K2823">
            <v>0</v>
          </cell>
          <cell r="L2823">
            <v>3</v>
          </cell>
          <cell r="M2823">
            <v>1</v>
          </cell>
          <cell r="N2823">
            <v>171</v>
          </cell>
          <cell r="O2823">
            <v>2023</v>
          </cell>
          <cell r="P2823" t="str">
            <v>165 x 198 x 1 x 1</v>
          </cell>
          <cell r="Q2823" t="str">
            <v>Bo góc, răng cưa</v>
          </cell>
          <cell r="R2823" t="str">
            <v>Bo góc, răng cưa</v>
          </cell>
          <cell r="S2823" t="str">
            <v>E01</v>
          </cell>
          <cell r="T2823">
            <v>1</v>
          </cell>
          <cell r="U2823">
            <v>44357</v>
          </cell>
          <cell r="V2823" t="str">
            <v>HKP</v>
          </cell>
          <cell r="X2823">
            <v>201</v>
          </cell>
          <cell r="Y2823">
            <v>1</v>
          </cell>
          <cell r="AF2823">
            <v>0</v>
          </cell>
          <cell r="AG2823">
            <v>0</v>
          </cell>
          <cell r="AH2823">
            <v>8341.5311999999994</v>
          </cell>
          <cell r="AI2823">
            <v>5</v>
          </cell>
          <cell r="AJ2823">
            <v>8341.5311999999994</v>
          </cell>
          <cell r="AK2823">
            <v>5</v>
          </cell>
        </row>
        <row r="2824">
          <cell r="A2824" t="str">
            <v>I0166T011/1</v>
          </cell>
          <cell r="B2824" t="str">
            <v>2589</v>
          </cell>
          <cell r="C2824">
            <v>1</v>
          </cell>
          <cell r="D2824">
            <v>166</v>
          </cell>
          <cell r="E2824">
            <v>166</v>
          </cell>
          <cell r="F2824">
            <v>65</v>
          </cell>
          <cell r="G2824">
            <v>65</v>
          </cell>
          <cell r="H2824">
            <v>1</v>
          </cell>
          <cell r="I2824">
            <v>3</v>
          </cell>
          <cell r="J2824">
            <v>2</v>
          </cell>
          <cell r="K2824">
            <v>0</v>
          </cell>
          <cell r="L2824">
            <v>3</v>
          </cell>
          <cell r="M2824">
            <v>1</v>
          </cell>
          <cell r="N2824">
            <v>170</v>
          </cell>
          <cell r="O2824">
            <v>2589</v>
          </cell>
          <cell r="P2824" t="str">
            <v>166 x 65 x 1 x 3</v>
          </cell>
          <cell r="Q2824" t="str">
            <v>Dao đặc biệt hãng castrol, mặt trước</v>
          </cell>
          <cell r="R2824" t="str">
            <v>Dao đặc biệt hãng castrol, mặt trước</v>
          </cell>
          <cell r="S2824" t="str">
            <v>E15</v>
          </cell>
          <cell r="T2824">
            <v>1</v>
          </cell>
          <cell r="U2824">
            <v>44800</v>
          </cell>
          <cell r="V2824" t="str">
            <v>HOA PHƯƠNG PHÁT</v>
          </cell>
          <cell r="W2824" t="str">
            <v>dao tốt</v>
          </cell>
          <cell r="X2824">
            <v>204</v>
          </cell>
          <cell r="Y2824">
            <v>3</v>
          </cell>
          <cell r="AE2824" t="str">
            <v>rồi</v>
          </cell>
          <cell r="AF2824">
            <v>0</v>
          </cell>
          <cell r="AG2824">
            <v>0</v>
          </cell>
          <cell r="AH2824">
            <v>14171.846239999999</v>
          </cell>
          <cell r="AI2824">
            <v>9</v>
          </cell>
          <cell r="AJ2824">
            <v>14171.846239999999</v>
          </cell>
          <cell r="AK2824">
            <v>9</v>
          </cell>
        </row>
        <row r="2825">
          <cell r="A2825" t="str">
            <v>I0166T021/1</v>
          </cell>
          <cell r="B2825" t="str">
            <v>2590</v>
          </cell>
          <cell r="C2825">
            <v>1</v>
          </cell>
          <cell r="D2825">
            <v>166</v>
          </cell>
          <cell r="E2825">
            <v>166</v>
          </cell>
          <cell r="F2825">
            <v>65</v>
          </cell>
          <cell r="G2825">
            <v>65</v>
          </cell>
          <cell r="H2825">
            <v>1</v>
          </cell>
          <cell r="I2825">
            <v>3</v>
          </cell>
          <cell r="J2825">
            <v>2</v>
          </cell>
          <cell r="K2825">
            <v>0</v>
          </cell>
          <cell r="L2825">
            <v>3</v>
          </cell>
          <cell r="M2825">
            <v>1</v>
          </cell>
          <cell r="N2825">
            <v>170</v>
          </cell>
          <cell r="O2825">
            <v>2590</v>
          </cell>
          <cell r="P2825" t="str">
            <v>166 x 65 x 1 x 3</v>
          </cell>
          <cell r="Q2825" t="str">
            <v>Dao đặc biệt hãng castrol, mặt sau</v>
          </cell>
          <cell r="R2825" t="str">
            <v>Dao đặc biệt hãng castrol, mặt sau</v>
          </cell>
          <cell r="S2825" t="str">
            <v>E15</v>
          </cell>
          <cell r="T2825">
            <v>1</v>
          </cell>
          <cell r="U2825">
            <v>44800</v>
          </cell>
          <cell r="V2825" t="str">
            <v>HOA PHƯƠNG PHÁT</v>
          </cell>
          <cell r="W2825" t="str">
            <v>dao tốt</v>
          </cell>
          <cell r="X2825">
            <v>204</v>
          </cell>
          <cell r="Y2825">
            <v>3</v>
          </cell>
          <cell r="AE2825" t="str">
            <v>rồi</v>
          </cell>
          <cell r="AF2825">
            <v>0</v>
          </cell>
          <cell r="AG2825">
            <v>0</v>
          </cell>
          <cell r="AH2825">
            <v>0</v>
          </cell>
          <cell r="AI2825">
            <v>0</v>
          </cell>
          <cell r="AJ2825">
            <v>0</v>
          </cell>
          <cell r="AK2825">
            <v>0</v>
          </cell>
        </row>
        <row r="2826">
          <cell r="A2826" t="str">
            <v>I0167T011/1</v>
          </cell>
          <cell r="B2826" t="str">
            <v>2024</v>
          </cell>
          <cell r="C2826">
            <v>1</v>
          </cell>
          <cell r="D2826">
            <v>167</v>
          </cell>
          <cell r="E2826">
            <v>167</v>
          </cell>
          <cell r="F2826">
            <v>128</v>
          </cell>
          <cell r="G2826">
            <v>128</v>
          </cell>
          <cell r="H2826">
            <v>1</v>
          </cell>
          <cell r="I2826">
            <v>1</v>
          </cell>
          <cell r="J2826">
            <v>3</v>
          </cell>
          <cell r="K2826">
            <v>0</v>
          </cell>
          <cell r="L2826">
            <v>3</v>
          </cell>
          <cell r="M2826">
            <v>1</v>
          </cell>
          <cell r="N2826">
            <v>173</v>
          </cell>
          <cell r="O2826">
            <v>2024</v>
          </cell>
          <cell r="P2826" t="str">
            <v>167 x 128 x 1 x 1</v>
          </cell>
          <cell r="Q2826" t="str">
            <v>Bo 7mm, không răng cưa</v>
          </cell>
          <cell r="R2826" t="str">
            <v>Bo 7mm, không răng cưa</v>
          </cell>
          <cell r="S2826" t="str">
            <v>C35</v>
          </cell>
          <cell r="T2826">
            <v>1</v>
          </cell>
          <cell r="U2826">
            <v>44467</v>
          </cell>
          <cell r="V2826" t="str">
            <v>Pacow</v>
          </cell>
          <cell r="X2826">
            <v>131</v>
          </cell>
          <cell r="Y2826">
            <v>1</v>
          </cell>
          <cell r="AF2826">
            <v>0</v>
          </cell>
          <cell r="AG2826">
            <v>0</v>
          </cell>
          <cell r="AH2826">
            <v>0</v>
          </cell>
          <cell r="AI2826">
            <v>0</v>
          </cell>
          <cell r="AJ2826">
            <v>0</v>
          </cell>
          <cell r="AK2826">
            <v>0</v>
          </cell>
        </row>
        <row r="2827">
          <cell r="A2827" t="str">
            <v>I0170T021</v>
          </cell>
          <cell r="B2827" t="str">
            <v>2025</v>
          </cell>
          <cell r="C2827">
            <v>1</v>
          </cell>
          <cell r="D2827">
            <v>170</v>
          </cell>
          <cell r="E2827">
            <v>170</v>
          </cell>
          <cell r="F2827">
            <v>130</v>
          </cell>
          <cell r="G2827">
            <v>130</v>
          </cell>
          <cell r="H2827">
            <v>1</v>
          </cell>
          <cell r="I2827">
            <v>1</v>
          </cell>
          <cell r="J2827">
            <v>3</v>
          </cell>
          <cell r="K2827">
            <v>0</v>
          </cell>
          <cell r="L2827">
            <v>3</v>
          </cell>
          <cell r="M2827">
            <v>1</v>
          </cell>
          <cell r="N2827">
            <v>176</v>
          </cell>
          <cell r="O2827">
            <v>2025</v>
          </cell>
          <cell r="P2827" t="str">
            <v>170 x 130 x 1 x 1</v>
          </cell>
          <cell r="Q2827" t="str">
            <v>Bo góc 1mm, không RC</v>
          </cell>
          <cell r="R2827" t="str">
            <v>Bo góc 1mm, không răng cưa</v>
          </cell>
          <cell r="S2827" t="str">
            <v>D20</v>
          </cell>
          <cell r="T2827">
            <v>1</v>
          </cell>
          <cell r="X2827">
            <v>133</v>
          </cell>
          <cell r="Y2827">
            <v>1</v>
          </cell>
          <cell r="AF2827">
            <v>0</v>
          </cell>
          <cell r="AG2827">
            <v>0</v>
          </cell>
          <cell r="AH2827">
            <v>0</v>
          </cell>
          <cell r="AI2827">
            <v>0</v>
          </cell>
          <cell r="AJ2827">
            <v>0</v>
          </cell>
          <cell r="AK2827">
            <v>0</v>
          </cell>
        </row>
        <row r="2828">
          <cell r="A2828" t="str">
            <v>I0172T021</v>
          </cell>
          <cell r="B2828" t="str">
            <v>2026</v>
          </cell>
          <cell r="C2828">
            <v>1</v>
          </cell>
          <cell r="D2828">
            <v>172</v>
          </cell>
          <cell r="E2828">
            <v>172</v>
          </cell>
          <cell r="F2828">
            <v>20.5</v>
          </cell>
          <cell r="G2828">
            <v>20.5</v>
          </cell>
          <cell r="H2828">
            <v>1</v>
          </cell>
          <cell r="I2828">
            <v>3</v>
          </cell>
          <cell r="J2828">
            <v>3</v>
          </cell>
          <cell r="K2828">
            <v>0</v>
          </cell>
          <cell r="L2828">
            <v>3</v>
          </cell>
          <cell r="M2828">
            <v>1</v>
          </cell>
          <cell r="N2828">
            <v>178</v>
          </cell>
          <cell r="O2828">
            <v>2026</v>
          </cell>
          <cell r="P2828" t="str">
            <v>172 x 20.5 x 1 x 3</v>
          </cell>
          <cell r="Q2828" t="str">
            <v>Vuông góc, không RC</v>
          </cell>
          <cell r="R2828" t="str">
            <v>Vuông góc, không răng cưa</v>
          </cell>
          <cell r="S2828" t="str">
            <v>D04</v>
          </cell>
          <cell r="T2828">
            <v>1</v>
          </cell>
          <cell r="X2828">
            <v>70.5</v>
          </cell>
          <cell r="Y2828">
            <v>3</v>
          </cell>
          <cell r="AF2828">
            <v>0</v>
          </cell>
          <cell r="AG2828">
            <v>0</v>
          </cell>
          <cell r="AH2828">
            <v>0</v>
          </cell>
          <cell r="AI2828">
            <v>0</v>
          </cell>
          <cell r="AJ2828">
            <v>0</v>
          </cell>
          <cell r="AK2828">
            <v>0</v>
          </cell>
        </row>
        <row r="2829">
          <cell r="A2829" t="str">
            <v>I0172T011</v>
          </cell>
          <cell r="B2829" t="str">
            <v>2027</v>
          </cell>
          <cell r="C2829">
            <v>1</v>
          </cell>
          <cell r="D2829">
            <v>172</v>
          </cell>
          <cell r="E2829">
            <v>172</v>
          </cell>
          <cell r="F2829">
            <v>40</v>
          </cell>
          <cell r="G2829">
            <v>40</v>
          </cell>
          <cell r="H2829">
            <v>1</v>
          </cell>
          <cell r="I2829">
            <v>2</v>
          </cell>
          <cell r="J2829">
            <v>3</v>
          </cell>
          <cell r="K2829">
            <v>0</v>
          </cell>
          <cell r="L2829">
            <v>3</v>
          </cell>
          <cell r="M2829">
            <v>1</v>
          </cell>
          <cell r="N2829">
            <v>178</v>
          </cell>
          <cell r="O2829">
            <v>2027</v>
          </cell>
          <cell r="P2829" t="str">
            <v>172 x 40 x 1 x 2</v>
          </cell>
          <cell r="Q2829" t="str">
            <v>Vuông góc, không RC</v>
          </cell>
          <cell r="R2829" t="str">
            <v>Vuông góc, không răng cưa</v>
          </cell>
          <cell r="S2829" t="str">
            <v>D10</v>
          </cell>
          <cell r="T2829">
            <v>2</v>
          </cell>
          <cell r="X2829">
            <v>86</v>
          </cell>
          <cell r="Y2829">
            <v>2</v>
          </cell>
          <cell r="AF2829">
            <v>0</v>
          </cell>
          <cell r="AG2829">
            <v>0</v>
          </cell>
          <cell r="AH2829">
            <v>0</v>
          </cell>
          <cell r="AI2829">
            <v>0</v>
          </cell>
          <cell r="AJ2829">
            <v>0</v>
          </cell>
          <cell r="AK2829">
            <v>0</v>
          </cell>
        </row>
        <row r="2830">
          <cell r="A2830" t="str">
            <v>I0175T011</v>
          </cell>
          <cell r="B2830" t="str">
            <v>2028</v>
          </cell>
          <cell r="C2830">
            <v>1</v>
          </cell>
          <cell r="D2830">
            <v>175</v>
          </cell>
          <cell r="E2830">
            <v>175</v>
          </cell>
          <cell r="F2830">
            <v>115</v>
          </cell>
          <cell r="G2830">
            <v>115</v>
          </cell>
          <cell r="H2830">
            <v>1</v>
          </cell>
          <cell r="I2830">
            <v>1</v>
          </cell>
          <cell r="J2830">
            <v>3</v>
          </cell>
          <cell r="K2830">
            <v>0</v>
          </cell>
          <cell r="L2830">
            <v>3</v>
          </cell>
          <cell r="M2830">
            <v>1</v>
          </cell>
          <cell r="N2830">
            <v>181</v>
          </cell>
          <cell r="O2830">
            <v>2028</v>
          </cell>
          <cell r="P2830" t="str">
            <v>175 x 115 x 1 x 1</v>
          </cell>
          <cell r="Q2830" t="str">
            <v>Vuông góc, răng cưa</v>
          </cell>
          <cell r="R2830" t="str">
            <v>Vuông góc, răng cưa</v>
          </cell>
          <cell r="S2830" t="str">
            <v>D10</v>
          </cell>
          <cell r="T2830">
            <v>1</v>
          </cell>
          <cell r="V2830" t="str">
            <v>Hoàng Anh Tiến</v>
          </cell>
          <cell r="X2830">
            <v>118</v>
          </cell>
          <cell r="Y2830">
            <v>1</v>
          </cell>
          <cell r="AF2830">
            <v>0</v>
          </cell>
          <cell r="AG2830">
            <v>0</v>
          </cell>
          <cell r="AH2830">
            <v>0</v>
          </cell>
          <cell r="AI2830">
            <v>0</v>
          </cell>
          <cell r="AJ2830">
            <v>0</v>
          </cell>
          <cell r="AK2830">
            <v>0</v>
          </cell>
        </row>
        <row r="2831">
          <cell r="A2831" t="str">
            <v>I0180T031</v>
          </cell>
          <cell r="B2831" t="str">
            <v>2029</v>
          </cell>
          <cell r="C2831">
            <v>1</v>
          </cell>
          <cell r="D2831">
            <v>180</v>
          </cell>
          <cell r="E2831">
            <v>180</v>
          </cell>
          <cell r="F2831">
            <v>29</v>
          </cell>
          <cell r="G2831">
            <v>29</v>
          </cell>
          <cell r="H2831">
            <v>1</v>
          </cell>
          <cell r="I2831">
            <v>4</v>
          </cell>
          <cell r="J2831">
            <v>3</v>
          </cell>
          <cell r="K2831">
            <v>0</v>
          </cell>
          <cell r="L2831">
            <v>3</v>
          </cell>
          <cell r="M2831">
            <v>1</v>
          </cell>
          <cell r="N2831">
            <v>186</v>
          </cell>
          <cell r="O2831">
            <v>2029</v>
          </cell>
          <cell r="P2831" t="str">
            <v>180 x 29 x 1 x 4</v>
          </cell>
          <cell r="Q2831" t="str">
            <v>Vuông góc, không răng cưa</v>
          </cell>
          <cell r="R2831" t="str">
            <v>Vuông góc, không răng cưa</v>
          </cell>
          <cell r="S2831" t="str">
            <v>C30</v>
          </cell>
          <cell r="T2831">
            <v>1</v>
          </cell>
          <cell r="U2831">
            <v>44282</v>
          </cell>
          <cell r="V2831" t="str">
            <v>Trung Nguyên</v>
          </cell>
          <cell r="X2831">
            <v>128</v>
          </cell>
          <cell r="Y2831">
            <v>4</v>
          </cell>
          <cell r="AF2831">
            <v>0</v>
          </cell>
          <cell r="AG2831">
            <v>0</v>
          </cell>
          <cell r="AH2831">
            <v>0</v>
          </cell>
          <cell r="AI2831">
            <v>0</v>
          </cell>
          <cell r="AJ2831">
            <v>2786.38</v>
          </cell>
          <cell r="AK2831">
            <v>2</v>
          </cell>
        </row>
        <row r="2832">
          <cell r="A2832" t="str">
            <v>I0180T011</v>
          </cell>
          <cell r="B2832" t="str">
            <v>2030</v>
          </cell>
          <cell r="C2832">
            <v>1</v>
          </cell>
          <cell r="D2832">
            <v>180</v>
          </cell>
          <cell r="E2832">
            <v>180</v>
          </cell>
          <cell r="F2832">
            <v>40</v>
          </cell>
          <cell r="G2832">
            <v>40</v>
          </cell>
          <cell r="H2832">
            <v>1</v>
          </cell>
          <cell r="I2832">
            <v>2</v>
          </cell>
          <cell r="J2832">
            <v>3</v>
          </cell>
          <cell r="K2832">
            <v>0</v>
          </cell>
          <cell r="L2832">
            <v>3</v>
          </cell>
          <cell r="M2832">
            <v>1</v>
          </cell>
          <cell r="N2832">
            <v>186</v>
          </cell>
          <cell r="O2832">
            <v>2030</v>
          </cell>
          <cell r="P2832" t="str">
            <v>180 x 40 x 1 x 2</v>
          </cell>
          <cell r="Q2832" t="str">
            <v>Vuông góc, không răng cưa</v>
          </cell>
          <cell r="R2832" t="str">
            <v>Vuông góc, không răng cưa</v>
          </cell>
          <cell r="S2832" t="str">
            <v>D04</v>
          </cell>
          <cell r="T2832">
            <v>1</v>
          </cell>
          <cell r="X2832">
            <v>86</v>
          </cell>
          <cell r="Y2832">
            <v>2</v>
          </cell>
          <cell r="AF2832">
            <v>2786.38</v>
          </cell>
          <cell r="AG2832">
            <v>2</v>
          </cell>
          <cell r="AH2832">
            <v>1066.1399999999999</v>
          </cell>
          <cell r="AI2832">
            <v>3</v>
          </cell>
          <cell r="AJ2832">
            <v>1066.1399999999999</v>
          </cell>
          <cell r="AK2832">
            <v>3</v>
          </cell>
        </row>
        <row r="2833">
          <cell r="A2833" t="str">
            <v>I0180T021</v>
          </cell>
          <cell r="B2833" t="str">
            <v>2031</v>
          </cell>
          <cell r="C2833">
            <v>1</v>
          </cell>
          <cell r="D2833">
            <v>180</v>
          </cell>
          <cell r="E2833">
            <v>180</v>
          </cell>
          <cell r="F2833">
            <v>70</v>
          </cell>
          <cell r="G2833">
            <v>70</v>
          </cell>
          <cell r="H2833">
            <v>1</v>
          </cell>
          <cell r="I2833">
            <v>1</v>
          </cell>
          <cell r="J2833">
            <v>3</v>
          </cell>
          <cell r="K2833">
            <v>0</v>
          </cell>
          <cell r="L2833">
            <v>3</v>
          </cell>
          <cell r="M2833">
            <v>1</v>
          </cell>
          <cell r="N2833">
            <v>186</v>
          </cell>
          <cell r="O2833">
            <v>2031</v>
          </cell>
          <cell r="P2833" t="str">
            <v>180 x 70 x 1 x 1</v>
          </cell>
          <cell r="Q2833" t="str">
            <v>Vuông góc, không răng cưa</v>
          </cell>
          <cell r="R2833" t="str">
            <v>Vuông góc, không răng cưa</v>
          </cell>
          <cell r="S2833" t="str">
            <v>D30</v>
          </cell>
          <cell r="T2833">
            <v>1</v>
          </cell>
          <cell r="V2833" t="str">
            <v>Trung Nguyên</v>
          </cell>
          <cell r="X2833">
            <v>73</v>
          </cell>
          <cell r="Y2833">
            <v>1</v>
          </cell>
          <cell r="AF2833">
            <v>0</v>
          </cell>
          <cell r="AG2833">
            <v>0</v>
          </cell>
          <cell r="AH2833">
            <v>0</v>
          </cell>
          <cell r="AI2833">
            <v>0</v>
          </cell>
          <cell r="AJ2833">
            <v>0</v>
          </cell>
          <cell r="AK2833">
            <v>0</v>
          </cell>
        </row>
        <row r="2834">
          <cell r="A2834" t="str">
            <v>I0180T021/2</v>
          </cell>
          <cell r="B2834" t="str">
            <v>2031</v>
          </cell>
          <cell r="C2834">
            <v>1</v>
          </cell>
          <cell r="D2834">
            <v>180</v>
          </cell>
          <cell r="E2834">
            <v>180</v>
          </cell>
          <cell r="F2834">
            <v>70</v>
          </cell>
          <cell r="G2834">
            <v>70</v>
          </cell>
          <cell r="H2834">
            <v>1</v>
          </cell>
          <cell r="I2834">
            <v>2</v>
          </cell>
          <cell r="J2834">
            <v>3</v>
          </cell>
          <cell r="K2834">
            <v>0</v>
          </cell>
          <cell r="L2834">
            <v>3</v>
          </cell>
          <cell r="M2834">
            <v>1</v>
          </cell>
          <cell r="N2834">
            <v>186</v>
          </cell>
          <cell r="O2834">
            <v>2031</v>
          </cell>
          <cell r="P2834" t="str">
            <v>180 x 70 x 1 x 2</v>
          </cell>
          <cell r="Q2834" t="str">
            <v>Vuông góc, không răng cưa</v>
          </cell>
          <cell r="R2834" t="str">
            <v>Vuông góc, không răng cưa</v>
          </cell>
          <cell r="S2834" t="str">
            <v>C18</v>
          </cell>
          <cell r="T2834">
            <v>1</v>
          </cell>
          <cell r="U2834">
            <v>44313</v>
          </cell>
          <cell r="V2834" t="str">
            <v>Trung Nguyên</v>
          </cell>
          <cell r="X2834">
            <v>146</v>
          </cell>
          <cell r="Y2834">
            <v>2</v>
          </cell>
          <cell r="AF2834">
            <v>0</v>
          </cell>
          <cell r="AG2834">
            <v>0</v>
          </cell>
          <cell r="AH2834">
            <v>3671.01</v>
          </cell>
          <cell r="AI2834">
            <v>3</v>
          </cell>
          <cell r="AJ2834">
            <v>3671.01</v>
          </cell>
          <cell r="AK2834">
            <v>3</v>
          </cell>
        </row>
        <row r="2835">
          <cell r="A2835" t="str">
            <v>I0180T051/1</v>
          </cell>
          <cell r="B2835" t="str">
            <v>2384</v>
          </cell>
          <cell r="C2835">
            <v>1</v>
          </cell>
          <cell r="D2835">
            <v>180</v>
          </cell>
          <cell r="E2835">
            <v>180</v>
          </cell>
          <cell r="F2835">
            <v>70</v>
          </cell>
          <cell r="G2835">
            <v>70</v>
          </cell>
          <cell r="H2835">
            <v>1</v>
          </cell>
          <cell r="I2835">
            <v>2</v>
          </cell>
          <cell r="J2835">
            <v>3</v>
          </cell>
          <cell r="K2835">
            <v>0</v>
          </cell>
          <cell r="L2835">
            <v>3</v>
          </cell>
          <cell r="M2835">
            <v>1</v>
          </cell>
          <cell r="N2835">
            <v>186</v>
          </cell>
          <cell r="O2835">
            <v>2384</v>
          </cell>
          <cell r="P2835" t="str">
            <v>180 x 70 x 1 x 2</v>
          </cell>
          <cell r="Q2835" t="str">
            <v>Bo góc 4mm, không răng cưa</v>
          </cell>
          <cell r="R2835" t="str">
            <v>Bo góc 4mm, không răng cưa</v>
          </cell>
          <cell r="S2835" t="str">
            <v>E05</v>
          </cell>
          <cell r="T2835">
            <v>1</v>
          </cell>
          <cell r="U2835">
            <v>44666</v>
          </cell>
          <cell r="V2835" t="str">
            <v>Nghiệp khởi</v>
          </cell>
          <cell r="W2835" t="str">
            <v>dao tốt</v>
          </cell>
          <cell r="X2835">
            <v>146</v>
          </cell>
          <cell r="Y2835">
            <v>2</v>
          </cell>
          <cell r="AF2835">
            <v>0</v>
          </cell>
          <cell r="AG2835">
            <v>0</v>
          </cell>
          <cell r="AH2835">
            <v>453.72</v>
          </cell>
          <cell r="AI2835">
            <v>2</v>
          </cell>
          <cell r="AJ2835">
            <v>703.88</v>
          </cell>
          <cell r="AK2835">
            <v>3</v>
          </cell>
        </row>
        <row r="2836">
          <cell r="A2836" t="str">
            <v>I0180T071/1</v>
          </cell>
          <cell r="B2836" t="str">
            <v>2499</v>
          </cell>
          <cell r="C2836">
            <v>1</v>
          </cell>
          <cell r="D2836">
            <v>180</v>
          </cell>
          <cell r="E2836">
            <v>180</v>
          </cell>
          <cell r="F2836">
            <v>90</v>
          </cell>
          <cell r="G2836">
            <v>90</v>
          </cell>
          <cell r="H2836">
            <v>1</v>
          </cell>
          <cell r="I2836">
            <v>2</v>
          </cell>
          <cell r="J2836">
            <v>2</v>
          </cell>
          <cell r="K2836">
            <v>0</v>
          </cell>
          <cell r="L2836">
            <v>3</v>
          </cell>
          <cell r="M2836">
            <v>1</v>
          </cell>
          <cell r="N2836">
            <v>184</v>
          </cell>
          <cell r="O2836">
            <v>2499</v>
          </cell>
          <cell r="P2836" t="str">
            <v>180 x 90 x 1 x 2</v>
          </cell>
          <cell r="Q2836" t="str">
            <v>Vuông góc, không răng cưa</v>
          </cell>
          <cell r="R2836" t="str">
            <v>Vuông góc, không răng cưa</v>
          </cell>
          <cell r="S2836" t="str">
            <v>E11</v>
          </cell>
          <cell r="T2836">
            <v>1</v>
          </cell>
          <cell r="U2836">
            <v>44734</v>
          </cell>
          <cell r="V2836" t="str">
            <v>TRUNG NGUYÊN</v>
          </cell>
          <cell r="W2836" t="str">
            <v>dao tốt</v>
          </cell>
          <cell r="X2836">
            <v>186</v>
          </cell>
          <cell r="Y2836">
            <v>2</v>
          </cell>
          <cell r="AF2836">
            <v>250.16</v>
          </cell>
          <cell r="AG2836">
            <v>1</v>
          </cell>
          <cell r="AH2836">
            <v>0</v>
          </cell>
          <cell r="AI2836">
            <v>0</v>
          </cell>
          <cell r="AJ2836">
            <v>0</v>
          </cell>
          <cell r="AK2836">
            <v>0</v>
          </cell>
        </row>
        <row r="2837">
          <cell r="A2837" t="str">
            <v>I0180T041/1</v>
          </cell>
          <cell r="B2837" t="str">
            <v>2032</v>
          </cell>
          <cell r="C2837">
            <v>1</v>
          </cell>
          <cell r="D2837">
            <v>180</v>
          </cell>
          <cell r="E2837">
            <v>180</v>
          </cell>
          <cell r="F2837">
            <v>105</v>
          </cell>
          <cell r="G2837">
            <v>105</v>
          </cell>
          <cell r="H2837">
            <v>1</v>
          </cell>
          <cell r="I2837">
            <v>1</v>
          </cell>
          <cell r="J2837">
            <v>3</v>
          </cell>
          <cell r="K2837">
            <v>0</v>
          </cell>
          <cell r="L2837">
            <v>3</v>
          </cell>
          <cell r="M2837">
            <v>1</v>
          </cell>
          <cell r="N2837">
            <v>186</v>
          </cell>
          <cell r="O2837">
            <v>2032</v>
          </cell>
          <cell r="P2837" t="str">
            <v>180 x 105 x 1 x 1</v>
          </cell>
          <cell r="U2837">
            <v>44313</v>
          </cell>
          <cell r="V2837" t="str">
            <v>Trung Nguyên</v>
          </cell>
          <cell r="X2837">
            <v>108</v>
          </cell>
          <cell r="Y2837">
            <v>1</v>
          </cell>
          <cell r="Z2837" t="str">
            <v>mẻ</v>
          </cell>
          <cell r="AA2837">
            <v>44509</v>
          </cell>
          <cell r="AF2837">
            <v>0</v>
          </cell>
          <cell r="AG2837">
            <v>0</v>
          </cell>
          <cell r="AH2837">
            <v>0</v>
          </cell>
          <cell r="AI2837">
            <v>0</v>
          </cell>
          <cell r="AJ2837">
            <v>0</v>
          </cell>
          <cell r="AK2837">
            <v>0</v>
          </cell>
        </row>
        <row r="2838">
          <cell r="A2838" t="str">
            <v>I0180T041/2</v>
          </cell>
          <cell r="B2838" t="str">
            <v>2032</v>
          </cell>
          <cell r="C2838">
            <v>1</v>
          </cell>
          <cell r="D2838">
            <v>180</v>
          </cell>
          <cell r="E2838">
            <v>180</v>
          </cell>
          <cell r="F2838">
            <v>105</v>
          </cell>
          <cell r="G2838">
            <v>105</v>
          </cell>
          <cell r="H2838">
            <v>1</v>
          </cell>
          <cell r="I2838">
            <v>1</v>
          </cell>
          <cell r="J2838">
            <v>3</v>
          </cell>
          <cell r="K2838">
            <v>0</v>
          </cell>
          <cell r="L2838">
            <v>3</v>
          </cell>
          <cell r="M2838">
            <v>1</v>
          </cell>
          <cell r="N2838">
            <v>186</v>
          </cell>
          <cell r="O2838">
            <v>2032</v>
          </cell>
          <cell r="P2838" t="str">
            <v>180 x 105 x 1 x 1</v>
          </cell>
          <cell r="Q2838" t="str">
            <v>Vuông góc, không răng cưa</v>
          </cell>
          <cell r="R2838" t="str">
            <v>Vuông góc, không răng cưa</v>
          </cell>
          <cell r="S2838" t="str">
            <v>C39</v>
          </cell>
          <cell r="T2838">
            <v>1</v>
          </cell>
          <cell r="U2838">
            <v>44509</v>
          </cell>
          <cell r="V2838" t="str">
            <v>Trung Nguyên</v>
          </cell>
          <cell r="X2838">
            <v>108</v>
          </cell>
          <cell r="Y2838">
            <v>1</v>
          </cell>
          <cell r="AF2838">
            <v>0</v>
          </cell>
          <cell r="AG2838">
            <v>0</v>
          </cell>
          <cell r="AH2838">
            <v>194.24</v>
          </cell>
          <cell r="AI2838">
            <v>1</v>
          </cell>
          <cell r="AJ2838">
            <v>194.24</v>
          </cell>
          <cell r="AK2838">
            <v>1</v>
          </cell>
        </row>
        <row r="2839">
          <cell r="A2839" t="str">
            <v>I0180T081/1</v>
          </cell>
          <cell r="B2839" t="str">
            <v>2536</v>
          </cell>
          <cell r="C2839">
            <v>1</v>
          </cell>
          <cell r="D2839">
            <v>180</v>
          </cell>
          <cell r="E2839">
            <v>180</v>
          </cell>
          <cell r="F2839">
            <v>117</v>
          </cell>
          <cell r="G2839">
            <v>117</v>
          </cell>
          <cell r="H2839">
            <v>1</v>
          </cell>
          <cell r="I2839">
            <v>1</v>
          </cell>
          <cell r="J2839">
            <v>3</v>
          </cell>
          <cell r="K2839">
            <v>0</v>
          </cell>
          <cell r="L2839">
            <v>3</v>
          </cell>
          <cell r="M2839">
            <v>1</v>
          </cell>
          <cell r="N2839">
            <v>186</v>
          </cell>
          <cell r="O2839">
            <v>2536</v>
          </cell>
          <cell r="P2839" t="str">
            <v>180 x 117 x 1 x 1</v>
          </cell>
          <cell r="Q2839" t="str">
            <v>Bo góc 5mm, không răng cưa</v>
          </cell>
          <cell r="R2839" t="str">
            <v>Bo góc, không răng cưa</v>
          </cell>
          <cell r="S2839" t="str">
            <v>E12</v>
          </cell>
          <cell r="T2839">
            <v>1</v>
          </cell>
          <cell r="U2839">
            <v>44762</v>
          </cell>
          <cell r="V2839" t="str">
            <v>TRUNG NGUYÊN</v>
          </cell>
          <cell r="W2839" t="str">
            <v>dao tốt</v>
          </cell>
          <cell r="X2839">
            <v>120</v>
          </cell>
          <cell r="Y2839">
            <v>1</v>
          </cell>
          <cell r="AF2839">
            <v>0</v>
          </cell>
          <cell r="AG2839">
            <v>0</v>
          </cell>
          <cell r="AH2839">
            <v>1965</v>
          </cell>
          <cell r="AI2839">
            <v>1</v>
          </cell>
          <cell r="AJ2839">
            <v>1965</v>
          </cell>
          <cell r="AK2839">
            <v>1</v>
          </cell>
        </row>
        <row r="2840">
          <cell r="A2840" t="str">
            <v>T0180T061/1</v>
          </cell>
          <cell r="B2840" t="str">
            <v>2387</v>
          </cell>
          <cell r="C2840">
            <v>1</v>
          </cell>
          <cell r="D2840">
            <v>180</v>
          </cell>
          <cell r="E2840">
            <v>180</v>
          </cell>
          <cell r="F2840">
            <v>150</v>
          </cell>
          <cell r="G2840">
            <v>150</v>
          </cell>
          <cell r="H2840">
            <v>1</v>
          </cell>
          <cell r="I2840">
            <v>1</v>
          </cell>
          <cell r="J2840">
            <v>2</v>
          </cell>
          <cell r="K2840">
            <v>0</v>
          </cell>
          <cell r="L2840">
            <v>0</v>
          </cell>
          <cell r="M2840">
            <v>1</v>
          </cell>
          <cell r="N2840">
            <v>184</v>
          </cell>
          <cell r="O2840">
            <v>2387</v>
          </cell>
          <cell r="P2840" t="str">
            <v>180 x 150 x 1 x 1</v>
          </cell>
          <cell r="Q2840" t="str">
            <v>Dao bế rọc biên liên tục</v>
          </cell>
          <cell r="R2840" t="str">
            <v>Dao bế rọc biên liên tục</v>
          </cell>
          <cell r="S2840" t="str">
            <v>E07</v>
          </cell>
          <cell r="T2840">
            <v>1</v>
          </cell>
          <cell r="U2840">
            <v>44670</v>
          </cell>
          <cell r="V2840" t="str">
            <v>DaiXi</v>
          </cell>
          <cell r="W2840" t="str">
            <v>dao tốt</v>
          </cell>
          <cell r="X2840">
            <v>150</v>
          </cell>
          <cell r="Y2840">
            <v>1</v>
          </cell>
          <cell r="AC2840" t="str">
            <v>rồi</v>
          </cell>
          <cell r="AF2840">
            <v>0</v>
          </cell>
          <cell r="AG2840">
            <v>0</v>
          </cell>
          <cell r="AH2840">
            <v>0</v>
          </cell>
          <cell r="AI2840">
            <v>0</v>
          </cell>
          <cell r="AJ2840">
            <v>0</v>
          </cell>
          <cell r="AK2840">
            <v>0</v>
          </cell>
        </row>
        <row r="2841">
          <cell r="A2841" t="str">
            <v>I0181T011</v>
          </cell>
          <cell r="B2841" t="str">
            <v>2033</v>
          </cell>
          <cell r="C2841">
            <v>1</v>
          </cell>
          <cell r="D2841">
            <v>181</v>
          </cell>
          <cell r="E2841">
            <v>181</v>
          </cell>
          <cell r="F2841">
            <v>120</v>
          </cell>
          <cell r="G2841">
            <v>120</v>
          </cell>
          <cell r="H2841">
            <v>1</v>
          </cell>
          <cell r="I2841">
            <v>1</v>
          </cell>
          <cell r="J2841">
            <v>3</v>
          </cell>
          <cell r="K2841">
            <v>0</v>
          </cell>
          <cell r="L2841">
            <v>3</v>
          </cell>
          <cell r="M2841">
            <v>1</v>
          </cell>
          <cell r="N2841">
            <v>187</v>
          </cell>
          <cell r="O2841">
            <v>2033</v>
          </cell>
          <cell r="P2841" t="str">
            <v>181 x 120 x 1 x 1</v>
          </cell>
          <cell r="Q2841" t="str">
            <v>Bo góc 1mm, không răng cưa</v>
          </cell>
          <cell r="R2841" t="str">
            <v>Bo góc 1mm, không răng cưa</v>
          </cell>
          <cell r="S2841" t="str">
            <v>D10</v>
          </cell>
          <cell r="T2841">
            <v>1</v>
          </cell>
          <cell r="V2841" t="str">
            <v>HƯNG PHÁT,,</v>
          </cell>
          <cell r="X2841">
            <v>123</v>
          </cell>
          <cell r="Y2841">
            <v>1</v>
          </cell>
          <cell r="AF2841">
            <v>0</v>
          </cell>
          <cell r="AG2841">
            <v>0</v>
          </cell>
          <cell r="AH2841">
            <v>0</v>
          </cell>
          <cell r="AI2841">
            <v>0</v>
          </cell>
          <cell r="AJ2841">
            <v>0</v>
          </cell>
          <cell r="AK2841">
            <v>0</v>
          </cell>
        </row>
        <row r="2842">
          <cell r="A2842" t="str">
            <v>I0181T021/1</v>
          </cell>
          <cell r="B2842" t="str">
            <v>2034</v>
          </cell>
          <cell r="C2842">
            <v>1</v>
          </cell>
          <cell r="D2842">
            <v>181</v>
          </cell>
          <cell r="E2842">
            <v>181</v>
          </cell>
          <cell r="F2842">
            <v>120</v>
          </cell>
          <cell r="G2842">
            <v>120</v>
          </cell>
          <cell r="H2842">
            <v>1</v>
          </cell>
          <cell r="I2842">
            <v>1</v>
          </cell>
          <cell r="J2842">
            <v>3</v>
          </cell>
          <cell r="K2842">
            <v>0</v>
          </cell>
          <cell r="L2842">
            <v>3</v>
          </cell>
          <cell r="M2842">
            <v>1</v>
          </cell>
          <cell r="N2842">
            <v>187</v>
          </cell>
          <cell r="O2842">
            <v>2034</v>
          </cell>
          <cell r="P2842" t="str">
            <v>181 x 120 x 1 x 1</v>
          </cell>
          <cell r="Q2842" t="str">
            <v>Vuông góc không răng cưa</v>
          </cell>
          <cell r="R2842" t="str">
            <v>Vuông góc, không răng cưa</v>
          </cell>
          <cell r="S2842" t="str">
            <v>C36</v>
          </cell>
          <cell r="T2842">
            <v>1</v>
          </cell>
          <cell r="U2842">
            <v>44477</v>
          </cell>
          <cell r="V2842" t="str">
            <v>Masterbatch</v>
          </cell>
          <cell r="X2842">
            <v>123</v>
          </cell>
          <cell r="Y2842">
            <v>1</v>
          </cell>
          <cell r="AF2842">
            <v>0</v>
          </cell>
          <cell r="AG2842">
            <v>0</v>
          </cell>
          <cell r="AH2842">
            <v>0</v>
          </cell>
          <cell r="AI2842">
            <v>0</v>
          </cell>
          <cell r="AJ2842">
            <v>0</v>
          </cell>
          <cell r="AK2842">
            <v>0</v>
          </cell>
        </row>
        <row r="2843">
          <cell r="A2843" t="str">
            <v>I0182T011/1</v>
          </cell>
          <cell r="B2843" t="str">
            <v>2035</v>
          </cell>
          <cell r="C2843">
            <v>1</v>
          </cell>
          <cell r="D2843">
            <v>182</v>
          </cell>
          <cell r="E2843">
            <v>182</v>
          </cell>
          <cell r="F2843">
            <v>100</v>
          </cell>
          <cell r="G2843">
            <v>100</v>
          </cell>
          <cell r="H2843">
            <v>1</v>
          </cell>
          <cell r="I2843">
            <v>1</v>
          </cell>
          <cell r="J2843">
            <v>3</v>
          </cell>
          <cell r="K2843">
            <v>0</v>
          </cell>
          <cell r="L2843">
            <v>3</v>
          </cell>
          <cell r="M2843">
            <v>1</v>
          </cell>
          <cell r="N2843">
            <v>188</v>
          </cell>
          <cell r="O2843">
            <v>2035</v>
          </cell>
          <cell r="P2843" t="str">
            <v>182 x 100 x 1 x 1</v>
          </cell>
          <cell r="Q2843" t="str">
            <v>Bo góc, không răng cưa</v>
          </cell>
          <cell r="R2843" t="str">
            <v>Bo góc, không răng cưa</v>
          </cell>
          <cell r="S2843" t="str">
            <v>C40</v>
          </cell>
          <cell r="T2843">
            <v>1</v>
          </cell>
          <cell r="U2843">
            <v>44397</v>
          </cell>
          <cell r="V2843" t="str">
            <v>Dân Ôn</v>
          </cell>
          <cell r="X2843">
            <v>103</v>
          </cell>
          <cell r="Y2843">
            <v>1</v>
          </cell>
          <cell r="AF2843">
            <v>0</v>
          </cell>
          <cell r="AG2843">
            <v>0</v>
          </cell>
          <cell r="AH2843">
            <v>1270.29</v>
          </cell>
          <cell r="AI2843">
            <v>1</v>
          </cell>
          <cell r="AJ2843">
            <v>1270.29</v>
          </cell>
          <cell r="AK2843">
            <v>1</v>
          </cell>
        </row>
        <row r="2844">
          <cell r="A2844" t="str">
            <v>I0182T021/1</v>
          </cell>
          <cell r="B2844" t="str">
            <v>2579</v>
          </cell>
          <cell r="C2844">
            <v>1</v>
          </cell>
          <cell r="D2844">
            <v>182</v>
          </cell>
          <cell r="E2844">
            <v>182</v>
          </cell>
          <cell r="F2844">
            <v>257</v>
          </cell>
          <cell r="G2844">
            <v>257</v>
          </cell>
          <cell r="H2844">
            <v>1</v>
          </cell>
          <cell r="I2844">
            <v>1</v>
          </cell>
          <cell r="J2844">
            <v>14</v>
          </cell>
          <cell r="K2844">
            <v>0</v>
          </cell>
          <cell r="L2844">
            <v>40</v>
          </cell>
          <cell r="M2844">
            <v>1</v>
          </cell>
          <cell r="N2844">
            <v>210</v>
          </cell>
          <cell r="O2844">
            <v>2579</v>
          </cell>
          <cell r="P2844" t="str">
            <v>182 x 257 x 1 x 1</v>
          </cell>
          <cell r="Q2844" t="str">
            <v xml:space="preserve">Vuông góc, không răng cưa (kích thước thực con nhãn 182 x 127mm giữa 3mm) </v>
          </cell>
          <cell r="R2844" t="str">
            <v xml:space="preserve">Vuông góc, không răng cưa (kích thước thực con nhãn 182 x 127mm giữa 3mm) </v>
          </cell>
          <cell r="S2844" t="str">
            <v>E15</v>
          </cell>
          <cell r="T2844">
            <v>1</v>
          </cell>
          <cell r="U2844">
            <v>44793</v>
          </cell>
          <cell r="V2844" t="str">
            <v>MINH GIANG</v>
          </cell>
          <cell r="W2844" t="str">
            <v>dao tốt</v>
          </cell>
          <cell r="X2844">
            <v>297</v>
          </cell>
          <cell r="Y2844">
            <v>1</v>
          </cell>
          <cell r="AE2844" t="str">
            <v>rồi</v>
          </cell>
          <cell r="AF2844">
            <v>0</v>
          </cell>
          <cell r="AG2844">
            <v>0</v>
          </cell>
          <cell r="AH2844">
            <v>0</v>
          </cell>
          <cell r="AI2844">
            <v>0</v>
          </cell>
          <cell r="AJ2844">
            <v>0</v>
          </cell>
          <cell r="AK2844">
            <v>0</v>
          </cell>
        </row>
        <row r="2845">
          <cell r="A2845" t="str">
            <v>I0185T011</v>
          </cell>
          <cell r="B2845" t="str">
            <v>2036</v>
          </cell>
          <cell r="C2845">
            <v>1</v>
          </cell>
          <cell r="D2845">
            <v>185</v>
          </cell>
          <cell r="E2845">
            <v>185</v>
          </cell>
          <cell r="F2845">
            <v>70</v>
          </cell>
          <cell r="G2845">
            <v>70</v>
          </cell>
          <cell r="H2845">
            <v>1</v>
          </cell>
          <cell r="I2845">
            <v>2</v>
          </cell>
          <cell r="J2845">
            <v>3</v>
          </cell>
          <cell r="K2845">
            <v>0</v>
          </cell>
          <cell r="L2845">
            <v>3</v>
          </cell>
          <cell r="M2845">
            <v>1</v>
          </cell>
          <cell r="N2845">
            <v>191</v>
          </cell>
          <cell r="O2845">
            <v>2036</v>
          </cell>
          <cell r="P2845" t="str">
            <v>185 x 70 x 1 x 2</v>
          </cell>
          <cell r="Q2845" t="str">
            <v>Vuông góc, không răng cưa</v>
          </cell>
          <cell r="R2845" t="str">
            <v>Vuông góc, không răng cưa</v>
          </cell>
          <cell r="S2845" t="str">
            <v>C30</v>
          </cell>
          <cell r="T2845">
            <v>1</v>
          </cell>
          <cell r="U2845">
            <v>44282</v>
          </cell>
          <cell r="V2845" t="str">
            <v>Trung nguyên</v>
          </cell>
          <cell r="X2845">
            <v>146</v>
          </cell>
          <cell r="Y2845">
            <v>2</v>
          </cell>
          <cell r="AF2845">
            <v>0</v>
          </cell>
          <cell r="AG2845">
            <v>0</v>
          </cell>
          <cell r="AH2845">
            <v>0</v>
          </cell>
          <cell r="AI2845">
            <v>0</v>
          </cell>
          <cell r="AJ2845">
            <v>2543.4218000000001</v>
          </cell>
          <cell r="AK2845">
            <v>3</v>
          </cell>
        </row>
        <row r="2846">
          <cell r="A2846" t="str">
            <v>I0190T011</v>
          </cell>
          <cell r="B2846" t="str">
            <v>2037</v>
          </cell>
          <cell r="C2846">
            <v>1</v>
          </cell>
          <cell r="D2846">
            <v>190</v>
          </cell>
          <cell r="E2846">
            <v>190</v>
          </cell>
          <cell r="F2846">
            <v>40</v>
          </cell>
          <cell r="G2846">
            <v>40</v>
          </cell>
          <cell r="H2846">
            <v>1</v>
          </cell>
          <cell r="I2846">
            <v>1</v>
          </cell>
          <cell r="J2846">
            <v>3</v>
          </cell>
          <cell r="K2846">
            <v>0</v>
          </cell>
          <cell r="L2846">
            <v>3</v>
          </cell>
          <cell r="M2846">
            <v>1</v>
          </cell>
          <cell r="N2846">
            <v>196</v>
          </cell>
          <cell r="O2846">
            <v>2037</v>
          </cell>
          <cell r="P2846" t="str">
            <v>190 x 40 x 1 x 1</v>
          </cell>
          <cell r="Q2846" t="str">
            <v>Bo góc, không răng cưa</v>
          </cell>
          <cell r="R2846" t="str">
            <v>Bo góc, không răng cưa</v>
          </cell>
          <cell r="S2846" t="str">
            <v>C09</v>
          </cell>
          <cell r="T2846">
            <v>1</v>
          </cell>
          <cell r="X2846">
            <v>43</v>
          </cell>
          <cell r="Y2846">
            <v>1</v>
          </cell>
          <cell r="AF2846">
            <v>2543.4218000000001</v>
          </cell>
          <cell r="AG2846">
            <v>3</v>
          </cell>
          <cell r="AH2846">
            <v>1545.8249599999999</v>
          </cell>
          <cell r="AI2846">
            <v>2</v>
          </cell>
          <cell r="AJ2846">
            <v>1545.8249599999999</v>
          </cell>
          <cell r="AK2846">
            <v>2</v>
          </cell>
        </row>
        <row r="2847">
          <cell r="A2847" t="str">
            <v>I0190T031</v>
          </cell>
          <cell r="B2847" t="str">
            <v>2038</v>
          </cell>
          <cell r="C2847">
            <v>1</v>
          </cell>
          <cell r="D2847">
            <v>190</v>
          </cell>
          <cell r="E2847">
            <v>190</v>
          </cell>
          <cell r="F2847">
            <v>50</v>
          </cell>
          <cell r="G2847">
            <v>50</v>
          </cell>
          <cell r="H2847">
            <v>1</v>
          </cell>
          <cell r="I2847">
            <v>1</v>
          </cell>
          <cell r="J2847">
            <v>3</v>
          </cell>
          <cell r="K2847">
            <v>0</v>
          </cell>
          <cell r="L2847">
            <v>3</v>
          </cell>
          <cell r="M2847">
            <v>1</v>
          </cell>
          <cell r="N2847">
            <v>196</v>
          </cell>
          <cell r="O2847">
            <v>2038</v>
          </cell>
          <cell r="P2847" t="str">
            <v>190 x 50 x 1 x 1</v>
          </cell>
          <cell r="Q2847" t="str">
            <v>Vuông góc, không răng cưa</v>
          </cell>
          <cell r="R2847" t="str">
            <v>Vuông góc, không răng cưa</v>
          </cell>
          <cell r="S2847" t="str">
            <v>D25</v>
          </cell>
          <cell r="T2847">
            <v>1</v>
          </cell>
          <cell r="U2847">
            <v>44084</v>
          </cell>
          <cell r="V2847" t="str">
            <v>Hồng Kim Phát</v>
          </cell>
          <cell r="X2847">
            <v>53</v>
          </cell>
          <cell r="Y2847">
            <v>1</v>
          </cell>
          <cell r="AF2847">
            <v>0</v>
          </cell>
          <cell r="AG2847">
            <v>0</v>
          </cell>
          <cell r="AH2847">
            <v>0</v>
          </cell>
          <cell r="AI2847">
            <v>0</v>
          </cell>
          <cell r="AJ2847">
            <v>2018.8800000000006</v>
          </cell>
          <cell r="AK2847">
            <v>8</v>
          </cell>
        </row>
        <row r="2848">
          <cell r="A2848" t="str">
            <v>I0190T021</v>
          </cell>
          <cell r="B2848" t="str">
            <v>2039</v>
          </cell>
          <cell r="C2848">
            <v>1</v>
          </cell>
          <cell r="D2848">
            <v>190</v>
          </cell>
          <cell r="E2848">
            <v>190</v>
          </cell>
          <cell r="F2848">
            <v>90</v>
          </cell>
          <cell r="G2848">
            <v>90</v>
          </cell>
          <cell r="H2848">
            <v>1</v>
          </cell>
          <cell r="I2848">
            <v>1</v>
          </cell>
          <cell r="J2848">
            <v>3</v>
          </cell>
          <cell r="K2848">
            <v>0</v>
          </cell>
          <cell r="L2848">
            <v>3</v>
          </cell>
          <cell r="M2848">
            <v>1</v>
          </cell>
          <cell r="N2848">
            <v>196</v>
          </cell>
          <cell r="O2848">
            <v>2039</v>
          </cell>
          <cell r="P2848" t="str">
            <v>190 x 90 x 1 x 1</v>
          </cell>
          <cell r="Q2848" t="str">
            <v>Vuông góc, không răng cưa</v>
          </cell>
          <cell r="R2848" t="str">
            <v>Vuông góc, không răng cưa</v>
          </cell>
          <cell r="S2848" t="str">
            <v>D18</v>
          </cell>
          <cell r="T2848">
            <v>1</v>
          </cell>
          <cell r="U2848">
            <v>44062</v>
          </cell>
          <cell r="V2848" t="str">
            <v>MM Vidon</v>
          </cell>
          <cell r="X2848">
            <v>93</v>
          </cell>
          <cell r="Y2848">
            <v>1</v>
          </cell>
          <cell r="AF2848">
            <v>2018.8800000000006</v>
          </cell>
          <cell r="AG2848">
            <v>8</v>
          </cell>
          <cell r="AH2848">
            <v>4214.6600000000008</v>
          </cell>
          <cell r="AI2848">
            <v>15</v>
          </cell>
          <cell r="AJ2848">
            <v>4214.6600000000008</v>
          </cell>
          <cell r="AK2848">
            <v>15</v>
          </cell>
        </row>
        <row r="2849">
          <cell r="A2849" t="str">
            <v>I0190T051/1</v>
          </cell>
          <cell r="B2849" t="str">
            <v>2040</v>
          </cell>
          <cell r="C2849">
            <v>1</v>
          </cell>
          <cell r="D2849">
            <v>190</v>
          </cell>
          <cell r="E2849">
            <v>190</v>
          </cell>
          <cell r="F2849">
            <v>115</v>
          </cell>
          <cell r="G2849">
            <v>115</v>
          </cell>
          <cell r="H2849">
            <v>1</v>
          </cell>
          <cell r="I2849">
            <v>1</v>
          </cell>
          <cell r="J2849">
            <v>3</v>
          </cell>
          <cell r="K2849">
            <v>0</v>
          </cell>
          <cell r="L2849">
            <v>3</v>
          </cell>
          <cell r="M2849">
            <v>1</v>
          </cell>
          <cell r="N2849">
            <v>196</v>
          </cell>
          <cell r="O2849">
            <v>2040</v>
          </cell>
          <cell r="P2849" t="str">
            <v>190 x 115 x 1 x 1</v>
          </cell>
          <cell r="Q2849" t="str">
            <v>Vuông góc, không răng cưa</v>
          </cell>
          <cell r="R2849" t="str">
            <v>Vuông góc, không răng cưa</v>
          </cell>
          <cell r="S2849" t="str">
            <v>C36</v>
          </cell>
          <cell r="T2849">
            <v>1</v>
          </cell>
          <cell r="U2849">
            <v>44433</v>
          </cell>
          <cell r="V2849" t="str">
            <v>Trung Nguyên</v>
          </cell>
          <cell r="X2849">
            <v>118</v>
          </cell>
          <cell r="Y2849">
            <v>1</v>
          </cell>
          <cell r="AF2849">
            <v>0</v>
          </cell>
          <cell r="AG2849">
            <v>0</v>
          </cell>
          <cell r="AH2849">
            <v>0</v>
          </cell>
          <cell r="AI2849">
            <v>0</v>
          </cell>
          <cell r="AJ2849">
            <v>82</v>
          </cell>
          <cell r="AK2849">
            <v>1</v>
          </cell>
        </row>
        <row r="2850">
          <cell r="A2850" t="str">
            <v>I0190T041</v>
          </cell>
          <cell r="B2850" t="str">
            <v>2041</v>
          </cell>
          <cell r="C2850">
            <v>1</v>
          </cell>
          <cell r="D2850">
            <v>190</v>
          </cell>
          <cell r="E2850">
            <v>190</v>
          </cell>
          <cell r="F2850">
            <v>135</v>
          </cell>
          <cell r="G2850">
            <v>135</v>
          </cell>
          <cell r="H2850">
            <v>1</v>
          </cell>
          <cell r="I2850">
            <v>1</v>
          </cell>
          <cell r="J2850">
            <v>3</v>
          </cell>
          <cell r="K2850">
            <v>0</v>
          </cell>
          <cell r="L2850">
            <v>3</v>
          </cell>
          <cell r="M2850">
            <v>1</v>
          </cell>
          <cell r="N2850">
            <v>196</v>
          </cell>
          <cell r="O2850">
            <v>2041</v>
          </cell>
          <cell r="P2850" t="str">
            <v>190 x 135 x 1 x 1</v>
          </cell>
          <cell r="Q2850" t="str">
            <v>Vuông góc, không răng cưa</v>
          </cell>
          <cell r="R2850" t="str">
            <v>Vuông góc, không răng cưa</v>
          </cell>
          <cell r="S2850" t="str">
            <v>C30</v>
          </cell>
          <cell r="T2850">
            <v>1</v>
          </cell>
          <cell r="U2850">
            <v>44282</v>
          </cell>
          <cell r="V2850" t="str">
            <v>Trung Nguyên</v>
          </cell>
          <cell r="X2850">
            <v>138</v>
          </cell>
          <cell r="Y2850">
            <v>1</v>
          </cell>
          <cell r="AF2850">
            <v>82</v>
          </cell>
          <cell r="AG2850">
            <v>1</v>
          </cell>
          <cell r="AH2850">
            <v>0</v>
          </cell>
          <cell r="AI2850">
            <v>0</v>
          </cell>
          <cell r="AJ2850">
            <v>1269.3676</v>
          </cell>
          <cell r="AK2850">
            <v>4</v>
          </cell>
        </row>
        <row r="2851">
          <cell r="A2851" t="str">
            <v>I0200T031</v>
          </cell>
          <cell r="B2851" t="str">
            <v>2042</v>
          </cell>
          <cell r="C2851">
            <v>1</v>
          </cell>
          <cell r="D2851">
            <v>200</v>
          </cell>
          <cell r="E2851">
            <v>200</v>
          </cell>
          <cell r="F2851">
            <v>17.5</v>
          </cell>
          <cell r="G2851">
            <v>17.5</v>
          </cell>
          <cell r="H2851">
            <v>1</v>
          </cell>
          <cell r="I2851">
            <v>3</v>
          </cell>
          <cell r="J2851">
            <v>3</v>
          </cell>
          <cell r="K2851">
            <v>0</v>
          </cell>
          <cell r="L2851">
            <v>3</v>
          </cell>
          <cell r="M2851">
            <v>1</v>
          </cell>
          <cell r="N2851">
            <v>206</v>
          </cell>
          <cell r="O2851">
            <v>2042</v>
          </cell>
          <cell r="P2851" t="str">
            <v>200 x 17.5 x 1 x 3</v>
          </cell>
          <cell r="Q2851" t="str">
            <v>Vuông góc, không răng cưa,</v>
          </cell>
          <cell r="R2851" t="str">
            <v>Vuông góc, không răng cưa, 3 hàng tem có 1 gáp</v>
          </cell>
          <cell r="S2851" t="str">
            <v>D04</v>
          </cell>
          <cell r="T2851">
            <v>1</v>
          </cell>
          <cell r="X2851">
            <v>61.5</v>
          </cell>
          <cell r="Y2851">
            <v>3</v>
          </cell>
          <cell r="AF2851">
            <v>1269.3676</v>
          </cell>
          <cell r="AG2851">
            <v>4</v>
          </cell>
          <cell r="AH2851">
            <v>1284.9875999999999</v>
          </cell>
          <cell r="AI2851">
            <v>4</v>
          </cell>
          <cell r="AJ2851">
            <v>1284.9875999999999</v>
          </cell>
          <cell r="AK2851">
            <v>4</v>
          </cell>
        </row>
        <row r="2852">
          <cell r="A2852" t="str">
            <v>I0200A131</v>
          </cell>
          <cell r="B2852" t="str">
            <v>2043</v>
          </cell>
          <cell r="C2852">
            <v>1</v>
          </cell>
          <cell r="D2852">
            <v>200</v>
          </cell>
          <cell r="E2852">
            <v>200</v>
          </cell>
          <cell r="F2852">
            <v>20</v>
          </cell>
          <cell r="G2852">
            <v>20</v>
          </cell>
          <cell r="H2852">
            <v>1</v>
          </cell>
          <cell r="I2852">
            <v>3</v>
          </cell>
          <cell r="J2852">
            <v>3</v>
          </cell>
          <cell r="K2852">
            <v>0</v>
          </cell>
          <cell r="L2852">
            <v>3</v>
          </cell>
          <cell r="M2852">
            <v>1</v>
          </cell>
          <cell r="N2852">
            <v>206</v>
          </cell>
          <cell r="O2852">
            <v>2043</v>
          </cell>
          <cell r="P2852" t="str">
            <v>200 x 20 x 1 x 3</v>
          </cell>
          <cell r="Q2852" t="str">
            <v>Bo góc, không răng cưa - bế trên, bế dưới dao demi dài 70mm</v>
          </cell>
          <cell r="R2852" t="str">
            <v>Bo góc, không răng cưa, bế demi 1 đường dao dọc dưới đế giữa tem</v>
          </cell>
          <cell r="S2852" t="str">
            <v>C15</v>
          </cell>
          <cell r="T2852">
            <v>1</v>
          </cell>
          <cell r="U2852">
            <v>44301</v>
          </cell>
          <cell r="V2852" t="str">
            <v>Hory</v>
          </cell>
          <cell r="X2852">
            <v>69</v>
          </cell>
          <cell r="Y2852">
            <v>3</v>
          </cell>
          <cell r="AF2852">
            <v>0</v>
          </cell>
          <cell r="AG2852">
            <v>0</v>
          </cell>
          <cell r="AH2852">
            <v>0</v>
          </cell>
          <cell r="AI2852">
            <v>0</v>
          </cell>
          <cell r="AJ2852">
            <v>2174.4699999999998</v>
          </cell>
          <cell r="AK2852">
            <v>4</v>
          </cell>
        </row>
        <row r="2853">
          <cell r="A2853" t="str">
            <v>T0200T091</v>
          </cell>
          <cell r="B2853" t="str">
            <v>2044</v>
          </cell>
          <cell r="C2853">
            <v>1</v>
          </cell>
          <cell r="D2853">
            <v>200</v>
          </cell>
          <cell r="E2853">
            <v>200</v>
          </cell>
          <cell r="F2853">
            <v>30</v>
          </cell>
          <cell r="G2853">
            <v>30</v>
          </cell>
          <cell r="H2853">
            <v>1</v>
          </cell>
          <cell r="I2853">
            <v>5</v>
          </cell>
          <cell r="J2853">
            <v>3</v>
          </cell>
          <cell r="K2853">
            <v>0</v>
          </cell>
          <cell r="L2853">
            <v>3</v>
          </cell>
          <cell r="M2853">
            <v>5</v>
          </cell>
          <cell r="N2853">
            <v>206</v>
          </cell>
          <cell r="O2853">
            <v>2044</v>
          </cell>
          <cell r="P2853" t="str">
            <v>200 x 30 x 1 x 5</v>
          </cell>
          <cell r="Q2853" t="str">
            <v>Vuông góc, không răng cưa, vuông liền 5 hàng dao</v>
          </cell>
          <cell r="R2853" t="str">
            <v>Vuông góc, không răng cưa, 5 hàng tem có 1 gáp</v>
          </cell>
          <cell r="S2853" t="str">
            <v>C19</v>
          </cell>
          <cell r="T2853">
            <v>1</v>
          </cell>
          <cell r="U2853">
            <v>44040</v>
          </cell>
          <cell r="V2853" t="str">
            <v>MVTB</v>
          </cell>
          <cell r="X2853">
            <v>153</v>
          </cell>
          <cell r="Y2853">
            <v>5</v>
          </cell>
          <cell r="AF2853">
            <v>2174.4699999999998</v>
          </cell>
          <cell r="AG2853">
            <v>4</v>
          </cell>
          <cell r="AH2853">
            <v>1006.675</v>
          </cell>
          <cell r="AI2853">
            <v>4</v>
          </cell>
          <cell r="AJ2853">
            <v>1006.675</v>
          </cell>
          <cell r="AK2853">
            <v>4</v>
          </cell>
        </row>
        <row r="2854">
          <cell r="A2854" t="str">
            <v>I0200T011</v>
          </cell>
          <cell r="B2854" t="str">
            <v>2045</v>
          </cell>
          <cell r="C2854">
            <v>1</v>
          </cell>
          <cell r="D2854">
            <v>200</v>
          </cell>
          <cell r="E2854">
            <v>200</v>
          </cell>
          <cell r="F2854">
            <v>34</v>
          </cell>
          <cell r="G2854">
            <v>34</v>
          </cell>
          <cell r="H2854">
            <v>1</v>
          </cell>
          <cell r="I2854">
            <v>4</v>
          </cell>
          <cell r="J2854">
            <v>3</v>
          </cell>
          <cell r="K2854">
            <v>0</v>
          </cell>
          <cell r="L2854">
            <v>3</v>
          </cell>
          <cell r="M2854">
            <v>4</v>
          </cell>
          <cell r="N2854">
            <v>206</v>
          </cell>
          <cell r="O2854">
            <v>2045</v>
          </cell>
          <cell r="P2854" t="str">
            <v>200 x 34 x 1 x 4</v>
          </cell>
          <cell r="Q2854" t="str">
            <v>Vuông góc, 4 hàng vuông liền, không khoảng cách, không răng cưa</v>
          </cell>
          <cell r="R2854" t="str">
            <v>Vuông góc, không răng cưa, 4 hàng tem có 1 gáp</v>
          </cell>
          <cell r="S2854" t="str">
            <v>C29</v>
          </cell>
          <cell r="T2854">
            <v>1</v>
          </cell>
          <cell r="U2854">
            <v>44095</v>
          </cell>
          <cell r="V2854" t="str">
            <v>TRUNG NGUYÊN,,</v>
          </cell>
          <cell r="W2854" t="str">
            <v>Hàng in</v>
          </cell>
          <cell r="X2854">
            <v>139</v>
          </cell>
          <cell r="Y2854">
            <v>4</v>
          </cell>
          <cell r="AF2854">
            <v>0</v>
          </cell>
          <cell r="AG2854">
            <v>0</v>
          </cell>
          <cell r="AH2854">
            <v>0</v>
          </cell>
          <cell r="AI2854">
            <v>0</v>
          </cell>
          <cell r="AJ2854">
            <v>0</v>
          </cell>
          <cell r="AK2854">
            <v>0</v>
          </cell>
        </row>
        <row r="2855">
          <cell r="A2855" t="str">
            <v>T0200T021</v>
          </cell>
          <cell r="B2855" t="str">
            <v>2046</v>
          </cell>
          <cell r="C2855">
            <v>1</v>
          </cell>
          <cell r="D2855">
            <v>200</v>
          </cell>
          <cell r="E2855">
            <v>200</v>
          </cell>
          <cell r="F2855">
            <v>60</v>
          </cell>
          <cell r="G2855">
            <v>60</v>
          </cell>
          <cell r="H2855">
            <v>1</v>
          </cell>
          <cell r="I2855">
            <v>2</v>
          </cell>
          <cell r="J2855">
            <v>2</v>
          </cell>
          <cell r="K2855">
            <v>0</v>
          </cell>
          <cell r="L2855">
            <v>3</v>
          </cell>
          <cell r="M2855">
            <v>1</v>
          </cell>
          <cell r="N2855">
            <v>204</v>
          </cell>
          <cell r="O2855">
            <v>2046</v>
          </cell>
          <cell r="P2855" t="str">
            <v>200 x 60 x 1 x 2</v>
          </cell>
          <cell r="Q2855" t="str">
            <v>Bo góc, răng cưa</v>
          </cell>
          <cell r="R2855" t="str">
            <v>Bo góc, răng cưa</v>
          </cell>
          <cell r="S2855" t="str">
            <v>C18</v>
          </cell>
          <cell r="T2855">
            <v>1</v>
          </cell>
          <cell r="V2855" t="str">
            <v>FANTASTIC,,</v>
          </cell>
          <cell r="W2855" t="str">
            <v>Nhổ 1 hàng tem</v>
          </cell>
          <cell r="X2855">
            <v>126</v>
          </cell>
          <cell r="Y2855">
            <v>2</v>
          </cell>
          <cell r="AF2855">
            <v>0</v>
          </cell>
          <cell r="AG2855">
            <v>0</v>
          </cell>
          <cell r="AH2855">
            <v>0</v>
          </cell>
          <cell r="AI2855">
            <v>0</v>
          </cell>
          <cell r="AJ2855">
            <v>0</v>
          </cell>
          <cell r="AK2855">
            <v>0</v>
          </cell>
        </row>
        <row r="2856">
          <cell r="A2856" t="str">
            <v>I0200T141/1</v>
          </cell>
          <cell r="B2856" t="str">
            <v>2047</v>
          </cell>
          <cell r="C2856">
            <v>1</v>
          </cell>
          <cell r="D2856">
            <v>200</v>
          </cell>
          <cell r="E2856">
            <v>200</v>
          </cell>
          <cell r="F2856">
            <v>60</v>
          </cell>
          <cell r="G2856">
            <v>60</v>
          </cell>
          <cell r="H2856">
            <v>1</v>
          </cell>
          <cell r="I2856">
            <v>2</v>
          </cell>
          <cell r="J2856">
            <v>3</v>
          </cell>
          <cell r="K2856">
            <v>0</v>
          </cell>
          <cell r="L2856">
            <v>3</v>
          </cell>
          <cell r="M2856">
            <v>1</v>
          </cell>
          <cell r="N2856">
            <v>206</v>
          </cell>
          <cell r="O2856">
            <v>2047</v>
          </cell>
          <cell r="P2856" t="str">
            <v>200 x 60 x 1 x 2</v>
          </cell>
          <cell r="Q2856" t="str">
            <v>Dao  có 1 đầu bo thành cung tròn và 1 đầu vuông, không răng cưa</v>
          </cell>
          <cell r="R2856" t="str">
            <v>Tem có 1  đầu bo tròn và 1 đầu vuông, không răng cưa</v>
          </cell>
          <cell r="S2856" t="str">
            <v>C36</v>
          </cell>
          <cell r="T2856">
            <v>1</v>
          </cell>
          <cell r="U2856">
            <v>44425</v>
          </cell>
          <cell r="V2856" t="str">
            <v>Hồng Kim Phát</v>
          </cell>
          <cell r="X2856">
            <v>126</v>
          </cell>
          <cell r="Y2856">
            <v>2</v>
          </cell>
          <cell r="AF2856">
            <v>0</v>
          </cell>
          <cell r="AG2856">
            <v>0</v>
          </cell>
          <cell r="AH2856">
            <v>0</v>
          </cell>
          <cell r="AI2856">
            <v>0</v>
          </cell>
          <cell r="AJ2856">
            <v>0</v>
          </cell>
          <cell r="AK2856">
            <v>0</v>
          </cell>
        </row>
        <row r="2857">
          <cell r="A2857" t="str">
            <v>I0200T061</v>
          </cell>
          <cell r="B2857" t="str">
            <v>2048</v>
          </cell>
          <cell r="C2857">
            <v>1</v>
          </cell>
          <cell r="D2857">
            <v>200</v>
          </cell>
          <cell r="E2857">
            <v>200</v>
          </cell>
          <cell r="F2857">
            <v>75</v>
          </cell>
          <cell r="G2857">
            <v>75</v>
          </cell>
          <cell r="H2857">
            <v>1</v>
          </cell>
          <cell r="I2857">
            <v>1</v>
          </cell>
          <cell r="J2857">
            <v>3</v>
          </cell>
          <cell r="K2857">
            <v>0</v>
          </cell>
          <cell r="L2857">
            <v>3</v>
          </cell>
          <cell r="M2857">
            <v>1</v>
          </cell>
          <cell r="N2857">
            <v>206</v>
          </cell>
          <cell r="O2857">
            <v>2048</v>
          </cell>
          <cell r="P2857" t="str">
            <v>200 x 75 x 1 x 1</v>
          </cell>
          <cell r="Q2857" t="str">
            <v>Vuông góc, không răng cưa</v>
          </cell>
          <cell r="R2857" t="str">
            <v>Vuông góc, không răng cưa</v>
          </cell>
          <cell r="S2857" t="str">
            <v>D04</v>
          </cell>
          <cell r="T2857">
            <v>1</v>
          </cell>
          <cell r="X2857">
            <v>78</v>
          </cell>
          <cell r="Y2857">
            <v>1</v>
          </cell>
          <cell r="AF2857">
            <v>0</v>
          </cell>
          <cell r="AG2857">
            <v>0</v>
          </cell>
          <cell r="AH2857">
            <v>0</v>
          </cell>
          <cell r="AI2857">
            <v>0</v>
          </cell>
          <cell r="AJ2857">
            <v>1687.96</v>
          </cell>
          <cell r="AK2857">
            <v>1</v>
          </cell>
        </row>
        <row r="2858">
          <cell r="A2858" t="str">
            <v>I0200T071</v>
          </cell>
          <cell r="B2858" t="str">
            <v>2049</v>
          </cell>
          <cell r="C2858">
            <v>1</v>
          </cell>
          <cell r="D2858">
            <v>200</v>
          </cell>
          <cell r="E2858">
            <v>200</v>
          </cell>
          <cell r="F2858">
            <v>75</v>
          </cell>
          <cell r="G2858">
            <v>75</v>
          </cell>
          <cell r="H2858">
            <v>1</v>
          </cell>
          <cell r="I2858">
            <v>1</v>
          </cell>
          <cell r="J2858">
            <v>3</v>
          </cell>
          <cell r="K2858">
            <v>0</v>
          </cell>
          <cell r="L2858">
            <v>3</v>
          </cell>
          <cell r="M2858">
            <v>1</v>
          </cell>
          <cell r="N2858">
            <v>206</v>
          </cell>
          <cell r="O2858">
            <v>2049</v>
          </cell>
          <cell r="P2858" t="str">
            <v>200 x 75 x 1 x 1</v>
          </cell>
          <cell r="Q2858" t="str">
            <v>Bo góc, không răng cưa</v>
          </cell>
          <cell r="R2858" t="str">
            <v>Bo góc, không răng cưa</v>
          </cell>
          <cell r="S2858" t="str">
            <v>D05</v>
          </cell>
          <cell r="T2858">
            <v>1</v>
          </cell>
          <cell r="X2858">
            <v>78</v>
          </cell>
          <cell r="Y2858">
            <v>1</v>
          </cell>
          <cell r="AF2858">
            <v>1687.96</v>
          </cell>
          <cell r="AG2858">
            <v>1</v>
          </cell>
          <cell r="AH2858">
            <v>0</v>
          </cell>
          <cell r="AI2858">
            <v>0</v>
          </cell>
          <cell r="AJ2858">
            <v>0</v>
          </cell>
          <cell r="AK2858">
            <v>0</v>
          </cell>
        </row>
        <row r="2859">
          <cell r="A2859" t="str">
            <v>I0200T101</v>
          </cell>
          <cell r="B2859" t="str">
            <v>2050</v>
          </cell>
          <cell r="C2859">
            <v>1</v>
          </cell>
          <cell r="D2859">
            <v>200</v>
          </cell>
          <cell r="E2859">
            <v>200</v>
          </cell>
          <cell r="F2859">
            <v>76</v>
          </cell>
          <cell r="G2859">
            <v>76</v>
          </cell>
          <cell r="H2859">
            <v>1</v>
          </cell>
          <cell r="I2859">
            <v>1</v>
          </cell>
          <cell r="J2859">
            <v>10</v>
          </cell>
          <cell r="K2859">
            <v>0</v>
          </cell>
          <cell r="L2859">
            <v>12.84</v>
          </cell>
          <cell r="M2859">
            <v>1</v>
          </cell>
          <cell r="N2859">
            <v>220</v>
          </cell>
          <cell r="O2859">
            <v>2050</v>
          </cell>
          <cell r="P2859" t="str">
            <v>200 x 76 x 1 x 1</v>
          </cell>
          <cell r="Q2859" t="str">
            <v>Bo góc, răng cưa 2.1 dài 220mm</v>
          </cell>
          <cell r="R2859" t="str">
            <v xml:space="preserve">Bo góc, răng cưa 2.1 dài 220mm, gáp 12.84mm, đục lỗ 2 biên mỗi bên 7 lỗ </v>
          </cell>
          <cell r="S2859" t="str">
            <v>C25</v>
          </cell>
          <cell r="T2859">
            <v>1</v>
          </cell>
          <cell r="U2859">
            <v>44247</v>
          </cell>
          <cell r="V2859" t="str">
            <v>Trường Thành BD</v>
          </cell>
          <cell r="X2859">
            <v>88.84</v>
          </cell>
          <cell r="Y2859">
            <v>1</v>
          </cell>
          <cell r="AF2859">
            <v>0</v>
          </cell>
          <cell r="AG2859">
            <v>0</v>
          </cell>
          <cell r="AH2859">
            <v>1866</v>
          </cell>
          <cell r="AI2859">
            <v>1</v>
          </cell>
          <cell r="AJ2859">
            <v>1866</v>
          </cell>
          <cell r="AK2859">
            <v>1</v>
          </cell>
        </row>
        <row r="2860">
          <cell r="A2860" t="str">
            <v>T0200T161/1</v>
          </cell>
          <cell r="B2860" t="str">
            <v>2568</v>
          </cell>
          <cell r="C2860">
            <v>1</v>
          </cell>
          <cell r="D2860">
            <v>200</v>
          </cell>
          <cell r="E2860">
            <v>200</v>
          </cell>
          <cell r="F2860">
            <v>79</v>
          </cell>
          <cell r="G2860">
            <v>79</v>
          </cell>
          <cell r="H2860">
            <v>1</v>
          </cell>
          <cell r="I2860">
            <v>1</v>
          </cell>
          <cell r="J2860">
            <v>10</v>
          </cell>
          <cell r="K2860">
            <v>0</v>
          </cell>
          <cell r="L2860">
            <v>9.8000000000000007</v>
          </cell>
          <cell r="M2860">
            <v>1</v>
          </cell>
          <cell r="N2860">
            <v>220</v>
          </cell>
          <cell r="O2860">
            <v>2568</v>
          </cell>
          <cell r="P2860" t="str">
            <v>200 x 79 x 1 x 1</v>
          </cell>
          <cell r="Q2860" t="str">
            <v>vuông góc, răng cưa, dao bế đục lỗ 2 bên</v>
          </cell>
          <cell r="R2860" t="str">
            <v>Vuông góc, răng cưa</v>
          </cell>
          <cell r="S2860" t="str">
            <v>E15</v>
          </cell>
          <cell r="T2860">
            <v>1</v>
          </cell>
          <cell r="U2860">
            <v>44785</v>
          </cell>
          <cell r="V2860" t="str">
            <v>TRƯỜNG THÀNH BD</v>
          </cell>
          <cell r="W2860" t="str">
            <v>dao tốt</v>
          </cell>
          <cell r="X2860">
            <v>88.8</v>
          </cell>
          <cell r="Y2860">
            <v>1</v>
          </cell>
          <cell r="AC2860" t="str">
            <v>rồi</v>
          </cell>
          <cell r="AF2860">
            <v>0</v>
          </cell>
          <cell r="AG2860">
            <v>0</v>
          </cell>
          <cell r="AH2860">
            <v>0</v>
          </cell>
          <cell r="AI2860">
            <v>0</v>
          </cell>
          <cell r="AJ2860">
            <v>0</v>
          </cell>
          <cell r="AK2860">
            <v>0</v>
          </cell>
        </row>
        <row r="2861">
          <cell r="A2861" t="str">
            <v>T0200T081</v>
          </cell>
          <cell r="B2861" t="str">
            <v>2051</v>
          </cell>
          <cell r="C2861">
            <v>1</v>
          </cell>
          <cell r="D2861">
            <v>200</v>
          </cell>
          <cell r="E2861">
            <v>200</v>
          </cell>
          <cell r="F2861">
            <v>80</v>
          </cell>
          <cell r="G2861">
            <v>80</v>
          </cell>
          <cell r="H2861">
            <v>1</v>
          </cell>
          <cell r="I2861">
            <v>2</v>
          </cell>
          <cell r="J2861">
            <v>2</v>
          </cell>
          <cell r="K2861">
            <v>0</v>
          </cell>
          <cell r="L2861">
            <v>3</v>
          </cell>
          <cell r="M2861">
            <v>1</v>
          </cell>
          <cell r="N2861">
            <v>204</v>
          </cell>
          <cell r="O2861">
            <v>2051</v>
          </cell>
          <cell r="P2861" t="str">
            <v>200 x 80 x 1 x 2</v>
          </cell>
          <cell r="Q2861" t="str">
            <v>Vuông góc, không răng cưa</v>
          </cell>
          <cell r="R2861" t="str">
            <v>Vuông góc, không răng cưa</v>
          </cell>
          <cell r="S2861" t="str">
            <v>C29</v>
          </cell>
          <cell r="T2861">
            <v>1</v>
          </cell>
          <cell r="U2861">
            <v>44002</v>
          </cell>
          <cell r="V2861" t="str">
            <v>Trung Trí Thành</v>
          </cell>
          <cell r="X2861">
            <v>166</v>
          </cell>
          <cell r="Y2861">
            <v>2</v>
          </cell>
          <cell r="AF2861">
            <v>0</v>
          </cell>
          <cell r="AG2861">
            <v>0</v>
          </cell>
          <cell r="AH2861">
            <v>0</v>
          </cell>
          <cell r="AI2861">
            <v>0</v>
          </cell>
          <cell r="AJ2861">
            <v>0</v>
          </cell>
          <cell r="AK2861">
            <v>0</v>
          </cell>
        </row>
        <row r="2862">
          <cell r="A2862" t="str">
            <v>T0200T121</v>
          </cell>
          <cell r="B2862" t="str">
            <v>2052</v>
          </cell>
          <cell r="C2862">
            <v>1</v>
          </cell>
          <cell r="D2862">
            <v>200</v>
          </cell>
          <cell r="E2862">
            <v>200</v>
          </cell>
          <cell r="F2862">
            <v>89</v>
          </cell>
          <cell r="G2862">
            <v>89</v>
          </cell>
          <cell r="H2862">
            <v>1</v>
          </cell>
          <cell r="I2862">
            <v>1</v>
          </cell>
          <cell r="J2862">
            <v>10</v>
          </cell>
          <cell r="K2862">
            <v>0</v>
          </cell>
          <cell r="L2862">
            <v>0</v>
          </cell>
          <cell r="M2862">
            <v>1</v>
          </cell>
          <cell r="N2862">
            <v>220</v>
          </cell>
          <cell r="O2862">
            <v>2052</v>
          </cell>
          <cell r="P2862" t="str">
            <v>200 x 89 x 1 x 1</v>
          </cell>
          <cell r="Q2862" t="str">
            <v>Có 2 đường dao Demi 2 bên vào 1 đường răng cưa ngang dài 220mm</v>
          </cell>
          <cell r="R2862" t="str">
            <v>Tem đục lỗ 2 biên (mỗi bên 7 lỗ), bế liên tục không gáp, đường răng của giữa các tem</v>
          </cell>
          <cell r="S2862" t="str">
            <v>C26</v>
          </cell>
          <cell r="T2862">
            <v>1</v>
          </cell>
          <cell r="U2862">
            <v>44287</v>
          </cell>
          <cell r="V2862" t="str">
            <v>Trường Thành BD</v>
          </cell>
          <cell r="X2862">
            <v>89</v>
          </cell>
          <cell r="Y2862">
            <v>1</v>
          </cell>
          <cell r="AF2862">
            <v>0</v>
          </cell>
          <cell r="AG2862">
            <v>0</v>
          </cell>
          <cell r="AH2862">
            <v>0</v>
          </cell>
          <cell r="AI2862">
            <v>0</v>
          </cell>
          <cell r="AJ2862">
            <v>0</v>
          </cell>
          <cell r="AK2862">
            <v>0</v>
          </cell>
        </row>
        <row r="2863">
          <cell r="A2863" t="str">
            <v>I0200T111</v>
          </cell>
          <cell r="B2863" t="str">
            <v>2053</v>
          </cell>
          <cell r="C2863">
            <v>1</v>
          </cell>
          <cell r="D2863">
            <v>200</v>
          </cell>
          <cell r="E2863">
            <v>200</v>
          </cell>
          <cell r="F2863">
            <v>90.5</v>
          </cell>
          <cell r="G2863">
            <v>90.5</v>
          </cell>
          <cell r="H2863">
            <v>1</v>
          </cell>
          <cell r="I2863">
            <v>1</v>
          </cell>
          <cell r="J2863">
            <v>3</v>
          </cell>
          <cell r="K2863">
            <v>0</v>
          </cell>
          <cell r="L2863">
            <v>0</v>
          </cell>
          <cell r="M2863">
            <v>1</v>
          </cell>
          <cell r="N2863">
            <v>206</v>
          </cell>
          <cell r="O2863">
            <v>2053</v>
          </cell>
          <cell r="P2863" t="str">
            <v>200 x 90.5 x 1 x 1</v>
          </cell>
          <cell r="Q2863" t="str">
            <v>Có 2 đường dao Demi 2 bên vào 1 đường răng cưa ngang</v>
          </cell>
          <cell r="U2863">
            <v>44282</v>
          </cell>
          <cell r="V2863" t="str">
            <v>Trường Thành BD</v>
          </cell>
          <cell r="X2863">
            <v>90.5</v>
          </cell>
          <cell r="Y2863">
            <v>1</v>
          </cell>
          <cell r="AF2863">
            <v>0</v>
          </cell>
          <cell r="AG2863">
            <v>0</v>
          </cell>
          <cell r="AH2863">
            <v>1760.7600000000002</v>
          </cell>
          <cell r="AI2863">
            <v>6</v>
          </cell>
          <cell r="AJ2863">
            <v>1760.7600000000002</v>
          </cell>
          <cell r="AK2863">
            <v>6</v>
          </cell>
        </row>
        <row r="2864">
          <cell r="A2864" t="str">
            <v>I0200T151/1</v>
          </cell>
          <cell r="B2864" t="str">
            <v>2362</v>
          </cell>
          <cell r="C2864">
            <v>1</v>
          </cell>
          <cell r="D2864">
            <v>200</v>
          </cell>
          <cell r="E2864">
            <v>200</v>
          </cell>
          <cell r="F2864">
            <v>120</v>
          </cell>
          <cell r="G2864">
            <v>120</v>
          </cell>
          <cell r="H2864">
            <v>1</v>
          </cell>
          <cell r="I2864">
            <v>1</v>
          </cell>
          <cell r="J2864">
            <v>3</v>
          </cell>
          <cell r="K2864">
            <v>0</v>
          </cell>
          <cell r="L2864">
            <v>3</v>
          </cell>
          <cell r="M2864">
            <v>1</v>
          </cell>
          <cell r="N2864">
            <v>206</v>
          </cell>
          <cell r="O2864">
            <v>2362</v>
          </cell>
          <cell r="P2864" t="str">
            <v>200 x 120 x 1 x 1</v>
          </cell>
          <cell r="Q2864" t="str">
            <v>vuông góc, không răng cưa</v>
          </cell>
          <cell r="R2864" t="str">
            <v>vuông góc, không răng cưa</v>
          </cell>
          <cell r="S2864" t="str">
            <v>E05</v>
          </cell>
          <cell r="T2864">
            <v>1</v>
          </cell>
          <cell r="U2864">
            <v>44650</v>
          </cell>
          <cell r="V2864" t="str">
            <v>TRUNG NGUYÊN</v>
          </cell>
          <cell r="X2864">
            <v>123</v>
          </cell>
          <cell r="Y2864">
            <v>1</v>
          </cell>
          <cell r="AF2864">
            <v>0</v>
          </cell>
          <cell r="AG2864">
            <v>0</v>
          </cell>
          <cell r="AH2864">
            <v>0</v>
          </cell>
          <cell r="AI2864">
            <v>0</v>
          </cell>
          <cell r="AJ2864">
            <v>1754.6</v>
          </cell>
          <cell r="AK2864">
            <v>1</v>
          </cell>
        </row>
        <row r="2865">
          <cell r="A2865" t="str">
            <v>I0200T051</v>
          </cell>
          <cell r="B2865" t="str">
            <v>2054</v>
          </cell>
          <cell r="C2865">
            <v>1</v>
          </cell>
          <cell r="D2865">
            <v>200</v>
          </cell>
          <cell r="E2865">
            <v>200</v>
          </cell>
          <cell r="F2865">
            <v>145</v>
          </cell>
          <cell r="G2865">
            <v>145</v>
          </cell>
          <cell r="H2865">
            <v>1</v>
          </cell>
          <cell r="I2865">
            <v>1</v>
          </cell>
          <cell r="J2865">
            <v>2</v>
          </cell>
          <cell r="K2865">
            <v>0</v>
          </cell>
          <cell r="L2865">
            <v>3</v>
          </cell>
          <cell r="M2865">
            <v>1</v>
          </cell>
          <cell r="N2865">
            <v>204</v>
          </cell>
          <cell r="O2865">
            <v>2054</v>
          </cell>
          <cell r="P2865" t="str">
            <v>200 x 145 x 1 x 1</v>
          </cell>
          <cell r="Q2865" t="str">
            <v>Vuông góc, không răng cưa
Bé hàng in máy trạm, tề biện</v>
          </cell>
          <cell r="R2865" t="str">
            <v>Vuông góc, không răng cưa</v>
          </cell>
          <cell r="S2865" t="str">
            <v>D08</v>
          </cell>
          <cell r="T2865">
            <v>2</v>
          </cell>
          <cell r="V2865" t="str">
            <v>Thiên Văn</v>
          </cell>
          <cell r="X2865">
            <v>148</v>
          </cell>
          <cell r="Y2865">
            <v>1</v>
          </cell>
          <cell r="AF2865">
            <v>1754.6</v>
          </cell>
          <cell r="AG2865">
            <v>1</v>
          </cell>
          <cell r="AH2865">
            <v>0</v>
          </cell>
          <cell r="AI2865">
            <v>0</v>
          </cell>
          <cell r="AJ2865">
            <v>2208.7600000000002</v>
          </cell>
          <cell r="AK2865">
            <v>3</v>
          </cell>
        </row>
        <row r="2866">
          <cell r="A2866" t="str">
            <v>I0200T041</v>
          </cell>
          <cell r="B2866" t="str">
            <v>2055</v>
          </cell>
          <cell r="C2866">
            <v>1</v>
          </cell>
          <cell r="D2866">
            <v>200</v>
          </cell>
          <cell r="E2866">
            <v>200</v>
          </cell>
          <cell r="F2866">
            <v>150</v>
          </cell>
          <cell r="G2866">
            <v>150</v>
          </cell>
          <cell r="H2866">
            <v>1</v>
          </cell>
          <cell r="I2866">
            <v>1</v>
          </cell>
          <cell r="J2866">
            <v>3</v>
          </cell>
          <cell r="K2866">
            <v>0</v>
          </cell>
          <cell r="L2866">
            <v>3</v>
          </cell>
          <cell r="M2866">
            <v>1</v>
          </cell>
          <cell r="N2866">
            <v>206</v>
          </cell>
          <cell r="O2866">
            <v>2055</v>
          </cell>
          <cell r="P2866" t="str">
            <v>200 x 150 x 1 x 1</v>
          </cell>
          <cell r="Q2866" t="str">
            <v>Vuông góc, không răng cưa</v>
          </cell>
          <cell r="R2866" t="str">
            <v>Vuông góc, không răng cưa</v>
          </cell>
          <cell r="S2866" t="str">
            <v>D08</v>
          </cell>
          <cell r="T2866">
            <v>1</v>
          </cell>
          <cell r="V2866" t="str">
            <v>Vietlabel</v>
          </cell>
          <cell r="X2866">
            <v>153</v>
          </cell>
          <cell r="Y2866">
            <v>1</v>
          </cell>
          <cell r="AF2866">
            <v>2208.7600000000002</v>
          </cell>
          <cell r="AG2866">
            <v>3</v>
          </cell>
          <cell r="AH2866">
            <v>6845.4583200000006</v>
          </cell>
          <cell r="AI2866">
            <v>5</v>
          </cell>
          <cell r="AJ2866">
            <v>6845.4583200000006</v>
          </cell>
          <cell r="AK2866">
            <v>5</v>
          </cell>
        </row>
        <row r="2867">
          <cell r="A2867" t="str">
            <v>I0203T011</v>
          </cell>
          <cell r="B2867" t="str">
            <v>2056</v>
          </cell>
          <cell r="C2867">
            <v>1</v>
          </cell>
          <cell r="D2867">
            <v>203</v>
          </cell>
          <cell r="E2867">
            <v>203</v>
          </cell>
          <cell r="F2867">
            <v>76</v>
          </cell>
          <cell r="G2867">
            <v>76</v>
          </cell>
          <cell r="H2867">
            <v>1</v>
          </cell>
          <cell r="I2867">
            <v>1</v>
          </cell>
          <cell r="J2867">
            <v>3</v>
          </cell>
          <cell r="K2867">
            <v>0</v>
          </cell>
          <cell r="L2867">
            <v>3</v>
          </cell>
          <cell r="M2867">
            <v>1</v>
          </cell>
          <cell r="N2867">
            <v>209</v>
          </cell>
          <cell r="O2867">
            <v>2056</v>
          </cell>
          <cell r="P2867" t="str">
            <v>203 x 76 x 1 x 1</v>
          </cell>
          <cell r="V2867" t="str">
            <v>DELTA GALIL,,</v>
          </cell>
          <cell r="W2867" t="str">
            <v>Hàng in</v>
          </cell>
          <cell r="X2867">
            <v>79</v>
          </cell>
          <cell r="Y2867">
            <v>1</v>
          </cell>
          <cell r="Z2867" t="str">
            <v>hu</v>
          </cell>
          <cell r="AF2867">
            <v>0</v>
          </cell>
          <cell r="AG2867">
            <v>0</v>
          </cell>
          <cell r="AH2867">
            <v>1755.6</v>
          </cell>
          <cell r="AI2867">
            <v>1</v>
          </cell>
          <cell r="AJ2867">
            <v>1755.6</v>
          </cell>
          <cell r="AK2867">
            <v>1</v>
          </cell>
        </row>
        <row r="2868">
          <cell r="A2868" t="str">
            <v>I0203T011/2</v>
          </cell>
          <cell r="B2868" t="str">
            <v>2056</v>
          </cell>
          <cell r="C2868">
            <v>1</v>
          </cell>
          <cell r="D2868">
            <v>203</v>
          </cell>
          <cell r="E2868">
            <v>203</v>
          </cell>
          <cell r="F2868">
            <v>76</v>
          </cell>
          <cell r="G2868">
            <v>76</v>
          </cell>
          <cell r="H2868">
            <v>1</v>
          </cell>
          <cell r="I2868">
            <v>2</v>
          </cell>
          <cell r="J2868">
            <v>3</v>
          </cell>
          <cell r="K2868">
            <v>0</v>
          </cell>
          <cell r="L2868">
            <v>3</v>
          </cell>
          <cell r="M2868">
            <v>1</v>
          </cell>
          <cell r="N2868">
            <v>209</v>
          </cell>
          <cell r="O2868">
            <v>2056</v>
          </cell>
          <cell r="P2868" t="str">
            <v>203 x 76 x 1 x 2</v>
          </cell>
          <cell r="Q2868" t="str">
            <v>Bo góc 01mm, không răng cưa</v>
          </cell>
          <cell r="R2868" t="str">
            <v>Bo góc 01mm, không răng cưa</v>
          </cell>
          <cell r="S2868" t="str">
            <v>E03</v>
          </cell>
          <cell r="T2868">
            <v>1</v>
          </cell>
          <cell r="U2868">
            <v>44660</v>
          </cell>
          <cell r="V2868" t="str">
            <v>DELTA GALIL,,</v>
          </cell>
          <cell r="X2868">
            <v>158</v>
          </cell>
          <cell r="Y2868">
            <v>2</v>
          </cell>
          <cell r="AF2868">
            <v>0</v>
          </cell>
          <cell r="AG2868">
            <v>0</v>
          </cell>
          <cell r="AH2868">
            <v>0</v>
          </cell>
          <cell r="AI2868">
            <v>0</v>
          </cell>
          <cell r="AJ2868">
            <v>0</v>
          </cell>
          <cell r="AK2868">
            <v>0</v>
          </cell>
        </row>
        <row r="2869">
          <cell r="A2869" t="str">
            <v>I0203T021</v>
          </cell>
          <cell r="B2869" t="str">
            <v>2057</v>
          </cell>
          <cell r="C2869">
            <v>1</v>
          </cell>
          <cell r="D2869">
            <v>203</v>
          </cell>
          <cell r="E2869">
            <v>203</v>
          </cell>
          <cell r="F2869">
            <v>135</v>
          </cell>
          <cell r="G2869">
            <v>135</v>
          </cell>
          <cell r="H2869">
            <v>1</v>
          </cell>
          <cell r="I2869">
            <v>1</v>
          </cell>
          <cell r="J2869">
            <v>3</v>
          </cell>
          <cell r="K2869">
            <v>0</v>
          </cell>
          <cell r="L2869">
            <v>3</v>
          </cell>
          <cell r="M2869">
            <v>1</v>
          </cell>
          <cell r="N2869">
            <v>209</v>
          </cell>
          <cell r="O2869">
            <v>2057</v>
          </cell>
          <cell r="P2869" t="str">
            <v>203 x 135 x 1 x 1</v>
          </cell>
          <cell r="Q2869" t="str">
            <v>Vuông góc, không răng cưa</v>
          </cell>
          <cell r="R2869" t="str">
            <v>Vuông góc, không răng cưa</v>
          </cell>
          <cell r="S2869" t="str">
            <v>D05</v>
          </cell>
          <cell r="T2869">
            <v>1</v>
          </cell>
          <cell r="V2869" t="str">
            <v>Thành Phat</v>
          </cell>
          <cell r="X2869">
            <v>138</v>
          </cell>
          <cell r="Y2869">
            <v>1</v>
          </cell>
          <cell r="AF2869">
            <v>0</v>
          </cell>
          <cell r="AG2869">
            <v>0</v>
          </cell>
          <cell r="AH2869">
            <v>0</v>
          </cell>
          <cell r="AI2869">
            <v>0</v>
          </cell>
          <cell r="AJ2869">
            <v>0</v>
          </cell>
          <cell r="AK2869">
            <v>0</v>
          </cell>
        </row>
        <row r="2870">
          <cell r="A2870" t="str">
            <v>I0205T011/1</v>
          </cell>
          <cell r="B2870" t="str">
            <v>2058</v>
          </cell>
          <cell r="C2870">
            <v>1</v>
          </cell>
          <cell r="D2870">
            <v>205</v>
          </cell>
          <cell r="E2870">
            <v>205</v>
          </cell>
          <cell r="F2870">
            <v>52</v>
          </cell>
          <cell r="G2870">
            <v>52</v>
          </cell>
          <cell r="H2870">
            <v>1</v>
          </cell>
          <cell r="I2870">
            <v>2</v>
          </cell>
          <cell r="J2870">
            <v>3</v>
          </cell>
          <cell r="K2870">
            <v>0</v>
          </cell>
          <cell r="L2870">
            <v>3</v>
          </cell>
          <cell r="M2870">
            <v>1</v>
          </cell>
          <cell r="N2870">
            <v>211</v>
          </cell>
          <cell r="O2870">
            <v>2058</v>
          </cell>
          <cell r="P2870" t="str">
            <v>205 x 52 x 1 x 2</v>
          </cell>
          <cell r="Q2870" t="str">
            <v>Vuông góc, không răng cưa</v>
          </cell>
          <cell r="R2870" t="str">
            <v>Vuông góc, không răng cưa</v>
          </cell>
          <cell r="S2870" t="str">
            <v>E02</v>
          </cell>
          <cell r="T2870">
            <v>1</v>
          </cell>
          <cell r="U2870">
            <v>44363</v>
          </cell>
          <cell r="V2870" t="str">
            <v>Trung Nguyên</v>
          </cell>
          <cell r="X2870">
            <v>110</v>
          </cell>
          <cell r="Y2870">
            <v>2</v>
          </cell>
          <cell r="AF2870">
            <v>0</v>
          </cell>
          <cell r="AG2870">
            <v>0</v>
          </cell>
          <cell r="AH2870">
            <v>0</v>
          </cell>
          <cell r="AI2870">
            <v>0</v>
          </cell>
          <cell r="AJ2870">
            <v>659.21600000000001</v>
          </cell>
          <cell r="AK2870">
            <v>1</v>
          </cell>
        </row>
        <row r="2871">
          <cell r="A2871" t="str">
            <v>DEMI2051</v>
          </cell>
          <cell r="B2871" t="str">
            <v>2059</v>
          </cell>
          <cell r="C2871">
            <v>1</v>
          </cell>
          <cell r="D2871">
            <v>205</v>
          </cell>
          <cell r="E2871">
            <v>205</v>
          </cell>
          <cell r="F2871">
            <v>278</v>
          </cell>
          <cell r="G2871">
            <v>278</v>
          </cell>
          <cell r="H2871">
            <v>1</v>
          </cell>
          <cell r="I2871">
            <v>1</v>
          </cell>
          <cell r="J2871">
            <v>0</v>
          </cell>
          <cell r="K2871">
            <v>0</v>
          </cell>
          <cell r="L2871">
            <v>0</v>
          </cell>
          <cell r="M2871">
            <v>1</v>
          </cell>
          <cell r="N2871">
            <v>205</v>
          </cell>
          <cell r="O2871">
            <v>2059</v>
          </cell>
          <cell r="P2871" t="str">
            <v>205 x 278 x 1 x 1</v>
          </cell>
          <cell r="Q2871" t="str">
            <v xml:space="preserve">Dao demi 50mm cắt, 0.5mm nối </v>
          </cell>
          <cell r="R2871" t="str">
            <v>Tem vải Tyvet, bế demi 50mm cắt, 0.5mm nối, không gáp</v>
          </cell>
          <cell r="S2871" t="str">
            <v>D26</v>
          </cell>
          <cell r="T2871">
            <v>1</v>
          </cell>
          <cell r="U2871">
            <v>44062</v>
          </cell>
          <cell r="X2871">
            <v>278</v>
          </cell>
          <cell r="Y2871">
            <v>1</v>
          </cell>
          <cell r="AF2871">
            <v>659.21600000000001</v>
          </cell>
          <cell r="AG2871">
            <v>1</v>
          </cell>
          <cell r="AH2871">
            <v>0</v>
          </cell>
          <cell r="AI2871">
            <v>0</v>
          </cell>
          <cell r="AJ2871">
            <v>0</v>
          </cell>
          <cell r="AK2871">
            <v>0</v>
          </cell>
        </row>
        <row r="2872">
          <cell r="A2872" t="str">
            <v>T0206T011/1</v>
          </cell>
          <cell r="B2872" t="str">
            <v>2060</v>
          </cell>
          <cell r="C2872">
            <v>1</v>
          </cell>
          <cell r="D2872">
            <v>206</v>
          </cell>
          <cell r="E2872">
            <v>206</v>
          </cell>
          <cell r="F2872">
            <v>76</v>
          </cell>
          <cell r="G2872">
            <v>76</v>
          </cell>
          <cell r="H2872">
            <v>1</v>
          </cell>
          <cell r="I2872">
            <v>1</v>
          </cell>
          <cell r="J2872">
            <v>17</v>
          </cell>
          <cell r="K2872">
            <v>0</v>
          </cell>
          <cell r="L2872">
            <v>0</v>
          </cell>
          <cell r="M2872">
            <v>1</v>
          </cell>
          <cell r="N2872">
            <v>240</v>
          </cell>
          <cell r="O2872">
            <v>2060</v>
          </cell>
          <cell r="P2872" t="str">
            <v>206 x 76 x 1 x 1</v>
          </cell>
          <cell r="Q2872" t="str">
            <v>Bể liên tục, răng cưa 3:1 dài 240mm, dao nhảy 41x12.67, 42.5x12.67, 41x12.67, 20x12.67, 20x12.67, 19x12.67, 22.5x12.67 vuông liền</v>
          </cell>
          <cell r="R2872" t="str">
            <v xml:space="preserve">Tem bể liên tục, răng cưa 3:1, trong có tem 41x12.67, 42.5x12.67, 41x12.67, 20x12.67, 20x12.67, 19x12.67, 22.5x12.67 vuông liền, đục lỗ biên 1 bên 6 lỗ  </v>
          </cell>
          <cell r="S2872" t="str">
            <v>E01</v>
          </cell>
          <cell r="T2872">
            <v>1</v>
          </cell>
          <cell r="U2872">
            <v>44349</v>
          </cell>
          <cell r="V2872" t="str">
            <v>Hoàng Anh Tiến</v>
          </cell>
          <cell r="X2872">
            <v>76</v>
          </cell>
          <cell r="Y2872">
            <v>1</v>
          </cell>
          <cell r="AF2872">
            <v>0</v>
          </cell>
          <cell r="AG2872">
            <v>0</v>
          </cell>
          <cell r="AH2872">
            <v>0</v>
          </cell>
          <cell r="AI2872">
            <v>0</v>
          </cell>
          <cell r="AJ2872" t="e">
            <v>#N/A</v>
          </cell>
          <cell r="AK2872" t="e">
            <v>#N/A</v>
          </cell>
        </row>
        <row r="2873">
          <cell r="A2873" t="str">
            <v>I0206T021</v>
          </cell>
          <cell r="B2873" t="str">
            <v>2061</v>
          </cell>
          <cell r="C2873">
            <v>1</v>
          </cell>
          <cell r="D2873">
            <v>206</v>
          </cell>
          <cell r="E2873">
            <v>206</v>
          </cell>
          <cell r="F2873">
            <v>297</v>
          </cell>
          <cell r="G2873">
            <v>297</v>
          </cell>
          <cell r="H2873">
            <v>1</v>
          </cell>
          <cell r="I2873">
            <v>1</v>
          </cell>
          <cell r="J2873">
            <v>3</v>
          </cell>
          <cell r="K2873">
            <v>0</v>
          </cell>
          <cell r="L2873">
            <v>3</v>
          </cell>
          <cell r="M2873">
            <v>1</v>
          </cell>
          <cell r="N2873">
            <v>212</v>
          </cell>
          <cell r="O2873">
            <v>2061</v>
          </cell>
          <cell r="P2873" t="str">
            <v>206 x 297 x 1 x 1</v>
          </cell>
          <cell r="U2873">
            <v>44606</v>
          </cell>
          <cell r="V2873" t="str">
            <v>DRB</v>
          </cell>
          <cell r="X2873">
            <v>300</v>
          </cell>
          <cell r="Y2873">
            <v>1</v>
          </cell>
          <cell r="AF2873" t="e">
            <v>#N/A</v>
          </cell>
          <cell r="AG2873" t="e">
            <v>#N/A</v>
          </cell>
          <cell r="AH2873">
            <v>8740.119999999999</v>
          </cell>
          <cell r="AI2873">
            <v>9</v>
          </cell>
          <cell r="AJ2873">
            <v>8740.119999999999</v>
          </cell>
          <cell r="AK2873">
            <v>9</v>
          </cell>
        </row>
        <row r="2874">
          <cell r="A2874" t="str">
            <v>I0206T021/1</v>
          </cell>
          <cell r="B2874" t="str">
            <v>2061</v>
          </cell>
          <cell r="C2874">
            <v>1</v>
          </cell>
          <cell r="D2874">
            <v>206</v>
          </cell>
          <cell r="E2874">
            <v>206</v>
          </cell>
          <cell r="F2874">
            <v>297</v>
          </cell>
          <cell r="G2874">
            <v>297</v>
          </cell>
          <cell r="H2874">
            <v>1</v>
          </cell>
          <cell r="I2874">
            <v>1</v>
          </cell>
          <cell r="J2874">
            <v>3</v>
          </cell>
          <cell r="K2874">
            <v>0</v>
          </cell>
          <cell r="L2874">
            <v>3</v>
          </cell>
          <cell r="M2874">
            <v>1</v>
          </cell>
          <cell r="N2874">
            <v>212</v>
          </cell>
          <cell r="O2874">
            <v>2061</v>
          </cell>
          <cell r="P2874" t="str">
            <v>206 x 297 x 1 x 1</v>
          </cell>
          <cell r="Q2874" t="str">
            <v>Vuông góc, không răng cưa</v>
          </cell>
          <cell r="R2874" t="str">
            <v>Vuông góc, không răng cưa</v>
          </cell>
          <cell r="S2874" t="str">
            <v>E13</v>
          </cell>
          <cell r="T2874">
            <v>1</v>
          </cell>
          <cell r="U2874">
            <v>44764</v>
          </cell>
          <cell r="V2874" t="str">
            <v>DRB</v>
          </cell>
          <cell r="W2874" t="str">
            <v>dao tốt</v>
          </cell>
          <cell r="X2874">
            <v>300</v>
          </cell>
          <cell r="Y2874">
            <v>1</v>
          </cell>
          <cell r="AA2874" t="str">
            <v>khách hổ trợ k tính tiền</v>
          </cell>
          <cell r="AF2874">
            <v>0</v>
          </cell>
          <cell r="AG2874">
            <v>0</v>
          </cell>
          <cell r="AH2874">
            <v>0</v>
          </cell>
          <cell r="AI2874">
            <v>0</v>
          </cell>
          <cell r="AJ2874">
            <v>0</v>
          </cell>
          <cell r="AK2874">
            <v>0</v>
          </cell>
        </row>
        <row r="2875">
          <cell r="A2875" t="str">
            <v>T0208T011</v>
          </cell>
          <cell r="B2875" t="str">
            <v>2062</v>
          </cell>
          <cell r="C2875">
            <v>1</v>
          </cell>
          <cell r="D2875">
            <v>208</v>
          </cell>
          <cell r="E2875">
            <v>208</v>
          </cell>
          <cell r="F2875">
            <v>292</v>
          </cell>
          <cell r="G2875">
            <v>292</v>
          </cell>
          <cell r="H2875">
            <v>1</v>
          </cell>
          <cell r="I2875">
            <v>1</v>
          </cell>
          <cell r="J2875">
            <v>1</v>
          </cell>
          <cell r="K2875">
            <v>0</v>
          </cell>
          <cell r="L2875">
            <v>3</v>
          </cell>
          <cell r="M2875">
            <v>1</v>
          </cell>
          <cell r="N2875">
            <v>210</v>
          </cell>
          <cell r="O2875">
            <v>2062</v>
          </cell>
          <cell r="P2875" t="str">
            <v>208 x 292 x 1 x 1</v>
          </cell>
          <cell r="Q2875" t="str">
            <v>Bo góc 3mm, Không răng cưa, có 2 tem trong KT 139x200 bo liền</v>
          </cell>
          <cell r="R2875" t="str">
            <v>Bo góc 3mm, Không răng cưa, có 2 tem trong KT 139x200 bo liền</v>
          </cell>
          <cell r="S2875" t="str">
            <v>C09</v>
          </cell>
          <cell r="T2875">
            <v>1</v>
          </cell>
          <cell r="X2875">
            <v>295</v>
          </cell>
          <cell r="Y2875">
            <v>1</v>
          </cell>
          <cell r="AF2875">
            <v>0</v>
          </cell>
          <cell r="AG2875">
            <v>0</v>
          </cell>
          <cell r="AH2875">
            <v>0</v>
          </cell>
          <cell r="AI2875">
            <v>0</v>
          </cell>
          <cell r="AJ2875">
            <v>0</v>
          </cell>
          <cell r="AK2875">
            <v>0</v>
          </cell>
        </row>
        <row r="2876">
          <cell r="A2876" t="str">
            <v>I0210T011</v>
          </cell>
          <cell r="B2876" t="str">
            <v>2063</v>
          </cell>
          <cell r="C2876">
            <v>1</v>
          </cell>
          <cell r="D2876">
            <v>210</v>
          </cell>
          <cell r="E2876">
            <v>210</v>
          </cell>
          <cell r="F2876">
            <v>60</v>
          </cell>
          <cell r="G2876">
            <v>60</v>
          </cell>
          <cell r="H2876">
            <v>1</v>
          </cell>
          <cell r="I2876">
            <v>2</v>
          </cell>
          <cell r="J2876">
            <v>3</v>
          </cell>
          <cell r="K2876">
            <v>0</v>
          </cell>
          <cell r="L2876">
            <v>3</v>
          </cell>
          <cell r="M2876">
            <v>1</v>
          </cell>
          <cell r="N2876">
            <v>216</v>
          </cell>
          <cell r="O2876">
            <v>2063</v>
          </cell>
          <cell r="P2876" t="str">
            <v>210 x 60 x 1 x 2</v>
          </cell>
          <cell r="Q2876" t="str">
            <v>Vuông góc, không răng cưa</v>
          </cell>
          <cell r="R2876" t="str">
            <v>Vuông góc, không răng cưa</v>
          </cell>
          <cell r="S2876" t="str">
            <v>D05</v>
          </cell>
          <cell r="T2876">
            <v>1</v>
          </cell>
          <cell r="V2876" t="str">
            <v>TRUNG NGUYÊN,,</v>
          </cell>
          <cell r="W2876" t="str">
            <v>Hàng in</v>
          </cell>
          <cell r="X2876">
            <v>126</v>
          </cell>
          <cell r="Y2876">
            <v>2</v>
          </cell>
          <cell r="AF2876">
            <v>0</v>
          </cell>
          <cell r="AG2876">
            <v>0</v>
          </cell>
          <cell r="AH2876">
            <v>0</v>
          </cell>
          <cell r="AI2876">
            <v>0</v>
          </cell>
          <cell r="AJ2876">
            <v>10326</v>
          </cell>
          <cell r="AK2876">
            <v>2</v>
          </cell>
        </row>
        <row r="2877">
          <cell r="A2877" t="str">
            <v>I0210T031</v>
          </cell>
          <cell r="B2877" t="str">
            <v>2064</v>
          </cell>
          <cell r="C2877">
            <v>1</v>
          </cell>
          <cell r="D2877">
            <v>210</v>
          </cell>
          <cell r="E2877">
            <v>210</v>
          </cell>
          <cell r="F2877">
            <v>80</v>
          </cell>
          <cell r="G2877">
            <v>80</v>
          </cell>
          <cell r="H2877">
            <v>2</v>
          </cell>
          <cell r="I2877">
            <v>1</v>
          </cell>
          <cell r="J2877">
            <v>3</v>
          </cell>
          <cell r="K2877">
            <v>0</v>
          </cell>
          <cell r="L2877">
            <v>3</v>
          </cell>
          <cell r="M2877">
            <v>1</v>
          </cell>
          <cell r="N2877">
            <v>426</v>
          </cell>
          <cell r="O2877">
            <v>2064</v>
          </cell>
          <cell r="P2877" t="str">
            <v>210 x 80 x 2 x 1</v>
          </cell>
          <cell r="Q2877" t="str">
            <v>Vuông liền, không răng cưa, dao nhảy</v>
          </cell>
          <cell r="R2877" t="str">
            <v>Ngang 2 tem, vuông liền, không răng cưa</v>
          </cell>
          <cell r="S2877" t="str">
            <v>D21</v>
          </cell>
          <cell r="T2877">
            <v>1</v>
          </cell>
          <cell r="X2877">
            <v>83</v>
          </cell>
          <cell r="Y2877">
            <v>2</v>
          </cell>
          <cell r="AF2877">
            <v>10326</v>
          </cell>
          <cell r="AG2877">
            <v>2</v>
          </cell>
          <cell r="AH2877">
            <v>0</v>
          </cell>
          <cell r="AI2877">
            <v>0</v>
          </cell>
          <cell r="AJ2877">
            <v>0</v>
          </cell>
          <cell r="AK2877">
            <v>0</v>
          </cell>
        </row>
        <row r="2878">
          <cell r="A2878" t="str">
            <v>I0210T061</v>
          </cell>
          <cell r="B2878" t="str">
            <v>2065</v>
          </cell>
          <cell r="C2878">
            <v>1</v>
          </cell>
          <cell r="D2878">
            <v>210</v>
          </cell>
          <cell r="E2878">
            <v>210</v>
          </cell>
          <cell r="F2878">
            <v>90</v>
          </cell>
          <cell r="G2878">
            <v>90</v>
          </cell>
          <cell r="H2878">
            <v>1</v>
          </cell>
          <cell r="I2878">
            <v>3</v>
          </cell>
          <cell r="J2878">
            <v>3</v>
          </cell>
          <cell r="K2878">
            <v>0</v>
          </cell>
          <cell r="L2878">
            <v>3</v>
          </cell>
          <cell r="M2878">
            <v>1</v>
          </cell>
          <cell r="N2878">
            <v>216</v>
          </cell>
          <cell r="O2878">
            <v>2065</v>
          </cell>
          <cell r="P2878" t="str">
            <v>210 x 90 x 1 x 3</v>
          </cell>
          <cell r="Q2878" t="str">
            <v>Dao có hình dáng đặc biệt, 2 dao hình elip nối với nhau, không răng cưa</v>
          </cell>
          <cell r="R2878" t="str">
            <v>Tem có hình thù đặc biệt, 2 hình elip nối với nhau, không răng cưa</v>
          </cell>
          <cell r="S2878" t="str">
            <v>C28</v>
          </cell>
          <cell r="T2878">
            <v>1</v>
          </cell>
          <cell r="U2878">
            <v>44282</v>
          </cell>
          <cell r="V2878" t="str">
            <v>Thực Phẩm 3F Việt</v>
          </cell>
          <cell r="X2878">
            <v>279</v>
          </cell>
          <cell r="Y2878">
            <v>3</v>
          </cell>
          <cell r="AF2878">
            <v>0</v>
          </cell>
          <cell r="AG2878">
            <v>0</v>
          </cell>
          <cell r="AH2878">
            <v>0</v>
          </cell>
          <cell r="AI2878">
            <v>0</v>
          </cell>
          <cell r="AJ2878">
            <v>359.02</v>
          </cell>
          <cell r="AK2878">
            <v>2</v>
          </cell>
        </row>
        <row r="2879">
          <cell r="A2879" t="str">
            <v>I0210T041</v>
          </cell>
          <cell r="B2879" t="str">
            <v>2066</v>
          </cell>
          <cell r="C2879">
            <v>1</v>
          </cell>
          <cell r="D2879">
            <v>210</v>
          </cell>
          <cell r="E2879">
            <v>210</v>
          </cell>
          <cell r="F2879">
            <v>147</v>
          </cell>
          <cell r="G2879">
            <v>147</v>
          </cell>
          <cell r="H2879">
            <v>1</v>
          </cell>
          <cell r="I2879">
            <v>1</v>
          </cell>
          <cell r="J2879">
            <v>3</v>
          </cell>
          <cell r="K2879">
            <v>0</v>
          </cell>
          <cell r="L2879">
            <v>3</v>
          </cell>
          <cell r="M2879">
            <v>1</v>
          </cell>
          <cell r="N2879">
            <v>216</v>
          </cell>
          <cell r="O2879">
            <v>2066</v>
          </cell>
          <cell r="P2879" t="str">
            <v>210 x 147 x 1 x 1</v>
          </cell>
          <cell r="Q2879" t="str">
            <v>Vuông góc, không răng cưa</v>
          </cell>
          <cell r="R2879" t="str">
            <v>Vuông góc, không răng cưa</v>
          </cell>
          <cell r="S2879" t="str">
            <v>C23</v>
          </cell>
          <cell r="T2879">
            <v>1</v>
          </cell>
          <cell r="U2879">
            <v>44138</v>
          </cell>
          <cell r="V2879" t="str">
            <v>An An Sơn</v>
          </cell>
          <cell r="X2879">
            <v>150</v>
          </cell>
          <cell r="Y2879">
            <v>1</v>
          </cell>
          <cell r="AF2879">
            <v>359.02</v>
          </cell>
          <cell r="AG2879">
            <v>2</v>
          </cell>
          <cell r="AH2879">
            <v>440.04</v>
          </cell>
          <cell r="AI2879">
            <v>1</v>
          </cell>
          <cell r="AJ2879">
            <v>440.04</v>
          </cell>
          <cell r="AK2879">
            <v>1</v>
          </cell>
        </row>
        <row r="2880">
          <cell r="A2880" t="str">
            <v>I0210T051</v>
          </cell>
          <cell r="B2880" t="str">
            <v>2067</v>
          </cell>
          <cell r="C2880">
            <v>1</v>
          </cell>
          <cell r="D2880">
            <v>210</v>
          </cell>
          <cell r="E2880">
            <v>210</v>
          </cell>
          <cell r="F2880">
            <v>148</v>
          </cell>
          <cell r="G2880">
            <v>148</v>
          </cell>
          <cell r="H2880">
            <v>1</v>
          </cell>
          <cell r="I2880">
            <v>1</v>
          </cell>
          <cell r="J2880">
            <v>3</v>
          </cell>
          <cell r="K2880">
            <v>0</v>
          </cell>
          <cell r="L2880">
            <v>3</v>
          </cell>
          <cell r="M2880">
            <v>1</v>
          </cell>
          <cell r="N2880">
            <v>216</v>
          </cell>
          <cell r="O2880">
            <v>2067</v>
          </cell>
          <cell r="P2880" t="str">
            <v>210 x 148 x 1 x 1</v>
          </cell>
          <cell r="Q2880" t="str">
            <v>Vuông góc, không răng cưa</v>
          </cell>
          <cell r="R2880" t="str">
            <v>Vuông góc, không răng cưa</v>
          </cell>
          <cell r="S2880" t="str">
            <v>C24</v>
          </cell>
          <cell r="T2880">
            <v>1</v>
          </cell>
          <cell r="U2880">
            <v>44247</v>
          </cell>
          <cell r="V2880" t="str">
            <v>Daxi</v>
          </cell>
          <cell r="X2880">
            <v>151</v>
          </cell>
          <cell r="Y2880">
            <v>1</v>
          </cell>
          <cell r="AF2880">
            <v>0</v>
          </cell>
          <cell r="AG2880">
            <v>0</v>
          </cell>
          <cell r="AH2880">
            <v>0</v>
          </cell>
          <cell r="AI2880">
            <v>0</v>
          </cell>
          <cell r="AJ2880">
            <v>3000.3890000000001</v>
          </cell>
          <cell r="AK2880">
            <v>1</v>
          </cell>
        </row>
        <row r="2881">
          <cell r="A2881" t="str">
            <v>I0210T081/1</v>
          </cell>
          <cell r="B2881" t="str">
            <v>2068</v>
          </cell>
          <cell r="C2881">
            <v>1</v>
          </cell>
          <cell r="D2881">
            <v>210</v>
          </cell>
          <cell r="E2881">
            <v>210</v>
          </cell>
          <cell r="F2881">
            <v>148</v>
          </cell>
          <cell r="G2881">
            <v>148</v>
          </cell>
          <cell r="H2881">
            <v>1</v>
          </cell>
          <cell r="I2881">
            <v>1</v>
          </cell>
          <cell r="J2881">
            <v>3</v>
          </cell>
          <cell r="K2881">
            <v>0</v>
          </cell>
          <cell r="L2881">
            <v>3</v>
          </cell>
          <cell r="M2881">
            <v>1</v>
          </cell>
          <cell r="N2881">
            <v>216</v>
          </cell>
          <cell r="O2881">
            <v>2068</v>
          </cell>
          <cell r="P2881" t="str">
            <v>210 x 148 x 1 x 1</v>
          </cell>
          <cell r="U2881">
            <v>44306</v>
          </cell>
          <cell r="V2881" t="str">
            <v>Daxi</v>
          </cell>
          <cell r="X2881">
            <v>151</v>
          </cell>
          <cell r="Y2881">
            <v>1</v>
          </cell>
          <cell r="Z2881" t="str">
            <v>Mòn, phình gáp</v>
          </cell>
          <cell r="AA2881">
            <v>44400</v>
          </cell>
          <cell r="AB2881" t="str">
            <v>C01</v>
          </cell>
          <cell r="AC2881" t="str">
            <v>rồi</v>
          </cell>
          <cell r="AF2881">
            <v>3000.3890000000001</v>
          </cell>
          <cell r="AG2881">
            <v>1</v>
          </cell>
          <cell r="AH2881">
            <v>26722.199000000001</v>
          </cell>
          <cell r="AI2881">
            <v>4</v>
          </cell>
          <cell r="AJ2881">
            <v>26722.199000000001</v>
          </cell>
          <cell r="AK2881">
            <v>4</v>
          </cell>
        </row>
        <row r="2882">
          <cell r="A2882" t="str">
            <v>I0210T081/2</v>
          </cell>
          <cell r="B2882" t="str">
            <v>2068</v>
          </cell>
          <cell r="C2882">
            <v>1</v>
          </cell>
          <cell r="D2882">
            <v>210</v>
          </cell>
          <cell r="E2882">
            <v>210</v>
          </cell>
          <cell r="F2882">
            <v>148</v>
          </cell>
          <cell r="G2882">
            <v>148</v>
          </cell>
          <cell r="H2882">
            <v>1</v>
          </cell>
          <cell r="I2882">
            <v>1</v>
          </cell>
          <cell r="J2882">
            <v>3</v>
          </cell>
          <cell r="K2882">
            <v>0</v>
          </cell>
          <cell r="L2882">
            <v>3</v>
          </cell>
          <cell r="M2882">
            <v>1</v>
          </cell>
          <cell r="N2882">
            <v>216</v>
          </cell>
          <cell r="O2882">
            <v>2068</v>
          </cell>
          <cell r="P2882" t="str">
            <v>210 x 148 x 1 x 1</v>
          </cell>
          <cell r="T2882">
            <v>1</v>
          </cell>
          <cell r="U2882">
            <v>44400</v>
          </cell>
          <cell r="V2882" t="str">
            <v>Daxi</v>
          </cell>
          <cell r="X2882">
            <v>151</v>
          </cell>
          <cell r="Y2882">
            <v>1</v>
          </cell>
          <cell r="Z2882" t="str">
            <v>mòn</v>
          </cell>
          <cell r="AA2882">
            <v>44722</v>
          </cell>
          <cell r="AC2882" t="str">
            <v>rồi</v>
          </cell>
          <cell r="AF2882">
            <v>0</v>
          </cell>
          <cell r="AG2882">
            <v>0</v>
          </cell>
          <cell r="AH2882">
            <v>3968.201</v>
          </cell>
          <cell r="AI2882">
            <v>1</v>
          </cell>
          <cell r="AJ2882">
            <v>9275.280999999999</v>
          </cell>
          <cell r="AK2882">
            <v>6</v>
          </cell>
        </row>
        <row r="2883">
          <cell r="A2883" t="str">
            <v>I0210T081/3</v>
          </cell>
          <cell r="B2883" t="str">
            <v>2068</v>
          </cell>
          <cell r="C2883">
            <v>1</v>
          </cell>
          <cell r="D2883">
            <v>210</v>
          </cell>
          <cell r="E2883">
            <v>210</v>
          </cell>
          <cell r="F2883">
            <v>148</v>
          </cell>
          <cell r="G2883">
            <v>148</v>
          </cell>
          <cell r="H2883">
            <v>1</v>
          </cell>
          <cell r="I2883">
            <v>1</v>
          </cell>
          <cell r="J2883">
            <v>3</v>
          </cell>
          <cell r="K2883">
            <v>0</v>
          </cell>
          <cell r="L2883">
            <v>3</v>
          </cell>
          <cell r="M2883">
            <v>1</v>
          </cell>
          <cell r="N2883">
            <v>216</v>
          </cell>
          <cell r="O2883">
            <v>2068</v>
          </cell>
          <cell r="P2883" t="str">
            <v>210 x 148 x 1 x 1</v>
          </cell>
          <cell r="Q2883" t="str">
            <v>Vuông góc, răng cưa 3:1</v>
          </cell>
          <cell r="R2883" t="str">
            <v>Vuông góc, răng cưa 3:1</v>
          </cell>
          <cell r="S2883" t="str">
            <v>E09</v>
          </cell>
          <cell r="T2883">
            <v>1</v>
          </cell>
          <cell r="U2883">
            <v>44722</v>
          </cell>
          <cell r="V2883" t="str">
            <v>Daxi</v>
          </cell>
          <cell r="W2883" t="str">
            <v>dao tốt</v>
          </cell>
          <cell r="X2883">
            <v>151</v>
          </cell>
          <cell r="Y2883">
            <v>1</v>
          </cell>
          <cell r="AC2883" t="str">
            <v>rồi</v>
          </cell>
          <cell r="AF2883">
            <v>5307.08</v>
          </cell>
          <cell r="AG2883">
            <v>5</v>
          </cell>
          <cell r="AH2883">
            <v>6617.6800000000012</v>
          </cell>
          <cell r="AI2883">
            <v>10</v>
          </cell>
          <cell r="AJ2883">
            <v>6617.6800000000012</v>
          </cell>
          <cell r="AK2883">
            <v>10</v>
          </cell>
        </row>
        <row r="2884">
          <cell r="A2884" t="str">
            <v>I0210T021</v>
          </cell>
          <cell r="B2884" t="str">
            <v>2069</v>
          </cell>
          <cell r="C2884">
            <v>1</v>
          </cell>
          <cell r="D2884">
            <v>210</v>
          </cell>
          <cell r="E2884">
            <v>210</v>
          </cell>
          <cell r="F2884">
            <v>150</v>
          </cell>
          <cell r="G2884">
            <v>150</v>
          </cell>
          <cell r="H2884">
            <v>1</v>
          </cell>
          <cell r="I2884">
            <v>1</v>
          </cell>
          <cell r="J2884">
            <v>3</v>
          </cell>
          <cell r="K2884">
            <v>0</v>
          </cell>
          <cell r="L2884">
            <v>3</v>
          </cell>
          <cell r="M2884">
            <v>1</v>
          </cell>
          <cell r="N2884">
            <v>216</v>
          </cell>
          <cell r="O2884">
            <v>2069</v>
          </cell>
          <cell r="P2884" t="str">
            <v>210 x 150 x 1 x 1</v>
          </cell>
          <cell r="Q2884" t="str">
            <v>Vuông góc, không răng cưa</v>
          </cell>
          <cell r="R2884" t="str">
            <v>Vuông góc, không răng cưa</v>
          </cell>
          <cell r="S2884" t="str">
            <v>D08</v>
          </cell>
          <cell r="T2884">
            <v>1</v>
          </cell>
          <cell r="V2884" t="str">
            <v>LMAT VINA</v>
          </cell>
          <cell r="X2884">
            <v>153</v>
          </cell>
          <cell r="Y2884">
            <v>1</v>
          </cell>
          <cell r="AF2884">
            <v>0</v>
          </cell>
          <cell r="AG2884">
            <v>0</v>
          </cell>
          <cell r="AH2884">
            <v>1230.3</v>
          </cell>
          <cell r="AI2884">
            <v>1</v>
          </cell>
          <cell r="AJ2884">
            <v>1230.3</v>
          </cell>
          <cell r="AK2884">
            <v>1</v>
          </cell>
        </row>
        <row r="2885">
          <cell r="A2885" t="str">
            <v>I0210T101/1</v>
          </cell>
          <cell r="B2885" t="str">
            <v>2070</v>
          </cell>
          <cell r="C2885">
            <v>1</v>
          </cell>
          <cell r="D2885">
            <v>210</v>
          </cell>
          <cell r="E2885">
            <v>210</v>
          </cell>
          <cell r="F2885">
            <v>210</v>
          </cell>
          <cell r="G2885">
            <v>210</v>
          </cell>
          <cell r="H2885">
            <v>1</v>
          </cell>
          <cell r="I2885">
            <v>1</v>
          </cell>
          <cell r="J2885">
            <v>3</v>
          </cell>
          <cell r="K2885">
            <v>0</v>
          </cell>
          <cell r="L2885">
            <v>3</v>
          </cell>
          <cell r="M2885">
            <v>1</v>
          </cell>
          <cell r="N2885">
            <v>216</v>
          </cell>
          <cell r="O2885">
            <v>2070</v>
          </cell>
          <cell r="P2885" t="str">
            <v>210 x 210 x 1 x 1</v>
          </cell>
          <cell r="Q2885" t="str">
            <v>Bo góc 10mm, không răng cưa</v>
          </cell>
          <cell r="R2885" t="str">
            <v>Bo góc, không răng cưa</v>
          </cell>
          <cell r="S2885" t="str">
            <v>C43</v>
          </cell>
          <cell r="T2885">
            <v>1</v>
          </cell>
          <cell r="U2885">
            <v>44601</v>
          </cell>
          <cell r="V2885" t="str">
            <v>3F Việt</v>
          </cell>
          <cell r="X2885">
            <v>213</v>
          </cell>
          <cell r="Y2885">
            <v>1</v>
          </cell>
          <cell r="AF2885">
            <v>0</v>
          </cell>
          <cell r="AG2885">
            <v>0</v>
          </cell>
          <cell r="AH2885">
            <v>698.12</v>
          </cell>
          <cell r="AI2885">
            <v>1</v>
          </cell>
          <cell r="AJ2885">
            <v>698.12</v>
          </cell>
          <cell r="AK2885">
            <v>1</v>
          </cell>
        </row>
        <row r="2886">
          <cell r="A2886" t="str">
            <v>I0210T111/1</v>
          </cell>
          <cell r="B2886" t="str">
            <v>2524</v>
          </cell>
          <cell r="C2886">
            <v>1</v>
          </cell>
          <cell r="D2886">
            <v>210</v>
          </cell>
          <cell r="E2886">
            <v>210</v>
          </cell>
          <cell r="F2886">
            <v>250</v>
          </cell>
          <cell r="G2886">
            <v>250</v>
          </cell>
          <cell r="H2886">
            <v>1</v>
          </cell>
          <cell r="I2886">
            <v>1</v>
          </cell>
          <cell r="J2886">
            <v>5</v>
          </cell>
          <cell r="K2886">
            <v>0</v>
          </cell>
          <cell r="L2886">
            <v>3</v>
          </cell>
          <cell r="M2886">
            <v>1</v>
          </cell>
          <cell r="N2886">
            <v>220</v>
          </cell>
          <cell r="O2886">
            <v>2524</v>
          </cell>
          <cell r="P2886" t="str">
            <v>210 x 250 x 1 x 1</v>
          </cell>
          <cell r="Q2886" t="str">
            <v>Vuông góc, không răng cưa</v>
          </cell>
          <cell r="R2886" t="str">
            <v>Vuông góc, không răng cưa</v>
          </cell>
          <cell r="S2886" t="str">
            <v>E13</v>
          </cell>
          <cell r="T2886">
            <v>1</v>
          </cell>
          <cell r="U2886">
            <v>44756</v>
          </cell>
          <cell r="V2886" t="str">
            <v>NANPAO</v>
          </cell>
          <cell r="W2886" t="str">
            <v>dao tốt</v>
          </cell>
          <cell r="X2886">
            <v>253</v>
          </cell>
          <cell r="Y2886">
            <v>1</v>
          </cell>
          <cell r="AF2886">
            <v>0</v>
          </cell>
          <cell r="AG2886">
            <v>0</v>
          </cell>
          <cell r="AH2886">
            <v>0</v>
          </cell>
          <cell r="AI2886">
            <v>0</v>
          </cell>
          <cell r="AJ2886">
            <v>25589.578799999999</v>
          </cell>
          <cell r="AK2886">
            <v>27</v>
          </cell>
        </row>
        <row r="2887">
          <cell r="A2887" t="str">
            <v>T0210T000</v>
          </cell>
          <cell r="B2887" t="str">
            <v>2071</v>
          </cell>
          <cell r="C2887">
            <v>1</v>
          </cell>
          <cell r="D2887">
            <v>210</v>
          </cell>
          <cell r="E2887">
            <v>210</v>
          </cell>
          <cell r="F2887">
            <v>297</v>
          </cell>
          <cell r="G2887">
            <v>297</v>
          </cell>
          <cell r="H2887">
            <v>1</v>
          </cell>
          <cell r="I2887">
            <v>1</v>
          </cell>
          <cell r="J2887">
            <v>0</v>
          </cell>
          <cell r="K2887">
            <v>0</v>
          </cell>
          <cell r="L2887">
            <v>0</v>
          </cell>
          <cell r="M2887">
            <v>1</v>
          </cell>
          <cell r="N2887">
            <v>210</v>
          </cell>
          <cell r="O2887">
            <v>2071</v>
          </cell>
          <cell r="P2887" t="str">
            <v>210 x 297 x 1 x 1</v>
          </cell>
          <cell r="Q2887" t="str">
            <v>Dao bế rọc khổ A4</v>
          </cell>
          <cell r="S2887" t="str">
            <v>D26</v>
          </cell>
          <cell r="V2887" t="str">
            <v>NHỰA CÂY TRUNG BỘ,,</v>
          </cell>
          <cell r="X2887">
            <v>297</v>
          </cell>
          <cell r="Y2887">
            <v>1</v>
          </cell>
          <cell r="AF2887">
            <v>25589.578799999999</v>
          </cell>
          <cell r="AG2887">
            <v>27</v>
          </cell>
          <cell r="AH2887">
            <v>16519.600000000002</v>
          </cell>
          <cell r="AI2887">
            <v>16</v>
          </cell>
          <cell r="AJ2887">
            <v>19425.300000000003</v>
          </cell>
          <cell r="AK2887">
            <v>17</v>
          </cell>
        </row>
        <row r="2888">
          <cell r="A2888" t="str">
            <v>T00A4T011</v>
          </cell>
          <cell r="B2888" t="str">
            <v>2072</v>
          </cell>
          <cell r="C2888">
            <v>1</v>
          </cell>
          <cell r="D2888">
            <v>210</v>
          </cell>
          <cell r="E2888">
            <v>210</v>
          </cell>
          <cell r="F2888">
            <v>297</v>
          </cell>
          <cell r="G2888">
            <v>297</v>
          </cell>
          <cell r="H2888">
            <v>1</v>
          </cell>
          <cell r="I2888">
            <v>1</v>
          </cell>
          <cell r="J2888">
            <v>0</v>
          </cell>
          <cell r="K2888">
            <v>0</v>
          </cell>
          <cell r="L2888">
            <v>0</v>
          </cell>
          <cell r="M2888">
            <v>1</v>
          </cell>
          <cell r="N2888">
            <v>210</v>
          </cell>
          <cell r="O2888">
            <v>2072</v>
          </cell>
          <cell r="P2888" t="str">
            <v>210 x 297 x 1 x 1</v>
          </cell>
          <cell r="Q2888" t="str">
            <v>Xem thêm bản vẽ</v>
          </cell>
          <cell r="R2888" t="str">
            <v>Xem thêm bản vẽ</v>
          </cell>
          <cell r="S2888" t="str">
            <v>D26</v>
          </cell>
          <cell r="T2888">
            <v>1</v>
          </cell>
          <cell r="V2888" t="str">
            <v>TORRECID VIETNAM ,,</v>
          </cell>
          <cell r="X2888">
            <v>297</v>
          </cell>
          <cell r="Y2888">
            <v>1</v>
          </cell>
          <cell r="AC2888" t="str">
            <v>rồi</v>
          </cell>
          <cell r="AF2888">
            <v>2905.7</v>
          </cell>
          <cell r="AG2888">
            <v>1</v>
          </cell>
          <cell r="AH2888">
            <v>0</v>
          </cell>
          <cell r="AI2888">
            <v>0</v>
          </cell>
          <cell r="AJ2888">
            <v>6070</v>
          </cell>
          <cell r="AK2888">
            <v>1</v>
          </cell>
        </row>
        <row r="2889">
          <cell r="A2889" t="str">
            <v>T0210T091/1</v>
          </cell>
          <cell r="B2889" t="str">
            <v>2073</v>
          </cell>
          <cell r="C2889">
            <v>1</v>
          </cell>
          <cell r="D2889">
            <v>210</v>
          </cell>
          <cell r="E2889">
            <v>210</v>
          </cell>
          <cell r="F2889">
            <v>297</v>
          </cell>
          <cell r="G2889">
            <v>297</v>
          </cell>
          <cell r="H2889">
            <v>1</v>
          </cell>
          <cell r="I2889">
            <v>1</v>
          </cell>
          <cell r="J2889">
            <v>2.5</v>
          </cell>
          <cell r="K2889">
            <v>0</v>
          </cell>
          <cell r="L2889">
            <v>3</v>
          </cell>
          <cell r="M2889">
            <v>1</v>
          </cell>
          <cell r="N2889">
            <v>215</v>
          </cell>
          <cell r="O2889">
            <v>2073</v>
          </cell>
          <cell r="P2889" t="str">
            <v>210 x 297 x 1 x 1</v>
          </cell>
          <cell r="Q2889" t="str">
            <v>Vuông góc, răng cưa</v>
          </cell>
          <cell r="R2889" t="str">
            <v>Vuông góc, răng cưa</v>
          </cell>
          <cell r="S2889" t="str">
            <v>C28</v>
          </cell>
          <cell r="T2889">
            <v>1</v>
          </cell>
          <cell r="U2889">
            <v>44351</v>
          </cell>
          <cell r="V2889" t="str">
            <v>Daxi</v>
          </cell>
          <cell r="X2889">
            <v>300</v>
          </cell>
          <cell r="Y2889">
            <v>1</v>
          </cell>
          <cell r="AF2889">
            <v>6070</v>
          </cell>
          <cell r="AG2889">
            <v>1</v>
          </cell>
          <cell r="AH2889">
            <v>0</v>
          </cell>
          <cell r="AI2889">
            <v>0</v>
          </cell>
          <cell r="AJ2889">
            <v>0</v>
          </cell>
          <cell r="AK2889">
            <v>0</v>
          </cell>
        </row>
        <row r="2890">
          <cell r="A2890" t="str">
            <v>T0210T071</v>
          </cell>
          <cell r="B2890" t="str">
            <v>2074</v>
          </cell>
          <cell r="C2890">
            <v>1</v>
          </cell>
          <cell r="D2890">
            <v>210</v>
          </cell>
          <cell r="E2890">
            <v>210</v>
          </cell>
          <cell r="F2890">
            <v>300</v>
          </cell>
          <cell r="G2890">
            <v>300</v>
          </cell>
          <cell r="H2890">
            <v>1</v>
          </cell>
          <cell r="I2890">
            <v>1</v>
          </cell>
          <cell r="J2890">
            <v>0</v>
          </cell>
          <cell r="K2890">
            <v>0</v>
          </cell>
          <cell r="L2890">
            <v>0</v>
          </cell>
          <cell r="M2890">
            <v>1</v>
          </cell>
          <cell r="N2890">
            <v>210</v>
          </cell>
          <cell r="O2890">
            <v>2074</v>
          </cell>
          <cell r="P2890" t="str">
            <v>210 x 300 x 1 x 1</v>
          </cell>
          <cell r="Q2890" t="str">
            <v>Dao demi chữ T (ngang 216mm, cao 160mm)</v>
          </cell>
          <cell r="R2890" t="str">
            <v>Vuông góc, không răng cưa, bế demi 2 nhịp thành 4 tem 105 x 150 vuông liền 1 khối</v>
          </cell>
          <cell r="S2890" t="str">
            <v>C30</v>
          </cell>
          <cell r="T2890">
            <v>1</v>
          </cell>
          <cell r="U2890">
            <v>44285</v>
          </cell>
          <cell r="V2890" t="str">
            <v>Bích Lâm</v>
          </cell>
          <cell r="X2890">
            <v>300</v>
          </cell>
          <cell r="Y2890">
            <v>1</v>
          </cell>
          <cell r="AF2890">
            <v>0</v>
          </cell>
          <cell r="AG2890">
            <v>0</v>
          </cell>
          <cell r="AH2890">
            <v>0</v>
          </cell>
          <cell r="AI2890">
            <v>0</v>
          </cell>
          <cell r="AJ2890">
            <v>640</v>
          </cell>
          <cell r="AK2890">
            <v>1</v>
          </cell>
        </row>
        <row r="2891">
          <cell r="A2891" t="str">
            <v>I0212T011/1</v>
          </cell>
          <cell r="B2891" t="str">
            <v>2075</v>
          </cell>
          <cell r="C2891">
            <v>1</v>
          </cell>
          <cell r="D2891">
            <v>212</v>
          </cell>
          <cell r="E2891">
            <v>212</v>
          </cell>
          <cell r="F2891">
            <v>90</v>
          </cell>
          <cell r="G2891">
            <v>90</v>
          </cell>
          <cell r="H2891">
            <v>1</v>
          </cell>
          <cell r="I2891">
            <v>1</v>
          </cell>
          <cell r="J2891">
            <v>3</v>
          </cell>
          <cell r="K2891">
            <v>0</v>
          </cell>
          <cell r="L2891">
            <v>3</v>
          </cell>
          <cell r="M2891">
            <v>1</v>
          </cell>
          <cell r="N2891">
            <v>218</v>
          </cell>
          <cell r="O2891">
            <v>2075</v>
          </cell>
          <cell r="P2891" t="str">
            <v>212 x 90 x 1 x 1</v>
          </cell>
          <cell r="Q2891" t="str">
            <v>Bo góc, không răng cưa</v>
          </cell>
          <cell r="R2891" t="str">
            <v>Bo góc, không răng cưa</v>
          </cell>
          <cell r="S2891" t="str">
            <v>C36</v>
          </cell>
          <cell r="T2891">
            <v>1</v>
          </cell>
          <cell r="U2891">
            <v>44397</v>
          </cell>
          <cell r="V2891" t="str">
            <v>Dân Ôn</v>
          </cell>
          <cell r="X2891">
            <v>93</v>
          </cell>
          <cell r="Y2891">
            <v>1</v>
          </cell>
          <cell r="AF2891">
            <v>640</v>
          </cell>
          <cell r="AG2891">
            <v>1</v>
          </cell>
          <cell r="AH2891">
            <v>0</v>
          </cell>
          <cell r="AI2891">
            <v>0</v>
          </cell>
          <cell r="AJ2891">
            <v>1450</v>
          </cell>
          <cell r="AK2891">
            <v>1</v>
          </cell>
        </row>
        <row r="2892">
          <cell r="A2892" t="str">
            <v>I0215T011</v>
          </cell>
          <cell r="B2892" t="str">
            <v>2076</v>
          </cell>
          <cell r="C2892">
            <v>1</v>
          </cell>
          <cell r="D2892">
            <v>215</v>
          </cell>
          <cell r="E2892">
            <v>215</v>
          </cell>
          <cell r="F2892">
            <v>77</v>
          </cell>
          <cell r="G2892">
            <v>77</v>
          </cell>
          <cell r="H2892">
            <v>1</v>
          </cell>
          <cell r="I2892">
            <v>2</v>
          </cell>
          <cell r="J2892">
            <v>3</v>
          </cell>
          <cell r="K2892">
            <v>0</v>
          </cell>
          <cell r="L2892">
            <v>3</v>
          </cell>
          <cell r="M2892">
            <v>1</v>
          </cell>
          <cell r="N2892">
            <v>221</v>
          </cell>
          <cell r="O2892">
            <v>2076</v>
          </cell>
          <cell r="P2892" t="str">
            <v>215 x 77 x 1 x 2</v>
          </cell>
          <cell r="Q2892" t="str">
            <v>Vuông góc,, không răng cưa</v>
          </cell>
          <cell r="R2892" t="str">
            <v>Vuông góc,, không răng cưa</v>
          </cell>
          <cell r="S2892" t="str">
            <v>C20</v>
          </cell>
          <cell r="T2892">
            <v>1</v>
          </cell>
          <cell r="U2892">
            <v>44263</v>
          </cell>
          <cell r="V2892" t="str">
            <v>Hoàng Sinh</v>
          </cell>
          <cell r="X2892">
            <v>160</v>
          </cell>
          <cell r="Y2892">
            <v>2</v>
          </cell>
          <cell r="AF2892">
            <v>1450</v>
          </cell>
          <cell r="AG2892">
            <v>1</v>
          </cell>
          <cell r="AH2892">
            <v>83.94</v>
          </cell>
          <cell r="AI2892">
            <v>1</v>
          </cell>
          <cell r="AJ2892">
            <v>83.94</v>
          </cell>
          <cell r="AK2892">
            <v>1</v>
          </cell>
        </row>
        <row r="2893">
          <cell r="A2893" t="str">
            <v>DEMI2161</v>
          </cell>
          <cell r="B2893" t="str">
            <v>2077</v>
          </cell>
          <cell r="C2893">
            <v>1</v>
          </cell>
          <cell r="D2893">
            <v>216</v>
          </cell>
          <cell r="E2893">
            <v>216</v>
          </cell>
          <cell r="G2893">
            <v>0</v>
          </cell>
          <cell r="O2893">
            <v>2077</v>
          </cell>
          <cell r="P2893" t="str">
            <v xml:space="preserve">216 x  x  x </v>
          </cell>
          <cell r="Y2893">
            <v>0</v>
          </cell>
          <cell r="Z2893" t="str">
            <v>cong</v>
          </cell>
          <cell r="AF2893">
            <v>0</v>
          </cell>
          <cell r="AG2893">
            <v>0</v>
          </cell>
          <cell r="AH2893">
            <v>7955</v>
          </cell>
          <cell r="AI2893">
            <v>6</v>
          </cell>
          <cell r="AJ2893">
            <v>10166.796377999999</v>
          </cell>
          <cell r="AK2893">
            <v>8</v>
          </cell>
        </row>
        <row r="2894">
          <cell r="A2894" t="str">
            <v>DEMI2161/2</v>
          </cell>
          <cell r="B2894" t="str">
            <v>2077</v>
          </cell>
          <cell r="C2894">
            <v>1</v>
          </cell>
          <cell r="D2894">
            <v>216</v>
          </cell>
          <cell r="E2894">
            <v>216</v>
          </cell>
          <cell r="G2894">
            <v>0</v>
          </cell>
          <cell r="O2894">
            <v>2077</v>
          </cell>
          <cell r="P2894" t="str">
            <v xml:space="preserve">216 x  x  x </v>
          </cell>
          <cell r="Q2894" t="str">
            <v>1 đường dao ngang khổ 216mm</v>
          </cell>
          <cell r="R2894" t="str">
            <v>Tem bế 1 đường dao ngang, bế liên tục</v>
          </cell>
          <cell r="S2894" t="str">
            <v>E07</v>
          </cell>
          <cell r="T2894">
            <v>1</v>
          </cell>
          <cell r="U2894">
            <v>44671</v>
          </cell>
          <cell r="V2894" t="str">
            <v>KDK</v>
          </cell>
          <cell r="W2894" t="str">
            <v>dao tốt</v>
          </cell>
          <cell r="Y2894">
            <v>0</v>
          </cell>
          <cell r="AC2894" t="str">
            <v>rồi</v>
          </cell>
          <cell r="AF2894">
            <v>2211.796378</v>
          </cell>
          <cell r="AG2894">
            <v>2</v>
          </cell>
          <cell r="AH2894">
            <v>4056.7868779999999</v>
          </cell>
          <cell r="AI2894">
            <v>2</v>
          </cell>
          <cell r="AJ2894">
            <v>4056.7868779999999</v>
          </cell>
          <cell r="AK2894">
            <v>2</v>
          </cell>
        </row>
        <row r="2895">
          <cell r="A2895" t="str">
            <v>I0217T011</v>
          </cell>
          <cell r="B2895" t="str">
            <v>2078</v>
          </cell>
          <cell r="C2895">
            <v>1</v>
          </cell>
          <cell r="D2895">
            <v>217</v>
          </cell>
          <cell r="E2895">
            <v>217</v>
          </cell>
          <cell r="F2895">
            <v>148</v>
          </cell>
          <cell r="G2895">
            <v>148</v>
          </cell>
          <cell r="H2895">
            <v>1</v>
          </cell>
          <cell r="I2895">
            <v>1</v>
          </cell>
          <cell r="J2895">
            <v>3</v>
          </cell>
          <cell r="K2895">
            <v>0</v>
          </cell>
          <cell r="L2895">
            <v>3</v>
          </cell>
          <cell r="M2895">
            <v>1</v>
          </cell>
          <cell r="N2895">
            <v>223</v>
          </cell>
          <cell r="O2895">
            <v>2078</v>
          </cell>
          <cell r="P2895" t="str">
            <v>217 x 148 x 1 x 1</v>
          </cell>
          <cell r="Q2895" t="str">
            <v>Bo góc, không răng cưa</v>
          </cell>
          <cell r="R2895" t="str">
            <v>Bo góc, không răng cưa</v>
          </cell>
          <cell r="S2895" t="str">
            <v>C25</v>
          </cell>
          <cell r="T2895">
            <v>1</v>
          </cell>
          <cell r="U2895">
            <v>44259</v>
          </cell>
          <cell r="V2895" t="str">
            <v>DRB</v>
          </cell>
          <cell r="X2895">
            <v>151</v>
          </cell>
          <cell r="Y2895">
            <v>1</v>
          </cell>
          <cell r="AF2895">
            <v>0</v>
          </cell>
          <cell r="AG2895">
            <v>0</v>
          </cell>
          <cell r="AH2895">
            <v>296.22200000000004</v>
          </cell>
          <cell r="AI2895">
            <v>1</v>
          </cell>
          <cell r="AJ2895">
            <v>296.22200000000004</v>
          </cell>
          <cell r="AK2895">
            <v>1</v>
          </cell>
        </row>
        <row r="2896">
          <cell r="A2896" t="str">
            <v>I0220T061/1</v>
          </cell>
          <cell r="B2896" t="str">
            <v>2363</v>
          </cell>
          <cell r="C2896">
            <v>1</v>
          </cell>
          <cell r="D2896">
            <v>220</v>
          </cell>
          <cell r="E2896">
            <v>220</v>
          </cell>
          <cell r="F2896">
            <v>58</v>
          </cell>
          <cell r="G2896">
            <v>58</v>
          </cell>
          <cell r="H2896">
            <v>1</v>
          </cell>
          <cell r="I2896">
            <v>2</v>
          </cell>
          <cell r="J2896">
            <v>3</v>
          </cell>
          <cell r="K2896">
            <v>0</v>
          </cell>
          <cell r="L2896">
            <v>3</v>
          </cell>
          <cell r="M2896">
            <v>1</v>
          </cell>
          <cell r="N2896">
            <v>226</v>
          </cell>
          <cell r="O2896">
            <v>2363</v>
          </cell>
          <cell r="P2896" t="str">
            <v>220 x 58 x 1 x 2</v>
          </cell>
          <cell r="Q2896" t="str">
            <v>Dao đặc biệt phình nhẹ ngay giữa, không răng cưa</v>
          </cell>
          <cell r="R2896" t="str">
            <v>Dao đặc biệt phình nhẹ ngay giữa, không răng cưa</v>
          </cell>
          <cell r="S2896" t="str">
            <v>E03</v>
          </cell>
          <cell r="T2896">
            <v>1</v>
          </cell>
          <cell r="U2896">
            <v>44629</v>
          </cell>
          <cell r="V2896" t="str">
            <v>Thực Phẩm 3F Việt</v>
          </cell>
          <cell r="X2896">
            <v>122</v>
          </cell>
          <cell r="Y2896">
            <v>2</v>
          </cell>
          <cell r="AF2896">
            <v>0</v>
          </cell>
          <cell r="AG2896">
            <v>0</v>
          </cell>
          <cell r="AH2896">
            <v>296.834</v>
          </cell>
          <cell r="AI2896">
            <v>1</v>
          </cell>
          <cell r="AJ2896">
            <v>498.19400000000002</v>
          </cell>
          <cell r="AK2896">
            <v>2</v>
          </cell>
        </row>
        <row r="2897">
          <cell r="A2897" t="str">
            <v>I0220T051/1</v>
          </cell>
          <cell r="B2897" t="str">
            <v>2364</v>
          </cell>
          <cell r="C2897">
            <v>1</v>
          </cell>
          <cell r="D2897">
            <v>220</v>
          </cell>
          <cell r="E2897">
            <v>220</v>
          </cell>
          <cell r="F2897">
            <v>64</v>
          </cell>
          <cell r="G2897">
            <v>64</v>
          </cell>
          <cell r="H2897">
            <v>1</v>
          </cell>
          <cell r="I2897">
            <v>2</v>
          </cell>
          <cell r="J2897">
            <v>3</v>
          </cell>
          <cell r="K2897">
            <v>0</v>
          </cell>
          <cell r="L2897">
            <v>3</v>
          </cell>
          <cell r="M2897">
            <v>1</v>
          </cell>
          <cell r="N2897">
            <v>226</v>
          </cell>
          <cell r="O2897">
            <v>2364</v>
          </cell>
          <cell r="P2897" t="str">
            <v>220 x 64 x 1 x 2</v>
          </cell>
          <cell r="Q2897" t="str">
            <v>Dao đặc biệt phình to ngay giữa, bo góc 4 đầu không răng cưa</v>
          </cell>
          <cell r="R2897" t="str">
            <v>Dao đặc biệt phình to ngay giữa, không răng cưa</v>
          </cell>
          <cell r="S2897" t="str">
            <v>E03</v>
          </cell>
          <cell r="T2897">
            <v>1</v>
          </cell>
          <cell r="U2897">
            <v>44629</v>
          </cell>
          <cell r="V2897" t="str">
            <v>Thực Phẩm 3F Việt</v>
          </cell>
          <cell r="X2897">
            <v>134</v>
          </cell>
          <cell r="Y2897">
            <v>2</v>
          </cell>
          <cell r="AF2897">
            <v>201.36</v>
          </cell>
          <cell r="AG2897">
            <v>1</v>
          </cell>
          <cell r="AH2897">
            <v>0</v>
          </cell>
          <cell r="AI2897">
            <v>0</v>
          </cell>
          <cell r="AJ2897">
            <v>0</v>
          </cell>
          <cell r="AK2897">
            <v>0</v>
          </cell>
        </row>
        <row r="2898">
          <cell r="A2898" t="str">
            <v>I0220T021</v>
          </cell>
          <cell r="B2898" t="str">
            <v>2079</v>
          </cell>
          <cell r="C2898">
            <v>1</v>
          </cell>
          <cell r="D2898">
            <v>220</v>
          </cell>
          <cell r="E2898">
            <v>220</v>
          </cell>
          <cell r="F2898">
            <v>65</v>
          </cell>
          <cell r="G2898">
            <v>65</v>
          </cell>
          <cell r="H2898">
            <v>1</v>
          </cell>
          <cell r="I2898">
            <v>2</v>
          </cell>
          <cell r="J2898">
            <v>3</v>
          </cell>
          <cell r="K2898">
            <v>0</v>
          </cell>
          <cell r="L2898">
            <v>3</v>
          </cell>
          <cell r="M2898">
            <v>1</v>
          </cell>
          <cell r="N2898">
            <v>226</v>
          </cell>
          <cell r="O2898">
            <v>2079</v>
          </cell>
          <cell r="P2898" t="str">
            <v>220 x 65 x 1 x 2</v>
          </cell>
          <cell r="Q2898" t="str">
            <v>Vuông góc, không răng cưa</v>
          </cell>
          <cell r="R2898" t="str">
            <v>Vuông góc, không răng cưa</v>
          </cell>
          <cell r="S2898" t="str">
            <v>C20</v>
          </cell>
          <cell r="T2898">
            <v>1</v>
          </cell>
          <cell r="U2898">
            <v>44293</v>
          </cell>
          <cell r="V2898" t="str">
            <v>Hoàng sinh</v>
          </cell>
          <cell r="X2898">
            <v>136</v>
          </cell>
          <cell r="Y2898">
            <v>2</v>
          </cell>
          <cell r="AF2898">
            <v>0</v>
          </cell>
          <cell r="AG2898">
            <v>0</v>
          </cell>
          <cell r="AH2898">
            <v>0</v>
          </cell>
          <cell r="AI2898">
            <v>0</v>
          </cell>
          <cell r="AJ2898">
            <v>0</v>
          </cell>
          <cell r="AK2898">
            <v>0</v>
          </cell>
        </row>
        <row r="2899">
          <cell r="A2899" t="str">
            <v>I0220T031/1</v>
          </cell>
          <cell r="B2899" t="str">
            <v>2080</v>
          </cell>
          <cell r="C2899">
            <v>1</v>
          </cell>
          <cell r="D2899">
            <v>220</v>
          </cell>
          <cell r="E2899">
            <v>220</v>
          </cell>
          <cell r="F2899">
            <v>97</v>
          </cell>
          <cell r="G2899">
            <v>97</v>
          </cell>
          <cell r="H2899">
            <v>1</v>
          </cell>
          <cell r="I2899">
            <v>1</v>
          </cell>
          <cell r="J2899">
            <v>3</v>
          </cell>
          <cell r="K2899">
            <v>0</v>
          </cell>
          <cell r="L2899">
            <v>3</v>
          </cell>
          <cell r="M2899">
            <v>1</v>
          </cell>
          <cell r="N2899">
            <v>226</v>
          </cell>
          <cell r="O2899">
            <v>2080</v>
          </cell>
          <cell r="P2899" t="str">
            <v>220 x 97 x 1 x 1</v>
          </cell>
          <cell r="Q2899" t="str">
            <v>Vuông góc, không răng cưa</v>
          </cell>
          <cell r="R2899" t="str">
            <v>Vuông góc, không răng cưa</v>
          </cell>
          <cell r="S2899" t="str">
            <v>E02</v>
          </cell>
          <cell r="T2899">
            <v>1</v>
          </cell>
          <cell r="U2899">
            <v>44363</v>
          </cell>
          <cell r="V2899" t="str">
            <v>Trung Nguyên</v>
          </cell>
          <cell r="X2899">
            <v>100</v>
          </cell>
          <cell r="Y2899">
            <v>1</v>
          </cell>
          <cell r="AF2899">
            <v>0</v>
          </cell>
          <cell r="AG2899">
            <v>0</v>
          </cell>
          <cell r="AH2899">
            <v>0</v>
          </cell>
          <cell r="AI2899">
            <v>0</v>
          </cell>
          <cell r="AJ2899">
            <v>0</v>
          </cell>
          <cell r="AK2899">
            <v>0</v>
          </cell>
        </row>
        <row r="2900">
          <cell r="A2900" t="str">
            <v>I0220T011</v>
          </cell>
          <cell r="B2900" t="str">
            <v>2081</v>
          </cell>
          <cell r="C2900">
            <v>1</v>
          </cell>
          <cell r="D2900">
            <v>220</v>
          </cell>
          <cell r="E2900">
            <v>220</v>
          </cell>
          <cell r="F2900">
            <v>129</v>
          </cell>
          <cell r="G2900">
            <v>129</v>
          </cell>
          <cell r="H2900">
            <v>1</v>
          </cell>
          <cell r="I2900">
            <v>1</v>
          </cell>
          <cell r="J2900">
            <v>3</v>
          </cell>
          <cell r="K2900">
            <v>0</v>
          </cell>
          <cell r="L2900">
            <v>3</v>
          </cell>
          <cell r="M2900">
            <v>1</v>
          </cell>
          <cell r="N2900">
            <v>226</v>
          </cell>
          <cell r="O2900">
            <v>2081</v>
          </cell>
          <cell r="P2900" t="str">
            <v>220 x 129 x 1 x 1</v>
          </cell>
          <cell r="Q2900" t="str">
            <v>Bo góc, không răng cưa</v>
          </cell>
          <cell r="R2900" t="str">
            <v>Bo góc, không răng cưa</v>
          </cell>
          <cell r="S2900" t="str">
            <v>D05</v>
          </cell>
          <cell r="T2900">
            <v>1</v>
          </cell>
          <cell r="X2900">
            <v>132</v>
          </cell>
          <cell r="Y2900">
            <v>1</v>
          </cell>
          <cell r="AF2900">
            <v>0</v>
          </cell>
          <cell r="AG2900">
            <v>0</v>
          </cell>
          <cell r="AH2900">
            <v>0</v>
          </cell>
          <cell r="AI2900">
            <v>0</v>
          </cell>
          <cell r="AJ2900">
            <v>1734.24</v>
          </cell>
          <cell r="AK2900">
            <v>3</v>
          </cell>
        </row>
        <row r="2901">
          <cell r="A2901" t="str">
            <v>I0220T041/1</v>
          </cell>
          <cell r="B2901" t="str">
            <v>2082</v>
          </cell>
          <cell r="C2901">
            <v>1</v>
          </cell>
          <cell r="D2901">
            <v>220</v>
          </cell>
          <cell r="E2901">
            <v>220</v>
          </cell>
          <cell r="F2901">
            <v>150</v>
          </cell>
          <cell r="G2901">
            <v>150</v>
          </cell>
          <cell r="H2901">
            <v>1</v>
          </cell>
          <cell r="I2901">
            <v>1</v>
          </cell>
          <cell r="J2901">
            <v>3</v>
          </cell>
          <cell r="K2901">
            <v>0</v>
          </cell>
          <cell r="L2901">
            <v>3</v>
          </cell>
          <cell r="M2901">
            <v>1</v>
          </cell>
          <cell r="N2901">
            <v>226</v>
          </cell>
          <cell r="O2901">
            <v>2082</v>
          </cell>
          <cell r="P2901" t="str">
            <v>220 x 150 x 1 x 1</v>
          </cell>
          <cell r="Q2901" t="str">
            <v>Bo 8mm, không răng cưa</v>
          </cell>
          <cell r="R2901" t="str">
            <v>Bo 8mm, không răng cưa</v>
          </cell>
          <cell r="S2901" t="str">
            <v>C37</v>
          </cell>
          <cell r="T2901">
            <v>1</v>
          </cell>
          <cell r="U2901">
            <v>44488</v>
          </cell>
          <cell r="V2901" t="str">
            <v>Thực Phẩm 3F Việt</v>
          </cell>
          <cell r="X2901">
            <v>153</v>
          </cell>
          <cell r="Y2901">
            <v>1</v>
          </cell>
          <cell r="AF2901">
            <v>1734.24</v>
          </cell>
          <cell r="AG2901">
            <v>3</v>
          </cell>
          <cell r="AH2901">
            <v>1518.6</v>
          </cell>
          <cell r="AI2901">
            <v>2</v>
          </cell>
          <cell r="AJ2901">
            <v>3261</v>
          </cell>
          <cell r="AK2901">
            <v>5</v>
          </cell>
        </row>
        <row r="2902">
          <cell r="A2902" t="str">
            <v>I0232T011</v>
          </cell>
          <cell r="B2902" t="str">
            <v>2083</v>
          </cell>
          <cell r="C2902">
            <v>1</v>
          </cell>
          <cell r="D2902">
            <v>223</v>
          </cell>
          <cell r="E2902">
            <v>223</v>
          </cell>
          <cell r="F2902">
            <v>38</v>
          </cell>
          <cell r="G2902">
            <v>38</v>
          </cell>
          <cell r="H2902">
            <v>1</v>
          </cell>
          <cell r="I2902">
            <v>3</v>
          </cell>
          <cell r="J2902">
            <v>3</v>
          </cell>
          <cell r="K2902">
            <v>0</v>
          </cell>
          <cell r="L2902">
            <v>3</v>
          </cell>
          <cell r="M2902">
            <v>1</v>
          </cell>
          <cell r="N2902">
            <v>229</v>
          </cell>
          <cell r="O2902">
            <v>2083</v>
          </cell>
          <cell r="P2902" t="str">
            <v>223 x 38 x 1 x 3</v>
          </cell>
          <cell r="Q2902" t="str">
            <v>Vuông góc, không răng cưa</v>
          </cell>
          <cell r="R2902" t="str">
            <v>Vuông góc, không răng cưa</v>
          </cell>
          <cell r="S2902" t="str">
            <v>C29</v>
          </cell>
          <cell r="T2902">
            <v>1</v>
          </cell>
          <cell r="U2902">
            <v>44282</v>
          </cell>
          <cell r="V2902" t="str">
            <v>Hoàng Sinh</v>
          </cell>
          <cell r="X2902">
            <v>123</v>
          </cell>
          <cell r="Y2902">
            <v>3</v>
          </cell>
          <cell r="AF2902">
            <v>1742.3999999999999</v>
          </cell>
          <cell r="AG2902">
            <v>3</v>
          </cell>
          <cell r="AH2902">
            <v>1029.5999999999999</v>
          </cell>
          <cell r="AI2902">
            <v>1</v>
          </cell>
          <cell r="AJ2902">
            <v>3038.08</v>
          </cell>
          <cell r="AK2902">
            <v>6</v>
          </cell>
        </row>
        <row r="2903">
          <cell r="A2903" t="str">
            <v>I0228T011</v>
          </cell>
          <cell r="B2903" t="str">
            <v>2084</v>
          </cell>
          <cell r="C2903">
            <v>1</v>
          </cell>
          <cell r="D2903">
            <v>228</v>
          </cell>
          <cell r="E2903">
            <v>228</v>
          </cell>
          <cell r="F2903">
            <v>85</v>
          </cell>
          <cell r="G2903">
            <v>85</v>
          </cell>
          <cell r="H2903">
            <v>1</v>
          </cell>
          <cell r="I2903">
            <v>2</v>
          </cell>
          <cell r="J2903">
            <v>3</v>
          </cell>
          <cell r="K2903">
            <v>0</v>
          </cell>
          <cell r="L2903">
            <v>3</v>
          </cell>
          <cell r="M2903">
            <v>1</v>
          </cell>
          <cell r="N2903">
            <v>234</v>
          </cell>
          <cell r="O2903">
            <v>2084</v>
          </cell>
          <cell r="P2903" t="str">
            <v>228 x 85 x 1 x 2</v>
          </cell>
          <cell r="Q2903" t="str">
            <v>2 góc trên bo 7.989mm, 2 góc dưới bo 5.103mm, không răng cưa</v>
          </cell>
          <cell r="R2903" t="str">
            <v>2 góc trên bo 7.989mm, 2 góc dưới bo 5.103mm, không răng cưa</v>
          </cell>
          <cell r="S2903" t="str">
            <v>C28</v>
          </cell>
          <cell r="T2903">
            <v>1</v>
          </cell>
          <cell r="U2903">
            <v>44282</v>
          </cell>
          <cell r="V2903" t="str">
            <v>Hoàng Sinh</v>
          </cell>
          <cell r="X2903">
            <v>176</v>
          </cell>
          <cell r="Y2903">
            <v>2</v>
          </cell>
          <cell r="AF2903">
            <v>2008.48</v>
          </cell>
          <cell r="AG2903">
            <v>5</v>
          </cell>
          <cell r="AH2903">
            <v>6026.4420000000009</v>
          </cell>
          <cell r="AI2903">
            <v>21</v>
          </cell>
          <cell r="AJ2903">
            <v>6026.4420000000009</v>
          </cell>
          <cell r="AK2903">
            <v>21</v>
          </cell>
        </row>
        <row r="2904">
          <cell r="A2904" t="str">
            <v>I0230T011/1</v>
          </cell>
          <cell r="B2904" t="str">
            <v>2085</v>
          </cell>
          <cell r="C2904">
            <v>1</v>
          </cell>
          <cell r="D2904">
            <v>230</v>
          </cell>
          <cell r="E2904">
            <v>230</v>
          </cell>
          <cell r="F2904">
            <v>150</v>
          </cell>
          <cell r="G2904">
            <v>150</v>
          </cell>
          <cell r="H2904">
            <v>1</v>
          </cell>
          <cell r="I2904">
            <v>1</v>
          </cell>
          <cell r="J2904">
            <v>3</v>
          </cell>
          <cell r="K2904">
            <v>0</v>
          </cell>
          <cell r="L2904">
            <v>3</v>
          </cell>
          <cell r="M2904">
            <v>1</v>
          </cell>
          <cell r="N2904">
            <v>236</v>
          </cell>
          <cell r="O2904">
            <v>2085</v>
          </cell>
          <cell r="P2904" t="str">
            <v>230 x 150 x 1 x 1</v>
          </cell>
          <cell r="Q2904" t="str">
            <v>Vuông góc, không răng cưa</v>
          </cell>
          <cell r="R2904" t="str">
            <v>Vuông góc, không răng cưa</v>
          </cell>
          <cell r="S2904" t="str">
            <v>E02</v>
          </cell>
          <cell r="T2904">
            <v>1</v>
          </cell>
          <cell r="U2904">
            <v>44375</v>
          </cell>
          <cell r="V2904" t="str">
            <v>Trung Nguyên</v>
          </cell>
          <cell r="X2904">
            <v>153</v>
          </cell>
          <cell r="Y2904">
            <v>1</v>
          </cell>
          <cell r="AF2904">
            <v>0</v>
          </cell>
          <cell r="AG2904">
            <v>0</v>
          </cell>
          <cell r="AH2904">
            <v>0</v>
          </cell>
          <cell r="AI2904">
            <v>0</v>
          </cell>
          <cell r="AJ2904">
            <v>1034.5999999999999</v>
          </cell>
          <cell r="AK2904">
            <v>9</v>
          </cell>
        </row>
        <row r="2905">
          <cell r="A2905" t="str">
            <v>I0234T011</v>
          </cell>
          <cell r="B2905" t="str">
            <v>2086</v>
          </cell>
          <cell r="C2905">
            <v>1</v>
          </cell>
          <cell r="D2905">
            <v>234</v>
          </cell>
          <cell r="E2905">
            <v>234</v>
          </cell>
          <cell r="F2905">
            <v>94</v>
          </cell>
          <cell r="G2905">
            <v>94</v>
          </cell>
          <cell r="H2905">
            <v>1</v>
          </cell>
          <cell r="I2905">
            <v>1</v>
          </cell>
          <cell r="J2905">
            <v>3</v>
          </cell>
          <cell r="K2905">
            <v>0</v>
          </cell>
          <cell r="L2905">
            <v>3</v>
          </cell>
          <cell r="M2905">
            <v>1</v>
          </cell>
          <cell r="N2905">
            <v>240</v>
          </cell>
          <cell r="O2905">
            <v>2086</v>
          </cell>
          <cell r="P2905" t="str">
            <v>234 x 94 x 1 x 1</v>
          </cell>
          <cell r="Q2905" t="str">
            <v>Vuông góc, không răng cưa</v>
          </cell>
          <cell r="R2905" t="str">
            <v>Vuông góc, không răng cưa</v>
          </cell>
          <cell r="S2905" t="str">
            <v>C25</v>
          </cell>
          <cell r="T2905">
            <v>1</v>
          </cell>
          <cell r="U2905">
            <v>44263</v>
          </cell>
          <cell r="V2905" t="str">
            <v>Hoàng Sinh</v>
          </cell>
          <cell r="X2905">
            <v>97</v>
          </cell>
          <cell r="Y2905">
            <v>1</v>
          </cell>
          <cell r="AF2905">
            <v>1034.5999999999999</v>
          </cell>
          <cell r="AG2905">
            <v>9</v>
          </cell>
          <cell r="AH2905">
            <v>0</v>
          </cell>
          <cell r="AI2905">
            <v>0</v>
          </cell>
          <cell r="AJ2905">
            <v>0</v>
          </cell>
          <cell r="AK2905">
            <v>0</v>
          </cell>
        </row>
        <row r="2906">
          <cell r="A2906" t="str">
            <v>I0235T011</v>
          </cell>
          <cell r="B2906" t="str">
            <v>2087</v>
          </cell>
          <cell r="C2906">
            <v>1</v>
          </cell>
          <cell r="D2906">
            <v>235</v>
          </cell>
          <cell r="E2906">
            <v>235</v>
          </cell>
          <cell r="F2906">
            <v>17</v>
          </cell>
          <cell r="G2906">
            <v>17</v>
          </cell>
          <cell r="H2906">
            <v>1</v>
          </cell>
          <cell r="I2906">
            <v>3</v>
          </cell>
          <cell r="J2906">
            <v>3</v>
          </cell>
          <cell r="K2906">
            <v>0</v>
          </cell>
          <cell r="L2906">
            <v>3</v>
          </cell>
          <cell r="M2906">
            <v>1</v>
          </cell>
          <cell r="N2906">
            <v>241</v>
          </cell>
          <cell r="O2906">
            <v>2087</v>
          </cell>
          <cell r="P2906" t="str">
            <v>235 x 17 x 1 x 3</v>
          </cell>
          <cell r="Q2906" t="str">
            <v>Vuông góc, không răng cưa</v>
          </cell>
          <cell r="R2906" t="str">
            <v>Vuông góc, không răng cưa</v>
          </cell>
          <cell r="S2906" t="str">
            <v>D05</v>
          </cell>
          <cell r="T2906">
            <v>1</v>
          </cell>
          <cell r="V2906" t="str">
            <v>Trung Nguyên</v>
          </cell>
          <cell r="X2906">
            <v>60</v>
          </cell>
          <cell r="Y2906">
            <v>3</v>
          </cell>
          <cell r="AF2906">
            <v>0</v>
          </cell>
          <cell r="AG2906">
            <v>0</v>
          </cell>
          <cell r="AH2906">
            <v>0</v>
          </cell>
          <cell r="AI2906">
            <v>0</v>
          </cell>
          <cell r="AJ2906">
            <v>1194.5999999999999</v>
          </cell>
          <cell r="AK2906">
            <v>1</v>
          </cell>
        </row>
        <row r="2907">
          <cell r="A2907" t="str">
            <v>I0236T011</v>
          </cell>
          <cell r="B2907" t="str">
            <v>2088</v>
          </cell>
          <cell r="C2907">
            <v>1</v>
          </cell>
          <cell r="D2907">
            <v>236</v>
          </cell>
          <cell r="E2907">
            <v>236</v>
          </cell>
          <cell r="F2907">
            <v>143</v>
          </cell>
          <cell r="G2907">
            <v>143</v>
          </cell>
          <cell r="H2907">
            <v>1</v>
          </cell>
          <cell r="I2907">
            <v>1</v>
          </cell>
          <cell r="J2907">
            <v>3</v>
          </cell>
          <cell r="K2907">
            <v>0</v>
          </cell>
          <cell r="L2907">
            <v>3</v>
          </cell>
          <cell r="M2907">
            <v>1</v>
          </cell>
          <cell r="N2907">
            <v>242</v>
          </cell>
          <cell r="O2907">
            <v>2088</v>
          </cell>
          <cell r="P2907" t="str">
            <v>236 x 143 x 1 x 1</v>
          </cell>
          <cell r="Q2907" t="str">
            <v>Vuông góc, không răng cưa</v>
          </cell>
          <cell r="R2907" t="str">
            <v>Vuông góc, không răng cưa</v>
          </cell>
          <cell r="S2907" t="str">
            <v>C28</v>
          </cell>
          <cell r="T2907">
            <v>1</v>
          </cell>
          <cell r="U2907">
            <v>44040</v>
          </cell>
          <cell r="V2907" t="str">
            <v>Thành Phát</v>
          </cell>
          <cell r="X2907">
            <v>146</v>
          </cell>
          <cell r="Y2907">
            <v>1</v>
          </cell>
          <cell r="AF2907">
            <v>1194.5999999999999</v>
          </cell>
          <cell r="AG2907">
            <v>1</v>
          </cell>
          <cell r="AH2907">
            <v>2257.1999999999998</v>
          </cell>
          <cell r="AI2907">
            <v>1</v>
          </cell>
          <cell r="AJ2907">
            <v>2257.1999999999998</v>
          </cell>
          <cell r="AK2907">
            <v>1</v>
          </cell>
        </row>
        <row r="2908">
          <cell r="A2908" t="str">
            <v>I0240T011</v>
          </cell>
          <cell r="B2908" t="str">
            <v>2089</v>
          </cell>
          <cell r="C2908">
            <v>1</v>
          </cell>
          <cell r="D2908">
            <v>240</v>
          </cell>
          <cell r="E2908">
            <v>240</v>
          </cell>
          <cell r="F2908">
            <v>100</v>
          </cell>
          <cell r="G2908">
            <v>100</v>
          </cell>
          <cell r="H2908">
            <v>1</v>
          </cell>
          <cell r="I2908">
            <v>1</v>
          </cell>
          <cell r="J2908">
            <v>3</v>
          </cell>
          <cell r="K2908">
            <v>0</v>
          </cell>
          <cell r="L2908">
            <v>3</v>
          </cell>
          <cell r="M2908">
            <v>1</v>
          </cell>
          <cell r="N2908">
            <v>246</v>
          </cell>
          <cell r="O2908">
            <v>2089</v>
          </cell>
          <cell r="P2908" t="str">
            <v>240 x 100 x 1 x 1</v>
          </cell>
          <cell r="Q2908" t="str">
            <v>Bo góc 8mm, không răng cưa</v>
          </cell>
          <cell r="R2908" t="str">
            <v>Bo góc 8mm, không răng cưa</v>
          </cell>
          <cell r="S2908" t="str">
            <v>D21</v>
          </cell>
          <cell r="T2908">
            <v>1</v>
          </cell>
          <cell r="U2908">
            <v>43997</v>
          </cell>
          <cell r="V2908" t="str">
            <v>Vạn Phúc</v>
          </cell>
          <cell r="X2908">
            <v>103</v>
          </cell>
          <cell r="Y2908">
            <v>1</v>
          </cell>
          <cell r="AF2908">
            <v>0</v>
          </cell>
          <cell r="AG2908">
            <v>0</v>
          </cell>
          <cell r="AH2908">
            <v>661.697</v>
          </cell>
          <cell r="AI2908">
            <v>1</v>
          </cell>
          <cell r="AJ2908">
            <v>935.71299999999997</v>
          </cell>
          <cell r="AK2908">
            <v>3</v>
          </cell>
        </row>
        <row r="2909">
          <cell r="A2909" t="str">
            <v>I0250T041-1</v>
          </cell>
          <cell r="B2909" t="str">
            <v>2657</v>
          </cell>
          <cell r="C2909">
            <v>1</v>
          </cell>
          <cell r="D2909">
            <v>250</v>
          </cell>
          <cell r="E2909">
            <v>250</v>
          </cell>
          <cell r="F2909">
            <v>60</v>
          </cell>
          <cell r="G2909">
            <v>60</v>
          </cell>
          <cell r="H2909">
            <v>1</v>
          </cell>
          <cell r="I2909">
            <v>2</v>
          </cell>
          <cell r="J2909">
            <v>3</v>
          </cell>
          <cell r="K2909">
            <v>0</v>
          </cell>
          <cell r="L2909">
            <v>3</v>
          </cell>
          <cell r="M2909">
            <v>1</v>
          </cell>
          <cell r="N2909">
            <v>256</v>
          </cell>
          <cell r="O2909">
            <v>2657</v>
          </cell>
          <cell r="P2909" t="str">
            <v>250 x 60 x 1 x 2</v>
          </cell>
          <cell r="Q2909" t="str">
            <v>Vuông góc, không răng cưa</v>
          </cell>
          <cell r="R2909" t="str">
            <v>Vuông góc, không răng cưa</v>
          </cell>
          <cell r="S2909" t="str">
            <v>E18</v>
          </cell>
          <cell r="T2909">
            <v>1</v>
          </cell>
          <cell r="U2909">
            <v>44858</v>
          </cell>
          <cell r="V2909" t="str">
            <v>HỒNG KIM PHÁT</v>
          </cell>
          <cell r="W2909" t="str">
            <v>dao tốt</v>
          </cell>
          <cell r="X2909">
            <v>126</v>
          </cell>
          <cell r="Y2909">
            <v>2</v>
          </cell>
          <cell r="AE2909" t="str">
            <v>rồi</v>
          </cell>
          <cell r="AF2909">
            <v>274.01599999999996</v>
          </cell>
          <cell r="AG2909">
            <v>2</v>
          </cell>
          <cell r="AH2909">
            <v>0</v>
          </cell>
          <cell r="AI2909">
            <v>0</v>
          </cell>
          <cell r="AJ2909">
            <v>0</v>
          </cell>
          <cell r="AK2909">
            <v>0</v>
          </cell>
        </row>
        <row r="2910">
          <cell r="A2910" t="str">
            <v>I0250T011</v>
          </cell>
          <cell r="B2910" t="str">
            <v>2090</v>
          </cell>
          <cell r="C2910">
            <v>1</v>
          </cell>
          <cell r="D2910">
            <v>250</v>
          </cell>
          <cell r="E2910">
            <v>250</v>
          </cell>
          <cell r="F2910">
            <v>90</v>
          </cell>
          <cell r="G2910">
            <v>90</v>
          </cell>
          <cell r="H2910">
            <v>1</v>
          </cell>
          <cell r="I2910">
            <v>2</v>
          </cell>
          <cell r="J2910">
            <v>3</v>
          </cell>
          <cell r="K2910">
            <v>0</v>
          </cell>
          <cell r="L2910">
            <v>3</v>
          </cell>
          <cell r="M2910">
            <v>1</v>
          </cell>
          <cell r="N2910">
            <v>256</v>
          </cell>
          <cell r="O2910">
            <v>2090</v>
          </cell>
          <cell r="P2910" t="str">
            <v>250 x 90 x 1 x 2</v>
          </cell>
          <cell r="Q2910" t="str">
            <v>Vuông góc, không răng cưa</v>
          </cell>
          <cell r="R2910" t="str">
            <v>Vuông góc, không răng cưa</v>
          </cell>
          <cell r="S2910" t="str">
            <v>C09</v>
          </cell>
          <cell r="T2910">
            <v>1</v>
          </cell>
          <cell r="X2910">
            <v>186</v>
          </cell>
          <cell r="Y2910">
            <v>2</v>
          </cell>
          <cell r="AF2910">
            <v>0</v>
          </cell>
          <cell r="AG2910">
            <v>0</v>
          </cell>
          <cell r="AH2910">
            <v>0</v>
          </cell>
          <cell r="AI2910">
            <v>0</v>
          </cell>
          <cell r="AJ2910">
            <v>505.32</v>
          </cell>
          <cell r="AK2910">
            <v>1</v>
          </cell>
        </row>
        <row r="2911">
          <cell r="A2911" t="str">
            <v>I0250T021</v>
          </cell>
          <cell r="B2911" t="str">
            <v>2091</v>
          </cell>
          <cell r="C2911">
            <v>1</v>
          </cell>
          <cell r="D2911">
            <v>250</v>
          </cell>
          <cell r="E2911">
            <v>250</v>
          </cell>
          <cell r="F2911">
            <v>130</v>
          </cell>
          <cell r="G2911">
            <v>130</v>
          </cell>
          <cell r="H2911">
            <v>1</v>
          </cell>
          <cell r="I2911">
            <v>1</v>
          </cell>
          <cell r="J2911">
            <v>3</v>
          </cell>
          <cell r="K2911">
            <v>0</v>
          </cell>
          <cell r="L2911">
            <v>3</v>
          </cell>
          <cell r="M2911">
            <v>1</v>
          </cell>
          <cell r="N2911">
            <v>256</v>
          </cell>
          <cell r="O2911">
            <v>2091</v>
          </cell>
          <cell r="P2911" t="str">
            <v>250 x 130 x 1 x 1</v>
          </cell>
          <cell r="Q2911" t="str">
            <v>Vuông góc, không răng cưa</v>
          </cell>
          <cell r="R2911" t="str">
            <v>Vuông góc, không răng cưa</v>
          </cell>
          <cell r="S2911" t="str">
            <v>D21</v>
          </cell>
          <cell r="T2911">
            <v>1</v>
          </cell>
          <cell r="U2911">
            <v>43979</v>
          </cell>
          <cell r="V2911" t="str">
            <v>Mã Vạch Thái Bình</v>
          </cell>
          <cell r="X2911">
            <v>133</v>
          </cell>
          <cell r="Y2911">
            <v>1</v>
          </cell>
          <cell r="AF2911">
            <v>505.32</v>
          </cell>
          <cell r="AG2911">
            <v>1</v>
          </cell>
          <cell r="AH2911">
            <v>2262.6</v>
          </cell>
          <cell r="AI2911">
            <v>3</v>
          </cell>
          <cell r="AJ2911">
            <v>2536.616</v>
          </cell>
          <cell r="AK2911">
            <v>5</v>
          </cell>
        </row>
        <row r="2912">
          <cell r="A2912" t="str">
            <v>I0250T031/1</v>
          </cell>
          <cell r="B2912" t="str">
            <v>2092</v>
          </cell>
          <cell r="C2912">
            <v>1</v>
          </cell>
          <cell r="D2912">
            <v>250</v>
          </cell>
          <cell r="E2912">
            <v>250</v>
          </cell>
          <cell r="F2912">
            <v>180</v>
          </cell>
          <cell r="G2912">
            <v>180</v>
          </cell>
          <cell r="H2912">
            <v>1</v>
          </cell>
          <cell r="I2912">
            <v>1</v>
          </cell>
          <cell r="J2912">
            <v>3</v>
          </cell>
          <cell r="K2912">
            <v>0</v>
          </cell>
          <cell r="L2912">
            <v>3</v>
          </cell>
          <cell r="M2912">
            <v>1</v>
          </cell>
          <cell r="N2912">
            <v>256</v>
          </cell>
          <cell r="O2912">
            <v>2092</v>
          </cell>
          <cell r="P2912" t="str">
            <v>250 x 180 x 1 x 1</v>
          </cell>
          <cell r="Q2912" t="str">
            <v>Vuông góc, không răng cưa</v>
          </cell>
          <cell r="R2912" t="str">
            <v>Vuông góc, không răng cưa</v>
          </cell>
          <cell r="S2912" t="str">
            <v>C38</v>
          </cell>
          <cell r="T2912">
            <v>1</v>
          </cell>
          <cell r="U2912">
            <v>44543</v>
          </cell>
          <cell r="V2912" t="str">
            <v>Trung nguyên</v>
          </cell>
          <cell r="X2912">
            <v>183</v>
          </cell>
          <cell r="Y2912">
            <v>1</v>
          </cell>
          <cell r="AF2912">
            <v>274.01599999999996</v>
          </cell>
          <cell r="AG2912">
            <v>2</v>
          </cell>
          <cell r="AH2912">
            <v>195.036</v>
          </cell>
          <cell r="AI2912">
            <v>1</v>
          </cell>
          <cell r="AJ2912">
            <v>195.036</v>
          </cell>
          <cell r="AK2912">
            <v>1</v>
          </cell>
        </row>
        <row r="2913">
          <cell r="A2913" t="str">
            <v>I0255T011</v>
          </cell>
          <cell r="B2913" t="str">
            <v>2093</v>
          </cell>
          <cell r="C2913">
            <v>1</v>
          </cell>
          <cell r="D2913">
            <v>255</v>
          </cell>
          <cell r="E2913">
            <v>255</v>
          </cell>
          <cell r="F2913">
            <v>20</v>
          </cell>
          <cell r="G2913">
            <v>20</v>
          </cell>
          <cell r="H2913">
            <v>1</v>
          </cell>
          <cell r="I2913">
            <v>5</v>
          </cell>
          <cell r="J2913">
            <v>3</v>
          </cell>
          <cell r="K2913">
            <v>0</v>
          </cell>
          <cell r="L2913">
            <v>3</v>
          </cell>
          <cell r="M2913">
            <v>5</v>
          </cell>
          <cell r="N2913">
            <v>261</v>
          </cell>
          <cell r="O2913">
            <v>2093</v>
          </cell>
          <cell r="P2913" t="str">
            <v>255 x 20 x 1 x 5</v>
          </cell>
          <cell r="Q2913" t="str">
            <v>Vuông góc, không răng cưa, 5 hàng dao vuông liền</v>
          </cell>
          <cell r="R2913" t="str">
            <v>Vuông góc, không răng cưa, 5 hàng tem có 1 gáp</v>
          </cell>
          <cell r="S2913" t="str">
            <v>C15</v>
          </cell>
          <cell r="T2913">
            <v>1</v>
          </cell>
          <cell r="U2913">
            <v>44301</v>
          </cell>
          <cell r="V2913" t="str">
            <v>Trung Nguyên</v>
          </cell>
          <cell r="X2913">
            <v>103</v>
          </cell>
          <cell r="Y2913">
            <v>5</v>
          </cell>
          <cell r="AF2913">
            <v>0</v>
          </cell>
          <cell r="AG2913">
            <v>0</v>
          </cell>
          <cell r="AH2913">
            <v>3842.08</v>
          </cell>
          <cell r="AI2913">
            <v>1</v>
          </cell>
          <cell r="AJ2913">
            <v>3842.08</v>
          </cell>
          <cell r="AK2913">
            <v>1</v>
          </cell>
        </row>
        <row r="2914">
          <cell r="A2914" t="str">
            <v>I0260T031/1</v>
          </cell>
          <cell r="B2914" t="str">
            <v>2365</v>
          </cell>
          <cell r="C2914">
            <v>1</v>
          </cell>
          <cell r="D2914">
            <v>260</v>
          </cell>
          <cell r="E2914">
            <v>260</v>
          </cell>
          <cell r="F2914">
            <v>45</v>
          </cell>
          <cell r="G2914">
            <v>45</v>
          </cell>
          <cell r="H2914">
            <v>1</v>
          </cell>
          <cell r="I2914">
            <v>4</v>
          </cell>
          <cell r="J2914">
            <v>3</v>
          </cell>
          <cell r="K2914">
            <v>0</v>
          </cell>
          <cell r="L2914">
            <v>3</v>
          </cell>
          <cell r="M2914">
            <v>1</v>
          </cell>
          <cell r="N2914">
            <v>266</v>
          </cell>
          <cell r="O2914">
            <v>2365</v>
          </cell>
          <cell r="P2914" t="str">
            <v>260 x 45 x 1 x 4</v>
          </cell>
          <cell r="Q2914" t="str">
            <v>Vuông góc, không răng cưa</v>
          </cell>
          <cell r="R2914" t="str">
            <v>Vuôn góc, không răng cưa</v>
          </cell>
          <cell r="S2914" t="str">
            <v>E03</v>
          </cell>
          <cell r="T2914">
            <v>1</v>
          </cell>
          <cell r="U2914">
            <v>44623</v>
          </cell>
          <cell r="V2914" t="str">
            <v>Nghiệp khởi</v>
          </cell>
          <cell r="X2914">
            <v>192</v>
          </cell>
          <cell r="Y2914">
            <v>4</v>
          </cell>
          <cell r="AF2914">
            <v>0</v>
          </cell>
          <cell r="AG2914">
            <v>0</v>
          </cell>
          <cell r="AH2914">
            <v>0</v>
          </cell>
          <cell r="AI2914">
            <v>0</v>
          </cell>
          <cell r="AJ2914">
            <v>0</v>
          </cell>
          <cell r="AK2914">
            <v>0</v>
          </cell>
        </row>
        <row r="2915">
          <cell r="A2915" t="str">
            <v>I0260T011</v>
          </cell>
          <cell r="B2915" t="str">
            <v>2094</v>
          </cell>
          <cell r="C2915">
            <v>1</v>
          </cell>
          <cell r="D2915">
            <v>260</v>
          </cell>
          <cell r="E2915">
            <v>260</v>
          </cell>
          <cell r="F2915">
            <v>65</v>
          </cell>
          <cell r="G2915">
            <v>65</v>
          </cell>
          <cell r="H2915">
            <v>1</v>
          </cell>
          <cell r="I2915">
            <v>1</v>
          </cell>
          <cell r="J2915">
            <v>3</v>
          </cell>
          <cell r="K2915">
            <v>0</v>
          </cell>
          <cell r="L2915">
            <v>3</v>
          </cell>
          <cell r="M2915">
            <v>1</v>
          </cell>
          <cell r="N2915">
            <v>266</v>
          </cell>
          <cell r="O2915">
            <v>2094</v>
          </cell>
          <cell r="P2915" t="str">
            <v>260 x 65 x 1 x 1</v>
          </cell>
          <cell r="Q2915" t="str">
            <v>Vuông góc, không răng cưa</v>
          </cell>
          <cell r="R2915" t="str">
            <v>Vuông góc, không răng cưa</v>
          </cell>
          <cell r="S2915" t="str">
            <v>C15</v>
          </cell>
          <cell r="T2915">
            <v>1</v>
          </cell>
          <cell r="U2915">
            <v>44191</v>
          </cell>
          <cell r="V2915" t="str">
            <v>Hồng Kim Phát</v>
          </cell>
          <cell r="X2915">
            <v>68</v>
          </cell>
          <cell r="Y2915">
            <v>1</v>
          </cell>
          <cell r="AF2915">
            <v>0</v>
          </cell>
          <cell r="AG2915">
            <v>0</v>
          </cell>
          <cell r="AH2915">
            <v>0</v>
          </cell>
          <cell r="AI2915">
            <v>0</v>
          </cell>
          <cell r="AJ2915">
            <v>0</v>
          </cell>
          <cell r="AK2915">
            <v>0</v>
          </cell>
        </row>
        <row r="2916">
          <cell r="A2916" t="str">
            <v>I0260T021/1</v>
          </cell>
          <cell r="B2916" t="str">
            <v>2095</v>
          </cell>
          <cell r="C2916">
            <v>1</v>
          </cell>
          <cell r="D2916">
            <v>260</v>
          </cell>
          <cell r="E2916">
            <v>260</v>
          </cell>
          <cell r="F2916">
            <v>180</v>
          </cell>
          <cell r="G2916">
            <v>180</v>
          </cell>
          <cell r="H2916">
            <v>1</v>
          </cell>
          <cell r="I2916">
            <v>1</v>
          </cell>
          <cell r="J2916">
            <v>3</v>
          </cell>
          <cell r="K2916">
            <v>0</v>
          </cell>
          <cell r="L2916">
            <v>3</v>
          </cell>
          <cell r="M2916">
            <v>1</v>
          </cell>
          <cell r="N2916">
            <v>266</v>
          </cell>
          <cell r="O2916">
            <v>2095</v>
          </cell>
          <cell r="P2916" t="str">
            <v>260 x 180 x 1 x 1</v>
          </cell>
          <cell r="Q2916" t="str">
            <v>Vuông góc, không răng cưa</v>
          </cell>
          <cell r="R2916" t="str">
            <v>Vuông góc, không răng cưa</v>
          </cell>
          <cell r="S2916" t="str">
            <v>E01</v>
          </cell>
          <cell r="T2916">
            <v>1</v>
          </cell>
          <cell r="U2916">
            <v>44337</v>
          </cell>
          <cell r="V2916" t="str">
            <v>Trung Thiên</v>
          </cell>
          <cell r="X2916">
            <v>183</v>
          </cell>
          <cell r="Y2916">
            <v>1</v>
          </cell>
          <cell r="AF2916">
            <v>0</v>
          </cell>
          <cell r="AG2916">
            <v>0</v>
          </cell>
          <cell r="AH2916">
            <v>0</v>
          </cell>
          <cell r="AI2916">
            <v>0</v>
          </cell>
          <cell r="AJ2916">
            <v>11867.056349999999</v>
          </cell>
          <cell r="AK2916">
            <v>3</v>
          </cell>
        </row>
        <row r="2917">
          <cell r="A2917" t="str">
            <v>I0262T011</v>
          </cell>
          <cell r="B2917" t="str">
            <v>2096</v>
          </cell>
          <cell r="C2917">
            <v>1</v>
          </cell>
          <cell r="D2917">
            <v>262</v>
          </cell>
          <cell r="E2917">
            <v>262</v>
          </cell>
          <cell r="F2917">
            <v>144</v>
          </cell>
          <cell r="G2917">
            <v>144</v>
          </cell>
          <cell r="H2917">
            <v>1</v>
          </cell>
          <cell r="I2917">
            <v>1</v>
          </cell>
          <cell r="J2917">
            <v>3</v>
          </cell>
          <cell r="K2917">
            <v>0</v>
          </cell>
          <cell r="L2917">
            <v>3</v>
          </cell>
          <cell r="M2917">
            <v>1</v>
          </cell>
          <cell r="N2917">
            <v>268</v>
          </cell>
          <cell r="O2917">
            <v>2096</v>
          </cell>
          <cell r="P2917" t="str">
            <v>262 x 144 x 1 x 1</v>
          </cell>
          <cell r="Q2917" t="str">
            <v>Vuông góc, không răng cưa</v>
          </cell>
          <cell r="R2917" t="str">
            <v>Vuông góc, không răng cưa</v>
          </cell>
          <cell r="S2917" t="str">
            <v>D21</v>
          </cell>
          <cell r="T2917">
            <v>1</v>
          </cell>
          <cell r="X2917">
            <v>147</v>
          </cell>
          <cell r="Y2917">
            <v>1</v>
          </cell>
          <cell r="AF2917">
            <v>11867.056349999999</v>
          </cell>
          <cell r="AG2917">
            <v>3</v>
          </cell>
          <cell r="AH2917">
            <v>3590.5</v>
          </cell>
          <cell r="AI2917">
            <v>1</v>
          </cell>
          <cell r="AJ2917">
            <v>3590.5</v>
          </cell>
          <cell r="AK2917">
            <v>1</v>
          </cell>
        </row>
        <row r="2918">
          <cell r="A2918" t="str">
            <v>I0264T011</v>
          </cell>
          <cell r="B2918" t="str">
            <v>2097</v>
          </cell>
          <cell r="C2918">
            <v>1</v>
          </cell>
          <cell r="D2918">
            <v>264</v>
          </cell>
          <cell r="E2918">
            <v>264</v>
          </cell>
          <cell r="F2918">
            <v>64</v>
          </cell>
          <cell r="G2918">
            <v>64</v>
          </cell>
          <cell r="H2918">
            <v>1</v>
          </cell>
          <cell r="I2918">
            <v>2</v>
          </cell>
          <cell r="J2918">
            <v>3</v>
          </cell>
          <cell r="K2918">
            <v>0</v>
          </cell>
          <cell r="L2918">
            <v>3</v>
          </cell>
          <cell r="M2918">
            <v>2</v>
          </cell>
          <cell r="N2918">
            <v>270</v>
          </cell>
          <cell r="O2918">
            <v>2097</v>
          </cell>
          <cell r="P2918" t="str">
            <v>264 x 64 x 1 x 2</v>
          </cell>
          <cell r="Q2918" t="str">
            <v>Vuông góc, 2 hàng dao 1 gáp, không răng cưa</v>
          </cell>
          <cell r="R2918" t="str">
            <v>Vuông góc, 2 hàng tem 1 gáp, khôn răng cưa</v>
          </cell>
          <cell r="S2918" t="str">
            <v>C26</v>
          </cell>
          <cell r="T2918">
            <v>1</v>
          </cell>
          <cell r="U2918">
            <v>44212</v>
          </cell>
          <cell r="V2918" t="str">
            <v>Nghiệp khởi</v>
          </cell>
          <cell r="X2918">
            <v>131</v>
          </cell>
          <cell r="Y2918">
            <v>2</v>
          </cell>
          <cell r="AF2918">
            <v>0</v>
          </cell>
          <cell r="AG2918">
            <v>0</v>
          </cell>
          <cell r="AH2918">
            <v>0</v>
          </cell>
          <cell r="AI2918">
            <v>0</v>
          </cell>
          <cell r="AJ2918">
            <v>365.36500000000001</v>
          </cell>
          <cell r="AK2918">
            <v>1</v>
          </cell>
        </row>
        <row r="2919">
          <cell r="A2919" t="str">
            <v>I0269T011</v>
          </cell>
          <cell r="B2919" t="str">
            <v>2098</v>
          </cell>
          <cell r="C2919">
            <v>1</v>
          </cell>
          <cell r="D2919">
            <v>269</v>
          </cell>
          <cell r="E2919">
            <v>269</v>
          </cell>
          <cell r="F2919">
            <v>82</v>
          </cell>
          <cell r="G2919">
            <v>82</v>
          </cell>
          <cell r="H2919">
            <v>1</v>
          </cell>
          <cell r="I2919">
            <v>2</v>
          </cell>
          <cell r="J2919">
            <v>5</v>
          </cell>
          <cell r="K2919">
            <v>0</v>
          </cell>
          <cell r="L2919">
            <v>3</v>
          </cell>
          <cell r="M2919">
            <v>1</v>
          </cell>
          <cell r="N2919">
            <v>279</v>
          </cell>
          <cell r="O2919">
            <v>2098</v>
          </cell>
          <cell r="P2919" t="str">
            <v>269 x 82 x 1 x 2</v>
          </cell>
          <cell r="Q2919" t="str">
            <v>Bo góc 5mm, không răng cưa</v>
          </cell>
          <cell r="R2919" t="str">
            <v>Bo góc 5mm, không răng cưa</v>
          </cell>
          <cell r="S2919" t="str">
            <v>C23</v>
          </cell>
          <cell r="T2919">
            <v>1</v>
          </cell>
          <cell r="U2919">
            <v>44182</v>
          </cell>
          <cell r="V2919" t="str">
            <v>Thành Phát</v>
          </cell>
          <cell r="X2919">
            <v>170</v>
          </cell>
          <cell r="Y2919">
            <v>2</v>
          </cell>
          <cell r="AF2919">
            <v>365.36500000000001</v>
          </cell>
          <cell r="AG2919">
            <v>1</v>
          </cell>
          <cell r="AH2919">
            <v>0</v>
          </cell>
          <cell r="AI2919">
            <v>0</v>
          </cell>
          <cell r="AJ2919">
            <v>0</v>
          </cell>
          <cell r="AK2919">
            <v>0</v>
          </cell>
        </row>
        <row r="2920">
          <cell r="A2920" t="str">
            <v>I0270T021</v>
          </cell>
          <cell r="B2920" t="str">
            <v>2099</v>
          </cell>
          <cell r="C2920">
            <v>1</v>
          </cell>
          <cell r="D2920">
            <v>270</v>
          </cell>
          <cell r="E2920">
            <v>270</v>
          </cell>
          <cell r="F2920">
            <v>50</v>
          </cell>
          <cell r="G2920">
            <v>50</v>
          </cell>
          <cell r="H2920">
            <v>1</v>
          </cell>
          <cell r="I2920">
            <v>3</v>
          </cell>
          <cell r="J2920">
            <v>3</v>
          </cell>
          <cell r="K2920">
            <v>0</v>
          </cell>
          <cell r="L2920">
            <v>3</v>
          </cell>
          <cell r="M2920">
            <v>1</v>
          </cell>
          <cell r="N2920">
            <v>276</v>
          </cell>
          <cell r="O2920">
            <v>2099</v>
          </cell>
          <cell r="P2920" t="str">
            <v>270 x 50 x 1 x 3</v>
          </cell>
          <cell r="Q2920" t="str">
            <v>Vuông góc, không răng cưa</v>
          </cell>
          <cell r="R2920" t="str">
            <v>Vuông góc, không răng cưa</v>
          </cell>
          <cell r="S2920" t="str">
            <v>C09</v>
          </cell>
          <cell r="T2920">
            <v>1</v>
          </cell>
          <cell r="X2920">
            <v>159</v>
          </cell>
          <cell r="Y2920">
            <v>3</v>
          </cell>
          <cell r="AF2920">
            <v>0</v>
          </cell>
          <cell r="AG2920">
            <v>0</v>
          </cell>
          <cell r="AH2920">
            <v>0</v>
          </cell>
          <cell r="AI2920">
            <v>0</v>
          </cell>
          <cell r="AJ2920">
            <v>1714.9735999999998</v>
          </cell>
          <cell r="AK2920">
            <v>2</v>
          </cell>
        </row>
        <row r="2921">
          <cell r="A2921" t="str">
            <v>I0270T041/1</v>
          </cell>
          <cell r="B2921" t="str">
            <v>2100</v>
          </cell>
          <cell r="C2921">
            <v>1</v>
          </cell>
          <cell r="D2921">
            <v>270</v>
          </cell>
          <cell r="E2921">
            <v>270</v>
          </cell>
          <cell r="F2921">
            <v>60</v>
          </cell>
          <cell r="G2921">
            <v>60</v>
          </cell>
          <cell r="H2921">
            <v>1</v>
          </cell>
          <cell r="I2921">
            <v>1</v>
          </cell>
          <cell r="J2921">
            <v>3</v>
          </cell>
          <cell r="K2921">
            <v>0</v>
          </cell>
          <cell r="L2921">
            <v>3</v>
          </cell>
          <cell r="M2921">
            <v>1</v>
          </cell>
          <cell r="N2921">
            <v>276</v>
          </cell>
          <cell r="O2921">
            <v>2100</v>
          </cell>
          <cell r="P2921" t="str">
            <v>270 x 60 x 1 x 1</v>
          </cell>
          <cell r="Q2921" t="str">
            <v>Bo góc, không răng cưa</v>
          </cell>
          <cell r="R2921" t="str">
            <v>Bo góc, không răng cưa</v>
          </cell>
          <cell r="S2921" t="str">
            <v>C38</v>
          </cell>
          <cell r="T2921">
            <v>1</v>
          </cell>
          <cell r="U2921">
            <v>44433</v>
          </cell>
          <cell r="V2921" t="str">
            <v>A. Sơn</v>
          </cell>
          <cell r="X2921">
            <v>63</v>
          </cell>
          <cell r="Y2921">
            <v>1</v>
          </cell>
          <cell r="AF2921">
            <v>1714.9735999999998</v>
          </cell>
          <cell r="AG2921">
            <v>2</v>
          </cell>
          <cell r="AH2921">
            <v>0</v>
          </cell>
          <cell r="AI2921">
            <v>0</v>
          </cell>
          <cell r="AJ2921">
            <v>0</v>
          </cell>
          <cell r="AK2921">
            <v>0</v>
          </cell>
        </row>
        <row r="2922">
          <cell r="A2922" t="str">
            <v>I0270T031</v>
          </cell>
          <cell r="B2922" t="str">
            <v>2101</v>
          </cell>
          <cell r="C2922">
            <v>1</v>
          </cell>
          <cell r="D2922">
            <v>270</v>
          </cell>
          <cell r="E2922">
            <v>270</v>
          </cell>
          <cell r="F2922">
            <v>65</v>
          </cell>
          <cell r="G2922">
            <v>65</v>
          </cell>
          <cell r="H2922">
            <v>1</v>
          </cell>
          <cell r="I2922">
            <v>3</v>
          </cell>
          <cell r="J2922">
            <v>3</v>
          </cell>
          <cell r="K2922">
            <v>0</v>
          </cell>
          <cell r="L2922">
            <v>3</v>
          </cell>
          <cell r="M2922">
            <v>1</v>
          </cell>
          <cell r="N2922">
            <v>276</v>
          </cell>
          <cell r="O2922">
            <v>2101</v>
          </cell>
          <cell r="P2922" t="str">
            <v>270 x 65 x 1 x 3</v>
          </cell>
          <cell r="Q2922" t="str">
            <v>Vuông góc, không răng cưa</v>
          </cell>
          <cell r="R2922" t="str">
            <v>Vuông góc, không răng cưa</v>
          </cell>
          <cell r="S2922" t="str">
            <v>C12</v>
          </cell>
          <cell r="T2922">
            <v>1</v>
          </cell>
          <cell r="U2922">
            <v>44032</v>
          </cell>
          <cell r="V2922" t="str">
            <v>Hồng Kim Phát</v>
          </cell>
          <cell r="X2922">
            <v>204</v>
          </cell>
          <cell r="Y2922">
            <v>3</v>
          </cell>
          <cell r="AF2922">
            <v>0</v>
          </cell>
          <cell r="AG2922">
            <v>0</v>
          </cell>
          <cell r="AH2922">
            <v>0</v>
          </cell>
          <cell r="AI2922">
            <v>0</v>
          </cell>
          <cell r="AJ2922">
            <v>0</v>
          </cell>
          <cell r="AK2922">
            <v>0</v>
          </cell>
        </row>
        <row r="2923">
          <cell r="A2923" t="str">
            <v>I0270T011</v>
          </cell>
          <cell r="B2923" t="str">
            <v>2102</v>
          </cell>
          <cell r="C2923">
            <v>1</v>
          </cell>
          <cell r="D2923">
            <v>270</v>
          </cell>
          <cell r="E2923">
            <v>270</v>
          </cell>
          <cell r="F2923">
            <v>82</v>
          </cell>
          <cell r="G2923">
            <v>82</v>
          </cell>
          <cell r="H2923">
            <v>1</v>
          </cell>
          <cell r="I2923">
            <v>2</v>
          </cell>
          <cell r="J2923">
            <v>3</v>
          </cell>
          <cell r="K2923">
            <v>0</v>
          </cell>
          <cell r="L2923">
            <v>3</v>
          </cell>
          <cell r="M2923">
            <v>1</v>
          </cell>
          <cell r="N2923">
            <v>276</v>
          </cell>
          <cell r="O2923">
            <v>2102</v>
          </cell>
          <cell r="P2923" t="str">
            <v>270 x 82 x 1 x 2</v>
          </cell>
          <cell r="Q2923" t="str">
            <v>Bo góc 5mm, không răng cưa</v>
          </cell>
          <cell r="R2923" t="str">
            <v>Bo góc 5mm, không răng cưa</v>
          </cell>
          <cell r="S2923" t="str">
            <v>C09</v>
          </cell>
          <cell r="T2923">
            <v>1</v>
          </cell>
          <cell r="X2923">
            <v>170</v>
          </cell>
          <cell r="Y2923">
            <v>2</v>
          </cell>
          <cell r="AF2923">
            <v>0</v>
          </cell>
          <cell r="AG2923">
            <v>0</v>
          </cell>
          <cell r="AH2923">
            <v>0</v>
          </cell>
          <cell r="AI2923">
            <v>0</v>
          </cell>
          <cell r="AJ2923">
            <v>0</v>
          </cell>
          <cell r="AK2923">
            <v>0</v>
          </cell>
        </row>
        <row r="2924">
          <cell r="A2924" t="str">
            <v>I0274T011</v>
          </cell>
          <cell r="B2924" t="str">
            <v>2103</v>
          </cell>
          <cell r="C2924">
            <v>1</v>
          </cell>
          <cell r="D2924">
            <v>274</v>
          </cell>
          <cell r="E2924">
            <v>274</v>
          </cell>
          <cell r="F2924">
            <v>74</v>
          </cell>
          <cell r="G2924">
            <v>74</v>
          </cell>
          <cell r="H2924">
            <v>1</v>
          </cell>
          <cell r="I2924">
            <v>1</v>
          </cell>
          <cell r="J2924">
            <v>3</v>
          </cell>
          <cell r="K2924">
            <v>0</v>
          </cell>
          <cell r="L2924">
            <v>3</v>
          </cell>
          <cell r="M2924">
            <v>1</v>
          </cell>
          <cell r="N2924">
            <v>280</v>
          </cell>
          <cell r="O2924">
            <v>2103</v>
          </cell>
          <cell r="P2924" t="str">
            <v>274 x 74 x 1 x 1</v>
          </cell>
          <cell r="Q2924" t="str">
            <v>Vuông góc, không răng cưa</v>
          </cell>
          <cell r="R2924" t="str">
            <v>Vuông góc, không răng cưa</v>
          </cell>
          <cell r="S2924" t="str">
            <v>C23</v>
          </cell>
          <cell r="T2924">
            <v>1</v>
          </cell>
          <cell r="U2924">
            <v>44182</v>
          </cell>
          <cell r="X2924">
            <v>77</v>
          </cell>
          <cell r="Y2924">
            <v>1</v>
          </cell>
          <cell r="AF2924">
            <v>0</v>
          </cell>
          <cell r="AG2924">
            <v>0</v>
          </cell>
          <cell r="AH2924">
            <v>0</v>
          </cell>
          <cell r="AI2924">
            <v>0</v>
          </cell>
          <cell r="AJ2924">
            <v>0</v>
          </cell>
          <cell r="AK2924">
            <v>0</v>
          </cell>
        </row>
        <row r="2925">
          <cell r="A2925" t="str">
            <v>I0274T021</v>
          </cell>
          <cell r="B2925" t="str">
            <v>2104</v>
          </cell>
          <cell r="C2925">
            <v>1</v>
          </cell>
          <cell r="D2925">
            <v>274</v>
          </cell>
          <cell r="E2925">
            <v>274</v>
          </cell>
          <cell r="F2925">
            <v>74</v>
          </cell>
          <cell r="G2925">
            <v>74</v>
          </cell>
          <cell r="H2925">
            <v>1</v>
          </cell>
          <cell r="I2925">
            <v>2</v>
          </cell>
          <cell r="J2925">
            <v>3</v>
          </cell>
          <cell r="K2925">
            <v>0</v>
          </cell>
          <cell r="L2925">
            <v>3</v>
          </cell>
          <cell r="M2925">
            <v>2</v>
          </cell>
          <cell r="N2925">
            <v>280</v>
          </cell>
          <cell r="O2925">
            <v>2104</v>
          </cell>
          <cell r="P2925" t="str">
            <v>274 x 74 x 1 x 2</v>
          </cell>
          <cell r="Q2925" t="str">
            <v>Vuông góc, vuông liền 2 hàng dao, không răng cưa</v>
          </cell>
          <cell r="R2925" t="str">
            <v>Vuông góc, vuông liền 2 hàng tem, không răng cưa</v>
          </cell>
          <cell r="S2925" t="str">
            <v>C23</v>
          </cell>
          <cell r="T2925">
            <v>1</v>
          </cell>
          <cell r="U2925">
            <v>44182</v>
          </cell>
          <cell r="V2925" t="str">
            <v>Nghiệp khởi</v>
          </cell>
          <cell r="X2925">
            <v>151</v>
          </cell>
          <cell r="Y2925">
            <v>2</v>
          </cell>
          <cell r="AF2925">
            <v>0</v>
          </cell>
          <cell r="AG2925">
            <v>0</v>
          </cell>
          <cell r="AH2925">
            <v>0</v>
          </cell>
          <cell r="AI2925">
            <v>0</v>
          </cell>
          <cell r="AJ2925">
            <v>0</v>
          </cell>
          <cell r="AK2925">
            <v>0</v>
          </cell>
        </row>
        <row r="2926">
          <cell r="A2926" t="str">
            <v>I0275T011</v>
          </cell>
          <cell r="B2926" t="str">
            <v>2105</v>
          </cell>
          <cell r="C2926">
            <v>1</v>
          </cell>
          <cell r="D2926">
            <v>275</v>
          </cell>
          <cell r="E2926">
            <v>275</v>
          </cell>
          <cell r="F2926">
            <v>70</v>
          </cell>
          <cell r="G2926">
            <v>70</v>
          </cell>
          <cell r="H2926">
            <v>1</v>
          </cell>
          <cell r="I2926">
            <v>2</v>
          </cell>
          <cell r="J2926">
            <v>3</v>
          </cell>
          <cell r="K2926">
            <v>0</v>
          </cell>
          <cell r="L2926">
            <v>3</v>
          </cell>
          <cell r="M2926">
            <v>1</v>
          </cell>
          <cell r="N2926">
            <v>281</v>
          </cell>
          <cell r="O2926">
            <v>2105</v>
          </cell>
          <cell r="P2926" t="str">
            <v>275 x 70 x 1 x 2</v>
          </cell>
          <cell r="Q2926" t="str">
            <v>Vuông góc, không răng cưa</v>
          </cell>
          <cell r="R2926" t="str">
            <v>Vuông góc, 2 hàng tem có 1 gáp, không răng cưa</v>
          </cell>
          <cell r="S2926" t="str">
            <v>C26</v>
          </cell>
          <cell r="T2926">
            <v>1</v>
          </cell>
          <cell r="X2926">
            <v>146</v>
          </cell>
          <cell r="Y2926">
            <v>2</v>
          </cell>
          <cell r="AF2926">
            <v>0</v>
          </cell>
          <cell r="AG2926">
            <v>0</v>
          </cell>
          <cell r="AH2926">
            <v>524.18060000000003</v>
          </cell>
          <cell r="AI2926">
            <v>1</v>
          </cell>
          <cell r="AJ2926">
            <v>524.18060000000003</v>
          </cell>
          <cell r="AK2926">
            <v>1</v>
          </cell>
        </row>
        <row r="2927">
          <cell r="A2927" t="str">
            <v>I0280T041-1</v>
          </cell>
          <cell r="B2927" t="str">
            <v>2656</v>
          </cell>
          <cell r="C2927">
            <v>1</v>
          </cell>
          <cell r="D2927">
            <v>280</v>
          </cell>
          <cell r="E2927">
            <v>280</v>
          </cell>
          <cell r="F2927">
            <v>60</v>
          </cell>
          <cell r="G2927">
            <v>60</v>
          </cell>
          <cell r="H2927">
            <v>1</v>
          </cell>
          <cell r="I2927">
            <v>2</v>
          </cell>
          <cell r="J2927">
            <v>3</v>
          </cell>
          <cell r="K2927">
            <v>0</v>
          </cell>
          <cell r="L2927">
            <v>3</v>
          </cell>
          <cell r="M2927">
            <v>1</v>
          </cell>
          <cell r="N2927">
            <v>286</v>
          </cell>
          <cell r="O2927">
            <v>2656</v>
          </cell>
          <cell r="P2927" t="str">
            <v>280 x 60 x 1 x 2</v>
          </cell>
          <cell r="Q2927" t="str">
            <v>Vuông góc , không răng cưa</v>
          </cell>
          <cell r="R2927" t="str">
            <v>Tem có 1  đầu bo tròn và 1 đầu vuông, không răng cưa</v>
          </cell>
          <cell r="S2927" t="str">
            <v>E18</v>
          </cell>
          <cell r="T2927">
            <v>1</v>
          </cell>
          <cell r="U2927">
            <v>44858</v>
          </cell>
          <cell r="V2927" t="str">
            <v>Hồng Kim Phát</v>
          </cell>
          <cell r="W2927" t="str">
            <v>dao tốt</v>
          </cell>
          <cell r="X2927">
            <v>126</v>
          </cell>
          <cell r="Y2927">
            <v>2</v>
          </cell>
          <cell r="AE2927" t="str">
            <v xml:space="preserve"> rồi</v>
          </cell>
          <cell r="AF2927">
            <v>0</v>
          </cell>
          <cell r="AG2927">
            <v>0</v>
          </cell>
          <cell r="AH2927">
            <v>0</v>
          </cell>
          <cell r="AI2927">
            <v>0</v>
          </cell>
          <cell r="AJ2927">
            <v>3256.0337999999997</v>
          </cell>
          <cell r="AK2927">
            <v>3</v>
          </cell>
        </row>
        <row r="2928">
          <cell r="A2928" t="str">
            <v>I0280T011</v>
          </cell>
          <cell r="B2928" t="str">
            <v>2106</v>
          </cell>
          <cell r="C2928">
            <v>1</v>
          </cell>
          <cell r="D2928">
            <v>280</v>
          </cell>
          <cell r="E2928">
            <v>280</v>
          </cell>
          <cell r="F2928">
            <v>62</v>
          </cell>
          <cell r="G2928">
            <v>62</v>
          </cell>
          <cell r="H2928">
            <v>1</v>
          </cell>
          <cell r="I2928">
            <v>1</v>
          </cell>
          <cell r="J2928">
            <v>3</v>
          </cell>
          <cell r="K2928">
            <v>0</v>
          </cell>
          <cell r="L2928">
            <v>3</v>
          </cell>
          <cell r="M2928">
            <v>1</v>
          </cell>
          <cell r="N2928">
            <v>286</v>
          </cell>
          <cell r="O2928">
            <v>2106</v>
          </cell>
          <cell r="P2928" t="str">
            <v>280 x 62 x 1 x 1</v>
          </cell>
          <cell r="Q2928" t="str">
            <v>Vuông góc, không răng cưa</v>
          </cell>
          <cell r="R2928" t="str">
            <v>Vuông góc, không răng cưa</v>
          </cell>
          <cell r="S2928" t="str">
            <v>C09</v>
          </cell>
          <cell r="T2928">
            <v>1</v>
          </cell>
          <cell r="X2928">
            <v>65</v>
          </cell>
          <cell r="Y2928">
            <v>1</v>
          </cell>
          <cell r="AF2928">
            <v>3256.0337999999997</v>
          </cell>
          <cell r="AG2928">
            <v>3</v>
          </cell>
          <cell r="AH2928">
            <v>3306.0337999999997</v>
          </cell>
          <cell r="AI2928">
            <v>3</v>
          </cell>
          <cell r="AJ2928">
            <v>3306.0337999999997</v>
          </cell>
          <cell r="AK2928">
            <v>3</v>
          </cell>
        </row>
        <row r="2929">
          <cell r="A2929" t="str">
            <v>I0280T031/1</v>
          </cell>
          <cell r="B2929" t="str">
            <v>2107</v>
          </cell>
          <cell r="C2929">
            <v>1</v>
          </cell>
          <cell r="D2929">
            <v>280</v>
          </cell>
          <cell r="E2929">
            <v>280</v>
          </cell>
          <cell r="F2929">
            <v>70</v>
          </cell>
          <cell r="G2929">
            <v>70</v>
          </cell>
          <cell r="H2929">
            <v>1</v>
          </cell>
          <cell r="I2929">
            <v>2</v>
          </cell>
          <cell r="J2929">
            <v>3</v>
          </cell>
          <cell r="K2929">
            <v>0</v>
          </cell>
          <cell r="L2929">
            <v>3</v>
          </cell>
          <cell r="M2929">
            <v>1</v>
          </cell>
          <cell r="N2929">
            <v>286</v>
          </cell>
          <cell r="O2929">
            <v>2107</v>
          </cell>
          <cell r="P2929" t="str">
            <v>280 x 70 x 1 x 2</v>
          </cell>
          <cell r="Q2929" t="str">
            <v>Dao có 1 đầu bo thành cung tròn và 1 góc vuông, không răng cưa</v>
          </cell>
          <cell r="R2929" t="str">
            <v>Tem có 1  đầu bo tròn và 1 đầu vuông, không răng cưa</v>
          </cell>
          <cell r="S2929" t="str">
            <v>C38</v>
          </cell>
          <cell r="T2929">
            <v>1</v>
          </cell>
          <cell r="U2929">
            <v>44425</v>
          </cell>
          <cell r="V2929" t="str">
            <v>Hồng Kim Phát</v>
          </cell>
          <cell r="X2929">
            <v>146</v>
          </cell>
          <cell r="Y2929">
            <v>2</v>
          </cell>
          <cell r="AF2929">
            <v>0</v>
          </cell>
          <cell r="AG2929">
            <v>0</v>
          </cell>
          <cell r="AH2929">
            <v>0</v>
          </cell>
          <cell r="AI2929">
            <v>0</v>
          </cell>
          <cell r="AJ2929">
            <v>6798.3439999999991</v>
          </cell>
          <cell r="AK2929">
            <v>7</v>
          </cell>
        </row>
        <row r="2930">
          <cell r="A2930" t="str">
            <v>I0280T021</v>
          </cell>
          <cell r="B2930" t="str">
            <v>2108</v>
          </cell>
          <cell r="C2930">
            <v>1</v>
          </cell>
          <cell r="D2930">
            <v>280</v>
          </cell>
          <cell r="E2930">
            <v>280</v>
          </cell>
          <cell r="F2930">
            <v>210</v>
          </cell>
          <cell r="G2930">
            <v>210</v>
          </cell>
          <cell r="H2930">
            <v>1</v>
          </cell>
          <cell r="I2930">
            <v>1</v>
          </cell>
          <cell r="J2930">
            <v>3</v>
          </cell>
          <cell r="K2930">
            <v>0</v>
          </cell>
          <cell r="L2930">
            <v>3</v>
          </cell>
          <cell r="M2930">
            <v>1</v>
          </cell>
          <cell r="N2930">
            <v>286</v>
          </cell>
          <cell r="O2930">
            <v>2108</v>
          </cell>
          <cell r="P2930" t="str">
            <v>280 x 210 x 1 x 1</v>
          </cell>
          <cell r="Q2930" t="str">
            <v>Vuông góc, không răng cưa</v>
          </cell>
          <cell r="R2930" t="str">
            <v>Vuông góc, không răng cưa</v>
          </cell>
          <cell r="S2930" t="str">
            <v>C12</v>
          </cell>
          <cell r="T2930">
            <v>1</v>
          </cell>
          <cell r="U2930">
            <v>44025</v>
          </cell>
          <cell r="V2930" t="str">
            <v>Mã Vạch Phúc An</v>
          </cell>
          <cell r="X2930">
            <v>213</v>
          </cell>
          <cell r="Y2930">
            <v>1</v>
          </cell>
          <cell r="AF2930">
            <v>6798.3439999999991</v>
          </cell>
          <cell r="AG2930">
            <v>7</v>
          </cell>
          <cell r="AH2930">
            <v>2776.4319999999998</v>
          </cell>
          <cell r="AI2930">
            <v>6</v>
          </cell>
          <cell r="AJ2930">
            <v>2776.4319999999998</v>
          </cell>
          <cell r="AK2930">
            <v>6</v>
          </cell>
        </row>
        <row r="2931">
          <cell r="A2931" t="str">
            <v>I0290T011</v>
          </cell>
          <cell r="B2931" t="str">
            <v>2109</v>
          </cell>
          <cell r="C2931">
            <v>1</v>
          </cell>
          <cell r="D2931">
            <v>290</v>
          </cell>
          <cell r="E2931">
            <v>290</v>
          </cell>
          <cell r="F2931">
            <v>75</v>
          </cell>
          <cell r="G2931">
            <v>75</v>
          </cell>
          <cell r="H2931">
            <v>1</v>
          </cell>
          <cell r="I2931">
            <v>1</v>
          </cell>
          <cell r="J2931">
            <v>3</v>
          </cell>
          <cell r="K2931">
            <v>0</v>
          </cell>
          <cell r="L2931">
            <v>3</v>
          </cell>
          <cell r="M2931">
            <v>1</v>
          </cell>
          <cell r="N2931">
            <v>296</v>
          </cell>
          <cell r="O2931">
            <v>2109</v>
          </cell>
          <cell r="P2931" t="str">
            <v>290 x 75 x 1 x 1</v>
          </cell>
          <cell r="Q2931" t="str">
            <v>Vuông góc, không răng cưa</v>
          </cell>
          <cell r="R2931" t="str">
            <v>Vuông góc, không răng cưa</v>
          </cell>
          <cell r="S2931" t="str">
            <v>C12</v>
          </cell>
          <cell r="T2931">
            <v>1</v>
          </cell>
          <cell r="U2931">
            <v>44070</v>
          </cell>
          <cell r="V2931" t="str">
            <v>HT VN</v>
          </cell>
          <cell r="X2931">
            <v>78</v>
          </cell>
          <cell r="Y2931">
            <v>1</v>
          </cell>
          <cell r="AF2931">
            <v>0</v>
          </cell>
          <cell r="AG2931">
            <v>0</v>
          </cell>
          <cell r="AH2931">
            <v>0</v>
          </cell>
          <cell r="AI2931">
            <v>0</v>
          </cell>
          <cell r="AJ2931">
            <v>5184.7609009999996</v>
          </cell>
          <cell r="AK2931">
            <v>3</v>
          </cell>
        </row>
        <row r="2932">
          <cell r="A2932" t="str">
            <v>I0298T011</v>
          </cell>
          <cell r="B2932" t="str">
            <v>2110</v>
          </cell>
          <cell r="C2932">
            <v>1</v>
          </cell>
          <cell r="D2932">
            <v>298</v>
          </cell>
          <cell r="E2932">
            <v>298</v>
          </cell>
          <cell r="F2932">
            <v>80</v>
          </cell>
          <cell r="G2932">
            <v>80</v>
          </cell>
          <cell r="H2932">
            <v>1</v>
          </cell>
          <cell r="I2932">
            <v>1</v>
          </cell>
          <cell r="J2932">
            <v>3</v>
          </cell>
          <cell r="K2932">
            <v>0</v>
          </cell>
          <cell r="L2932">
            <v>3</v>
          </cell>
          <cell r="M2932">
            <v>1</v>
          </cell>
          <cell r="N2932">
            <v>304</v>
          </cell>
          <cell r="O2932">
            <v>2110</v>
          </cell>
          <cell r="P2932" t="str">
            <v>298 x 80 x 1 x 1</v>
          </cell>
          <cell r="Q2932" t="str">
            <v>Bo góc 5mm, không răng cưa</v>
          </cell>
          <cell r="R2932" t="str">
            <v>Bo góc 5mm, không răng cưa</v>
          </cell>
          <cell r="S2932" t="str">
            <v>C21</v>
          </cell>
          <cell r="T2932">
            <v>1</v>
          </cell>
          <cell r="U2932">
            <v>44137</v>
          </cell>
          <cell r="V2932" t="str">
            <v>Trường Thịnh</v>
          </cell>
          <cell r="X2932">
            <v>83</v>
          </cell>
          <cell r="Y2932">
            <v>1</v>
          </cell>
          <cell r="AF2932">
            <v>5184.7609009999996</v>
          </cell>
          <cell r="AG2932">
            <v>3</v>
          </cell>
          <cell r="AH2932">
            <v>3480.5195635</v>
          </cell>
          <cell r="AI2932">
            <v>2</v>
          </cell>
          <cell r="AJ2932">
            <v>3480.5195635</v>
          </cell>
          <cell r="AK2932">
            <v>2</v>
          </cell>
        </row>
        <row r="2933">
          <cell r="A2933" t="str">
            <v>I001IT011/2</v>
          </cell>
          <cell r="B2933" t="str">
            <v>2111</v>
          </cell>
          <cell r="C2933">
            <v>1</v>
          </cell>
          <cell r="D2933">
            <v>25.4</v>
          </cell>
          <cell r="E2933" t="str">
            <v>1"</v>
          </cell>
          <cell r="F2933" t="str">
            <v>1"</v>
          </cell>
          <cell r="G2933">
            <v>25.4</v>
          </cell>
          <cell r="H2933">
            <v>8</v>
          </cell>
          <cell r="I2933">
            <v>3</v>
          </cell>
          <cell r="J2933">
            <v>3</v>
          </cell>
          <cell r="K2933">
            <v>0</v>
          </cell>
          <cell r="L2933">
            <v>2</v>
          </cell>
          <cell r="M2933">
            <v>1</v>
          </cell>
          <cell r="N2933">
            <v>209.2</v>
          </cell>
          <cell r="O2933">
            <v>2111</v>
          </cell>
          <cell r="P2933" t="str">
            <v>1" x 1" x 8 x 3</v>
          </cell>
          <cell r="Q2933" t="str">
            <v>Vuông liền, không răng cưa, gap 2mm</v>
          </cell>
          <cell r="R2933" t="str">
            <v>Ngang 8 tem, vuông liền, không răng cưa, gáp 2mm</v>
          </cell>
          <cell r="S2933" t="str">
            <v>C33</v>
          </cell>
          <cell r="T2933">
            <v>1</v>
          </cell>
          <cell r="U2933">
            <v>44313</v>
          </cell>
          <cell r="V2933" t="str">
            <v>Intbox</v>
          </cell>
          <cell r="X2933">
            <v>82.199999999999989</v>
          </cell>
          <cell r="Y2933">
            <v>24</v>
          </cell>
          <cell r="AF2933">
            <v>0</v>
          </cell>
          <cell r="AG2933">
            <v>0</v>
          </cell>
          <cell r="AH2933">
            <v>0</v>
          </cell>
          <cell r="AI2933">
            <v>0</v>
          </cell>
          <cell r="AJ2933">
            <v>0</v>
          </cell>
          <cell r="AK2933">
            <v>0</v>
          </cell>
        </row>
        <row r="2934">
          <cell r="A2934" t="str">
            <v>I001IT021</v>
          </cell>
          <cell r="B2934" t="str">
            <v>2111</v>
          </cell>
          <cell r="C2934">
            <v>1</v>
          </cell>
          <cell r="D2934">
            <v>25.4</v>
          </cell>
          <cell r="E2934" t="str">
            <v>1"</v>
          </cell>
          <cell r="F2934" t="str">
            <v>1"</v>
          </cell>
          <cell r="G2934">
            <v>25.4</v>
          </cell>
          <cell r="H2934">
            <v>2</v>
          </cell>
          <cell r="I2934">
            <v>3</v>
          </cell>
          <cell r="J2934">
            <v>3</v>
          </cell>
          <cell r="K2934">
            <v>0</v>
          </cell>
          <cell r="L2934">
            <v>2</v>
          </cell>
          <cell r="M2934">
            <v>1</v>
          </cell>
          <cell r="N2934">
            <v>56.8</v>
          </cell>
          <cell r="O2934">
            <v>2111</v>
          </cell>
          <cell r="P2934" t="str">
            <v>1" x 1" x 2 x 3</v>
          </cell>
          <cell r="Q2934" t="str">
            <v>Vuông liền, không răng cưa, gap 2mm</v>
          </cell>
          <cell r="R2934" t="str">
            <v>Ngang 2 tem, vuông liền, không răng cưa, gáp 2mm</v>
          </cell>
          <cell r="S2934" t="str">
            <v>B16</v>
          </cell>
          <cell r="T2934">
            <v>1</v>
          </cell>
          <cell r="U2934">
            <v>44027</v>
          </cell>
          <cell r="V2934" t="str">
            <v>Intbox</v>
          </cell>
          <cell r="X2934">
            <v>82.199999999999989</v>
          </cell>
          <cell r="Y2934">
            <v>6</v>
          </cell>
          <cell r="AF2934">
            <v>0</v>
          </cell>
          <cell r="AG2934">
            <v>0</v>
          </cell>
          <cell r="AH2934">
            <v>64.5</v>
          </cell>
          <cell r="AI2934">
            <v>1</v>
          </cell>
          <cell r="AJ2934">
            <v>64.5</v>
          </cell>
          <cell r="AK2934">
            <v>2</v>
          </cell>
        </row>
        <row r="2935">
          <cell r="A2935" t="str">
            <v>T001IT102/1</v>
          </cell>
          <cell r="B2935" t="str">
            <v>2366</v>
          </cell>
          <cell r="C2935">
            <v>2</v>
          </cell>
          <cell r="D2935">
            <v>31.75</v>
          </cell>
          <cell r="E2935" t="str">
            <v>1.25"</v>
          </cell>
          <cell r="F2935" t="str">
            <v>1.25"</v>
          </cell>
          <cell r="G2935">
            <v>31.75</v>
          </cell>
          <cell r="H2935">
            <v>3</v>
          </cell>
          <cell r="I2935">
            <v>4</v>
          </cell>
          <cell r="J2935">
            <v>2</v>
          </cell>
          <cell r="K2935">
            <v>2</v>
          </cell>
          <cell r="L2935">
            <v>3</v>
          </cell>
          <cell r="M2935">
            <v>1</v>
          </cell>
          <cell r="N2935">
            <v>206.5</v>
          </cell>
          <cell r="O2935">
            <v>2366</v>
          </cell>
          <cell r="P2935" t="str">
            <v>1.25" x 1.25" x 3 x 4</v>
          </cell>
          <cell r="Q2935" t="str">
            <v>Bo góc, ngang 3 tem kc 2mm, răng cưa, xẻ 2 line  kc 4mm</v>
          </cell>
          <cell r="R2935" t="str">
            <v>Bo góc, răng cưa</v>
          </cell>
          <cell r="S2935" t="str">
            <v>C43</v>
          </cell>
          <cell r="T2935">
            <v>1</v>
          </cell>
          <cell r="U2935">
            <v>44609</v>
          </cell>
          <cell r="V2935" t="str">
            <v>An hưng</v>
          </cell>
          <cell r="X2935">
            <v>139</v>
          </cell>
          <cell r="Y2935">
            <v>12</v>
          </cell>
          <cell r="AF2935">
            <v>0</v>
          </cell>
          <cell r="AG2935">
            <v>1</v>
          </cell>
          <cell r="AH2935">
            <v>0</v>
          </cell>
          <cell r="AI2935">
            <v>0</v>
          </cell>
          <cell r="AJ2935">
            <v>0</v>
          </cell>
          <cell r="AK2935">
            <v>0</v>
          </cell>
        </row>
        <row r="2936">
          <cell r="A2936" t="str">
            <v>I001IT041</v>
          </cell>
          <cell r="B2936" t="str">
            <v>2112</v>
          </cell>
          <cell r="C2936">
            <v>1</v>
          </cell>
          <cell r="D2936">
            <v>31.75</v>
          </cell>
          <cell r="E2936" t="str">
            <v>1.25"</v>
          </cell>
          <cell r="F2936" t="str">
            <v>4.75"</v>
          </cell>
          <cell r="G2936">
            <v>120.64999999999999</v>
          </cell>
          <cell r="H2936">
            <v>3</v>
          </cell>
          <cell r="I2936">
            <v>1</v>
          </cell>
          <cell r="J2936">
            <v>3</v>
          </cell>
          <cell r="K2936">
            <v>3</v>
          </cell>
          <cell r="L2936">
            <v>3</v>
          </cell>
          <cell r="M2936">
            <v>1</v>
          </cell>
          <cell r="N2936">
            <v>107.25</v>
          </cell>
          <cell r="O2936">
            <v>2112</v>
          </cell>
          <cell r="P2936" t="str">
            <v>1.25" x 4.75" x 3 x 1</v>
          </cell>
          <cell r="Q2936" t="str">
            <v>Vuông rời, có răng cưa trong cách mép dao 6.41mm, răng cưa</v>
          </cell>
          <cell r="R2936" t="str">
            <v>Ngang 3 tem, vuông rời khoảng cách 3mmm tem có 1 đường răng cưa trong cách mép tem 6,41mm, răng cưa</v>
          </cell>
          <cell r="S2936" t="str">
            <v>D24</v>
          </cell>
          <cell r="T2936">
            <v>1</v>
          </cell>
          <cell r="U2936">
            <v>43969</v>
          </cell>
          <cell r="V2936" t="str">
            <v>Hùng Tiến Phát</v>
          </cell>
          <cell r="X2936">
            <v>123.64999999999999</v>
          </cell>
          <cell r="Y2936">
            <v>3</v>
          </cell>
          <cell r="AF2936">
            <v>0</v>
          </cell>
          <cell r="AG2936">
            <v>0</v>
          </cell>
          <cell r="AH2936">
            <v>443.77337499999999</v>
          </cell>
          <cell r="AI2936">
            <v>2</v>
          </cell>
          <cell r="AJ2936">
            <v>443.77337499999999</v>
          </cell>
          <cell r="AK2936">
            <v>2</v>
          </cell>
        </row>
        <row r="2937">
          <cell r="A2937" t="str">
            <v>T001IT083/1</v>
          </cell>
          <cell r="B2937" t="str">
            <v>2548</v>
          </cell>
          <cell r="C2937">
            <v>3</v>
          </cell>
          <cell r="D2937">
            <v>38.099999999999994</v>
          </cell>
          <cell r="E2937" t="str">
            <v>1.5"</v>
          </cell>
          <cell r="F2937" t="str">
            <v>0.25"</v>
          </cell>
          <cell r="G2937">
            <v>6.35</v>
          </cell>
          <cell r="H2937">
            <v>1</v>
          </cell>
          <cell r="I2937">
            <v>6</v>
          </cell>
          <cell r="J2937">
            <v>2</v>
          </cell>
          <cell r="K2937">
            <v>0</v>
          </cell>
          <cell r="L2937">
            <v>3</v>
          </cell>
          <cell r="M2937">
            <v>1</v>
          </cell>
          <cell r="N2937">
            <v>126.29999999999998</v>
          </cell>
          <cell r="O2937">
            <v>2548</v>
          </cell>
          <cell r="P2937" t="str">
            <v>1.5" x 0.25" x 1 x 6</v>
          </cell>
          <cell r="Q2937" t="str">
            <v>Vuông góc, Không răng , xẻ 3 line kc 4mm</v>
          </cell>
          <cell r="R2937" t="str">
            <v>Vuông góc, không răng cưa</v>
          </cell>
          <cell r="S2937" t="str">
            <v>E14</v>
          </cell>
          <cell r="T2937">
            <v>1</v>
          </cell>
          <cell r="U2937">
            <v>44765</v>
          </cell>
          <cell r="V2937" t="str">
            <v>MDC PRECISION VIETNAM LLC</v>
          </cell>
          <cell r="X2937">
            <v>56.099999999999994</v>
          </cell>
          <cell r="Y2937">
            <v>6</v>
          </cell>
          <cell r="AC2937" t="str">
            <v>rồi</v>
          </cell>
          <cell r="AF2937">
            <v>0</v>
          </cell>
          <cell r="AG2937">
            <v>0</v>
          </cell>
          <cell r="AH2937">
            <v>0</v>
          </cell>
          <cell r="AI2937">
            <v>0</v>
          </cell>
          <cell r="AJ2937">
            <v>0</v>
          </cell>
          <cell r="AK2937">
            <v>4</v>
          </cell>
        </row>
        <row r="2938">
          <cell r="A2938" t="str">
            <v>T001IT011</v>
          </cell>
          <cell r="B2938" t="str">
            <v>2113</v>
          </cell>
          <cell r="C2938">
            <v>1</v>
          </cell>
          <cell r="D2938">
            <v>38.099999999999994</v>
          </cell>
          <cell r="E2938" t="str">
            <v>1.5"</v>
          </cell>
          <cell r="F2938" t="str">
            <v>1"</v>
          </cell>
          <cell r="G2938">
            <v>25.4</v>
          </cell>
          <cell r="H2938">
            <v>2</v>
          </cell>
          <cell r="I2938">
            <v>2</v>
          </cell>
          <cell r="J2938">
            <v>2</v>
          </cell>
          <cell r="K2938">
            <v>2</v>
          </cell>
          <cell r="L2938">
            <v>3</v>
          </cell>
          <cell r="M2938">
            <v>1</v>
          </cell>
          <cell r="N2938">
            <v>82.199999999999989</v>
          </cell>
          <cell r="O2938">
            <v>2113</v>
          </cell>
          <cell r="P2938" t="str">
            <v>1.5" x 1" x 2 x 2</v>
          </cell>
          <cell r="Q2938" t="str">
            <v>Bo góc, răng cưa.</v>
          </cell>
          <cell r="R2938" t="str">
            <v>Ngang 2 tem, bo rời, răng cưa</v>
          </cell>
          <cell r="S2938" t="str">
            <v>B08</v>
          </cell>
          <cell r="T2938">
            <v>1</v>
          </cell>
          <cell r="V2938" t="str">
            <v>DELTA GALIL,,</v>
          </cell>
          <cell r="X2938">
            <v>56.8</v>
          </cell>
          <cell r="Y2938">
            <v>4</v>
          </cell>
          <cell r="AF2938">
            <v>0</v>
          </cell>
          <cell r="AG2938">
            <v>4</v>
          </cell>
          <cell r="AH2938">
            <v>0</v>
          </cell>
          <cell r="AI2938">
            <v>0</v>
          </cell>
          <cell r="AJ2938">
            <v>0</v>
          </cell>
          <cell r="AK2938">
            <v>0</v>
          </cell>
        </row>
        <row r="2939">
          <cell r="A2939" t="str">
            <v>T001IT012</v>
          </cell>
          <cell r="B2939" t="str">
            <v>2113</v>
          </cell>
          <cell r="C2939">
            <v>2</v>
          </cell>
          <cell r="D2939">
            <v>38.099999999999994</v>
          </cell>
          <cell r="E2939" t="str">
            <v>1.5"</v>
          </cell>
          <cell r="F2939" t="str">
            <v>1"</v>
          </cell>
          <cell r="G2939">
            <v>25.4</v>
          </cell>
          <cell r="H2939">
            <v>2</v>
          </cell>
          <cell r="I2939">
            <v>4</v>
          </cell>
          <cell r="J2939">
            <v>1.7</v>
          </cell>
          <cell r="K2939">
            <v>2</v>
          </cell>
          <cell r="L2939">
            <v>3</v>
          </cell>
          <cell r="M2939">
            <v>1</v>
          </cell>
          <cell r="N2939">
            <v>163.19999999999999</v>
          </cell>
          <cell r="O2939">
            <v>2113</v>
          </cell>
          <cell r="P2939" t="str">
            <v>1.5" x 1" x 2 x 4</v>
          </cell>
          <cell r="Q2939" t="str">
            <v>Bo góc, răng cưa, chẻ đôi 3mm</v>
          </cell>
          <cell r="R2939" t="str">
            <v>Ngang 2 tem, bo rời, răng cưa</v>
          </cell>
          <cell r="S2939" t="str">
            <v>B12</v>
          </cell>
          <cell r="T2939">
            <v>1</v>
          </cell>
          <cell r="X2939">
            <v>113.6</v>
          </cell>
          <cell r="Y2939">
            <v>8</v>
          </cell>
          <cell r="AF2939">
            <v>0</v>
          </cell>
          <cell r="AG2939">
            <v>0</v>
          </cell>
          <cell r="AH2939">
            <v>0</v>
          </cell>
          <cell r="AI2939">
            <v>0</v>
          </cell>
          <cell r="AJ2939">
            <v>0</v>
          </cell>
          <cell r="AK2939">
            <v>0</v>
          </cell>
        </row>
        <row r="2940">
          <cell r="A2940" t="str">
            <v>I001IT061</v>
          </cell>
          <cell r="B2940" t="str">
            <v>2114</v>
          </cell>
          <cell r="C2940">
            <v>1</v>
          </cell>
          <cell r="D2940">
            <v>38.099999999999994</v>
          </cell>
          <cell r="E2940" t="str">
            <v>1.5"</v>
          </cell>
          <cell r="F2940" t="str">
            <v>1"</v>
          </cell>
          <cell r="G2940">
            <v>25.4</v>
          </cell>
          <cell r="H2940">
            <v>3</v>
          </cell>
          <cell r="I2940">
            <v>3</v>
          </cell>
          <cell r="J2940">
            <v>3</v>
          </cell>
          <cell r="K2940">
            <v>2</v>
          </cell>
          <cell r="L2940">
            <v>3</v>
          </cell>
          <cell r="M2940">
            <v>1</v>
          </cell>
          <cell r="N2940">
            <v>124.29999999999998</v>
          </cell>
          <cell r="O2940">
            <v>2114</v>
          </cell>
          <cell r="P2940" t="str">
            <v>1.5" x 1" x 3 x 3</v>
          </cell>
          <cell r="Q2940" t="str">
            <v>Bo góc 3.175mm rời, không răng cưa</v>
          </cell>
          <cell r="R2940" t="str">
            <v>Ngang 3 tem, bo 3.175mm rời, không răng cưa</v>
          </cell>
          <cell r="S2940" t="str">
            <v>D28</v>
          </cell>
          <cell r="T2940">
            <v>1</v>
          </cell>
          <cell r="U2940">
            <v>43993</v>
          </cell>
          <cell r="V2940" t="str">
            <v>Phúc An</v>
          </cell>
          <cell r="X2940">
            <v>85.199999999999989</v>
          </cell>
          <cell r="Y2940">
            <v>9</v>
          </cell>
          <cell r="AF2940">
            <v>0</v>
          </cell>
          <cell r="AG2940">
            <v>0</v>
          </cell>
          <cell r="AH2940">
            <v>0</v>
          </cell>
          <cell r="AI2940">
            <v>0</v>
          </cell>
          <cell r="AJ2940">
            <v>0</v>
          </cell>
          <cell r="AK2940">
            <v>0</v>
          </cell>
        </row>
        <row r="2941">
          <cell r="A2941" t="str">
            <v>T001IT021</v>
          </cell>
          <cell r="B2941" t="str">
            <v>2115</v>
          </cell>
          <cell r="C2941">
            <v>1</v>
          </cell>
          <cell r="D2941">
            <v>38.099999999999994</v>
          </cell>
          <cell r="E2941" t="str">
            <v>1.5"</v>
          </cell>
          <cell r="F2941" t="str">
            <v>1.5"</v>
          </cell>
          <cell r="G2941">
            <v>38.099999999999994</v>
          </cell>
          <cell r="H2941">
            <v>2</v>
          </cell>
          <cell r="I2941">
            <v>2</v>
          </cell>
          <cell r="J2941">
            <v>2</v>
          </cell>
          <cell r="K2941">
            <v>2</v>
          </cell>
          <cell r="L2941">
            <v>3</v>
          </cell>
          <cell r="M2941">
            <v>1</v>
          </cell>
          <cell r="N2941">
            <v>82.199999999999989</v>
          </cell>
          <cell r="O2941">
            <v>2115</v>
          </cell>
          <cell r="P2941" t="str">
            <v>1.5" x 1.5" x 2 x 2</v>
          </cell>
          <cell r="Q2941" t="str">
            <v>Bo rời, răng cưa</v>
          </cell>
          <cell r="R2941" t="str">
            <v>Ngang 2  tem, bo rời, răng cưa</v>
          </cell>
          <cell r="S2941" t="str">
            <v>B14</v>
          </cell>
          <cell r="T2941">
            <v>1</v>
          </cell>
          <cell r="V2941" t="str">
            <v>DELTA GALIL,PHẢN XẠ,</v>
          </cell>
          <cell r="X2941">
            <v>82.199999999999989</v>
          </cell>
          <cell r="Y2941">
            <v>4</v>
          </cell>
          <cell r="AF2941">
            <v>0</v>
          </cell>
          <cell r="AG2941">
            <v>0</v>
          </cell>
          <cell r="AH2941">
            <v>0</v>
          </cell>
          <cell r="AI2941">
            <v>0</v>
          </cell>
          <cell r="AJ2941">
            <v>7570</v>
          </cell>
          <cell r="AK2941">
            <v>1</v>
          </cell>
        </row>
        <row r="2942">
          <cell r="A2942" t="str">
            <v>I001IT031</v>
          </cell>
          <cell r="B2942" t="str">
            <v>2116</v>
          </cell>
          <cell r="C2942">
            <v>1</v>
          </cell>
          <cell r="D2942">
            <v>38.099999999999994</v>
          </cell>
          <cell r="E2942" t="str">
            <v>1.5"</v>
          </cell>
          <cell r="F2942" t="str">
            <v>2.05"</v>
          </cell>
          <cell r="G2942">
            <v>52.069999999999993</v>
          </cell>
          <cell r="H2942">
            <v>2</v>
          </cell>
          <cell r="I2942">
            <v>2</v>
          </cell>
          <cell r="J2942">
            <v>3</v>
          </cell>
          <cell r="K2942">
            <v>2</v>
          </cell>
          <cell r="L2942">
            <v>3</v>
          </cell>
          <cell r="M2942">
            <v>1</v>
          </cell>
          <cell r="N2942">
            <v>84.199999999999989</v>
          </cell>
          <cell r="O2942">
            <v>2116</v>
          </cell>
          <cell r="P2942" t="str">
            <v>1.5" x 2.05" x 2 x 2</v>
          </cell>
          <cell r="Q2942" t="str">
            <v>Bo rời, không răng cưa</v>
          </cell>
          <cell r="R2942" t="str">
            <v>Ngang 2 tem, bo rời, không răng cưa</v>
          </cell>
          <cell r="S2942" t="str">
            <v>D28</v>
          </cell>
          <cell r="T2942">
            <v>1</v>
          </cell>
          <cell r="V2942" t="str">
            <v>Hùng Tiến Phát</v>
          </cell>
          <cell r="X2942">
            <v>110.13999999999999</v>
          </cell>
          <cell r="Y2942">
            <v>4</v>
          </cell>
          <cell r="AF2942">
            <v>7570</v>
          </cell>
          <cell r="AG2942">
            <v>1</v>
          </cell>
          <cell r="AH2942">
            <v>0</v>
          </cell>
          <cell r="AI2942">
            <v>0</v>
          </cell>
          <cell r="AJ2942">
            <v>892.13180250000005</v>
          </cell>
          <cell r="AK2942">
            <v>3</v>
          </cell>
        </row>
        <row r="2943">
          <cell r="A2943" t="str">
            <v>T001IT073</v>
          </cell>
          <cell r="B2943" t="str">
            <v>2117</v>
          </cell>
          <cell r="C2943">
            <v>3</v>
          </cell>
          <cell r="D2943">
            <v>38.099999999999994</v>
          </cell>
          <cell r="E2943" t="str">
            <v>1.5"</v>
          </cell>
          <cell r="F2943" t="str">
            <v>5"</v>
          </cell>
          <cell r="G2943">
            <v>127</v>
          </cell>
          <cell r="H2943">
            <v>2</v>
          </cell>
          <cell r="I2943">
            <v>2</v>
          </cell>
          <cell r="J2943">
            <v>2</v>
          </cell>
          <cell r="K2943">
            <v>2</v>
          </cell>
          <cell r="L2943">
            <v>3</v>
          </cell>
          <cell r="M2943">
            <v>1</v>
          </cell>
          <cell r="N2943">
            <v>246.59999999999997</v>
          </cell>
          <cell r="O2943">
            <v>2117</v>
          </cell>
          <cell r="P2943" t="str">
            <v>1.5" x 5" x 2 x 2</v>
          </cell>
          <cell r="Q2943" t="str">
            <v>Bo rời, răng cưa, xẻ 3 line 4mm</v>
          </cell>
          <cell r="R2943" t="str">
            <v>Ngang 2 tem, bo rời, răng cưa</v>
          </cell>
          <cell r="S2943" t="str">
            <v>C28</v>
          </cell>
          <cell r="T2943">
            <v>1</v>
          </cell>
          <cell r="U2943">
            <v>44298</v>
          </cell>
          <cell r="V2943" t="str">
            <v>Thành Phát</v>
          </cell>
          <cell r="X2943">
            <v>260</v>
          </cell>
          <cell r="Y2943">
            <v>4</v>
          </cell>
          <cell r="AF2943">
            <v>892.13180250000005</v>
          </cell>
          <cell r="AG2943">
            <v>3</v>
          </cell>
          <cell r="AH2943">
            <v>0</v>
          </cell>
          <cell r="AI2943">
            <v>0</v>
          </cell>
          <cell r="AJ2943">
            <v>0</v>
          </cell>
          <cell r="AK2943">
            <v>0</v>
          </cell>
        </row>
        <row r="2944">
          <cell r="A2944" t="str">
            <v>T001IT081/1</v>
          </cell>
          <cell r="B2944" t="str">
            <v>2118</v>
          </cell>
          <cell r="C2944">
            <v>1</v>
          </cell>
          <cell r="D2944">
            <v>41.91</v>
          </cell>
          <cell r="E2944" t="str">
            <v>1.65"</v>
          </cell>
          <cell r="F2944" t="str">
            <v>4.65"</v>
          </cell>
          <cell r="G2944">
            <v>118.11</v>
          </cell>
          <cell r="H2944">
            <v>2</v>
          </cell>
          <cell r="I2944">
            <v>1</v>
          </cell>
          <cell r="J2944">
            <v>3</v>
          </cell>
          <cell r="K2944">
            <v>2</v>
          </cell>
          <cell r="L2944">
            <v>3</v>
          </cell>
          <cell r="M2944">
            <v>1</v>
          </cell>
          <cell r="N2944">
            <v>91.82</v>
          </cell>
          <cell r="O2944">
            <v>2118</v>
          </cell>
          <cell r="P2944" t="str">
            <v>1.65" x 4.65" x 2 x 1</v>
          </cell>
          <cell r="Q2944" t="str">
            <v>Bo rời, răng cưa</v>
          </cell>
          <cell r="R2944" t="str">
            <v>Ngang 2 tem, bo rời, răng cưa</v>
          </cell>
          <cell r="S2944" t="str">
            <v>C34</v>
          </cell>
          <cell r="T2944">
            <v>1</v>
          </cell>
          <cell r="U2944">
            <v>44347</v>
          </cell>
          <cell r="V2944" t="str">
            <v>Nam Nguyễn</v>
          </cell>
          <cell r="W2944" t="str">
            <v>DS</v>
          </cell>
          <cell r="X2944">
            <v>121.11</v>
          </cell>
          <cell r="Y2944">
            <v>2</v>
          </cell>
          <cell r="AF2944">
            <v>0</v>
          </cell>
          <cell r="AG2944">
            <v>0</v>
          </cell>
          <cell r="AH2944">
            <v>0</v>
          </cell>
          <cell r="AI2944">
            <v>0</v>
          </cell>
          <cell r="AJ2944">
            <v>0</v>
          </cell>
          <cell r="AK2944">
            <v>0</v>
          </cell>
        </row>
        <row r="2945">
          <cell r="A2945" t="str">
            <v>T001IT092/1</v>
          </cell>
          <cell r="B2945" t="str">
            <v>2119</v>
          </cell>
          <cell r="C2945">
            <v>2</v>
          </cell>
          <cell r="D2945">
            <v>44.449999999999996</v>
          </cell>
          <cell r="E2945" t="str">
            <v>1.75"</v>
          </cell>
          <cell r="F2945" t="str">
            <v>6"</v>
          </cell>
          <cell r="G2945">
            <v>152.39999999999998</v>
          </cell>
          <cell r="H2945">
            <v>2</v>
          </cell>
          <cell r="I2945">
            <v>1</v>
          </cell>
          <cell r="J2945">
            <v>2</v>
          </cell>
          <cell r="K2945">
            <v>2</v>
          </cell>
          <cell r="L2945">
            <v>3</v>
          </cell>
          <cell r="M2945">
            <v>1</v>
          </cell>
          <cell r="N2945">
            <v>189.79999999999998</v>
          </cell>
          <cell r="O2945">
            <v>2119</v>
          </cell>
          <cell r="P2945" t="str">
            <v>1.75" x 6" x 2 x 1</v>
          </cell>
          <cell r="Q2945" t="str">
            <v>Bo rời, răng cưa, chẻ đôi 4mm</v>
          </cell>
          <cell r="R2945" t="str">
            <v>Ngang 2 tem, bo rời, răng cưa</v>
          </cell>
          <cell r="S2945" t="str">
            <v>C35</v>
          </cell>
          <cell r="T2945">
            <v>1</v>
          </cell>
          <cell r="U2945">
            <v>44393</v>
          </cell>
          <cell r="V2945" t="str">
            <v>TT Penny</v>
          </cell>
          <cell r="X2945">
            <v>155.39999999999998</v>
          </cell>
          <cell r="Y2945">
            <v>2</v>
          </cell>
          <cell r="AF2945">
            <v>0</v>
          </cell>
          <cell r="AG2945">
            <v>0</v>
          </cell>
          <cell r="AH2945">
            <v>0</v>
          </cell>
          <cell r="AI2945">
            <v>0</v>
          </cell>
          <cell r="AJ2945">
            <v>0</v>
          </cell>
          <cell r="AK2945">
            <v>0</v>
          </cell>
        </row>
        <row r="2946">
          <cell r="A2946" t="str">
            <v>I001IT051</v>
          </cell>
          <cell r="B2946" t="str">
            <v>2120</v>
          </cell>
          <cell r="C2946">
            <v>1</v>
          </cell>
          <cell r="D2946">
            <v>45.72</v>
          </cell>
          <cell r="E2946" t="str">
            <v>1.8"</v>
          </cell>
          <cell r="F2946" t="str">
            <v>1.1"</v>
          </cell>
          <cell r="G2946">
            <v>27.94</v>
          </cell>
          <cell r="H2946">
            <v>3</v>
          </cell>
          <cell r="I2946">
            <v>3</v>
          </cell>
          <cell r="J2946">
            <v>3</v>
          </cell>
          <cell r="K2946">
            <v>2</v>
          </cell>
          <cell r="L2946">
            <v>3</v>
          </cell>
          <cell r="M2946">
            <v>1</v>
          </cell>
          <cell r="N2946">
            <v>147.16</v>
          </cell>
          <cell r="O2946">
            <v>2120</v>
          </cell>
          <cell r="P2946" t="str">
            <v>1.8" x 1.1" x 3 x 3</v>
          </cell>
          <cell r="Q2946" t="str">
            <v>Bo rời, không răng cưa</v>
          </cell>
          <cell r="R2946" t="str">
            <v>Ngang 3 tem, bo rời, không răng cưa</v>
          </cell>
          <cell r="S2946" t="str">
            <v>D28</v>
          </cell>
          <cell r="T2946">
            <v>1</v>
          </cell>
          <cell r="U2946">
            <v>43986</v>
          </cell>
          <cell r="V2946" t="str">
            <v>Intbox</v>
          </cell>
          <cell r="X2946">
            <v>92.820000000000007</v>
          </cell>
          <cell r="Y2946">
            <v>9</v>
          </cell>
          <cell r="AF2946">
            <v>0</v>
          </cell>
          <cell r="AG2946">
            <v>0</v>
          </cell>
          <cell r="AH2946">
            <v>0</v>
          </cell>
          <cell r="AI2946">
            <v>0</v>
          </cell>
          <cell r="AJ2946">
            <v>0</v>
          </cell>
          <cell r="AK2946">
            <v>0</v>
          </cell>
        </row>
        <row r="2947">
          <cell r="A2947" t="str">
            <v>T002IT012</v>
          </cell>
          <cell r="B2947" t="str">
            <v>2121</v>
          </cell>
          <cell r="C2947">
            <v>2</v>
          </cell>
          <cell r="D2947">
            <v>50.8</v>
          </cell>
          <cell r="E2947" t="str">
            <v>2"</v>
          </cell>
          <cell r="F2947" t="str">
            <v>1"</v>
          </cell>
          <cell r="G2947">
            <v>25.4</v>
          </cell>
          <cell r="H2947">
            <v>1</v>
          </cell>
          <cell r="I2947">
            <v>4</v>
          </cell>
          <cell r="J2947">
            <v>1.7</v>
          </cell>
          <cell r="K2947">
            <v>0</v>
          </cell>
          <cell r="L2947">
            <v>3</v>
          </cell>
          <cell r="M2947">
            <v>1</v>
          </cell>
          <cell r="N2947">
            <v>108.4</v>
          </cell>
          <cell r="O2947">
            <v>2121</v>
          </cell>
          <cell r="P2947" t="str">
            <v>2" x 1" x 1 x 4</v>
          </cell>
          <cell r="Q2947" t="str">
            <v>Bo góc, răng cưa 1.1mm, dao chẻ đôi 3mm</v>
          </cell>
          <cell r="R2947" t="str">
            <v>Bo góc, răng cưa 1.1mm</v>
          </cell>
          <cell r="S2947" t="str">
            <v>B15</v>
          </cell>
          <cell r="T2947">
            <v>1</v>
          </cell>
          <cell r="V2947" t="str">
            <v>MÃ VẠCH
 ĐỒNG NAI,,</v>
          </cell>
          <cell r="X2947">
            <v>113.6</v>
          </cell>
          <cell r="Y2947">
            <v>4</v>
          </cell>
          <cell r="AF2947">
            <v>0</v>
          </cell>
          <cell r="AG2947">
            <v>0</v>
          </cell>
          <cell r="AH2947">
            <v>0</v>
          </cell>
          <cell r="AI2947">
            <v>0</v>
          </cell>
          <cell r="AJ2947">
            <v>1085.5142000000001</v>
          </cell>
          <cell r="AK2947">
            <v>2</v>
          </cell>
        </row>
        <row r="2948">
          <cell r="A2948" t="str">
            <v>T002IT012A</v>
          </cell>
          <cell r="B2948" t="str">
            <v>2121</v>
          </cell>
          <cell r="C2948">
            <v>2</v>
          </cell>
          <cell r="D2948">
            <v>50.8</v>
          </cell>
          <cell r="E2948" t="str">
            <v>2"</v>
          </cell>
          <cell r="F2948" t="str">
            <v>1"</v>
          </cell>
          <cell r="G2948">
            <v>25.4</v>
          </cell>
          <cell r="H2948">
            <v>1</v>
          </cell>
          <cell r="I2948">
            <v>3</v>
          </cell>
          <cell r="J2948">
            <v>1.7</v>
          </cell>
          <cell r="K2948">
            <v>0</v>
          </cell>
          <cell r="L2948">
            <v>3</v>
          </cell>
          <cell r="M2948">
            <v>1</v>
          </cell>
          <cell r="N2948">
            <v>108.4</v>
          </cell>
          <cell r="O2948">
            <v>2121</v>
          </cell>
          <cell r="P2948" t="str">
            <v>2" x 1" x 1 x 3</v>
          </cell>
          <cell r="Q2948" t="str">
            <v>Bo góc, răng cưa nhảy, chẻ đôi 3mm</v>
          </cell>
          <cell r="R2948" t="str">
            <v>Bo góc, răng cưa</v>
          </cell>
          <cell r="S2948" t="str">
            <v>C02</v>
          </cell>
          <cell r="T2948">
            <v>1</v>
          </cell>
          <cell r="X2948">
            <v>85.199999999999989</v>
          </cell>
          <cell r="Y2948">
            <v>3</v>
          </cell>
          <cell r="AF2948">
            <v>1085.5142000000001</v>
          </cell>
          <cell r="AG2948">
            <v>2</v>
          </cell>
          <cell r="AH2948">
            <v>0</v>
          </cell>
          <cell r="AI2948">
            <v>0</v>
          </cell>
          <cell r="AJ2948">
            <v>136.875</v>
          </cell>
          <cell r="AK2948">
            <v>1</v>
          </cell>
        </row>
        <row r="2949">
          <cell r="A2949" t="str">
            <v>T002IT221</v>
          </cell>
          <cell r="B2949" t="str">
            <v>2122</v>
          </cell>
          <cell r="C2949">
            <v>1</v>
          </cell>
          <cell r="D2949">
            <v>51</v>
          </cell>
          <cell r="E2949" t="str">
            <v>2"</v>
          </cell>
          <cell r="F2949" t="str">
            <v>1"</v>
          </cell>
          <cell r="G2949">
            <v>25.4</v>
          </cell>
          <cell r="H2949">
            <v>2</v>
          </cell>
          <cell r="I2949">
            <v>3</v>
          </cell>
          <cell r="J2949">
            <v>2</v>
          </cell>
          <cell r="K2949">
            <v>2</v>
          </cell>
          <cell r="L2949">
            <v>3</v>
          </cell>
          <cell r="M2949">
            <v>1</v>
          </cell>
          <cell r="N2949">
            <v>108</v>
          </cell>
          <cell r="O2949">
            <v>2122</v>
          </cell>
          <cell r="P2949" t="str">
            <v>2" x 1" x 2 x 3</v>
          </cell>
          <cell r="Q2949" t="str">
            <v>Bo góc, răng cưa nhảy</v>
          </cell>
          <cell r="R2949" t="str">
            <v>Ngang 2 tem, bo rời, răng cưa</v>
          </cell>
          <cell r="S2949" t="str">
            <v>C08</v>
          </cell>
          <cell r="T2949">
            <v>1</v>
          </cell>
          <cell r="X2949">
            <v>85.199999999999989</v>
          </cell>
          <cell r="Y2949">
            <v>6</v>
          </cell>
          <cell r="AF2949">
            <v>136.875</v>
          </cell>
          <cell r="AG2949">
            <v>1</v>
          </cell>
          <cell r="AH2949">
            <v>0</v>
          </cell>
          <cell r="AI2949">
            <v>0</v>
          </cell>
          <cell r="AJ2949">
            <v>0</v>
          </cell>
          <cell r="AK2949">
            <v>0</v>
          </cell>
        </row>
        <row r="2950">
          <cell r="A2950" t="str">
            <v>T002IT072</v>
          </cell>
          <cell r="B2950" t="str">
            <v>2123</v>
          </cell>
          <cell r="C2950">
            <v>2</v>
          </cell>
          <cell r="D2950">
            <v>51</v>
          </cell>
          <cell r="E2950" t="str">
            <v>2"</v>
          </cell>
          <cell r="F2950" t="str">
            <v>1.25"</v>
          </cell>
          <cell r="G2950">
            <v>31.75</v>
          </cell>
          <cell r="H2950">
            <v>1</v>
          </cell>
          <cell r="I2950">
            <v>3</v>
          </cell>
          <cell r="J2950">
            <v>2</v>
          </cell>
          <cell r="K2950">
            <v>0</v>
          </cell>
          <cell r="L2950">
            <v>3</v>
          </cell>
          <cell r="M2950">
            <v>1</v>
          </cell>
          <cell r="N2950">
            <v>110</v>
          </cell>
          <cell r="O2950">
            <v>2123</v>
          </cell>
          <cell r="P2950" t="str">
            <v>2" x 1.25" x 1 x 3</v>
          </cell>
          <cell r="Q2950" t="str">
            <v>Bo góc, răng cưa, chẻ đôi 4mm</v>
          </cell>
          <cell r="R2950" t="str">
            <v>Bo góc, răng cưa</v>
          </cell>
          <cell r="S2950" t="str">
            <v>D22</v>
          </cell>
          <cell r="T2950">
            <v>1</v>
          </cell>
          <cell r="U2950">
            <v>44196</v>
          </cell>
          <cell r="V2950" t="str">
            <v>Delta</v>
          </cell>
          <cell r="X2950">
            <v>104.25</v>
          </cell>
          <cell r="Y2950">
            <v>3</v>
          </cell>
          <cell r="AF2950">
            <v>0</v>
          </cell>
          <cell r="AG2950">
            <v>0</v>
          </cell>
          <cell r="AH2950">
            <v>0</v>
          </cell>
          <cell r="AI2950">
            <v>0</v>
          </cell>
          <cell r="AJ2950">
            <v>0</v>
          </cell>
          <cell r="AK2950">
            <v>4</v>
          </cell>
        </row>
        <row r="2951">
          <cell r="A2951" t="str">
            <v>T002IT022</v>
          </cell>
          <cell r="B2951" t="str">
            <v>2124</v>
          </cell>
          <cell r="C2951">
            <v>2</v>
          </cell>
          <cell r="D2951">
            <v>50.8</v>
          </cell>
          <cell r="E2951" t="str">
            <v>2"</v>
          </cell>
          <cell r="F2951" t="str">
            <v>1.5"</v>
          </cell>
          <cell r="G2951">
            <v>38.099999999999994</v>
          </cell>
          <cell r="H2951">
            <v>2</v>
          </cell>
          <cell r="I2951">
            <v>2</v>
          </cell>
          <cell r="J2951">
            <v>2</v>
          </cell>
          <cell r="K2951">
            <v>2</v>
          </cell>
          <cell r="L2951">
            <v>3</v>
          </cell>
          <cell r="M2951">
            <v>1</v>
          </cell>
          <cell r="N2951">
            <v>215.2</v>
          </cell>
          <cell r="O2951">
            <v>2124</v>
          </cell>
          <cell r="P2951" t="str">
            <v>2" x 1.5" x 2 x 2</v>
          </cell>
          <cell r="Q2951" t="str">
            <v>Bo góc, răng cưa, dao chẻ đôi, 3mm</v>
          </cell>
          <cell r="R2951" t="str">
            <v>Bo góc, răng cưa</v>
          </cell>
          <cell r="S2951" t="str">
            <v>B08</v>
          </cell>
          <cell r="T2951">
            <v>2</v>
          </cell>
          <cell r="V2951" t="str">
            <v>WIN VINA,,</v>
          </cell>
          <cell r="X2951">
            <v>82.199999999999989</v>
          </cell>
          <cell r="Y2951">
            <v>4</v>
          </cell>
          <cell r="AF2951">
            <v>0</v>
          </cell>
          <cell r="AG2951">
            <v>4</v>
          </cell>
          <cell r="AH2951">
            <v>1290.6558420000001</v>
          </cell>
          <cell r="AI2951">
            <v>3</v>
          </cell>
          <cell r="AJ2951">
            <v>1415.1558420000001</v>
          </cell>
          <cell r="AK2951">
            <v>4</v>
          </cell>
        </row>
        <row r="2952">
          <cell r="A2952" t="str">
            <v>T002IT231</v>
          </cell>
          <cell r="B2952" t="str">
            <v>2125</v>
          </cell>
          <cell r="C2952">
            <v>1</v>
          </cell>
          <cell r="D2952">
            <v>50.8</v>
          </cell>
          <cell r="E2952" t="str">
            <v>2"</v>
          </cell>
          <cell r="F2952" t="str">
            <v>2"</v>
          </cell>
          <cell r="G2952">
            <v>50.8</v>
          </cell>
          <cell r="H2952">
            <v>2</v>
          </cell>
          <cell r="I2952">
            <v>2</v>
          </cell>
          <cell r="J2952">
            <v>2</v>
          </cell>
          <cell r="K2952">
            <v>2</v>
          </cell>
          <cell r="L2952">
            <v>3</v>
          </cell>
          <cell r="M2952">
            <v>1</v>
          </cell>
          <cell r="N2952">
            <v>107.6</v>
          </cell>
          <cell r="O2952">
            <v>2125</v>
          </cell>
          <cell r="P2952" t="str">
            <v>2" x 2" x 2 x 2</v>
          </cell>
          <cell r="Q2952" t="str">
            <v>Bo góc, răng cưa</v>
          </cell>
          <cell r="R2952" t="str">
            <v>Ngang 2 tem, bo rời, răng cưa</v>
          </cell>
          <cell r="S2952" t="str">
            <v>B09</v>
          </cell>
          <cell r="T2952">
            <v>1</v>
          </cell>
          <cell r="X2952">
            <v>107.6</v>
          </cell>
          <cell r="Y2952">
            <v>4</v>
          </cell>
          <cell r="AF2952">
            <v>124.5</v>
          </cell>
          <cell r="AG2952">
            <v>1</v>
          </cell>
          <cell r="AH2952">
            <v>39877.716195000001</v>
          </cell>
          <cell r="AI2952">
            <v>16</v>
          </cell>
          <cell r="AJ2952">
            <v>39877.716195000001</v>
          </cell>
          <cell r="AK2952">
            <v>16</v>
          </cell>
        </row>
        <row r="2953">
          <cell r="A2953" t="str">
            <v>T002IT064</v>
          </cell>
          <cell r="B2953" t="str">
            <v>2126</v>
          </cell>
          <cell r="C2953">
            <v>4</v>
          </cell>
          <cell r="D2953">
            <v>50.8</v>
          </cell>
          <cell r="E2953" t="str">
            <v>2"</v>
          </cell>
          <cell r="F2953" t="str">
            <v>2"</v>
          </cell>
          <cell r="G2953">
            <v>50.8</v>
          </cell>
          <cell r="H2953">
            <v>1</v>
          </cell>
          <cell r="I2953">
            <v>2</v>
          </cell>
          <cell r="J2953">
            <v>2</v>
          </cell>
          <cell r="K2953">
            <v>0</v>
          </cell>
          <cell r="L2953">
            <v>3</v>
          </cell>
          <cell r="M2953">
            <v>1</v>
          </cell>
          <cell r="N2953">
            <v>219.2</v>
          </cell>
          <cell r="O2953">
            <v>2126</v>
          </cell>
          <cell r="P2953" t="str">
            <v>2" x 2" x 1 x 2</v>
          </cell>
          <cell r="Q2953" t="str">
            <v>Vuông góc, răng cưa, xẻ 4 line, khoảng cách 3mm</v>
          </cell>
          <cell r="R2953" t="str">
            <v>Vuông góc, răng cưa</v>
          </cell>
          <cell r="S2953" t="str">
            <v>C22</v>
          </cell>
          <cell r="T2953">
            <v>1</v>
          </cell>
          <cell r="U2953">
            <v>44155</v>
          </cell>
          <cell r="V2953" t="str">
            <v>Thành Phát</v>
          </cell>
          <cell r="X2953">
            <v>107.6</v>
          </cell>
          <cell r="Y2953">
            <v>2</v>
          </cell>
          <cell r="AF2953">
            <v>0</v>
          </cell>
          <cell r="AG2953">
            <v>0</v>
          </cell>
          <cell r="AH2953">
            <v>130</v>
          </cell>
          <cell r="AI2953">
            <v>1</v>
          </cell>
          <cell r="AJ2953">
            <v>130</v>
          </cell>
          <cell r="AK2953">
            <v>1</v>
          </cell>
        </row>
        <row r="2954">
          <cell r="A2954" t="str">
            <v>T002IT242/1</v>
          </cell>
          <cell r="B2954" t="str">
            <v>2542</v>
          </cell>
          <cell r="C2954">
            <v>2</v>
          </cell>
          <cell r="D2954">
            <v>50.8</v>
          </cell>
          <cell r="E2954" t="str">
            <v>2"</v>
          </cell>
          <cell r="F2954" t="str">
            <v>3"</v>
          </cell>
          <cell r="G2954">
            <v>76.199999999999989</v>
          </cell>
          <cell r="H2954">
            <v>1</v>
          </cell>
          <cell r="I2954">
            <v>2</v>
          </cell>
          <cell r="J2954">
            <v>2</v>
          </cell>
          <cell r="K2954">
            <v>0</v>
          </cell>
          <cell r="L2954">
            <v>3</v>
          </cell>
          <cell r="M2954">
            <v>1</v>
          </cell>
          <cell r="N2954">
            <v>109.6</v>
          </cell>
          <cell r="O2954">
            <v>2542</v>
          </cell>
          <cell r="P2954" t="str">
            <v>2" x 3" x 1 x 2</v>
          </cell>
          <cell r="Q2954" t="str">
            <v>Bo góc, răng cưa , xẻ 2 line kc 4mm</v>
          </cell>
          <cell r="R2954" t="str">
            <v>Bo góc, răng cưa</v>
          </cell>
          <cell r="S2954" t="str">
            <v>E14</v>
          </cell>
          <cell r="T2954">
            <v>1</v>
          </cell>
          <cell r="U2954">
            <v>44763</v>
          </cell>
          <cell r="V2954" t="str">
            <v>MDC PRECISION</v>
          </cell>
          <cell r="W2954" t="str">
            <v>dao tốt</v>
          </cell>
          <cell r="X2954">
            <v>158.39999999999998</v>
          </cell>
          <cell r="Y2954">
            <v>2</v>
          </cell>
          <cell r="AC2954" t="str">
            <v>rồi</v>
          </cell>
          <cell r="AF2954">
            <v>0</v>
          </cell>
          <cell r="AG2954">
            <v>0</v>
          </cell>
          <cell r="AH2954">
            <v>0</v>
          </cell>
          <cell r="AI2954">
            <v>0</v>
          </cell>
          <cell r="AJ2954">
            <v>0</v>
          </cell>
          <cell r="AK2954">
            <v>3</v>
          </cell>
        </row>
        <row r="2955">
          <cell r="A2955" t="str">
            <v>I002IT051</v>
          </cell>
          <cell r="B2955" t="str">
            <v>2127</v>
          </cell>
          <cell r="C2955">
            <v>1</v>
          </cell>
          <cell r="D2955">
            <v>50.8</v>
          </cell>
          <cell r="E2955" t="str">
            <v>2"</v>
          </cell>
          <cell r="F2955" t="str">
            <v>3.5"</v>
          </cell>
          <cell r="G2955">
            <v>88.899999999999991</v>
          </cell>
          <cell r="H2955">
            <v>2</v>
          </cell>
          <cell r="I2955">
            <v>1</v>
          </cell>
          <cell r="J2955">
            <v>3.2</v>
          </cell>
          <cell r="K2955">
            <v>0</v>
          </cell>
          <cell r="L2955">
            <v>3</v>
          </cell>
          <cell r="M2955">
            <v>1</v>
          </cell>
          <cell r="N2955">
            <v>108</v>
          </cell>
          <cell r="O2955">
            <v>2127</v>
          </cell>
          <cell r="P2955" t="str">
            <v>2" x 3.5" x 2 x 1</v>
          </cell>
          <cell r="Q2955" t="str">
            <v>Vuông liền, không răng cưa</v>
          </cell>
          <cell r="R2955" t="str">
            <v>Ngang 2 tem, vuông liền, không răng cưa</v>
          </cell>
          <cell r="S2955" t="str">
            <v>D28</v>
          </cell>
          <cell r="T2955">
            <v>1</v>
          </cell>
          <cell r="U2955">
            <v>44022</v>
          </cell>
          <cell r="X2955">
            <v>91.899999999999991</v>
          </cell>
          <cell r="Y2955">
            <v>2</v>
          </cell>
          <cell r="AF2955">
            <v>0</v>
          </cell>
          <cell r="AG2955">
            <v>3</v>
          </cell>
          <cell r="AH2955">
            <v>2550</v>
          </cell>
          <cell r="AI2955">
            <v>1</v>
          </cell>
          <cell r="AJ2955">
            <v>2550</v>
          </cell>
          <cell r="AK2955">
            <v>1</v>
          </cell>
        </row>
        <row r="2956">
          <cell r="A2956" t="str">
            <v>T002IT031</v>
          </cell>
          <cell r="B2956" t="str">
            <v>2128</v>
          </cell>
          <cell r="C2956">
            <v>1</v>
          </cell>
          <cell r="D2956">
            <v>52.069999999999993</v>
          </cell>
          <cell r="E2956" t="str">
            <v>2.05"</v>
          </cell>
          <cell r="F2956" t="str">
            <v>3"</v>
          </cell>
          <cell r="G2956">
            <v>76.199999999999989</v>
          </cell>
          <cell r="H2956">
            <v>2</v>
          </cell>
          <cell r="I2956">
            <v>1</v>
          </cell>
          <cell r="J2956">
            <v>2.2999999999999998</v>
          </cell>
          <cell r="K2956">
            <v>0</v>
          </cell>
          <cell r="L2956">
            <v>3</v>
          </cell>
          <cell r="M2956">
            <v>1</v>
          </cell>
          <cell r="N2956">
            <v>108.73999999999998</v>
          </cell>
          <cell r="O2956">
            <v>2128</v>
          </cell>
          <cell r="P2956" t="str">
            <v>2.05" x 3" x 2 x 1</v>
          </cell>
          <cell r="Q2956" t="str">
            <v>Vuông liền, răng cưa</v>
          </cell>
          <cell r="R2956" t="str">
            <v>Ngang 2 tem, vuông liền, răng cưa</v>
          </cell>
          <cell r="S2956" t="str">
            <v>B14</v>
          </cell>
          <cell r="T2956">
            <v>1</v>
          </cell>
          <cell r="U2956">
            <v>44000</v>
          </cell>
          <cell r="V2956" t="str">
            <v>An phát</v>
          </cell>
          <cell r="X2956">
            <v>79.199999999999989</v>
          </cell>
          <cell r="Y2956">
            <v>2</v>
          </cell>
          <cell r="AC2956" t="str">
            <v>rồi</v>
          </cell>
          <cell r="AF2956">
            <v>0</v>
          </cell>
          <cell r="AG2956">
            <v>0</v>
          </cell>
          <cell r="AH2956">
            <v>0</v>
          </cell>
          <cell r="AI2956">
            <v>0</v>
          </cell>
          <cell r="AJ2956">
            <v>253.48327999999998</v>
          </cell>
          <cell r="AK2956">
            <v>1</v>
          </cell>
        </row>
        <row r="2957">
          <cell r="A2957" t="str">
            <v>T002IT152</v>
          </cell>
          <cell r="B2957" t="str">
            <v>2129</v>
          </cell>
          <cell r="C2957">
            <v>2</v>
          </cell>
          <cell r="D2957">
            <v>55.88</v>
          </cell>
          <cell r="E2957" t="str">
            <v>2.2"</v>
          </cell>
          <cell r="F2957" t="str">
            <v>1.2"</v>
          </cell>
          <cell r="G2957">
            <v>30.479999999999997</v>
          </cell>
          <cell r="H2957">
            <v>1</v>
          </cell>
          <cell r="I2957">
            <v>3</v>
          </cell>
          <cell r="J2957">
            <v>1.7</v>
          </cell>
          <cell r="K2957">
            <v>0</v>
          </cell>
          <cell r="L2957">
            <v>3</v>
          </cell>
          <cell r="M2957">
            <v>1</v>
          </cell>
          <cell r="N2957">
            <v>118.56000000000002</v>
          </cell>
          <cell r="O2957">
            <v>2129</v>
          </cell>
          <cell r="P2957" t="str">
            <v>2.2" x 1.2" x 1 x 3</v>
          </cell>
          <cell r="Q2957" t="str">
            <v>Bo góc, răng cưa, dao chẻ đôi 3mm</v>
          </cell>
          <cell r="R2957" t="str">
            <v>Bo góc, răng cưa</v>
          </cell>
          <cell r="S2957" t="str">
            <v>B15</v>
          </cell>
          <cell r="T2957">
            <v>1</v>
          </cell>
          <cell r="X2957">
            <v>100.44</v>
          </cell>
          <cell r="Y2957">
            <v>3</v>
          </cell>
          <cell r="AF2957">
            <v>253.48327999999998</v>
          </cell>
          <cell r="AG2957">
            <v>1</v>
          </cell>
          <cell r="AH2957">
            <v>2600</v>
          </cell>
          <cell r="AI2957">
            <v>1</v>
          </cell>
          <cell r="AJ2957">
            <v>2600</v>
          </cell>
          <cell r="AK2957">
            <v>1</v>
          </cell>
        </row>
        <row r="2958">
          <cell r="A2958" t="str">
            <v>T002IT252/1</v>
          </cell>
          <cell r="B2958" t="str">
            <v>1447</v>
          </cell>
          <cell r="C2958">
            <v>2</v>
          </cell>
          <cell r="D2958">
            <v>57.15</v>
          </cell>
          <cell r="E2958" t="str">
            <v>2.25"</v>
          </cell>
          <cell r="F2958" t="str">
            <v>1.25"</v>
          </cell>
          <cell r="G2958">
            <v>31.75</v>
          </cell>
          <cell r="H2958">
            <v>1</v>
          </cell>
          <cell r="I2958">
            <v>5</v>
          </cell>
          <cell r="J2958">
            <v>2</v>
          </cell>
          <cell r="K2958">
            <v>0</v>
          </cell>
          <cell r="L2958">
            <v>3</v>
          </cell>
          <cell r="M2958">
            <v>1</v>
          </cell>
          <cell r="N2958">
            <v>122.3</v>
          </cell>
          <cell r="O2958">
            <v>1447</v>
          </cell>
          <cell r="P2958" t="str">
            <v>2.25" x 1.25" x 1 x 5</v>
          </cell>
          <cell r="Q2958" t="str">
            <v>Bo góc, răng cưa , xẻ 2 line kc 4mm</v>
          </cell>
          <cell r="R2958" t="str">
            <v>Bo góc, răng cưa</v>
          </cell>
          <cell r="S2958" t="str">
            <v>E16</v>
          </cell>
          <cell r="T2958">
            <v>1</v>
          </cell>
          <cell r="U2958">
            <v>44803</v>
          </cell>
          <cell r="V2958" t="str">
            <v>ORIENT AN GIANG</v>
          </cell>
          <cell r="W2958" t="str">
            <v>dao tốt</v>
          </cell>
          <cell r="X2958">
            <v>173.75</v>
          </cell>
          <cell r="Y2958">
            <v>5</v>
          </cell>
          <cell r="AC2958" t="str">
            <v>rồi</v>
          </cell>
          <cell r="AE2958" t="str">
            <v>rồi</v>
          </cell>
          <cell r="AF2958">
            <v>0</v>
          </cell>
          <cell r="AG2958">
            <v>0</v>
          </cell>
          <cell r="AH2958">
            <v>0</v>
          </cell>
          <cell r="AI2958">
            <v>0</v>
          </cell>
          <cell r="AJ2958">
            <v>2525</v>
          </cell>
          <cell r="AK2958">
            <v>1</v>
          </cell>
        </row>
        <row r="2959">
          <cell r="A2959" t="str">
            <v>T002IT042</v>
          </cell>
          <cell r="B2959" t="str">
            <v>2130</v>
          </cell>
          <cell r="C2959">
            <v>2</v>
          </cell>
          <cell r="D2959">
            <v>60.451999999999991</v>
          </cell>
          <cell r="E2959" t="str">
            <v>2.38"</v>
          </cell>
          <cell r="F2959" t="str">
            <v>4"</v>
          </cell>
          <cell r="G2959">
            <v>101.6</v>
          </cell>
          <cell r="H2959">
            <v>1</v>
          </cell>
          <cell r="I2959">
            <v>1</v>
          </cell>
          <cell r="J2959">
            <v>1.7</v>
          </cell>
          <cell r="K2959">
            <v>0</v>
          </cell>
          <cell r="L2959">
            <v>3</v>
          </cell>
          <cell r="M2959">
            <v>1</v>
          </cell>
          <cell r="N2959">
            <v>127.70399999999999</v>
          </cell>
          <cell r="O2959">
            <v>2130</v>
          </cell>
          <cell r="P2959" t="str">
            <v>2.38" x 4" x 1 x 1</v>
          </cell>
          <cell r="Q2959" t="str">
            <v>Bo góc 4mm, răng cưa, chẻ đôi 3mm</v>
          </cell>
          <cell r="R2959" t="str">
            <v>Bo góc 4mm, răng cưa</v>
          </cell>
          <cell r="S2959" t="str">
            <v>C06</v>
          </cell>
          <cell r="T2959">
            <v>1</v>
          </cell>
          <cell r="U2959">
            <v>43979</v>
          </cell>
          <cell r="V2959" t="str">
            <v>Hoàng Ngân</v>
          </cell>
          <cell r="X2959">
            <v>104.6</v>
          </cell>
          <cell r="Y2959">
            <v>1</v>
          </cell>
          <cell r="AF2959">
            <v>2525</v>
          </cell>
          <cell r="AG2959">
            <v>1</v>
          </cell>
          <cell r="AH2959">
            <v>7695</v>
          </cell>
          <cell r="AI2959">
            <v>3</v>
          </cell>
          <cell r="AJ2959">
            <v>8900.98</v>
          </cell>
          <cell r="AK2959">
            <v>5</v>
          </cell>
        </row>
        <row r="2960">
          <cell r="A2960" t="str">
            <v>T002IT082/1</v>
          </cell>
          <cell r="B2960" t="str">
            <v>2131</v>
          </cell>
          <cell r="C2960">
            <v>2</v>
          </cell>
          <cell r="D2960">
            <v>63.5</v>
          </cell>
          <cell r="E2960" t="str">
            <v>2.5"</v>
          </cell>
          <cell r="F2960" t="str">
            <v>1.5"</v>
          </cell>
          <cell r="G2960">
            <v>38.099999999999994</v>
          </cell>
          <cell r="H2960">
            <v>1</v>
          </cell>
          <cell r="I2960">
            <v>4</v>
          </cell>
          <cell r="J2960">
            <v>2</v>
          </cell>
          <cell r="K2960">
            <v>0</v>
          </cell>
          <cell r="L2960">
            <v>3</v>
          </cell>
          <cell r="M2960">
            <v>1</v>
          </cell>
          <cell r="N2960">
            <v>135</v>
          </cell>
          <cell r="O2960">
            <v>2131</v>
          </cell>
          <cell r="P2960" t="str">
            <v>2.5" x 1.5" x 1 x 4</v>
          </cell>
          <cell r="Q2960" t="str">
            <v>Bo 5mm, răng cưa, xẻ 2 line 4mm</v>
          </cell>
          <cell r="R2960" t="str">
            <v>Bo 5mm, răng cưa</v>
          </cell>
          <cell r="S2960" t="str">
            <v>C36</v>
          </cell>
          <cell r="T2960">
            <v>1</v>
          </cell>
          <cell r="U2960">
            <v>44477</v>
          </cell>
          <cell r="V2960" t="str">
            <v>TELLBLE,,</v>
          </cell>
          <cell r="X2960">
            <v>164.39999999999998</v>
          </cell>
          <cell r="Y2960">
            <v>4</v>
          </cell>
          <cell r="AC2960" t="str">
            <v>rồi</v>
          </cell>
          <cell r="AF2960">
            <v>1205.98</v>
          </cell>
          <cell r="AG2960">
            <v>2</v>
          </cell>
          <cell r="AH2960">
            <v>2090</v>
          </cell>
          <cell r="AI2960">
            <v>1</v>
          </cell>
          <cell r="AJ2960">
            <v>2090</v>
          </cell>
          <cell r="AK2960">
            <v>1</v>
          </cell>
        </row>
        <row r="2961">
          <cell r="A2961" t="str">
            <v>T002IT262-1</v>
          </cell>
          <cell r="B2961" t="str">
            <v>2650</v>
          </cell>
          <cell r="C2961">
            <v>2</v>
          </cell>
          <cell r="D2961">
            <v>68.58</v>
          </cell>
          <cell r="E2961" t="str">
            <v>2.7"</v>
          </cell>
          <cell r="F2961" t="str">
            <v>1.2"</v>
          </cell>
          <cell r="G2961">
            <v>30.479999999999997</v>
          </cell>
          <cell r="H2961">
            <v>1</v>
          </cell>
          <cell r="I2961">
            <v>3</v>
          </cell>
          <cell r="J2961">
            <v>2</v>
          </cell>
          <cell r="K2961">
            <v>0</v>
          </cell>
          <cell r="L2961">
            <v>3</v>
          </cell>
          <cell r="M2961">
            <v>1</v>
          </cell>
          <cell r="N2961">
            <v>145.16</v>
          </cell>
          <cell r="O2961">
            <v>2650</v>
          </cell>
          <cell r="P2961" t="str">
            <v>2.7" x 1.2" x 1 x 3</v>
          </cell>
          <cell r="Q2961" t="str">
            <v>Bo góc, răng cưa , xẻ 2 line kc 4mm</v>
          </cell>
          <cell r="R2961" t="str">
            <v>Bo góc, răng cưa</v>
          </cell>
          <cell r="S2961" t="str">
            <v>E18</v>
          </cell>
          <cell r="T2961">
            <v>1</v>
          </cell>
          <cell r="U2961">
            <v>44852</v>
          </cell>
          <cell r="V2961" t="str">
            <v>CÔNG TY TNHH DP SYSTEMS ELECTRONIC MECHANICAL TECHNOLOGY VIỆT NAM</v>
          </cell>
          <cell r="W2961" t="str">
            <v>dao tốt</v>
          </cell>
          <cell r="X2961">
            <v>100.44</v>
          </cell>
          <cell r="Y2961">
            <v>3</v>
          </cell>
          <cell r="AC2961" t="str">
            <v>rồi</v>
          </cell>
          <cell r="AE2961" t="str">
            <v>rồi</v>
          </cell>
          <cell r="AF2961">
            <v>0</v>
          </cell>
          <cell r="AG2961">
            <v>0</v>
          </cell>
          <cell r="AH2961">
            <v>580</v>
          </cell>
          <cell r="AI2961">
            <v>1</v>
          </cell>
          <cell r="AJ2961">
            <v>580</v>
          </cell>
          <cell r="AK2961">
            <v>1</v>
          </cell>
        </row>
        <row r="2962">
          <cell r="A2962" t="str">
            <v>I003IT081</v>
          </cell>
          <cell r="B2962" t="str">
            <v>2132</v>
          </cell>
          <cell r="C2962">
            <v>1</v>
          </cell>
          <cell r="D2962">
            <v>76.199999999999989</v>
          </cell>
          <cell r="E2962" t="str">
            <v>3"</v>
          </cell>
          <cell r="F2962" t="str">
            <v>1.5"</v>
          </cell>
          <cell r="G2962">
            <v>38.099999999999994</v>
          </cell>
          <cell r="H2962">
            <v>2</v>
          </cell>
          <cell r="I2962">
            <v>2</v>
          </cell>
          <cell r="J2962">
            <v>3</v>
          </cell>
          <cell r="K2962">
            <v>0</v>
          </cell>
          <cell r="L2962">
            <v>3</v>
          </cell>
          <cell r="M2962">
            <v>2</v>
          </cell>
          <cell r="N2962">
            <v>158.39999999999998</v>
          </cell>
          <cell r="O2962">
            <v>2132</v>
          </cell>
          <cell r="P2962" t="str">
            <v>3" x 1.5" x 2 x 2</v>
          </cell>
          <cell r="Q2962" t="str">
            <v>Vuông liền ngang 2 dao và 2 hàng dao, không răng cưa</v>
          </cell>
          <cell r="R2962" t="str">
            <v>Ngang 2 tem, vuông liền, 2 hàng tem 1 gấp, không răng cưa</v>
          </cell>
          <cell r="S2962" t="str">
            <v>D05</v>
          </cell>
          <cell r="T2962">
            <v>1</v>
          </cell>
          <cell r="U2962">
            <v>44270</v>
          </cell>
          <cell r="V2962" t="str">
            <v>Hoàng Sinh</v>
          </cell>
          <cell r="X2962">
            <v>79.199999999999989</v>
          </cell>
          <cell r="Y2962">
            <v>4</v>
          </cell>
          <cell r="AF2962">
            <v>0</v>
          </cell>
          <cell r="AG2962">
            <v>0</v>
          </cell>
          <cell r="AH2962">
            <v>386.09474999999998</v>
          </cell>
          <cell r="AI2962">
            <v>1</v>
          </cell>
          <cell r="AJ2962">
            <v>386.09474999999998</v>
          </cell>
          <cell r="AK2962">
            <v>2</v>
          </cell>
        </row>
        <row r="2963">
          <cell r="A2963" t="str">
            <v>I003IT111/1</v>
          </cell>
          <cell r="B2963" t="str">
            <v>2476</v>
          </cell>
          <cell r="C2963">
            <v>1</v>
          </cell>
          <cell r="D2963">
            <v>76.199999999999989</v>
          </cell>
          <cell r="E2963" t="str">
            <v>3"</v>
          </cell>
          <cell r="F2963" t="str">
            <v>1.75"</v>
          </cell>
          <cell r="G2963">
            <v>44.449999999999996</v>
          </cell>
          <cell r="H2963">
            <v>2</v>
          </cell>
          <cell r="I2963">
            <v>3</v>
          </cell>
          <cell r="J2963">
            <v>2</v>
          </cell>
          <cell r="K2963">
            <v>2</v>
          </cell>
          <cell r="L2963">
            <v>3</v>
          </cell>
          <cell r="M2963">
            <v>1</v>
          </cell>
          <cell r="N2963">
            <v>158.39999999999998</v>
          </cell>
          <cell r="O2963">
            <v>2476</v>
          </cell>
          <cell r="P2963" t="str">
            <v>3" x 1.75" x 2 x 3</v>
          </cell>
          <cell r="Q2963" t="str">
            <v>Bo góc 5mm rời 2mm, không răng cưa</v>
          </cell>
          <cell r="R2963" t="str">
            <v>Bo góc 5mm, không răng cưa</v>
          </cell>
          <cell r="S2963" t="str">
            <v>E09</v>
          </cell>
          <cell r="T2963">
            <v>1</v>
          </cell>
          <cell r="U2963">
            <v>44721</v>
          </cell>
          <cell r="V2963" t="str">
            <v>BAO BÌ MỰC IN</v>
          </cell>
          <cell r="W2963" t="str">
            <v>dao tốt</v>
          </cell>
          <cell r="X2963">
            <v>142.35</v>
          </cell>
          <cell r="Y2963">
            <v>6</v>
          </cell>
          <cell r="AE2963" t="str">
            <v>rồi</v>
          </cell>
          <cell r="AF2963">
            <v>0</v>
          </cell>
          <cell r="AG2963">
            <v>1</v>
          </cell>
          <cell r="AH2963">
            <v>506.03449999999992</v>
          </cell>
          <cell r="AI2963">
            <v>2</v>
          </cell>
          <cell r="AJ2963">
            <v>506.03449999999992</v>
          </cell>
          <cell r="AK2963">
            <v>5</v>
          </cell>
        </row>
        <row r="2964">
          <cell r="A2964" t="str">
            <v>T003IT053</v>
          </cell>
          <cell r="B2964" t="str">
            <v>2133</v>
          </cell>
          <cell r="C2964">
            <v>3</v>
          </cell>
          <cell r="D2964">
            <v>76.199999999999989</v>
          </cell>
          <cell r="E2964" t="str">
            <v>3"</v>
          </cell>
          <cell r="F2964" t="str">
            <v>2"</v>
          </cell>
          <cell r="G2964">
            <v>50.8</v>
          </cell>
          <cell r="H2964">
            <v>1</v>
          </cell>
          <cell r="I2964">
            <v>3</v>
          </cell>
          <cell r="J2964">
            <v>2</v>
          </cell>
          <cell r="K2964">
            <v>0</v>
          </cell>
          <cell r="L2964">
            <v>3</v>
          </cell>
          <cell r="M2964">
            <v>1</v>
          </cell>
          <cell r="N2964">
            <v>240.59999999999997</v>
          </cell>
          <cell r="O2964">
            <v>2133</v>
          </cell>
          <cell r="P2964" t="str">
            <v>3" x 2" x 1 x 3</v>
          </cell>
          <cell r="Q2964" t="str">
            <v>Bo góc, răng cưa, xẻ 3 line, khoảng cách 4mm</v>
          </cell>
          <cell r="R2964" t="str">
            <v>Bo góc, răng cưa</v>
          </cell>
          <cell r="S2964" t="str">
            <v>C21</v>
          </cell>
          <cell r="T2964">
            <v>1</v>
          </cell>
          <cell r="U2964">
            <v>44145</v>
          </cell>
          <cell r="V2964" t="str">
            <v>Thành Phát</v>
          </cell>
          <cell r="X2964">
            <v>161.39999999999998</v>
          </cell>
          <cell r="Y2964">
            <v>3</v>
          </cell>
          <cell r="AC2964" t="str">
            <v>rồi</v>
          </cell>
          <cell r="AF2964">
            <v>0</v>
          </cell>
          <cell r="AG2964">
            <v>3</v>
          </cell>
          <cell r="AH2964">
            <v>0</v>
          </cell>
          <cell r="AI2964">
            <v>0</v>
          </cell>
          <cell r="AJ2964">
            <v>0</v>
          </cell>
          <cell r="AK2964">
            <v>0</v>
          </cell>
        </row>
        <row r="2965">
          <cell r="A2965" t="str">
            <v>I003IT071</v>
          </cell>
          <cell r="B2965" t="str">
            <v>2134</v>
          </cell>
          <cell r="C2965">
            <v>1</v>
          </cell>
          <cell r="D2965">
            <v>76.199999999999989</v>
          </cell>
          <cell r="E2965" t="str">
            <v>3"</v>
          </cell>
          <cell r="F2965" t="str">
            <v>2"</v>
          </cell>
          <cell r="G2965">
            <v>50.8</v>
          </cell>
          <cell r="H2965">
            <v>2</v>
          </cell>
          <cell r="I2965">
            <v>2</v>
          </cell>
          <cell r="J2965">
            <v>2</v>
          </cell>
          <cell r="K2965">
            <v>2</v>
          </cell>
          <cell r="L2965">
            <v>3</v>
          </cell>
          <cell r="M2965">
            <v>1</v>
          </cell>
          <cell r="N2965">
            <v>158.39999999999998</v>
          </cell>
          <cell r="O2965">
            <v>2134</v>
          </cell>
          <cell r="P2965" t="str">
            <v>3" x 2" x 2 x 2</v>
          </cell>
          <cell r="Q2965" t="str">
            <v>Vuông rời, không răng cưa</v>
          </cell>
          <cell r="R2965" t="str">
            <v>Ngang 2 tem, vuông rời, không răng cưa</v>
          </cell>
          <cell r="S2965" t="str">
            <v>D07</v>
          </cell>
          <cell r="T2965">
            <v>1</v>
          </cell>
          <cell r="U2965">
            <v>44228</v>
          </cell>
          <cell r="V2965" t="str">
            <v>Minh Dương</v>
          </cell>
          <cell r="X2965">
            <v>107.6</v>
          </cell>
          <cell r="Y2965">
            <v>4</v>
          </cell>
          <cell r="AF2965">
            <v>0</v>
          </cell>
          <cell r="AG2965">
            <v>0</v>
          </cell>
          <cell r="AH2965">
            <v>2120.4959999999996</v>
          </cell>
          <cell r="AI2965">
            <v>2</v>
          </cell>
          <cell r="AJ2965">
            <v>4140.4959999999992</v>
          </cell>
          <cell r="AK2965">
            <v>5</v>
          </cell>
        </row>
        <row r="2966">
          <cell r="A2966" t="str">
            <v>T003IT102/1</v>
          </cell>
          <cell r="B2966" t="str">
            <v>2135</v>
          </cell>
          <cell r="C2966">
            <v>2</v>
          </cell>
          <cell r="D2966">
            <v>76.199999999999989</v>
          </cell>
          <cell r="E2966" t="str">
            <v>3"</v>
          </cell>
          <cell r="F2966" t="str">
            <v>3"</v>
          </cell>
          <cell r="G2966">
            <v>76.199999999999989</v>
          </cell>
          <cell r="H2966">
            <v>1</v>
          </cell>
          <cell r="I2966">
            <v>2</v>
          </cell>
          <cell r="J2966">
            <v>2</v>
          </cell>
          <cell r="K2966">
            <v>0</v>
          </cell>
          <cell r="L2966">
            <v>3</v>
          </cell>
          <cell r="M2966">
            <v>1</v>
          </cell>
          <cell r="N2966">
            <v>160.39999999999998</v>
          </cell>
          <cell r="O2966">
            <v>2135</v>
          </cell>
          <cell r="P2966" t="str">
            <v>3" x 3" x 1 x 2</v>
          </cell>
          <cell r="Q2966" t="str">
            <v>Bo góc, xẻ 2line, khoang cách 4mm, răng cưa</v>
          </cell>
          <cell r="R2966" t="str">
            <v>Bo góc, rang cưa</v>
          </cell>
          <cell r="S2966" t="str">
            <v>C42</v>
          </cell>
          <cell r="T2966">
            <v>1</v>
          </cell>
          <cell r="U2966">
            <v>44561</v>
          </cell>
          <cell r="V2966" t="str">
            <v>systém electronic</v>
          </cell>
          <cell r="X2966">
            <v>158.39999999999998</v>
          </cell>
          <cell r="Y2966">
            <v>2</v>
          </cell>
          <cell r="AF2966">
            <v>2020</v>
          </cell>
          <cell r="AG2966">
            <v>3</v>
          </cell>
          <cell r="AH2966">
            <v>0</v>
          </cell>
          <cell r="AI2966">
            <v>0</v>
          </cell>
          <cell r="AJ2966">
            <v>0</v>
          </cell>
          <cell r="AK2966">
            <v>0</v>
          </cell>
        </row>
        <row r="2967">
          <cell r="A2967" t="str">
            <v>T003IT012</v>
          </cell>
          <cell r="B2967" t="str">
            <v>2136</v>
          </cell>
          <cell r="C2967">
            <v>2</v>
          </cell>
          <cell r="D2967">
            <v>76.199999999999989</v>
          </cell>
          <cell r="E2967" t="str">
            <v>3"</v>
          </cell>
          <cell r="F2967" t="str">
            <v>5"</v>
          </cell>
          <cell r="G2967">
            <v>127</v>
          </cell>
          <cell r="H2967">
            <v>1</v>
          </cell>
          <cell r="I2967">
            <v>1</v>
          </cell>
          <cell r="J2967">
            <v>2</v>
          </cell>
          <cell r="K2967">
            <v>0</v>
          </cell>
          <cell r="L2967">
            <v>3</v>
          </cell>
          <cell r="M2967">
            <v>1</v>
          </cell>
          <cell r="N2967">
            <v>160.39999999999998</v>
          </cell>
          <cell r="O2967">
            <v>2136</v>
          </cell>
          <cell r="P2967" t="str">
            <v>3" x 5" x 1 x 1</v>
          </cell>
          <cell r="Q2967" t="str">
            <v>Bo góc, răng cưa, dao chẻ đôi</v>
          </cell>
          <cell r="R2967" t="str">
            <v>Bo góc, răng cưa</v>
          </cell>
          <cell r="S2967" t="str">
            <v>B12</v>
          </cell>
          <cell r="T2967">
            <v>1</v>
          </cell>
          <cell r="V2967" t="str">
            <v>WIN VINA,,</v>
          </cell>
          <cell r="X2967">
            <v>130</v>
          </cell>
          <cell r="Y2967">
            <v>1</v>
          </cell>
          <cell r="AF2967">
            <v>0</v>
          </cell>
          <cell r="AG2967">
            <v>0</v>
          </cell>
          <cell r="AH2967">
            <v>0</v>
          </cell>
          <cell r="AI2967">
            <v>0</v>
          </cell>
          <cell r="AJ2967">
            <v>0</v>
          </cell>
          <cell r="AK2967">
            <v>0</v>
          </cell>
        </row>
        <row r="2968">
          <cell r="A2968" t="str">
            <v>T003IT061</v>
          </cell>
          <cell r="B2968" t="str">
            <v>2137</v>
          </cell>
          <cell r="C2968">
            <v>1</v>
          </cell>
          <cell r="D2968">
            <v>76.199999999999989</v>
          </cell>
          <cell r="E2968" t="str">
            <v>3"</v>
          </cell>
          <cell r="F2968" t="str">
            <v>8"</v>
          </cell>
          <cell r="G2968">
            <v>203.2</v>
          </cell>
          <cell r="H2968">
            <v>2</v>
          </cell>
          <cell r="I2968">
            <v>1</v>
          </cell>
          <cell r="J2968">
            <v>2</v>
          </cell>
          <cell r="K2968">
            <v>2</v>
          </cell>
          <cell r="L2968">
            <v>3</v>
          </cell>
          <cell r="M2968">
            <v>1</v>
          </cell>
          <cell r="N2968">
            <v>158.39999999999998</v>
          </cell>
          <cell r="O2968">
            <v>2137</v>
          </cell>
          <cell r="P2968" t="str">
            <v>3" x 8" x 2 x 1</v>
          </cell>
          <cell r="Q2968" t="str">
            <v>Vuông rời, răng cưa</v>
          </cell>
          <cell r="R2968" t="str">
            <v>Ngang 2 tem, vuông rời, răng cưa</v>
          </cell>
          <cell r="S2968" t="str">
            <v>C23</v>
          </cell>
          <cell r="T2968">
            <v>1</v>
          </cell>
          <cell r="U2968">
            <v>44145</v>
          </cell>
          <cell r="V2968" t="str">
            <v>Germton</v>
          </cell>
          <cell r="X2968">
            <v>206.2</v>
          </cell>
          <cell r="Y2968">
            <v>2</v>
          </cell>
          <cell r="AF2968">
            <v>0</v>
          </cell>
          <cell r="AG2968">
            <v>0</v>
          </cell>
          <cell r="AH2968">
            <v>0</v>
          </cell>
          <cell r="AI2968">
            <v>0</v>
          </cell>
          <cell r="AJ2968">
            <v>0</v>
          </cell>
          <cell r="AK2968">
            <v>0</v>
          </cell>
        </row>
        <row r="2969">
          <cell r="A2969" t="str">
            <v>T003IT092/1</v>
          </cell>
          <cell r="B2969" t="str">
            <v>2138</v>
          </cell>
          <cell r="C2969">
            <v>2</v>
          </cell>
          <cell r="D2969">
            <v>76.199999999999989</v>
          </cell>
          <cell r="E2969" t="str">
            <v>3"</v>
          </cell>
          <cell r="F2969" t="str">
            <v>8"</v>
          </cell>
          <cell r="G2969">
            <v>203.2</v>
          </cell>
          <cell r="H2969">
            <v>1</v>
          </cell>
          <cell r="I2969">
            <v>1</v>
          </cell>
          <cell r="J2969">
            <v>2</v>
          </cell>
          <cell r="K2969">
            <v>0</v>
          </cell>
          <cell r="L2969">
            <v>3</v>
          </cell>
          <cell r="M2969">
            <v>1</v>
          </cell>
          <cell r="N2969">
            <v>160.39999999999998</v>
          </cell>
          <cell r="O2969">
            <v>2138</v>
          </cell>
          <cell r="P2969" t="str">
            <v>3" x 8" x 1 x 1</v>
          </cell>
          <cell r="Q2969" t="str">
            <v>Bo 4mm, răng cưa, xẻ 2 line 4mm</v>
          </cell>
          <cell r="R2969" t="str">
            <v>Bo 4mm, răng cưa</v>
          </cell>
          <cell r="S2969" t="str">
            <v>C37</v>
          </cell>
          <cell r="T2969">
            <v>1</v>
          </cell>
          <cell r="U2969">
            <v>44393</v>
          </cell>
          <cell r="V2969" t="str">
            <v>Nhãn Mác Vina</v>
          </cell>
          <cell r="X2969">
            <v>206.2</v>
          </cell>
          <cell r="Y2969">
            <v>1</v>
          </cell>
          <cell r="AF2969">
            <v>0</v>
          </cell>
          <cell r="AG2969">
            <v>0</v>
          </cell>
          <cell r="AH2969">
            <v>0</v>
          </cell>
          <cell r="AI2969">
            <v>0</v>
          </cell>
          <cell r="AJ2969">
            <v>0</v>
          </cell>
          <cell r="AK2969">
            <v>0</v>
          </cell>
        </row>
        <row r="2970">
          <cell r="A2970" t="str">
            <v>T003IT031</v>
          </cell>
          <cell r="B2970" t="str">
            <v>2139</v>
          </cell>
          <cell r="C2970">
            <v>1</v>
          </cell>
          <cell r="D2970">
            <v>76.199999999999989</v>
          </cell>
          <cell r="E2970" t="str">
            <v>3"</v>
          </cell>
          <cell r="F2970" t="str">
            <v>9"</v>
          </cell>
          <cell r="G2970">
            <v>228.6</v>
          </cell>
          <cell r="H2970">
            <v>1</v>
          </cell>
          <cell r="I2970">
            <v>1</v>
          </cell>
          <cell r="J2970">
            <v>2</v>
          </cell>
          <cell r="K2970">
            <v>0</v>
          </cell>
          <cell r="L2970">
            <v>3</v>
          </cell>
          <cell r="M2970">
            <v>1</v>
          </cell>
          <cell r="N2970">
            <v>80.199999999999989</v>
          </cell>
          <cell r="O2970">
            <v>2139</v>
          </cell>
          <cell r="P2970" t="str">
            <v>3" x 9" x 1 x 1</v>
          </cell>
          <cell r="Q2970" t="str">
            <v>Bo góc, răng cưa</v>
          </cell>
          <cell r="R2970" t="str">
            <v>Bo góc, răng cưa</v>
          </cell>
          <cell r="S2970" t="str">
            <v>D25</v>
          </cell>
          <cell r="T2970">
            <v>1</v>
          </cell>
          <cell r="V2970" t="str">
            <v>Kim Mạnh Phát</v>
          </cell>
          <cell r="X2970">
            <v>231.6</v>
          </cell>
          <cell r="Y2970">
            <v>1</v>
          </cell>
          <cell r="AF2970">
            <v>0</v>
          </cell>
          <cell r="AG2970">
            <v>0</v>
          </cell>
          <cell r="AH2970">
            <v>0</v>
          </cell>
          <cell r="AI2970">
            <v>0</v>
          </cell>
          <cell r="AJ2970">
            <v>0</v>
          </cell>
          <cell r="AK2970">
            <v>0</v>
          </cell>
        </row>
        <row r="2971">
          <cell r="A2971" t="str">
            <v>T003IT162</v>
          </cell>
          <cell r="B2971" t="str">
            <v>2140</v>
          </cell>
          <cell r="C2971">
            <v>2</v>
          </cell>
          <cell r="D2971">
            <v>78.739999999999995</v>
          </cell>
          <cell r="E2971" t="str">
            <v>3.1"</v>
          </cell>
          <cell r="F2971" t="str">
            <v>0.8"</v>
          </cell>
          <cell r="G2971">
            <v>20.32</v>
          </cell>
          <cell r="H2971">
            <v>1</v>
          </cell>
          <cell r="I2971">
            <v>4</v>
          </cell>
          <cell r="J2971">
            <v>1.7</v>
          </cell>
          <cell r="K2971">
            <v>0</v>
          </cell>
          <cell r="L2971">
            <v>3</v>
          </cell>
          <cell r="M2971">
            <v>1</v>
          </cell>
          <cell r="N2971">
            <v>164.28</v>
          </cell>
          <cell r="O2971">
            <v>2140</v>
          </cell>
          <cell r="P2971" t="str">
            <v>3.1" x 0.8" x 1 x 4</v>
          </cell>
          <cell r="Q2971" t="str">
            <v>Bo góc, răng cưa, dao chẻ đôi 3mm</v>
          </cell>
          <cell r="R2971" t="str">
            <v>Bo góc, răng cưa</v>
          </cell>
          <cell r="S2971" t="str">
            <v>B12</v>
          </cell>
          <cell r="T2971">
            <v>1</v>
          </cell>
          <cell r="X2971">
            <v>93.28</v>
          </cell>
          <cell r="Y2971">
            <v>4</v>
          </cell>
          <cell r="AF2971">
            <v>0</v>
          </cell>
          <cell r="AG2971">
            <v>0</v>
          </cell>
          <cell r="AH2971">
            <v>0</v>
          </cell>
          <cell r="AI2971">
            <v>0</v>
          </cell>
          <cell r="AJ2971">
            <v>3346</v>
          </cell>
          <cell r="AK2971">
            <v>3</v>
          </cell>
        </row>
        <row r="2972">
          <cell r="A2972" t="str">
            <v>T003IT022</v>
          </cell>
          <cell r="B2972" t="str">
            <v>2141</v>
          </cell>
          <cell r="C2972">
            <v>2</v>
          </cell>
          <cell r="D2972">
            <v>81.28</v>
          </cell>
          <cell r="E2972" t="str">
            <v>3.2"</v>
          </cell>
          <cell r="F2972" t="str">
            <v>1.6"</v>
          </cell>
          <cell r="G2972">
            <v>40.64</v>
          </cell>
          <cell r="H2972">
            <v>1</v>
          </cell>
          <cell r="I2972">
            <v>3</v>
          </cell>
          <cell r="J2972">
            <v>1.7</v>
          </cell>
          <cell r="K2972">
            <v>0</v>
          </cell>
          <cell r="L2972">
            <v>3</v>
          </cell>
          <cell r="M2972">
            <v>1</v>
          </cell>
          <cell r="N2972">
            <v>169.36</v>
          </cell>
          <cell r="O2972">
            <v>2141</v>
          </cell>
          <cell r="P2972" t="str">
            <v>3.2" x 1.6" x 1 x 3</v>
          </cell>
          <cell r="Q2972" t="str">
            <v>Bo góc, RC, chẻ đôi 3mm</v>
          </cell>
          <cell r="R2972" t="str">
            <v>Bo góc, răng cưa</v>
          </cell>
          <cell r="S2972" t="str">
            <v>C14</v>
          </cell>
          <cell r="T2972">
            <v>1</v>
          </cell>
          <cell r="V2972" t="str">
            <v>,,</v>
          </cell>
          <cell r="X2972">
            <v>130.92000000000002</v>
          </cell>
          <cell r="Y2972">
            <v>3</v>
          </cell>
          <cell r="AF2972">
            <v>3346</v>
          </cell>
          <cell r="AG2972">
            <v>3</v>
          </cell>
          <cell r="AH2972">
            <v>0</v>
          </cell>
          <cell r="AI2972">
            <v>0</v>
          </cell>
          <cell r="AJ2972">
            <v>0</v>
          </cell>
          <cell r="AK2972">
            <v>0</v>
          </cell>
        </row>
        <row r="2973">
          <cell r="A2973" t="str">
            <v>T003IT042</v>
          </cell>
          <cell r="B2973" t="str">
            <v>2142</v>
          </cell>
          <cell r="C2973">
            <v>2</v>
          </cell>
          <cell r="D2973">
            <v>95.25</v>
          </cell>
          <cell r="E2973" t="str">
            <v>3.75"</v>
          </cell>
          <cell r="F2973" t="str">
            <v>4.5"</v>
          </cell>
          <cell r="G2973">
            <v>114.3</v>
          </cell>
          <cell r="H2973">
            <v>1</v>
          </cell>
          <cell r="I2973">
            <v>1</v>
          </cell>
          <cell r="J2973">
            <v>2</v>
          </cell>
          <cell r="K2973">
            <v>0</v>
          </cell>
          <cell r="L2973">
            <v>3</v>
          </cell>
          <cell r="M2973">
            <v>1</v>
          </cell>
          <cell r="N2973">
            <v>198.5</v>
          </cell>
          <cell r="O2973">
            <v>2142</v>
          </cell>
          <cell r="P2973" t="str">
            <v>3.75" x 4.5" x 1 x 1</v>
          </cell>
          <cell r="Q2973" t="str">
            <v>Vuông góc, răng cưa, chẻ đôi 4mm</v>
          </cell>
          <cell r="R2973" t="str">
            <v>Vuông góc, răng cưa</v>
          </cell>
          <cell r="S2973" t="str">
            <v>C20</v>
          </cell>
          <cell r="T2973">
            <v>1</v>
          </cell>
          <cell r="U2973">
            <v>44116</v>
          </cell>
          <cell r="V2973" t="str">
            <v>Lưu Ạnh</v>
          </cell>
          <cell r="X2973">
            <v>117.3</v>
          </cell>
          <cell r="Y2973">
            <v>1</v>
          </cell>
          <cell r="AF2973">
            <v>0</v>
          </cell>
          <cell r="AG2973">
            <v>0</v>
          </cell>
          <cell r="AH2973">
            <v>0</v>
          </cell>
          <cell r="AI2973">
            <v>0</v>
          </cell>
          <cell r="AJ2973">
            <v>0</v>
          </cell>
          <cell r="AK2973">
            <v>17</v>
          </cell>
        </row>
        <row r="2974">
          <cell r="A2974" t="str">
            <v>T004IT021</v>
          </cell>
          <cell r="B2974" t="str">
            <v>2143</v>
          </cell>
          <cell r="C2974">
            <v>1</v>
          </cell>
          <cell r="D2974">
            <v>101.6</v>
          </cell>
          <cell r="E2974" t="str">
            <v>4"</v>
          </cell>
          <cell r="F2974" t="str">
            <v>2"</v>
          </cell>
          <cell r="G2974">
            <v>50.8</v>
          </cell>
          <cell r="H2974">
            <v>1</v>
          </cell>
          <cell r="I2974">
            <v>2</v>
          </cell>
          <cell r="J2974">
            <v>2</v>
          </cell>
          <cell r="K2974">
            <v>0</v>
          </cell>
          <cell r="L2974">
            <v>3</v>
          </cell>
          <cell r="M2974">
            <v>1</v>
          </cell>
          <cell r="N2974">
            <v>105.6</v>
          </cell>
          <cell r="O2974">
            <v>2143</v>
          </cell>
          <cell r="P2974" t="str">
            <v>4" x 2" x 1 x 2</v>
          </cell>
          <cell r="Q2974" t="str">
            <v>Bo góc, răng cưa</v>
          </cell>
          <cell r="R2974" t="str">
            <v>Bo góc, răng cưa</v>
          </cell>
          <cell r="S2974" t="str">
            <v>B14</v>
          </cell>
          <cell r="T2974">
            <v>1</v>
          </cell>
          <cell r="V2974" t="str">
            <v>INZI VINA,,</v>
          </cell>
          <cell r="W2974" t="str">
            <v>Thanh toán ngày 23.01.2017</v>
          </cell>
          <cell r="X2974">
            <v>107.6</v>
          </cell>
          <cell r="Y2974">
            <v>2</v>
          </cell>
          <cell r="AC2974" t="str">
            <v>rồi</v>
          </cell>
          <cell r="AF2974">
            <v>0</v>
          </cell>
          <cell r="AG2974">
            <v>17</v>
          </cell>
          <cell r="AH2974">
            <v>21110.446199999998</v>
          </cell>
          <cell r="AI2974">
            <v>9</v>
          </cell>
          <cell r="AJ2974">
            <v>21110.446199999998</v>
          </cell>
          <cell r="AK2974">
            <v>16</v>
          </cell>
        </row>
        <row r="2975">
          <cell r="A2975" t="str">
            <v>T004IC022</v>
          </cell>
          <cell r="B2975" t="str">
            <v>2143</v>
          </cell>
          <cell r="C2975">
            <v>2</v>
          </cell>
          <cell r="D2975">
            <v>101.6</v>
          </cell>
          <cell r="E2975" t="str">
            <v>4"</v>
          </cell>
          <cell r="F2975" t="str">
            <v>2"</v>
          </cell>
          <cell r="G2975">
            <v>50.8</v>
          </cell>
          <cell r="H2975">
            <v>1</v>
          </cell>
          <cell r="I2975">
            <v>3</v>
          </cell>
          <cell r="J2975">
            <v>1.7</v>
          </cell>
          <cell r="K2975">
            <v>0</v>
          </cell>
          <cell r="L2975">
            <v>3</v>
          </cell>
          <cell r="M2975">
            <v>1</v>
          </cell>
          <cell r="N2975">
            <v>210</v>
          </cell>
          <cell r="O2975">
            <v>2143</v>
          </cell>
          <cell r="P2975" t="str">
            <v>4" x 2" x 1 x 3</v>
          </cell>
          <cell r="Q2975" t="str">
            <v>Bo góc, răng cưa, chẻ đôi 3mm, (dao từ cho máy bế giật bước)</v>
          </cell>
          <cell r="R2975" t="str">
            <v>Bo góc, răng cưa</v>
          </cell>
          <cell r="S2975" t="str">
            <v>VP</v>
          </cell>
          <cell r="T2975">
            <v>1</v>
          </cell>
          <cell r="X2975">
            <v>161.39999999999998</v>
          </cell>
          <cell r="Y2975">
            <v>3</v>
          </cell>
          <cell r="AC2975" t="str">
            <v>rồi</v>
          </cell>
          <cell r="AF2975">
            <v>0</v>
          </cell>
          <cell r="AG2975">
            <v>7</v>
          </cell>
          <cell r="AH2975">
            <v>7729.9350000000004</v>
          </cell>
          <cell r="AI2975">
            <v>3</v>
          </cell>
          <cell r="AJ2975">
            <v>18082.695</v>
          </cell>
          <cell r="AK2975">
            <v>5</v>
          </cell>
        </row>
        <row r="2976">
          <cell r="A2976" t="str">
            <v>T004IT022A</v>
          </cell>
          <cell r="B2976" t="str">
            <v>2143</v>
          </cell>
          <cell r="C2976">
            <v>2</v>
          </cell>
          <cell r="D2976">
            <v>101.6</v>
          </cell>
          <cell r="E2976" t="str">
            <v>4"</v>
          </cell>
          <cell r="F2976" t="str">
            <v>2"</v>
          </cell>
          <cell r="G2976">
            <v>50.8</v>
          </cell>
          <cell r="H2976">
            <v>1</v>
          </cell>
          <cell r="I2976">
            <v>2</v>
          </cell>
          <cell r="J2976">
            <v>2</v>
          </cell>
          <cell r="K2976">
            <v>0</v>
          </cell>
          <cell r="L2976">
            <v>3</v>
          </cell>
          <cell r="M2976">
            <v>1</v>
          </cell>
          <cell r="N2976">
            <v>211.2</v>
          </cell>
          <cell r="O2976">
            <v>2143</v>
          </cell>
          <cell r="P2976" t="str">
            <v>4" x 2" x 1 x 2</v>
          </cell>
          <cell r="Q2976" t="str">
            <v>Bo góc, răng cưa, dao chẻ đôi, khoảng cách 3mm</v>
          </cell>
          <cell r="R2976" t="str">
            <v>Bo góc, răng cưa</v>
          </cell>
          <cell r="S2976" t="str">
            <v>C05</v>
          </cell>
          <cell r="T2976">
            <v>3</v>
          </cell>
          <cell r="V2976" t="str">
            <v>INZI VINA,,</v>
          </cell>
          <cell r="W2976" t="str">
            <v>Dao chẻ đôi</v>
          </cell>
          <cell r="X2976">
            <v>107.6</v>
          </cell>
          <cell r="Y2976">
            <v>2</v>
          </cell>
          <cell r="AC2976" t="str">
            <v>rồi</v>
          </cell>
          <cell r="AF2976">
            <v>10352.76</v>
          </cell>
          <cell r="AG2976">
            <v>2</v>
          </cell>
          <cell r="AH2976">
            <v>13586.866999999998</v>
          </cell>
          <cell r="AI2976">
            <v>7</v>
          </cell>
          <cell r="AJ2976">
            <v>13586.866999999998</v>
          </cell>
          <cell r="AK2976">
            <v>7</v>
          </cell>
        </row>
        <row r="2977">
          <cell r="A2977" t="str">
            <v>T004IT022B</v>
          </cell>
          <cell r="B2977" t="str">
            <v>2143</v>
          </cell>
          <cell r="C2977">
            <v>2</v>
          </cell>
          <cell r="D2977">
            <v>101.6</v>
          </cell>
          <cell r="E2977" t="str">
            <v>4"</v>
          </cell>
          <cell r="F2977" t="str">
            <v>2"</v>
          </cell>
          <cell r="G2977">
            <v>50.8</v>
          </cell>
          <cell r="H2977">
            <v>1</v>
          </cell>
          <cell r="I2977">
            <v>4</v>
          </cell>
          <cell r="J2977">
            <v>2</v>
          </cell>
          <cell r="K2977">
            <v>0</v>
          </cell>
          <cell r="L2977">
            <v>3</v>
          </cell>
          <cell r="M2977">
            <v>1</v>
          </cell>
          <cell r="N2977">
            <v>211.2</v>
          </cell>
          <cell r="O2977">
            <v>2143</v>
          </cell>
          <cell r="P2977" t="str">
            <v>4" x 2" x 1 x 4</v>
          </cell>
          <cell r="T2977">
            <v>1</v>
          </cell>
          <cell r="V2977" t="str">
            <v>,,</v>
          </cell>
          <cell r="X2977">
            <v>215.2</v>
          </cell>
          <cell r="Y2977">
            <v>4</v>
          </cell>
          <cell r="Z2977" t="str">
            <v>xem lại mất dao</v>
          </cell>
          <cell r="AA2977" t="str">
            <v>Bo góc, răng cưa, dao chẻ đôi, khoảng cách 3mm</v>
          </cell>
          <cell r="AB2977" t="str">
            <v>Bo góc, răng cưa</v>
          </cell>
          <cell r="AC2977" t="str">
            <v>rồi</v>
          </cell>
          <cell r="AD2977" t="str">
            <v>C09</v>
          </cell>
          <cell r="AF2977">
            <v>0</v>
          </cell>
          <cell r="AG2977">
            <v>0</v>
          </cell>
          <cell r="AH2977">
            <v>9989.6617000000006</v>
          </cell>
          <cell r="AI2977">
            <v>4</v>
          </cell>
          <cell r="AJ2977">
            <v>9989.6617000000006</v>
          </cell>
          <cell r="AK2977">
            <v>4</v>
          </cell>
        </row>
        <row r="2978">
          <cell r="A2978" t="str">
            <v>T004IT022C</v>
          </cell>
          <cell r="B2978" t="str">
            <v>2143</v>
          </cell>
          <cell r="C2978">
            <v>2</v>
          </cell>
          <cell r="D2978">
            <v>101.6</v>
          </cell>
          <cell r="E2978" t="str">
            <v>4"</v>
          </cell>
          <cell r="F2978" t="str">
            <v>2"</v>
          </cell>
          <cell r="G2978">
            <v>50.8</v>
          </cell>
          <cell r="H2978">
            <v>1</v>
          </cell>
          <cell r="I2978">
            <v>2</v>
          </cell>
          <cell r="J2978">
            <v>2.5</v>
          </cell>
          <cell r="K2978">
            <v>0</v>
          </cell>
          <cell r="L2978">
            <v>3</v>
          </cell>
          <cell r="M2978">
            <v>1</v>
          </cell>
          <cell r="N2978">
            <v>213.2</v>
          </cell>
          <cell r="O2978">
            <v>2143</v>
          </cell>
          <cell r="P2978" t="str">
            <v>4" x 2" x 1 x 2</v>
          </cell>
          <cell r="Q2978" t="str">
            <v>Bo góc, răng cưa, chẻ đôi 5mm</v>
          </cell>
          <cell r="R2978" t="str">
            <v>Bo góc, răng cưa</v>
          </cell>
          <cell r="S2978" t="str">
            <v>C14</v>
          </cell>
          <cell r="T2978">
            <v>1</v>
          </cell>
          <cell r="W2978" t="str">
            <v>NW0066</v>
          </cell>
          <cell r="X2978">
            <v>107.6</v>
          </cell>
          <cell r="Y2978">
            <v>2</v>
          </cell>
          <cell r="AC2978" t="str">
            <v>rồi</v>
          </cell>
          <cell r="AF2978">
            <v>0</v>
          </cell>
          <cell r="AG2978">
            <v>0</v>
          </cell>
          <cell r="AH2978">
            <v>0</v>
          </cell>
          <cell r="AI2978">
            <v>0</v>
          </cell>
          <cell r="AJ2978">
            <v>0</v>
          </cell>
          <cell r="AK2978">
            <v>0</v>
          </cell>
        </row>
        <row r="2979">
          <cell r="A2979" t="str">
            <v>I004IT031</v>
          </cell>
          <cell r="B2979" t="str">
            <v>2144</v>
          </cell>
          <cell r="C2979">
            <v>1</v>
          </cell>
          <cell r="D2979">
            <v>101.6</v>
          </cell>
          <cell r="E2979" t="str">
            <v>4"</v>
          </cell>
          <cell r="F2979" t="str">
            <v>2"</v>
          </cell>
          <cell r="G2979">
            <v>50.8</v>
          </cell>
          <cell r="H2979">
            <v>1</v>
          </cell>
          <cell r="I2979">
            <v>1</v>
          </cell>
          <cell r="J2979">
            <v>3</v>
          </cell>
          <cell r="K2979">
            <v>0</v>
          </cell>
          <cell r="L2979">
            <v>3</v>
          </cell>
          <cell r="M2979">
            <v>1</v>
          </cell>
          <cell r="N2979">
            <v>107.6</v>
          </cell>
          <cell r="O2979">
            <v>2144</v>
          </cell>
          <cell r="P2979" t="str">
            <v>4" x 2" x 1 x 1</v>
          </cell>
          <cell r="Q2979" t="str">
            <v>Bo góc, không răng cưa.</v>
          </cell>
          <cell r="R2979" t="str">
            <v>Bo góc, không răng cưa.</v>
          </cell>
          <cell r="S2979" t="str">
            <v>D12</v>
          </cell>
          <cell r="T2979">
            <v>2</v>
          </cell>
          <cell r="V2979" t="str">
            <v>INZI VINA,,</v>
          </cell>
          <cell r="W2979" t="str">
            <v>Hàng in</v>
          </cell>
          <cell r="X2979">
            <v>53.8</v>
          </cell>
          <cell r="Y2979">
            <v>1</v>
          </cell>
          <cell r="AF2979">
            <v>0</v>
          </cell>
          <cell r="AG2979">
            <v>0</v>
          </cell>
          <cell r="AH2979">
            <v>0</v>
          </cell>
          <cell r="AI2979">
            <v>0</v>
          </cell>
          <cell r="AJ2979">
            <v>0</v>
          </cell>
          <cell r="AK2979">
            <v>0</v>
          </cell>
        </row>
        <row r="2980">
          <cell r="A2980" t="str">
            <v>T004IT281</v>
          </cell>
          <cell r="B2980" t="str">
            <v>2145</v>
          </cell>
          <cell r="C2980">
            <v>1</v>
          </cell>
          <cell r="D2980">
            <v>101.6</v>
          </cell>
          <cell r="E2980" t="str">
            <v>4"</v>
          </cell>
          <cell r="F2980" t="str">
            <v>2"</v>
          </cell>
          <cell r="G2980">
            <v>50.8</v>
          </cell>
          <cell r="H2980">
            <v>1</v>
          </cell>
          <cell r="I2980">
            <v>1</v>
          </cell>
          <cell r="J2980">
            <v>2</v>
          </cell>
          <cell r="K2980">
            <v>0</v>
          </cell>
          <cell r="L2980">
            <v>3</v>
          </cell>
          <cell r="M2980">
            <v>1</v>
          </cell>
          <cell r="N2980">
            <v>105.6</v>
          </cell>
          <cell r="O2980">
            <v>2145</v>
          </cell>
          <cell r="P2980" t="str">
            <v>4" x 2" x 1 x 1</v>
          </cell>
          <cell r="Q2980" t="str">
            <v>Vuông góc, răng cưa</v>
          </cell>
          <cell r="R2980" t="str">
            <v>Vuông góc, răng cưa</v>
          </cell>
          <cell r="S2980" t="str">
            <v>B02</v>
          </cell>
          <cell r="T2980">
            <v>1</v>
          </cell>
          <cell r="U2980">
            <v>44025</v>
          </cell>
          <cell r="V2980" t="str">
            <v>Minh An</v>
          </cell>
          <cell r="X2980">
            <v>53.8</v>
          </cell>
          <cell r="Y2980">
            <v>1</v>
          </cell>
          <cell r="AF2980">
            <v>0</v>
          </cell>
          <cell r="AG2980">
            <v>0</v>
          </cell>
          <cell r="AH2980">
            <v>0</v>
          </cell>
          <cell r="AI2980">
            <v>0</v>
          </cell>
          <cell r="AJ2980">
            <v>0</v>
          </cell>
          <cell r="AK2980">
            <v>0</v>
          </cell>
        </row>
        <row r="2981">
          <cell r="A2981" t="str">
            <v>T004IT291</v>
          </cell>
          <cell r="B2981" t="str">
            <v>2146</v>
          </cell>
          <cell r="C2981">
            <v>1</v>
          </cell>
          <cell r="D2981">
            <v>101.6</v>
          </cell>
          <cell r="E2981" t="str">
            <v>4"</v>
          </cell>
          <cell r="F2981" t="str">
            <v>2"</v>
          </cell>
          <cell r="G2981">
            <v>50.8</v>
          </cell>
          <cell r="H2981">
            <v>1</v>
          </cell>
          <cell r="I2981">
            <v>3</v>
          </cell>
          <cell r="J2981">
            <v>0</v>
          </cell>
          <cell r="K2981">
            <v>0</v>
          </cell>
          <cell r="L2981">
            <v>0</v>
          </cell>
          <cell r="M2981">
            <v>1</v>
          </cell>
          <cell r="N2981">
            <v>101.6</v>
          </cell>
          <cell r="O2981">
            <v>2146</v>
          </cell>
          <cell r="P2981" t="str">
            <v>4" x 2" x 1 x 3</v>
          </cell>
          <cell r="Q2981" t="str">
            <v>Dao có 3 đường răng cưa ngang, có dao đục lỗ 8x3mm ở giữa</v>
          </cell>
          <cell r="R2981" t="str">
            <v>Tem bế răng cưa, bế liên tục không gáp, có đục lỗ ở giữa</v>
          </cell>
          <cell r="S2981" t="str">
            <v>C20</v>
          </cell>
          <cell r="T2981">
            <v>1</v>
          </cell>
          <cell r="U2981">
            <v>44095</v>
          </cell>
          <cell r="V2981" t="str">
            <v>SG-Thạnh Lộc</v>
          </cell>
          <cell r="X2981">
            <v>152.39999999999998</v>
          </cell>
          <cell r="Y2981">
            <v>3</v>
          </cell>
          <cell r="AF2981">
            <v>0</v>
          </cell>
          <cell r="AG2981">
            <v>0</v>
          </cell>
          <cell r="AH2981">
            <v>575.91624999999999</v>
          </cell>
          <cell r="AI2981">
            <v>2</v>
          </cell>
          <cell r="AJ2981">
            <v>575.91624999999999</v>
          </cell>
          <cell r="AK2981">
            <v>2</v>
          </cell>
        </row>
        <row r="2982">
          <cell r="A2982" t="str">
            <v>T004IT332/1</v>
          </cell>
          <cell r="B2982" t="str">
            <v>2541</v>
          </cell>
          <cell r="C2982">
            <v>2</v>
          </cell>
          <cell r="D2982">
            <v>101.6</v>
          </cell>
          <cell r="E2982" t="str">
            <v>4"</v>
          </cell>
          <cell r="F2982" t="str">
            <v>2.5"</v>
          </cell>
          <cell r="G2982">
            <v>63.5</v>
          </cell>
          <cell r="H2982">
            <v>1</v>
          </cell>
          <cell r="I2982">
            <v>3</v>
          </cell>
          <cell r="J2982">
            <v>2</v>
          </cell>
          <cell r="K2982">
            <v>0</v>
          </cell>
          <cell r="L2982">
            <v>3</v>
          </cell>
          <cell r="M2982">
            <v>1</v>
          </cell>
          <cell r="N2982">
            <v>211.2</v>
          </cell>
          <cell r="O2982">
            <v>2541</v>
          </cell>
          <cell r="P2982" t="str">
            <v>4" x 2.5" x 1 x 3</v>
          </cell>
          <cell r="Q2982" t="str">
            <v>Bo góc , răng cưa, xẻ 2 line kc 4mm</v>
          </cell>
          <cell r="R2982" t="str">
            <v>Bo góc, răng cưa</v>
          </cell>
          <cell r="S2982" t="str">
            <v>E13</v>
          </cell>
          <cell r="T2982">
            <v>1</v>
          </cell>
          <cell r="U2982">
            <v>44763</v>
          </cell>
          <cell r="V2982" t="str">
            <v>MDC PRECISION</v>
          </cell>
          <cell r="W2982" t="str">
            <v>dao tốt</v>
          </cell>
          <cell r="X2982">
            <v>199.5</v>
          </cell>
          <cell r="Y2982">
            <v>3</v>
          </cell>
          <cell r="AC2982" t="str">
            <v>rồi</v>
          </cell>
          <cell r="AF2982">
            <v>0</v>
          </cell>
          <cell r="AG2982">
            <v>0</v>
          </cell>
          <cell r="AH2982">
            <v>0</v>
          </cell>
          <cell r="AI2982">
            <v>0</v>
          </cell>
          <cell r="AJ2982">
            <v>0</v>
          </cell>
          <cell r="AK2982">
            <v>10</v>
          </cell>
        </row>
        <row r="2983">
          <cell r="A2983" t="str">
            <v>I004IT041</v>
          </cell>
          <cell r="B2983" t="str">
            <v>2147</v>
          </cell>
          <cell r="C2983">
            <v>1</v>
          </cell>
          <cell r="D2983">
            <v>101.6</v>
          </cell>
          <cell r="E2983" t="str">
            <v>4"</v>
          </cell>
          <cell r="F2983" t="str">
            <v>3"</v>
          </cell>
          <cell r="G2983">
            <v>76.199999999999989</v>
          </cell>
          <cell r="H2983">
            <v>1</v>
          </cell>
          <cell r="I2983">
            <v>1</v>
          </cell>
          <cell r="J2983">
            <v>3</v>
          </cell>
          <cell r="K2983">
            <v>0</v>
          </cell>
          <cell r="L2983">
            <v>3</v>
          </cell>
          <cell r="M2983">
            <v>1</v>
          </cell>
          <cell r="N2983">
            <v>107.6</v>
          </cell>
          <cell r="O2983">
            <v>2147</v>
          </cell>
          <cell r="P2983" t="str">
            <v>4" x 3" x 1 x 1</v>
          </cell>
          <cell r="Q2983" t="str">
            <v>Bo góc, răng cưa</v>
          </cell>
          <cell r="R2983" t="str">
            <v>Bo góc, răng cưa</v>
          </cell>
          <cell r="S2983" t="str">
            <v>D12</v>
          </cell>
          <cell r="T2983">
            <v>1</v>
          </cell>
          <cell r="V2983" t="str">
            <v>WIN VINA,,</v>
          </cell>
          <cell r="W2983" t="str">
            <v>Thanh toán ngày 23.01.2017</v>
          </cell>
          <cell r="X2983">
            <v>79.199999999999989</v>
          </cell>
          <cell r="Y2983">
            <v>1</v>
          </cell>
          <cell r="AC2983" t="str">
            <v>rồi</v>
          </cell>
          <cell r="AF2983">
            <v>0</v>
          </cell>
          <cell r="AG2983">
            <v>10</v>
          </cell>
          <cell r="AH2983">
            <v>10726.0736</v>
          </cell>
          <cell r="AI2983">
            <v>11</v>
          </cell>
          <cell r="AJ2983">
            <v>26950.740266666668</v>
          </cell>
          <cell r="AK2983">
            <v>14</v>
          </cell>
        </row>
        <row r="2984">
          <cell r="A2984" t="str">
            <v>T004IT042</v>
          </cell>
          <cell r="B2984" t="str">
            <v>2147</v>
          </cell>
          <cell r="C2984">
            <v>2</v>
          </cell>
          <cell r="D2984">
            <v>101.6</v>
          </cell>
          <cell r="E2984" t="str">
            <v>4"</v>
          </cell>
          <cell r="F2984" t="str">
            <v>3"</v>
          </cell>
          <cell r="G2984">
            <v>76.199999999999989</v>
          </cell>
          <cell r="H2984">
            <v>1</v>
          </cell>
          <cell r="I2984">
            <v>1</v>
          </cell>
          <cell r="J2984">
            <v>1.7</v>
          </cell>
          <cell r="K2984">
            <v>0</v>
          </cell>
          <cell r="L2984">
            <v>3</v>
          </cell>
          <cell r="M2984">
            <v>1</v>
          </cell>
          <cell r="N2984">
            <v>210</v>
          </cell>
          <cell r="O2984">
            <v>2147</v>
          </cell>
          <cell r="P2984" t="str">
            <v>4" x 3" x 1 x 1</v>
          </cell>
          <cell r="Q2984" t="str">
            <v>Bo góc, răng cưa, dao chẻ đôi 3mm</v>
          </cell>
          <cell r="R2984" t="str">
            <v>Bo góc, răng cưa</v>
          </cell>
          <cell r="S2984" t="str">
            <v>C14</v>
          </cell>
          <cell r="T2984">
            <v>1</v>
          </cell>
          <cell r="V2984" t="str">
            <v>THIÊN PHÚC,,</v>
          </cell>
          <cell r="X2984">
            <v>79.199999999999989</v>
          </cell>
          <cell r="Y2984">
            <v>1</v>
          </cell>
          <cell r="AC2984" t="str">
            <v>rồi</v>
          </cell>
          <cell r="AF2984">
            <v>16224.666666666666</v>
          </cell>
          <cell r="AG2984">
            <v>3</v>
          </cell>
          <cell r="AH2984">
            <v>2600</v>
          </cell>
          <cell r="AI2984">
            <v>1</v>
          </cell>
          <cell r="AJ2984">
            <v>2600</v>
          </cell>
          <cell r="AK2984">
            <v>1</v>
          </cell>
        </row>
        <row r="2985">
          <cell r="A2985" t="str">
            <v>T004IT043</v>
          </cell>
          <cell r="B2985" t="str">
            <v>2147</v>
          </cell>
          <cell r="C2985">
            <v>3</v>
          </cell>
          <cell r="D2985">
            <v>101.6</v>
          </cell>
          <cell r="E2985" t="str">
            <v>4"</v>
          </cell>
          <cell r="F2985" t="str">
            <v>3"</v>
          </cell>
          <cell r="G2985">
            <v>76.199999999999989</v>
          </cell>
          <cell r="H2985">
            <v>1</v>
          </cell>
          <cell r="I2985">
            <v>3</v>
          </cell>
          <cell r="J2985">
            <v>2</v>
          </cell>
          <cell r="K2985">
            <v>0</v>
          </cell>
          <cell r="L2985">
            <v>3</v>
          </cell>
          <cell r="M2985">
            <v>1</v>
          </cell>
          <cell r="N2985">
            <v>316.79999999999995</v>
          </cell>
          <cell r="O2985">
            <v>2147</v>
          </cell>
          <cell r="P2985" t="str">
            <v>4" x 3" x 1 x 3</v>
          </cell>
          <cell r="T2985">
            <v>1</v>
          </cell>
          <cell r="U2985">
            <v>44298</v>
          </cell>
          <cell r="V2985" t="str">
            <v>Thành Phát</v>
          </cell>
          <cell r="X2985">
            <v>237.59999999999997</v>
          </cell>
          <cell r="Y2985">
            <v>3</v>
          </cell>
          <cell r="Z2985" t="str">
            <v>Hư</v>
          </cell>
          <cell r="AC2985" t="str">
            <v>rồi</v>
          </cell>
          <cell r="AF2985">
            <v>0</v>
          </cell>
          <cell r="AG2985">
            <v>0</v>
          </cell>
          <cell r="AH2985">
            <v>430</v>
          </cell>
          <cell r="AI2985">
            <v>1</v>
          </cell>
          <cell r="AJ2985">
            <v>430</v>
          </cell>
          <cell r="AK2985">
            <v>1</v>
          </cell>
        </row>
        <row r="2986">
          <cell r="A2986" t="str">
            <v>T004IT043/2</v>
          </cell>
          <cell r="B2986" t="str">
            <v>2147</v>
          </cell>
          <cell r="C2986">
            <v>3</v>
          </cell>
          <cell r="D2986">
            <v>101.6</v>
          </cell>
          <cell r="E2986" t="str">
            <v>4"</v>
          </cell>
          <cell r="F2986" t="str">
            <v>3"</v>
          </cell>
          <cell r="G2986">
            <v>76.199999999999989</v>
          </cell>
          <cell r="H2986">
            <v>1</v>
          </cell>
          <cell r="I2986">
            <v>3</v>
          </cell>
          <cell r="J2986">
            <v>2</v>
          </cell>
          <cell r="K2986">
            <v>0</v>
          </cell>
          <cell r="L2986">
            <v>3</v>
          </cell>
          <cell r="M2986">
            <v>1</v>
          </cell>
          <cell r="N2986">
            <v>316.79999999999995</v>
          </cell>
          <cell r="O2986">
            <v>2147</v>
          </cell>
          <cell r="P2986" t="str">
            <v>4" x 3" x 1 x 3</v>
          </cell>
          <cell r="Q2986" t="str">
            <v>Bo góc, răng cưa, xẻ 3 line 4mm</v>
          </cell>
          <cell r="R2986" t="str">
            <v>Bo góc, răng cưa</v>
          </cell>
          <cell r="S2986" t="str">
            <v>E13</v>
          </cell>
          <cell r="T2986">
            <v>1</v>
          </cell>
          <cell r="U2986">
            <v>44818</v>
          </cell>
          <cell r="V2986" t="str">
            <v>PANKO VINA</v>
          </cell>
          <cell r="W2986" t="str">
            <v>dao tốt</v>
          </cell>
          <cell r="X2986">
            <v>237.59999999999997</v>
          </cell>
          <cell r="Y2986">
            <v>3</v>
          </cell>
          <cell r="AC2986" t="str">
            <v>rồi</v>
          </cell>
          <cell r="AE2986" t="str">
            <v>rồi</v>
          </cell>
          <cell r="AF2986">
            <v>0</v>
          </cell>
          <cell r="AG2986">
            <v>0</v>
          </cell>
          <cell r="AH2986">
            <v>180</v>
          </cell>
          <cell r="AI2986">
            <v>1</v>
          </cell>
          <cell r="AJ2986">
            <v>753.52300000000002</v>
          </cell>
          <cell r="AK2986">
            <v>2</v>
          </cell>
        </row>
        <row r="2987">
          <cell r="A2987" t="str">
            <v>T004IT121</v>
          </cell>
          <cell r="B2987" t="str">
            <v>2148</v>
          </cell>
          <cell r="C2987">
            <v>1</v>
          </cell>
          <cell r="D2987">
            <v>101.6</v>
          </cell>
          <cell r="E2987" t="str">
            <v>4"</v>
          </cell>
          <cell r="F2987" t="str">
            <v>3"</v>
          </cell>
          <cell r="G2987">
            <v>76.199999999999989</v>
          </cell>
          <cell r="H2987">
            <v>1</v>
          </cell>
          <cell r="I2987">
            <v>2</v>
          </cell>
          <cell r="J2987">
            <v>2</v>
          </cell>
          <cell r="K2987">
            <v>0</v>
          </cell>
          <cell r="L2987">
            <v>3</v>
          </cell>
          <cell r="M2987">
            <v>1</v>
          </cell>
          <cell r="N2987">
            <v>105.6</v>
          </cell>
          <cell r="O2987">
            <v>2148</v>
          </cell>
          <cell r="P2987" t="str">
            <v>4" x 3" x 1 x 2</v>
          </cell>
          <cell r="Q2987" t="str">
            <v>Vuông góc, răng cưa</v>
          </cell>
          <cell r="R2987" t="str">
            <v>Vuông góc, răng cưa</v>
          </cell>
          <cell r="S2987" t="str">
            <v>B12</v>
          </cell>
          <cell r="T2987">
            <v>1</v>
          </cell>
          <cell r="X2987">
            <v>158.39999999999998</v>
          </cell>
          <cell r="Y2987">
            <v>2</v>
          </cell>
          <cell r="Z2987" t="str">
            <v>hư</v>
          </cell>
          <cell r="AF2987">
            <v>573.52300000000002</v>
          </cell>
          <cell r="AG2987">
            <v>1</v>
          </cell>
          <cell r="AH2987">
            <v>180</v>
          </cell>
          <cell r="AI2987">
            <v>1</v>
          </cell>
          <cell r="AJ2987">
            <v>753.52300000000002</v>
          </cell>
          <cell r="AK2987">
            <v>2</v>
          </cell>
        </row>
        <row r="2988">
          <cell r="A2988" t="str">
            <v>T004IT122-2</v>
          </cell>
          <cell r="B2988" t="str">
            <v>2148</v>
          </cell>
          <cell r="C2988">
            <v>2</v>
          </cell>
          <cell r="D2988">
            <v>101.6</v>
          </cell>
          <cell r="E2988" t="str">
            <v>4"</v>
          </cell>
          <cell r="F2988" t="str">
            <v>3"</v>
          </cell>
          <cell r="G2988">
            <v>76.199999999999989</v>
          </cell>
          <cell r="H2988">
            <v>1</v>
          </cell>
          <cell r="I2988">
            <v>2</v>
          </cell>
          <cell r="J2988">
            <v>2</v>
          </cell>
          <cell r="K2988">
            <v>0</v>
          </cell>
          <cell r="L2988">
            <v>3</v>
          </cell>
          <cell r="M2988">
            <v>1</v>
          </cell>
          <cell r="N2988">
            <v>211.2</v>
          </cell>
          <cell r="O2988">
            <v>2148</v>
          </cell>
          <cell r="P2988" t="str">
            <v>4" x 3" x 1 x 2</v>
          </cell>
          <cell r="Q2988" t="str">
            <v>Vuông góc, răng cưa, xẻ 2line kc 4mm</v>
          </cell>
          <cell r="R2988" t="str">
            <v>Vuông góc, răng cưa</v>
          </cell>
          <cell r="S2988" t="str">
            <v>E17</v>
          </cell>
          <cell r="T2988">
            <v>1</v>
          </cell>
          <cell r="U2988">
            <v>44824</v>
          </cell>
          <cell r="V2988" t="str">
            <v>WIN VINA</v>
          </cell>
          <cell r="W2988" t="str">
            <v>dao tốt</v>
          </cell>
          <cell r="X2988">
            <v>158.39999999999998</v>
          </cell>
          <cell r="Y2988">
            <v>2</v>
          </cell>
          <cell r="AC2988" t="str">
            <v>rồi</v>
          </cell>
          <cell r="AF2988">
            <v>573.52300000000002</v>
          </cell>
          <cell r="AG2988">
            <v>1</v>
          </cell>
          <cell r="AH2988">
            <v>0</v>
          </cell>
          <cell r="AI2988">
            <v>0</v>
          </cell>
          <cell r="AJ2988">
            <v>0</v>
          </cell>
          <cell r="AK2988">
            <v>12</v>
          </cell>
        </row>
        <row r="2989">
          <cell r="A2989" t="str">
            <v>T004IT051</v>
          </cell>
          <cell r="B2989" t="str">
            <v>2149</v>
          </cell>
          <cell r="C2989">
            <v>1</v>
          </cell>
          <cell r="D2989">
            <v>101.6</v>
          </cell>
          <cell r="E2989" t="str">
            <v>4"</v>
          </cell>
          <cell r="F2989" t="str">
            <v>4"</v>
          </cell>
          <cell r="G2989">
            <v>101.6</v>
          </cell>
          <cell r="H2989">
            <v>1</v>
          </cell>
          <cell r="I2989">
            <v>1</v>
          </cell>
          <cell r="J2989">
            <v>2</v>
          </cell>
          <cell r="K2989">
            <v>0</v>
          </cell>
          <cell r="L2989">
            <v>3</v>
          </cell>
          <cell r="M2989">
            <v>1</v>
          </cell>
          <cell r="N2989">
            <v>105.6</v>
          </cell>
          <cell r="O2989">
            <v>2149</v>
          </cell>
          <cell r="P2989" t="str">
            <v>4" x 4" x 1 x 1</v>
          </cell>
          <cell r="Q2989" t="str">
            <v>Bo góc, răng cưa</v>
          </cell>
          <cell r="R2989" t="str">
            <v>Bo góc, răng cưa</v>
          </cell>
          <cell r="S2989" t="str">
            <v>B15</v>
          </cell>
          <cell r="T2989">
            <v>2</v>
          </cell>
          <cell r="U2989">
            <v>44063</v>
          </cell>
          <cell r="V2989" t="str">
            <v>BESCCO VINA,,</v>
          </cell>
          <cell r="W2989" t="str">
            <v>Thanh toán ngày 23.01.2017</v>
          </cell>
          <cell r="X2989">
            <v>104.6</v>
          </cell>
          <cell r="Y2989">
            <v>1</v>
          </cell>
          <cell r="AC2989" t="str">
            <v>rồi</v>
          </cell>
          <cell r="AF2989">
            <v>0</v>
          </cell>
          <cell r="AG2989">
            <v>12</v>
          </cell>
          <cell r="AH2989">
            <v>1080.94</v>
          </cell>
          <cell r="AI2989">
            <v>3</v>
          </cell>
          <cell r="AJ2989">
            <v>22369.0713</v>
          </cell>
          <cell r="AK2989">
            <v>16</v>
          </cell>
        </row>
        <row r="2990">
          <cell r="A2990" t="str">
            <v>T004IT052</v>
          </cell>
          <cell r="B2990" t="str">
            <v>2149</v>
          </cell>
          <cell r="C2990">
            <v>2</v>
          </cell>
          <cell r="D2990">
            <v>101.6</v>
          </cell>
          <cell r="E2990" t="str">
            <v>4"</v>
          </cell>
          <cell r="F2990" t="str">
            <v>4"</v>
          </cell>
          <cell r="G2990">
            <v>101.6</v>
          </cell>
          <cell r="H2990">
            <v>1</v>
          </cell>
          <cell r="I2990">
            <v>1</v>
          </cell>
          <cell r="J2990">
            <v>1.7</v>
          </cell>
          <cell r="K2990">
            <v>0</v>
          </cell>
          <cell r="L2990">
            <v>3</v>
          </cell>
          <cell r="M2990">
            <v>1</v>
          </cell>
          <cell r="N2990">
            <v>210</v>
          </cell>
          <cell r="O2990">
            <v>2149</v>
          </cell>
          <cell r="P2990" t="str">
            <v>4" x 4" x 1 x 1</v>
          </cell>
          <cell r="Q2990" t="str">
            <v>Bo góc, răng cưa, chẻ đôi 3mm</v>
          </cell>
          <cell r="R2990" t="str">
            <v>Bo góc, răng cưa</v>
          </cell>
          <cell r="S2990" t="str">
            <v>C14</v>
          </cell>
          <cell r="T2990">
            <v>1</v>
          </cell>
          <cell r="X2990">
            <v>104.6</v>
          </cell>
          <cell r="Y2990">
            <v>1</v>
          </cell>
          <cell r="AC2990" t="str">
            <v>rồi</v>
          </cell>
          <cell r="AF2990">
            <v>21288.131300000001</v>
          </cell>
          <cell r="AG2990">
            <v>13</v>
          </cell>
          <cell r="AH2990">
            <v>8735.1476000000002</v>
          </cell>
          <cell r="AI2990">
            <v>13</v>
          </cell>
          <cell r="AJ2990">
            <v>15621.282262499999</v>
          </cell>
          <cell r="AK2990">
            <v>22</v>
          </cell>
        </row>
        <row r="2991">
          <cell r="A2991" t="str">
            <v>T004IT052/2</v>
          </cell>
          <cell r="B2991" t="str">
            <v>2149</v>
          </cell>
          <cell r="C2991">
            <v>2</v>
          </cell>
          <cell r="D2991">
            <v>101.6</v>
          </cell>
          <cell r="E2991" t="str">
            <v>4"</v>
          </cell>
          <cell r="F2991" t="str">
            <v>4"</v>
          </cell>
          <cell r="G2991">
            <v>101.6</v>
          </cell>
          <cell r="H2991">
            <v>1</v>
          </cell>
          <cell r="I2991">
            <v>2</v>
          </cell>
          <cell r="J2991">
            <v>2.2000000000000002</v>
          </cell>
          <cell r="K2991">
            <v>0</v>
          </cell>
          <cell r="L2991">
            <v>3</v>
          </cell>
          <cell r="M2991">
            <v>1</v>
          </cell>
          <cell r="N2991">
            <v>212</v>
          </cell>
          <cell r="O2991">
            <v>2149</v>
          </cell>
          <cell r="P2991" t="str">
            <v>4" x 4" x 1 x 2</v>
          </cell>
          <cell r="T2991">
            <v>1</v>
          </cell>
          <cell r="U2991">
            <v>44385</v>
          </cell>
          <cell r="V2991" t="str">
            <v>Nam Hưng Thịnh</v>
          </cell>
          <cell r="X2991">
            <v>209.2</v>
          </cell>
          <cell r="Y2991">
            <v>2</v>
          </cell>
          <cell r="Z2991" t="str">
            <v>dao bị cong</v>
          </cell>
          <cell r="AA2991">
            <v>44797</v>
          </cell>
          <cell r="AC2991" t="str">
            <v>rồi</v>
          </cell>
          <cell r="AF2991">
            <v>6886.1346624999987</v>
          </cell>
          <cell r="AG2991">
            <v>9</v>
          </cell>
          <cell r="AH2991">
            <v>1099.1046000000001</v>
          </cell>
          <cell r="AI2991">
            <v>3</v>
          </cell>
          <cell r="AJ2991">
            <v>7985.2392624999993</v>
          </cell>
          <cell r="AK2991">
            <v>12</v>
          </cell>
        </row>
        <row r="2992">
          <cell r="A2992" t="str">
            <v>T004IT052/3</v>
          </cell>
          <cell r="B2992" t="str">
            <v>2149</v>
          </cell>
          <cell r="C2992">
            <v>2</v>
          </cell>
          <cell r="D2992">
            <v>101.6</v>
          </cell>
          <cell r="E2992" t="str">
            <v>4"</v>
          </cell>
          <cell r="F2992" t="str">
            <v>4"</v>
          </cell>
          <cell r="G2992">
            <v>101.6</v>
          </cell>
          <cell r="H2992">
            <v>1</v>
          </cell>
          <cell r="I2992">
            <v>2</v>
          </cell>
          <cell r="J2992">
            <v>2.2000000000000002</v>
          </cell>
          <cell r="K2992">
            <v>0</v>
          </cell>
          <cell r="L2992">
            <v>3</v>
          </cell>
          <cell r="M2992">
            <v>1</v>
          </cell>
          <cell r="N2992">
            <v>212</v>
          </cell>
          <cell r="O2992">
            <v>2149</v>
          </cell>
          <cell r="P2992" t="str">
            <v>4" x 4" x 1 x 2</v>
          </cell>
          <cell r="Q2992" t="str">
            <v>Bo góc, răng cưa, chẻ đôi 4mm</v>
          </cell>
          <cell r="R2992" t="str">
            <v>Bo góc, răng cưa</v>
          </cell>
          <cell r="S2992" t="str">
            <v>E13</v>
          </cell>
          <cell r="T2992">
            <v>1</v>
          </cell>
          <cell r="U2992">
            <v>44797</v>
          </cell>
          <cell r="V2992" t="str">
            <v>ĐẠI LÂM MỘC</v>
          </cell>
          <cell r="W2992" t="str">
            <v>Dao tốt</v>
          </cell>
          <cell r="X2992">
            <v>209.2</v>
          </cell>
          <cell r="Y2992">
            <v>2</v>
          </cell>
          <cell r="AC2992" t="str">
            <v>rồi</v>
          </cell>
          <cell r="AE2992" t="str">
            <v>rồi</v>
          </cell>
          <cell r="AF2992">
            <v>6886.1346624999987</v>
          </cell>
          <cell r="AG2992">
            <v>9</v>
          </cell>
          <cell r="AH2992">
            <v>19552</v>
          </cell>
          <cell r="AI2992">
            <v>6</v>
          </cell>
          <cell r="AJ2992">
            <v>28199.38</v>
          </cell>
          <cell r="AK2992">
            <v>9</v>
          </cell>
        </row>
        <row r="2993">
          <cell r="A2993" t="str">
            <v>T004IR052</v>
          </cell>
          <cell r="B2993" t="str">
            <v>2149</v>
          </cell>
          <cell r="C2993">
            <v>2</v>
          </cell>
          <cell r="D2993">
            <v>101.6</v>
          </cell>
          <cell r="E2993" t="str">
            <v>4"</v>
          </cell>
          <cell r="F2993" t="str">
            <v>4"</v>
          </cell>
          <cell r="G2993">
            <v>101.6</v>
          </cell>
          <cell r="H2993">
            <v>1</v>
          </cell>
          <cell r="I2993">
            <v>3</v>
          </cell>
          <cell r="J2993">
            <v>2</v>
          </cell>
          <cell r="K2993">
            <v>0</v>
          </cell>
          <cell r="L2993">
            <v>3.1749999999999998</v>
          </cell>
          <cell r="M2993">
            <v>1</v>
          </cell>
          <cell r="N2993">
            <v>211.2</v>
          </cell>
          <cell r="O2993">
            <v>2149</v>
          </cell>
          <cell r="P2993" t="str">
            <v>4" x 4" x 1 x 3</v>
          </cell>
          <cell r="Q2993" t="str">
            <v>Bo góc, răng cưa, chẻ đôi 4mm (dao từ trục 144T Repeat)</v>
          </cell>
          <cell r="R2993" t="str">
            <v>Bo góc, răng cưa</v>
          </cell>
          <cell r="S2993" t="str">
            <v>VP</v>
          </cell>
          <cell r="T2993">
            <v>1</v>
          </cell>
          <cell r="U2993">
            <v>44179</v>
          </cell>
          <cell r="W2993" t="str">
            <v>Chạy Rotary 99T</v>
          </cell>
          <cell r="X2993">
            <v>314.32499999999993</v>
          </cell>
          <cell r="Y2993">
            <v>3</v>
          </cell>
          <cell r="AC2993" t="str">
            <v>rồi</v>
          </cell>
          <cell r="AF2993">
            <v>8647.380000000001</v>
          </cell>
          <cell r="AG2993">
            <v>3</v>
          </cell>
          <cell r="AH2993">
            <v>5229</v>
          </cell>
          <cell r="AI2993">
            <v>1</v>
          </cell>
          <cell r="AJ2993">
            <v>5229</v>
          </cell>
          <cell r="AK2993">
            <v>1</v>
          </cell>
        </row>
        <row r="2994">
          <cell r="A2994" t="str">
            <v>T004IT312/1</v>
          </cell>
          <cell r="B2994" t="str">
            <v>2149</v>
          </cell>
          <cell r="C2994">
            <v>2</v>
          </cell>
          <cell r="D2994">
            <v>101.6</v>
          </cell>
          <cell r="E2994" t="str">
            <v>4"</v>
          </cell>
          <cell r="F2994" t="str">
            <v>4"</v>
          </cell>
          <cell r="G2994">
            <v>101.6</v>
          </cell>
          <cell r="H2994">
            <v>1</v>
          </cell>
          <cell r="I2994">
            <v>2</v>
          </cell>
          <cell r="J2994">
            <v>3</v>
          </cell>
          <cell r="K2994">
            <v>0</v>
          </cell>
          <cell r="L2994">
            <v>3</v>
          </cell>
          <cell r="M2994">
            <v>1</v>
          </cell>
          <cell r="N2994">
            <v>215.2</v>
          </cell>
          <cell r="O2994">
            <v>2149</v>
          </cell>
          <cell r="P2994" t="str">
            <v>4" x 4" x 1 x 2</v>
          </cell>
          <cell r="Q2994" t="str">
            <v>Bo góc, răng cưa, xẻ 2 line 6mm</v>
          </cell>
          <cell r="R2994" t="str">
            <v>Bo góc, răng cưa</v>
          </cell>
          <cell r="S2994" t="str">
            <v>E01</v>
          </cell>
          <cell r="T2994">
            <v>1</v>
          </cell>
          <cell r="U2994">
            <v>44363</v>
          </cell>
          <cell r="V2994" t="str">
            <v>Unique Logistics</v>
          </cell>
          <cell r="X2994">
            <v>209.2</v>
          </cell>
          <cell r="Y2994">
            <v>2</v>
          </cell>
          <cell r="AB2994">
            <v>2150</v>
          </cell>
          <cell r="AC2994" t="str">
            <v>rồi</v>
          </cell>
          <cell r="AF2994">
            <v>0</v>
          </cell>
          <cell r="AG2994">
            <v>0</v>
          </cell>
          <cell r="AH2994">
            <v>1054</v>
          </cell>
          <cell r="AI2994">
            <v>2</v>
          </cell>
          <cell r="AJ2994">
            <v>1054</v>
          </cell>
          <cell r="AK2994">
            <v>2</v>
          </cell>
        </row>
        <row r="2995">
          <cell r="A2995" t="str">
            <v>T004IT321/1</v>
          </cell>
          <cell r="B2995" t="str">
            <v>2539</v>
          </cell>
          <cell r="C2995">
            <v>1</v>
          </cell>
          <cell r="D2995">
            <v>101.6</v>
          </cell>
          <cell r="E2995" t="str">
            <v>4"</v>
          </cell>
          <cell r="F2995" t="str">
            <v>6"</v>
          </cell>
          <cell r="G2995">
            <v>152.39999999999998</v>
          </cell>
          <cell r="H2995">
            <v>1</v>
          </cell>
          <cell r="I2995">
            <v>1</v>
          </cell>
          <cell r="J2995">
            <v>3</v>
          </cell>
          <cell r="K2995">
            <v>0</v>
          </cell>
          <cell r="L2995">
            <v>3</v>
          </cell>
          <cell r="M2995">
            <v>1</v>
          </cell>
          <cell r="N2995">
            <v>107.6</v>
          </cell>
          <cell r="O2995">
            <v>2539</v>
          </cell>
          <cell r="P2995" t="str">
            <v>4" x 6" x 1 x 1</v>
          </cell>
          <cell r="Q2995" t="str">
            <v>Vuông góc, không răng cưa, bế trên(bên trong có khung vuông 80 x 60mm) dao bế dưới khung 90x70mm) xem layout</v>
          </cell>
          <cell r="R2995" t="str">
            <v>Vuông góc, không răng cưa, bế trên(bên trong có khung vuông 80 x 60mm) dao bế dưới khung 90x70mm) xem layotu</v>
          </cell>
          <cell r="S2995" t="str">
            <v>E12</v>
          </cell>
          <cell r="T2995">
            <v>1</v>
          </cell>
          <cell r="U2995">
            <v>44762</v>
          </cell>
          <cell r="V2995" t="str">
            <v>MÃ VẠCH BÌNH DƯƠNG</v>
          </cell>
          <cell r="W2995" t="str">
            <v>dao tốt</v>
          </cell>
          <cell r="X2995">
            <v>155.39999999999998</v>
          </cell>
          <cell r="Y2995">
            <v>1</v>
          </cell>
          <cell r="AC2995" t="str">
            <v>rồi</v>
          </cell>
          <cell r="AF2995">
            <v>0</v>
          </cell>
          <cell r="AG2995">
            <v>0</v>
          </cell>
          <cell r="AH2995">
            <v>1054</v>
          </cell>
          <cell r="AI2995">
            <v>2</v>
          </cell>
          <cell r="AJ2995">
            <v>1054</v>
          </cell>
          <cell r="AK2995">
            <v>2</v>
          </cell>
        </row>
        <row r="2996">
          <cell r="A2996" t="str">
            <v>T004IT321/1</v>
          </cell>
          <cell r="B2996" t="str">
            <v>2539</v>
          </cell>
          <cell r="C2996">
            <v>1</v>
          </cell>
          <cell r="D2996">
            <v>101.6</v>
          </cell>
          <cell r="E2996">
            <v>90</v>
          </cell>
          <cell r="F2996">
            <v>70</v>
          </cell>
          <cell r="G2996">
            <v>152.39999999999998</v>
          </cell>
          <cell r="H2996">
            <v>1</v>
          </cell>
          <cell r="I2996">
            <v>1</v>
          </cell>
          <cell r="J2996">
            <v>3</v>
          </cell>
          <cell r="K2996">
            <v>0</v>
          </cell>
          <cell r="L2996">
            <v>3</v>
          </cell>
          <cell r="M2996">
            <v>1</v>
          </cell>
          <cell r="N2996">
            <v>107.6</v>
          </cell>
          <cell r="O2996">
            <v>2539</v>
          </cell>
          <cell r="P2996" t="str">
            <v>90 x 70 x 1 x 1</v>
          </cell>
          <cell r="Q2996" t="str">
            <v>Vuông góc, không răng cưa, bế trên(bên trong có khung vuông 80 x 60mm) dao bế dưới khung 90x70mm) xem layout</v>
          </cell>
          <cell r="R2996" t="str">
            <v>Vuông góc, không răng cưa, bế trên(bên trong có khung vuông 80 x 60mm) dao bế dưới khung 90x70mm) xem layotu</v>
          </cell>
          <cell r="S2996" t="str">
            <v>E12</v>
          </cell>
          <cell r="T2996">
            <v>1</v>
          </cell>
          <cell r="U2996">
            <v>44762</v>
          </cell>
          <cell r="V2996" t="str">
            <v>MÃ VẠCH BÌNH DƯƠNG</v>
          </cell>
          <cell r="W2996" t="str">
            <v>dao tốt</v>
          </cell>
          <cell r="X2996">
            <v>155.39999999999998</v>
          </cell>
          <cell r="Y2996">
            <v>1</v>
          </cell>
          <cell r="AC2996" t="str">
            <v>rồi</v>
          </cell>
          <cell r="AF2996">
            <v>0</v>
          </cell>
          <cell r="AG2996">
            <v>0</v>
          </cell>
          <cell r="AH2996">
            <v>79</v>
          </cell>
          <cell r="AI2996">
            <v>1</v>
          </cell>
          <cell r="AJ2996">
            <v>79</v>
          </cell>
          <cell r="AK2996">
            <v>11</v>
          </cell>
        </row>
        <row r="2997">
          <cell r="A2997" t="str">
            <v>T004IT061</v>
          </cell>
          <cell r="B2997" t="str">
            <v>2151</v>
          </cell>
          <cell r="C2997">
            <v>1</v>
          </cell>
          <cell r="D2997">
            <v>101.6</v>
          </cell>
          <cell r="E2997" t="str">
            <v>4"</v>
          </cell>
          <cell r="F2997" t="str">
            <v>6"</v>
          </cell>
          <cell r="G2997">
            <v>152.39999999999998</v>
          </cell>
          <cell r="H2997">
            <v>1</v>
          </cell>
          <cell r="I2997">
            <v>1</v>
          </cell>
          <cell r="J2997">
            <v>2</v>
          </cell>
          <cell r="K2997">
            <v>0</v>
          </cell>
          <cell r="L2997">
            <v>3</v>
          </cell>
          <cell r="M2997">
            <v>1</v>
          </cell>
          <cell r="N2997">
            <v>105.6</v>
          </cell>
          <cell r="O2997">
            <v>2151</v>
          </cell>
          <cell r="P2997" t="str">
            <v>4" x 6" x 1 x 1</v>
          </cell>
          <cell r="Q2997" t="str">
            <v>Bo góc, răng cưa</v>
          </cell>
          <cell r="R2997" t="str">
            <v>Bo góc, răng cưa</v>
          </cell>
          <cell r="S2997" t="str">
            <v>B12</v>
          </cell>
          <cell r="T2997">
            <v>1</v>
          </cell>
          <cell r="V2997" t="str">
            <v>TRIPLE,,</v>
          </cell>
          <cell r="W2997" t="str">
            <v>Thanh toán ngày 23.01.2017</v>
          </cell>
          <cell r="X2997">
            <v>155.39999999999998</v>
          </cell>
          <cell r="Y2997">
            <v>1</v>
          </cell>
          <cell r="AC2997" t="str">
            <v>rồi</v>
          </cell>
          <cell r="AF2997">
            <v>0</v>
          </cell>
          <cell r="AG2997">
            <v>10</v>
          </cell>
          <cell r="AH2997">
            <v>1095</v>
          </cell>
          <cell r="AI2997">
            <v>2</v>
          </cell>
          <cell r="AJ2997">
            <v>1095</v>
          </cell>
          <cell r="AK2997">
            <v>6</v>
          </cell>
        </row>
        <row r="2998">
          <cell r="A2998" t="str">
            <v>T004IT062A</v>
          </cell>
          <cell r="B2998" t="str">
            <v>2151</v>
          </cell>
          <cell r="C2998">
            <v>2</v>
          </cell>
          <cell r="D2998">
            <v>101.6</v>
          </cell>
          <cell r="E2998" t="str">
            <v>4"</v>
          </cell>
          <cell r="F2998" t="str">
            <v>6"</v>
          </cell>
          <cell r="G2998">
            <v>152.39999999999998</v>
          </cell>
          <cell r="H2998">
            <v>1</v>
          </cell>
          <cell r="I2998">
            <v>1</v>
          </cell>
          <cell r="J2998">
            <v>1.7</v>
          </cell>
          <cell r="K2998">
            <v>0</v>
          </cell>
          <cell r="L2998">
            <v>3</v>
          </cell>
          <cell r="M2998">
            <v>1</v>
          </cell>
          <cell r="N2998">
            <v>210</v>
          </cell>
          <cell r="O2998">
            <v>2151</v>
          </cell>
          <cell r="P2998" t="str">
            <v>4" x 6" x 1 x 1</v>
          </cell>
          <cell r="Q2998" t="str">
            <v>Bo góc, răng cưa, dao 
chẻ đôi 3mm</v>
          </cell>
          <cell r="R2998" t="str">
            <v>Bo góc, răng cưa</v>
          </cell>
          <cell r="S2998" t="str">
            <v>C19</v>
          </cell>
          <cell r="T2998">
            <v>2</v>
          </cell>
          <cell r="V2998" t="str">
            <v>ARUNA,DELTA GALIL,</v>
          </cell>
          <cell r="X2998">
            <v>155.39999999999998</v>
          </cell>
          <cell r="Y2998">
            <v>1</v>
          </cell>
          <cell r="AC2998" t="str">
            <v>rồi</v>
          </cell>
          <cell r="AF2998">
            <v>0</v>
          </cell>
          <cell r="AG2998">
            <v>4</v>
          </cell>
          <cell r="AH2998">
            <v>1493.9660959999997</v>
          </cell>
          <cell r="AI2998">
            <v>2</v>
          </cell>
          <cell r="AJ2998">
            <v>1493.9660959999997</v>
          </cell>
          <cell r="AK2998">
            <v>2</v>
          </cell>
        </row>
        <row r="2999">
          <cell r="A2999" t="str">
            <v>T004IC062</v>
          </cell>
          <cell r="B2999" t="str">
            <v>2151</v>
          </cell>
          <cell r="C2999">
            <v>2</v>
          </cell>
          <cell r="D2999">
            <v>101.6</v>
          </cell>
          <cell r="E2999" t="str">
            <v>4"</v>
          </cell>
          <cell r="F2999" t="str">
            <v>6"</v>
          </cell>
          <cell r="G2999">
            <v>152.39999999999998</v>
          </cell>
          <cell r="H2999">
            <v>1</v>
          </cell>
          <cell r="I2999">
            <v>1</v>
          </cell>
          <cell r="J2999">
            <v>1.7</v>
          </cell>
          <cell r="K2999">
            <v>0</v>
          </cell>
          <cell r="L2999">
            <v>3</v>
          </cell>
          <cell r="M2999">
            <v>1</v>
          </cell>
          <cell r="N2999">
            <v>210</v>
          </cell>
          <cell r="O2999">
            <v>2151</v>
          </cell>
          <cell r="P2999" t="str">
            <v>4" x 6" x 1 x 1</v>
          </cell>
          <cell r="Q2999" t="str">
            <v>Bo góc, răng cưa, dao 
chẻ đôi 3mm (Dao từ cho máy giật bước )</v>
          </cell>
          <cell r="R2999" t="str">
            <v>Bo góc, răng cưa</v>
          </cell>
          <cell r="S2999" t="str">
            <v>VP</v>
          </cell>
          <cell r="T2999">
            <v>1</v>
          </cell>
          <cell r="X2999">
            <v>155.39999999999998</v>
          </cell>
          <cell r="Y2999">
            <v>1</v>
          </cell>
          <cell r="AC2999" t="str">
            <v>rồi</v>
          </cell>
          <cell r="AF2999">
            <v>0</v>
          </cell>
          <cell r="AG2999">
            <v>0</v>
          </cell>
          <cell r="AH2999">
            <v>0</v>
          </cell>
          <cell r="AI2999">
            <v>0</v>
          </cell>
          <cell r="AJ2999">
            <v>0</v>
          </cell>
          <cell r="AK2999">
            <v>4</v>
          </cell>
        </row>
        <row r="3000">
          <cell r="A3000" t="str">
            <v>I004IT232</v>
          </cell>
          <cell r="B3000" t="str">
            <v>2151</v>
          </cell>
          <cell r="C3000">
            <v>2</v>
          </cell>
          <cell r="D3000">
            <v>101.6</v>
          </cell>
          <cell r="E3000" t="str">
            <v>4"</v>
          </cell>
          <cell r="F3000" t="str">
            <v>6"</v>
          </cell>
          <cell r="G3000">
            <v>152.39999999999998</v>
          </cell>
          <cell r="H3000">
            <v>1</v>
          </cell>
          <cell r="I3000">
            <v>1</v>
          </cell>
          <cell r="J3000">
            <v>3</v>
          </cell>
          <cell r="K3000">
            <v>0</v>
          </cell>
          <cell r="L3000">
            <v>3</v>
          </cell>
          <cell r="M3000">
            <v>1</v>
          </cell>
          <cell r="N3000">
            <v>215.2</v>
          </cell>
          <cell r="O3000">
            <v>2151</v>
          </cell>
          <cell r="P3000" t="str">
            <v>4" x 6" x 1 x 1</v>
          </cell>
          <cell r="Q3000" t="str">
            <v>Bo góc, răng cưa, dao chẻ đôi 6mm</v>
          </cell>
          <cell r="R3000" t="str">
            <v>Bo góc, răng cưa</v>
          </cell>
          <cell r="S3000" t="str">
            <v>D08</v>
          </cell>
          <cell r="T3000">
            <v>2</v>
          </cell>
          <cell r="V3000" t="str">
            <v>Jia Bao Rui</v>
          </cell>
          <cell r="X3000">
            <v>155.39999999999998</v>
          </cell>
          <cell r="Y3000">
            <v>1</v>
          </cell>
          <cell r="AC3000" t="str">
            <v>rồi</v>
          </cell>
          <cell r="AF3000">
            <v>0</v>
          </cell>
          <cell r="AG3000">
            <v>4</v>
          </cell>
          <cell r="AH3000">
            <v>0</v>
          </cell>
          <cell r="AI3000">
            <v>0</v>
          </cell>
          <cell r="AJ3000">
            <v>0</v>
          </cell>
          <cell r="AK3000">
            <v>115</v>
          </cell>
        </row>
        <row r="3001">
          <cell r="A3001" t="str">
            <v>T004IT062B</v>
          </cell>
          <cell r="B3001" t="str">
            <v>2151</v>
          </cell>
          <cell r="C3001">
            <v>2</v>
          </cell>
          <cell r="D3001">
            <v>101.6</v>
          </cell>
          <cell r="E3001" t="str">
            <v>4"</v>
          </cell>
          <cell r="F3001" t="str">
            <v>6"</v>
          </cell>
          <cell r="G3001">
            <v>152.39999999999998</v>
          </cell>
          <cell r="H3001">
            <v>1</v>
          </cell>
          <cell r="I3001">
            <v>1</v>
          </cell>
          <cell r="J3001">
            <v>2.7</v>
          </cell>
          <cell r="K3001">
            <v>0</v>
          </cell>
          <cell r="L3001">
            <v>3</v>
          </cell>
          <cell r="M3001">
            <v>1</v>
          </cell>
          <cell r="N3001">
            <v>214</v>
          </cell>
          <cell r="O3001">
            <v>2151</v>
          </cell>
          <cell r="P3001" t="str">
            <v>4" x 6" x 1 x 1</v>
          </cell>
          <cell r="Q3001" t="str">
            <v>Bo góc, răng cưa, dao chẻ đôi 05mm giấy MW0066 (do giấy mềm nên biên lớn)</v>
          </cell>
          <cell r="R3001" t="str">
            <v>Bo góc, răng cưa</v>
          </cell>
          <cell r="S3001" t="str">
            <v>C19</v>
          </cell>
          <cell r="T3001">
            <v>1</v>
          </cell>
          <cell r="V3001" t="str">
            <v>ARUNA,CHỊ LIÊN,</v>
          </cell>
          <cell r="X3001">
            <v>155.39999999999998</v>
          </cell>
          <cell r="Y3001">
            <v>1</v>
          </cell>
          <cell r="AC3001" t="str">
            <v>rồi</v>
          </cell>
          <cell r="AF3001">
            <v>0</v>
          </cell>
          <cell r="AG3001">
            <v>115</v>
          </cell>
          <cell r="AH3001">
            <v>64394.509375000001</v>
          </cell>
          <cell r="AI3001">
            <v>28</v>
          </cell>
          <cell r="AJ3001">
            <v>64394.509375000001</v>
          </cell>
          <cell r="AK3001">
            <v>28</v>
          </cell>
        </row>
        <row r="3002">
          <cell r="A3002" t="str">
            <v>T004IR242</v>
          </cell>
          <cell r="B3002" t="str">
            <v>2151</v>
          </cell>
          <cell r="C3002">
            <v>2</v>
          </cell>
          <cell r="D3002">
            <v>102</v>
          </cell>
          <cell r="E3002" t="str">
            <v>4"</v>
          </cell>
          <cell r="F3002" t="str">
            <v>6"</v>
          </cell>
          <cell r="G3002">
            <v>152.39999999999998</v>
          </cell>
          <cell r="H3002">
            <v>1</v>
          </cell>
          <cell r="I3002">
            <v>2</v>
          </cell>
          <cell r="J3002">
            <v>2</v>
          </cell>
          <cell r="K3002">
            <v>0</v>
          </cell>
          <cell r="L3002">
            <v>3.1749999999999998</v>
          </cell>
          <cell r="M3002">
            <v>1</v>
          </cell>
          <cell r="N3002">
            <v>212</v>
          </cell>
          <cell r="O3002">
            <v>2151</v>
          </cell>
          <cell r="P3002" t="str">
            <v>4" x 6" x 1 x 2</v>
          </cell>
          <cell r="X3002">
            <v>311.14999999999998</v>
          </cell>
          <cell r="Y3002">
            <v>2</v>
          </cell>
          <cell r="Z3002" t="str">
            <v>làm lại</v>
          </cell>
          <cell r="AB3002" t="str">
            <v>VP</v>
          </cell>
          <cell r="AC3002" t="str">
            <v>rồi</v>
          </cell>
          <cell r="AF3002">
            <v>0</v>
          </cell>
          <cell r="AG3002">
            <v>0</v>
          </cell>
          <cell r="AH3002">
            <v>222143.46032499999</v>
          </cell>
          <cell r="AI3002">
            <v>83</v>
          </cell>
          <cell r="AJ3002">
            <v>222143.46032499999</v>
          </cell>
          <cell r="AK3002">
            <v>83</v>
          </cell>
        </row>
        <row r="3003">
          <cell r="A3003" t="str">
            <v>T004IR242/2</v>
          </cell>
          <cell r="B3003" t="str">
            <v>2151</v>
          </cell>
          <cell r="C3003">
            <v>2</v>
          </cell>
          <cell r="D3003">
            <v>102</v>
          </cell>
          <cell r="E3003" t="str">
            <v>4"</v>
          </cell>
          <cell r="F3003" t="str">
            <v>6"</v>
          </cell>
          <cell r="G3003">
            <v>152.39999999999998</v>
          </cell>
          <cell r="H3003">
            <v>1</v>
          </cell>
          <cell r="I3003">
            <v>2</v>
          </cell>
          <cell r="J3003">
            <v>2</v>
          </cell>
          <cell r="K3003">
            <v>0</v>
          </cell>
          <cell r="L3003">
            <v>3.1749999999999998</v>
          </cell>
          <cell r="M3003">
            <v>1</v>
          </cell>
          <cell r="N3003">
            <v>212</v>
          </cell>
          <cell r="O3003">
            <v>2151</v>
          </cell>
          <cell r="P3003" t="str">
            <v>4" x 6" x 1 x 2</v>
          </cell>
          <cell r="Q3003" t="str">
            <v>Bo góc, răng cưa, chẻ đôi 4mm (dao từ trục 98T rotary)</v>
          </cell>
          <cell r="R3003" t="str">
            <v>Bo góc, răng cưa</v>
          </cell>
          <cell r="S3003" t="str">
            <v>VP</v>
          </cell>
          <cell r="T3003">
            <v>1</v>
          </cell>
          <cell r="U3003">
            <v>44576</v>
          </cell>
          <cell r="X3003">
            <v>311.14999999999998</v>
          </cell>
          <cell r="Y3003">
            <v>2</v>
          </cell>
          <cell r="AC3003" t="str">
            <v>rồi</v>
          </cell>
          <cell r="AF3003">
            <v>0</v>
          </cell>
          <cell r="AG3003">
            <v>0</v>
          </cell>
          <cell r="AH3003">
            <v>0</v>
          </cell>
          <cell r="AI3003">
            <v>0</v>
          </cell>
          <cell r="AJ3003">
            <v>0</v>
          </cell>
          <cell r="AK3003">
            <v>0</v>
          </cell>
        </row>
        <row r="3004">
          <cell r="A3004" t="str">
            <v>T004IC241</v>
          </cell>
          <cell r="B3004" t="str">
            <v>2152</v>
          </cell>
          <cell r="C3004">
            <v>1</v>
          </cell>
          <cell r="D3004">
            <v>101.6</v>
          </cell>
          <cell r="E3004" t="str">
            <v>4"</v>
          </cell>
          <cell r="F3004" t="str">
            <v>6"</v>
          </cell>
          <cell r="G3004">
            <v>152.39999999999998</v>
          </cell>
          <cell r="H3004">
            <v>1</v>
          </cell>
          <cell r="I3004">
            <v>1</v>
          </cell>
          <cell r="J3004">
            <v>2.7</v>
          </cell>
          <cell r="K3004">
            <v>0</v>
          </cell>
          <cell r="L3004">
            <v>3</v>
          </cell>
          <cell r="M3004">
            <v>1</v>
          </cell>
          <cell r="N3004">
            <v>107</v>
          </cell>
          <cell r="O3004">
            <v>2152</v>
          </cell>
          <cell r="P3004" t="str">
            <v>4" x 6" x 1 x 1</v>
          </cell>
          <cell r="Q3004" t="str">
            <v>Bo 1mm, không răng cưa (Dao từ máy giật bước)</v>
          </cell>
          <cell r="R3004" t="str">
            <v>Bo 1mm, không răng cưa</v>
          </cell>
          <cell r="S3004" t="str">
            <v>VP</v>
          </cell>
          <cell r="T3004">
            <v>2</v>
          </cell>
          <cell r="U3004">
            <v>44142</v>
          </cell>
          <cell r="X3004">
            <v>155.39999999999998</v>
          </cell>
          <cell r="Y3004">
            <v>1</v>
          </cell>
          <cell r="AF3004">
            <v>0</v>
          </cell>
          <cell r="AG3004">
            <v>0</v>
          </cell>
          <cell r="AH3004">
            <v>0</v>
          </cell>
          <cell r="AI3004">
            <v>0</v>
          </cell>
          <cell r="AJ3004">
            <v>0</v>
          </cell>
          <cell r="AK3004">
            <v>1</v>
          </cell>
        </row>
        <row r="3005">
          <cell r="A3005" t="str">
            <v>I004IT242</v>
          </cell>
          <cell r="B3005" t="str">
            <v>2152</v>
          </cell>
          <cell r="C3005">
            <v>2</v>
          </cell>
          <cell r="D3005">
            <v>101.6</v>
          </cell>
          <cell r="E3005" t="str">
            <v>4"</v>
          </cell>
          <cell r="F3005" t="str">
            <v>6"</v>
          </cell>
          <cell r="G3005">
            <v>152.39999999999998</v>
          </cell>
          <cell r="H3005">
            <v>1</v>
          </cell>
          <cell r="I3005">
            <v>1</v>
          </cell>
          <cell r="J3005">
            <v>3</v>
          </cell>
          <cell r="K3005">
            <v>0</v>
          </cell>
          <cell r="L3005">
            <v>3</v>
          </cell>
          <cell r="M3005">
            <v>1</v>
          </cell>
          <cell r="N3005">
            <v>215.2</v>
          </cell>
          <cell r="O3005">
            <v>2152</v>
          </cell>
          <cell r="P3005" t="str">
            <v>4" x 6" x 1 x 1</v>
          </cell>
          <cell r="Q3005" t="str">
            <v>Bo góc 1mm, không răng cưa, chẻ đôi 4mm</v>
          </cell>
          <cell r="R3005" t="str">
            <v>Bo góc 1mm, không răng cưa</v>
          </cell>
          <cell r="S3005" t="str">
            <v>D21</v>
          </cell>
          <cell r="T3005">
            <v>2</v>
          </cell>
          <cell r="V3005" t="str">
            <v>Hùng Tiến Phát</v>
          </cell>
          <cell r="X3005">
            <v>155.39999999999998</v>
          </cell>
          <cell r="Y3005">
            <v>1</v>
          </cell>
          <cell r="AF3005">
            <v>0</v>
          </cell>
          <cell r="AG3005">
            <v>1</v>
          </cell>
          <cell r="AH3005">
            <v>0</v>
          </cell>
          <cell r="AI3005">
            <v>0</v>
          </cell>
          <cell r="AJ3005">
            <v>0</v>
          </cell>
          <cell r="AK3005">
            <v>0</v>
          </cell>
        </row>
        <row r="3006">
          <cell r="A3006" t="str">
            <v>I004IT221</v>
          </cell>
          <cell r="B3006" t="str">
            <v>2152</v>
          </cell>
          <cell r="C3006">
            <v>1</v>
          </cell>
          <cell r="D3006">
            <v>101.6</v>
          </cell>
          <cell r="E3006" t="str">
            <v>4"</v>
          </cell>
          <cell r="F3006" t="str">
            <v>6"</v>
          </cell>
          <cell r="G3006">
            <v>152.39999999999998</v>
          </cell>
          <cell r="H3006">
            <v>1</v>
          </cell>
          <cell r="I3006">
            <v>1</v>
          </cell>
          <cell r="J3006">
            <v>3</v>
          </cell>
          <cell r="K3006">
            <v>0</v>
          </cell>
          <cell r="L3006">
            <v>3</v>
          </cell>
          <cell r="M3006">
            <v>1</v>
          </cell>
          <cell r="N3006">
            <v>107.6</v>
          </cell>
          <cell r="O3006">
            <v>2152</v>
          </cell>
          <cell r="P3006" t="str">
            <v>4" x 6" x 1 x 1</v>
          </cell>
          <cell r="Q3006" t="str">
            <v>Bo góc 1mm, không răng cưa</v>
          </cell>
          <cell r="R3006" t="str">
            <v>Bo góc 1mm, không răng cưa</v>
          </cell>
          <cell r="S3006" t="str">
            <v>D20</v>
          </cell>
          <cell r="T3006">
            <v>4</v>
          </cell>
          <cell r="V3006" t="str">
            <v>Hùng Tiến Phát</v>
          </cell>
          <cell r="X3006">
            <v>155.39999999999998</v>
          </cell>
          <cell r="Y3006">
            <v>1</v>
          </cell>
          <cell r="AF3006">
            <v>0</v>
          </cell>
          <cell r="AG3006">
            <v>0</v>
          </cell>
          <cell r="AH3006">
            <v>0</v>
          </cell>
          <cell r="AI3006">
            <v>0</v>
          </cell>
          <cell r="AJ3006">
            <v>0</v>
          </cell>
          <cell r="AK3006">
            <v>0</v>
          </cell>
        </row>
        <row r="3007">
          <cell r="A3007" t="str">
            <v>I004IT252</v>
          </cell>
          <cell r="B3007" t="str">
            <v>2153</v>
          </cell>
          <cell r="C3007">
            <v>2</v>
          </cell>
          <cell r="D3007">
            <v>101.6</v>
          </cell>
          <cell r="E3007" t="str">
            <v>4"</v>
          </cell>
          <cell r="F3007" t="str">
            <v>6"</v>
          </cell>
          <cell r="G3007">
            <v>152.39999999999998</v>
          </cell>
          <cell r="H3007">
            <v>1</v>
          </cell>
          <cell r="I3007">
            <v>1</v>
          </cell>
          <cell r="J3007">
            <v>4.2</v>
          </cell>
          <cell r="K3007">
            <v>0</v>
          </cell>
          <cell r="L3007">
            <v>3</v>
          </cell>
          <cell r="M3007">
            <v>1</v>
          </cell>
          <cell r="N3007">
            <v>220</v>
          </cell>
          <cell r="O3007">
            <v>2153</v>
          </cell>
          <cell r="P3007" t="str">
            <v>4" x 6" x 1 x 1</v>
          </cell>
          <cell r="Q3007" t="str">
            <v>Bo góc 1mm, không răng cưa, chẻ đôi 8mm</v>
          </cell>
          <cell r="R3007" t="str">
            <v>Bo góc 1mm, không răng cưa</v>
          </cell>
          <cell r="S3007" t="str">
            <v>D21</v>
          </cell>
          <cell r="T3007">
            <v>3</v>
          </cell>
          <cell r="U3007">
            <v>43944</v>
          </cell>
          <cell r="V3007" t="str">
            <v>Hùng Tiến Phát</v>
          </cell>
          <cell r="X3007">
            <v>155.39999999999998</v>
          </cell>
          <cell r="Y3007">
            <v>1</v>
          </cell>
          <cell r="AF3007">
            <v>0</v>
          </cell>
          <cell r="AG3007">
            <v>0</v>
          </cell>
          <cell r="AH3007">
            <v>6102.16</v>
          </cell>
          <cell r="AI3007">
            <v>3</v>
          </cell>
          <cell r="AJ3007">
            <v>6802.616</v>
          </cell>
          <cell r="AK3007">
            <v>4</v>
          </cell>
        </row>
        <row r="3008">
          <cell r="A3008" t="str">
            <v>T004IT071</v>
          </cell>
          <cell r="B3008" t="str">
            <v>2154</v>
          </cell>
          <cell r="C3008">
            <v>1</v>
          </cell>
          <cell r="D3008">
            <v>101.6</v>
          </cell>
          <cell r="E3008" t="str">
            <v>4"</v>
          </cell>
          <cell r="F3008" t="str">
            <v>6"</v>
          </cell>
          <cell r="G3008">
            <v>152.39999999999998</v>
          </cell>
          <cell r="H3008">
            <v>1</v>
          </cell>
          <cell r="I3008">
            <v>1</v>
          </cell>
          <cell r="J3008">
            <v>2</v>
          </cell>
          <cell r="K3008">
            <v>0</v>
          </cell>
          <cell r="L3008">
            <v>3</v>
          </cell>
          <cell r="M3008">
            <v>1</v>
          </cell>
          <cell r="N3008">
            <v>105.6</v>
          </cell>
          <cell r="O3008">
            <v>2154</v>
          </cell>
          <cell r="P3008" t="str">
            <v>4" x 6" x 1 x 1</v>
          </cell>
          <cell r="Q3008" t="str">
            <v>Vuông góc, răng cưa</v>
          </cell>
          <cell r="R3008" t="str">
            <v>Vuông góc, răng cưa</v>
          </cell>
          <cell r="S3008" t="str">
            <v>C03</v>
          </cell>
          <cell r="T3008">
            <v>1</v>
          </cell>
          <cell r="V3008" t="str">
            <v>UNITED POTTERIES,,</v>
          </cell>
          <cell r="X3008">
            <v>155.39999999999998</v>
          </cell>
          <cell r="Y3008">
            <v>1</v>
          </cell>
          <cell r="AF3008">
            <v>700.4559999999999</v>
          </cell>
          <cell r="AG3008">
            <v>1</v>
          </cell>
          <cell r="AH3008">
            <v>0</v>
          </cell>
          <cell r="AI3008">
            <v>0</v>
          </cell>
          <cell r="AJ3008">
            <v>0</v>
          </cell>
          <cell r="AK3008">
            <v>3</v>
          </cell>
        </row>
        <row r="3009">
          <cell r="A3009" t="str">
            <v>T004IT262</v>
          </cell>
          <cell r="B3009" t="str">
            <v>2155</v>
          </cell>
          <cell r="C3009">
            <v>2</v>
          </cell>
          <cell r="D3009">
            <v>101.6</v>
          </cell>
          <cell r="E3009" t="str">
            <v>4"</v>
          </cell>
          <cell r="F3009" t="str">
            <v>6"</v>
          </cell>
          <cell r="G3009">
            <v>177.79999999999998</v>
          </cell>
          <cell r="H3009">
            <v>1</v>
          </cell>
          <cell r="I3009">
            <v>1</v>
          </cell>
          <cell r="J3009">
            <v>1.7</v>
          </cell>
          <cell r="K3009">
            <v>0</v>
          </cell>
          <cell r="L3009">
            <v>3</v>
          </cell>
          <cell r="M3009">
            <v>1</v>
          </cell>
          <cell r="N3009">
            <v>210</v>
          </cell>
          <cell r="O3009">
            <v>2155</v>
          </cell>
          <cell r="P3009" t="str">
            <v>4" x 6" x 1 x 1</v>
          </cell>
          <cell r="Q3009" t="str">
            <v>Vuông góc, răng cưa, chẻ đôi 3mm</v>
          </cell>
          <cell r="R3009" t="str">
            <v>Vuông góc, răng cưa</v>
          </cell>
          <cell r="S3009" t="str">
            <v>C11</v>
          </cell>
          <cell r="T3009">
            <v>1</v>
          </cell>
          <cell r="U3009">
            <v>43969</v>
          </cell>
          <cell r="V3009" t="str">
            <v>Minh An BD</v>
          </cell>
          <cell r="X3009">
            <v>180.79999999999998</v>
          </cell>
          <cell r="Y3009">
            <v>1</v>
          </cell>
          <cell r="AF3009">
            <v>0</v>
          </cell>
          <cell r="AG3009">
            <v>3</v>
          </cell>
          <cell r="AH3009">
            <v>0</v>
          </cell>
          <cell r="AI3009">
            <v>0</v>
          </cell>
          <cell r="AJ3009">
            <v>0</v>
          </cell>
          <cell r="AK3009">
            <v>0</v>
          </cell>
        </row>
        <row r="3010">
          <cell r="A3010" t="str">
            <v>T004IT082</v>
          </cell>
          <cell r="B3010" t="str">
            <v>2156</v>
          </cell>
          <cell r="C3010">
            <v>2</v>
          </cell>
          <cell r="D3010">
            <v>101.6</v>
          </cell>
          <cell r="E3010" t="str">
            <v>4"</v>
          </cell>
          <cell r="F3010" t="str">
            <v>7"</v>
          </cell>
          <cell r="G3010">
            <v>177.79999999999998</v>
          </cell>
          <cell r="H3010">
            <v>1</v>
          </cell>
          <cell r="I3010">
            <v>1</v>
          </cell>
          <cell r="J3010">
            <v>2.5</v>
          </cell>
          <cell r="K3010">
            <v>0</v>
          </cell>
          <cell r="L3010">
            <v>3</v>
          </cell>
          <cell r="M3010">
            <v>1</v>
          </cell>
          <cell r="N3010">
            <v>213.2</v>
          </cell>
          <cell r="O3010">
            <v>2156</v>
          </cell>
          <cell r="P3010" t="str">
            <v>4" x 7" x 1 x 1</v>
          </cell>
          <cell r="Q3010" t="str">
            <v xml:space="preserve">Vuông góc, răng cưa, dao chẻ đôi 05mm. </v>
          </cell>
          <cell r="R3010" t="str">
            <v>Vuông góc, răng cưa</v>
          </cell>
          <cell r="S3010" t="str">
            <v>C19</v>
          </cell>
          <cell r="T3010">
            <v>1</v>
          </cell>
          <cell r="V3010" t="str">
            <v>AN AN SƠN,,</v>
          </cell>
          <cell r="X3010">
            <v>180.79999999999998</v>
          </cell>
          <cell r="Y3010">
            <v>1</v>
          </cell>
          <cell r="AF3010">
            <v>0</v>
          </cell>
          <cell r="AG3010">
            <v>0</v>
          </cell>
          <cell r="AH3010">
            <v>0</v>
          </cell>
          <cell r="AI3010">
            <v>0</v>
          </cell>
          <cell r="AJ3010">
            <v>0</v>
          </cell>
          <cell r="AK3010">
            <v>0</v>
          </cell>
        </row>
        <row r="3011">
          <cell r="A3011" t="str">
            <v>T004IT191</v>
          </cell>
          <cell r="B3011" t="str">
            <v>2157</v>
          </cell>
          <cell r="C3011">
            <v>1</v>
          </cell>
          <cell r="D3011">
            <v>101.6</v>
          </cell>
          <cell r="E3011" t="str">
            <v>4"</v>
          </cell>
          <cell r="F3011" t="str">
            <v>7"</v>
          </cell>
          <cell r="G3011">
            <v>177.79999999999998</v>
          </cell>
          <cell r="H3011">
            <v>1</v>
          </cell>
          <cell r="I3011">
            <v>1</v>
          </cell>
          <cell r="J3011">
            <v>2</v>
          </cell>
          <cell r="K3011">
            <v>0</v>
          </cell>
          <cell r="L3011">
            <v>3</v>
          </cell>
          <cell r="M3011">
            <v>1</v>
          </cell>
          <cell r="N3011">
            <v>105.6</v>
          </cell>
          <cell r="O3011">
            <v>2157</v>
          </cell>
          <cell r="P3011" t="str">
            <v>4" x 7" x 1 x 1</v>
          </cell>
          <cell r="Q3011" t="str">
            <v>Bo góc, răng cưa</v>
          </cell>
          <cell r="R3011" t="str">
            <v>Bo góc, răng cưa</v>
          </cell>
          <cell r="S3011" t="str">
            <v>B12</v>
          </cell>
          <cell r="T3011">
            <v>1</v>
          </cell>
          <cell r="X3011">
            <v>180.79999999999998</v>
          </cell>
          <cell r="Y3011">
            <v>1</v>
          </cell>
          <cell r="AF3011">
            <v>0</v>
          </cell>
          <cell r="AG3011">
            <v>0</v>
          </cell>
          <cell r="AH3011">
            <v>0</v>
          </cell>
          <cell r="AI3011">
            <v>0</v>
          </cell>
          <cell r="AJ3011">
            <v>0</v>
          </cell>
          <cell r="AK3011">
            <v>0</v>
          </cell>
        </row>
        <row r="3012">
          <cell r="A3012" t="str">
            <v>T004IT192</v>
          </cell>
          <cell r="B3012" t="str">
            <v>2157</v>
          </cell>
          <cell r="C3012">
            <v>2</v>
          </cell>
          <cell r="D3012">
            <v>101.6</v>
          </cell>
          <cell r="E3012" t="str">
            <v>4"</v>
          </cell>
          <cell r="F3012" t="str">
            <v>7"</v>
          </cell>
          <cell r="G3012">
            <v>177.79999999999998</v>
          </cell>
          <cell r="H3012">
            <v>1</v>
          </cell>
          <cell r="I3012">
            <v>1</v>
          </cell>
          <cell r="J3012">
            <v>2.5</v>
          </cell>
          <cell r="K3012">
            <v>0</v>
          </cell>
          <cell r="L3012">
            <v>3</v>
          </cell>
          <cell r="M3012">
            <v>1</v>
          </cell>
          <cell r="N3012">
            <v>213.2</v>
          </cell>
          <cell r="O3012">
            <v>2157</v>
          </cell>
          <cell r="P3012" t="str">
            <v>4" x 7" x 1 x 1</v>
          </cell>
          <cell r="Q3012" t="str">
            <v>Bo góc, răng cưa, chẻ đôi 5mm</v>
          </cell>
          <cell r="R3012" t="str">
            <v>Bo góc, răng cưa</v>
          </cell>
          <cell r="S3012" t="str">
            <v>C19</v>
          </cell>
          <cell r="T3012">
            <v>1</v>
          </cell>
          <cell r="X3012">
            <v>180.79999999999998</v>
          </cell>
          <cell r="Y3012">
            <v>1</v>
          </cell>
          <cell r="AF3012">
            <v>0</v>
          </cell>
          <cell r="AG3012">
            <v>0</v>
          </cell>
          <cell r="AH3012">
            <v>0</v>
          </cell>
          <cell r="AI3012">
            <v>0</v>
          </cell>
          <cell r="AJ3012">
            <v>0</v>
          </cell>
          <cell r="AK3012">
            <v>0</v>
          </cell>
        </row>
        <row r="3013">
          <cell r="A3013" t="str">
            <v>T004IT302</v>
          </cell>
          <cell r="B3013" t="str">
            <v>2157</v>
          </cell>
          <cell r="C3013">
            <v>2</v>
          </cell>
          <cell r="D3013">
            <v>101.6</v>
          </cell>
          <cell r="E3013" t="str">
            <v>4"</v>
          </cell>
          <cell r="F3013" t="str">
            <v>7"</v>
          </cell>
          <cell r="G3013">
            <v>177.79999999999998</v>
          </cell>
          <cell r="H3013">
            <v>1</v>
          </cell>
          <cell r="I3013">
            <v>1</v>
          </cell>
          <cell r="J3013">
            <v>2</v>
          </cell>
          <cell r="K3013">
            <v>0</v>
          </cell>
          <cell r="L3013">
            <v>3</v>
          </cell>
          <cell r="M3013">
            <v>1</v>
          </cell>
          <cell r="N3013">
            <v>211.2</v>
          </cell>
          <cell r="O3013">
            <v>2157</v>
          </cell>
          <cell r="P3013" t="str">
            <v>4" x 7" x 1 x 1</v>
          </cell>
          <cell r="Q3013" t="str">
            <v>Bo góc, răng cưa, chẻ đôi 4mm</v>
          </cell>
          <cell r="R3013" t="str">
            <v>Bo góc, răng cưa</v>
          </cell>
          <cell r="S3013" t="str">
            <v>C22</v>
          </cell>
          <cell r="T3013">
            <v>1</v>
          </cell>
          <cell r="U3013">
            <v>44145</v>
          </cell>
          <cell r="V3013" t="str">
            <v>Thành Phát</v>
          </cell>
          <cell r="X3013">
            <v>180.79999999999998</v>
          </cell>
          <cell r="Y3013">
            <v>1</v>
          </cell>
          <cell r="AF3013">
            <v>0</v>
          </cell>
          <cell r="AG3013">
            <v>0</v>
          </cell>
          <cell r="AH3013">
            <v>0</v>
          </cell>
          <cell r="AI3013">
            <v>0</v>
          </cell>
          <cell r="AJ3013">
            <v>0</v>
          </cell>
          <cell r="AK3013">
            <v>0</v>
          </cell>
        </row>
        <row r="3014">
          <cell r="A3014" t="str">
            <v>T004IT092</v>
          </cell>
          <cell r="B3014" t="str">
            <v>2158</v>
          </cell>
          <cell r="C3014">
            <v>2</v>
          </cell>
          <cell r="D3014">
            <v>101.6</v>
          </cell>
          <cell r="E3014" t="str">
            <v>4"</v>
          </cell>
          <cell r="F3014" t="str">
            <v>8"</v>
          </cell>
          <cell r="G3014">
            <v>203.2</v>
          </cell>
          <cell r="H3014">
            <v>1</v>
          </cell>
          <cell r="I3014">
            <v>1</v>
          </cell>
          <cell r="J3014">
            <v>1.7</v>
          </cell>
          <cell r="K3014">
            <v>0</v>
          </cell>
          <cell r="L3014">
            <v>3</v>
          </cell>
          <cell r="M3014">
            <v>1</v>
          </cell>
          <cell r="N3014">
            <v>210</v>
          </cell>
          <cell r="O3014">
            <v>2158</v>
          </cell>
          <cell r="P3014" t="str">
            <v>4" x 8" x 1 x 1</v>
          </cell>
          <cell r="Q3014" t="str">
            <v>Vuông góc, răng cưa, chẻ đôi 3mm</v>
          </cell>
          <cell r="R3014" t="str">
            <v>Vuông góc, răng cưa</v>
          </cell>
          <cell r="S3014" t="str">
            <v>C19</v>
          </cell>
          <cell r="T3014">
            <v>1</v>
          </cell>
          <cell r="V3014" t="str">
            <v>ALLIANCE,,</v>
          </cell>
          <cell r="X3014">
            <v>206.2</v>
          </cell>
          <cell r="Y3014">
            <v>1</v>
          </cell>
          <cell r="AF3014">
            <v>0</v>
          </cell>
          <cell r="AG3014">
            <v>0</v>
          </cell>
          <cell r="AH3014">
            <v>129</v>
          </cell>
          <cell r="AI3014">
            <v>1</v>
          </cell>
          <cell r="AJ3014">
            <v>14714</v>
          </cell>
          <cell r="AK3014">
            <v>7</v>
          </cell>
        </row>
        <row r="3015">
          <cell r="A3015" t="str">
            <v>T004IT201</v>
          </cell>
          <cell r="B3015" t="str">
            <v>2159</v>
          </cell>
          <cell r="C3015">
            <v>1</v>
          </cell>
          <cell r="D3015">
            <v>101.6</v>
          </cell>
          <cell r="E3015" t="str">
            <v>4"</v>
          </cell>
          <cell r="F3015" t="str">
            <v>8"</v>
          </cell>
          <cell r="G3015">
            <v>203.2</v>
          </cell>
          <cell r="H3015">
            <v>1</v>
          </cell>
          <cell r="I3015">
            <v>1</v>
          </cell>
          <cell r="J3015">
            <v>2</v>
          </cell>
          <cell r="K3015">
            <v>0</v>
          </cell>
          <cell r="L3015">
            <v>3</v>
          </cell>
          <cell r="M3015">
            <v>1</v>
          </cell>
          <cell r="N3015">
            <v>105.6</v>
          </cell>
          <cell r="O3015">
            <v>2159</v>
          </cell>
          <cell r="P3015" t="str">
            <v>4" x 8" x 1 x 1</v>
          </cell>
          <cell r="Q3015" t="str">
            <v>Bo góc, răng cưa</v>
          </cell>
          <cell r="R3015" t="str">
            <v>Bo góc, răng cưa</v>
          </cell>
          <cell r="S3015" t="str">
            <v>C01</v>
          </cell>
          <cell r="T3015">
            <v>1</v>
          </cell>
          <cell r="X3015">
            <v>206.2</v>
          </cell>
          <cell r="Y3015">
            <v>1</v>
          </cell>
          <cell r="AC3015" t="str">
            <v>rồi</v>
          </cell>
          <cell r="AF3015">
            <v>14585</v>
          </cell>
          <cell r="AG3015">
            <v>6</v>
          </cell>
          <cell r="AH3015">
            <v>16025</v>
          </cell>
          <cell r="AI3015">
            <v>5</v>
          </cell>
          <cell r="AJ3015">
            <v>16025</v>
          </cell>
          <cell r="AK3015">
            <v>5</v>
          </cell>
        </row>
        <row r="3016">
          <cell r="A3016" t="str">
            <v>T004IT112</v>
          </cell>
          <cell r="B3016" t="str">
            <v>2160</v>
          </cell>
          <cell r="C3016">
            <v>2</v>
          </cell>
          <cell r="D3016">
            <v>101.6</v>
          </cell>
          <cell r="E3016" t="str">
            <v>4"</v>
          </cell>
          <cell r="F3016" t="str">
            <v>9"</v>
          </cell>
          <cell r="G3016">
            <v>228.6</v>
          </cell>
          <cell r="H3016">
            <v>1</v>
          </cell>
          <cell r="I3016">
            <v>1</v>
          </cell>
          <cell r="J3016">
            <v>2</v>
          </cell>
          <cell r="K3016">
            <v>0</v>
          </cell>
          <cell r="L3016">
            <v>3</v>
          </cell>
          <cell r="M3016">
            <v>1</v>
          </cell>
          <cell r="N3016">
            <v>211.2</v>
          </cell>
          <cell r="O3016">
            <v>2160</v>
          </cell>
          <cell r="P3016" t="str">
            <v>4" x 9" x 1 x 1</v>
          </cell>
          <cell r="Q3016" t="str">
            <v>Vuông góc, răng cưa, chẻ đôi 4mm, có 3 dao nhỏ 4"x3" vuông liền</v>
          </cell>
          <cell r="R3016" t="str">
            <v>Vuông góc, răng cưa, trong có 3 tem nhỏ 4" x 3", vuông liền.</v>
          </cell>
          <cell r="S3016" t="str">
            <v>C12</v>
          </cell>
          <cell r="T3016">
            <v>1</v>
          </cell>
          <cell r="U3016">
            <v>44112</v>
          </cell>
          <cell r="V3016" t="str">
            <v>Lưu Ạnh</v>
          </cell>
          <cell r="X3016">
            <v>231.6</v>
          </cell>
          <cell r="Y3016">
            <v>1</v>
          </cell>
          <cell r="AF3016">
            <v>0</v>
          </cell>
          <cell r="AG3016">
            <v>0</v>
          </cell>
          <cell r="AH3016">
            <v>1300</v>
          </cell>
          <cell r="AI3016">
            <v>3</v>
          </cell>
          <cell r="AJ3016">
            <v>1300</v>
          </cell>
          <cell r="AK3016">
            <v>3</v>
          </cell>
        </row>
        <row r="3017">
          <cell r="A3017" t="str">
            <v>T004IT212</v>
          </cell>
          <cell r="B3017" t="str">
            <v>2161</v>
          </cell>
          <cell r="C3017">
            <v>2</v>
          </cell>
          <cell r="D3017">
            <v>101.6</v>
          </cell>
          <cell r="E3017" t="str">
            <v>4"</v>
          </cell>
          <cell r="F3017" t="str">
            <v>10"</v>
          </cell>
          <cell r="G3017">
            <v>254</v>
          </cell>
          <cell r="H3017">
            <v>1</v>
          </cell>
          <cell r="I3017">
            <v>1</v>
          </cell>
          <cell r="J3017">
            <v>2.5</v>
          </cell>
          <cell r="K3017">
            <v>0</v>
          </cell>
          <cell r="L3017">
            <v>3</v>
          </cell>
          <cell r="M3017">
            <v>1</v>
          </cell>
          <cell r="N3017">
            <v>213.2</v>
          </cell>
          <cell r="O3017">
            <v>2161</v>
          </cell>
          <cell r="P3017" t="str">
            <v>4" x 10" x 1 x 1</v>
          </cell>
          <cell r="Q3017" t="str">
            <v>Bo góc, răng cưa, chẻ đôi 5mm</v>
          </cell>
          <cell r="R3017" t="str">
            <v>Bo góc, răng cưa</v>
          </cell>
          <cell r="S3017" t="str">
            <v>C09</v>
          </cell>
          <cell r="T3017">
            <v>1</v>
          </cell>
          <cell r="X3017">
            <v>257</v>
          </cell>
          <cell r="Y3017">
            <v>1</v>
          </cell>
          <cell r="AC3017" t="str">
            <v>rồi</v>
          </cell>
          <cell r="AF3017">
            <v>0</v>
          </cell>
          <cell r="AG3017">
            <v>0</v>
          </cell>
          <cell r="AH3017">
            <v>0</v>
          </cell>
          <cell r="AI3017">
            <v>0</v>
          </cell>
          <cell r="AJ3017">
            <v>0</v>
          </cell>
          <cell r="AK3017">
            <v>0</v>
          </cell>
        </row>
        <row r="3018">
          <cell r="A3018" t="str">
            <v>T004IT272</v>
          </cell>
          <cell r="B3018" t="str">
            <v>2162</v>
          </cell>
          <cell r="C3018">
            <v>2</v>
          </cell>
          <cell r="D3018">
            <v>101.6</v>
          </cell>
          <cell r="E3018" t="str">
            <v>4"</v>
          </cell>
          <cell r="F3018" t="str">
            <v>12"</v>
          </cell>
          <cell r="G3018">
            <v>304.79999999999995</v>
          </cell>
          <cell r="H3018">
            <v>1</v>
          </cell>
          <cell r="I3018">
            <v>1</v>
          </cell>
          <cell r="J3018">
            <v>3</v>
          </cell>
          <cell r="K3018">
            <v>0</v>
          </cell>
          <cell r="L3018">
            <v>3</v>
          </cell>
          <cell r="M3018">
            <v>1</v>
          </cell>
          <cell r="N3018">
            <v>215.2</v>
          </cell>
          <cell r="O3018">
            <v>2162</v>
          </cell>
          <cell r="P3018" t="str">
            <v>4" x 12" x 1 x 1</v>
          </cell>
          <cell r="Q3018" t="str">
            <v>Vuông góc, răng cưa, có răng cưa ngang giữa dao</v>
          </cell>
          <cell r="R3018" t="str">
            <v>Vuông góc, răng cưa, tem có răng cưa ngang ở giữa</v>
          </cell>
          <cell r="S3018" t="str">
            <v>C12</v>
          </cell>
          <cell r="T3018">
            <v>1</v>
          </cell>
          <cell r="U3018">
            <v>43986</v>
          </cell>
          <cell r="V3018" t="str">
            <v>MVTB</v>
          </cell>
          <cell r="X3018">
            <v>307.79999999999995</v>
          </cell>
          <cell r="Y3018">
            <v>1</v>
          </cell>
          <cell r="AF3018">
            <v>0</v>
          </cell>
          <cell r="AG3018">
            <v>0</v>
          </cell>
          <cell r="AH3018">
            <v>0</v>
          </cell>
          <cell r="AI3018">
            <v>0</v>
          </cell>
          <cell r="AJ3018">
            <v>3550</v>
          </cell>
          <cell r="AK3018">
            <v>1</v>
          </cell>
        </row>
        <row r="3019">
          <cell r="A3019" t="str">
            <v>T004IT101</v>
          </cell>
          <cell r="B3019" t="str">
            <v>2163</v>
          </cell>
          <cell r="C3019">
            <v>1</v>
          </cell>
          <cell r="D3019">
            <v>101.6</v>
          </cell>
          <cell r="E3019" t="str">
            <v>4"</v>
          </cell>
          <cell r="F3019" t="str">
            <v>15"</v>
          </cell>
          <cell r="G3019">
            <v>381</v>
          </cell>
          <cell r="H3019">
            <v>1</v>
          </cell>
          <cell r="I3019">
            <v>1</v>
          </cell>
          <cell r="J3019">
            <v>2</v>
          </cell>
          <cell r="K3019">
            <v>0</v>
          </cell>
          <cell r="L3019">
            <v>3</v>
          </cell>
          <cell r="M3019">
            <v>1</v>
          </cell>
          <cell r="N3019">
            <v>105.6</v>
          </cell>
          <cell r="O3019">
            <v>2163</v>
          </cell>
          <cell r="P3019" t="str">
            <v>4" x 15" x 1 x 1</v>
          </cell>
          <cell r="Q3019" t="str">
            <v>Bo góc, răng cưa</v>
          </cell>
          <cell r="R3019" t="str">
            <v>Bo góc, răng cưa</v>
          </cell>
          <cell r="S3019" t="str">
            <v>C12</v>
          </cell>
          <cell r="T3019">
            <v>1</v>
          </cell>
          <cell r="X3019">
            <v>384</v>
          </cell>
          <cell r="Y3019">
            <v>1</v>
          </cell>
          <cell r="AF3019">
            <v>3550</v>
          </cell>
          <cell r="AG3019">
            <v>1</v>
          </cell>
          <cell r="AH3019">
            <v>0</v>
          </cell>
          <cell r="AI3019">
            <v>0</v>
          </cell>
          <cell r="AJ3019">
            <v>3750</v>
          </cell>
          <cell r="AK3019">
            <v>1</v>
          </cell>
        </row>
        <row r="3020">
          <cell r="A3020" t="str">
            <v>T004IT102/1</v>
          </cell>
          <cell r="B3020" t="str">
            <v>2163</v>
          </cell>
          <cell r="C3020">
            <v>2</v>
          </cell>
          <cell r="D3020">
            <v>101.6</v>
          </cell>
          <cell r="E3020" t="str">
            <v>4"</v>
          </cell>
          <cell r="F3020" t="str">
            <v>15"</v>
          </cell>
          <cell r="G3020">
            <v>381</v>
          </cell>
          <cell r="H3020">
            <v>1</v>
          </cell>
          <cell r="I3020">
            <v>1</v>
          </cell>
          <cell r="J3020">
            <v>2.1</v>
          </cell>
          <cell r="K3020">
            <v>0</v>
          </cell>
          <cell r="L3020">
            <v>3</v>
          </cell>
          <cell r="M3020">
            <v>1</v>
          </cell>
          <cell r="N3020">
            <v>211.59999999999997</v>
          </cell>
          <cell r="O3020">
            <v>2163</v>
          </cell>
          <cell r="P3020" t="str">
            <v>4" x 15" x 1 x 1</v>
          </cell>
          <cell r="Q3020" t="str">
            <v>Bo góc, răng cưa, chẻ đôi 4mm</v>
          </cell>
          <cell r="R3020" t="str">
            <v>Bo góc, răng cưa</v>
          </cell>
          <cell r="S3020" t="str">
            <v>C28</v>
          </cell>
          <cell r="T3020">
            <v>1</v>
          </cell>
          <cell r="U3020">
            <v>44351</v>
          </cell>
          <cell r="V3020" t="str">
            <v>Nam Việt</v>
          </cell>
          <cell r="X3020">
            <v>384</v>
          </cell>
          <cell r="Y3020">
            <v>1</v>
          </cell>
          <cell r="AF3020">
            <v>3750</v>
          </cell>
          <cell r="AG3020">
            <v>1</v>
          </cell>
          <cell r="AH3020">
            <v>0</v>
          </cell>
          <cell r="AI3020">
            <v>0</v>
          </cell>
          <cell r="AJ3020">
            <v>0</v>
          </cell>
          <cell r="AK3020">
            <v>0</v>
          </cell>
        </row>
        <row r="3021">
          <cell r="A3021" t="str">
            <v>T004IT102</v>
          </cell>
          <cell r="B3021" t="str">
            <v>2164</v>
          </cell>
          <cell r="C3021">
            <v>2</v>
          </cell>
          <cell r="D3021">
            <v>101.6</v>
          </cell>
          <cell r="E3021" t="str">
            <v>4"</v>
          </cell>
          <cell r="F3021" t="str">
            <v>15"</v>
          </cell>
          <cell r="G3021">
            <v>381</v>
          </cell>
          <cell r="H3021">
            <v>1</v>
          </cell>
          <cell r="I3021">
            <v>1</v>
          </cell>
          <cell r="J3021">
            <v>3.2</v>
          </cell>
          <cell r="K3021">
            <v>0</v>
          </cell>
          <cell r="L3021">
            <v>3</v>
          </cell>
          <cell r="M3021">
            <v>1</v>
          </cell>
          <cell r="N3021">
            <v>216</v>
          </cell>
          <cell r="O3021">
            <v>2164</v>
          </cell>
          <cell r="P3021" t="str">
            <v>4" x 15" x 1 x 1</v>
          </cell>
          <cell r="Q3021" t="str">
            <v>Bo góc, răng cưa, chẻ đôi 6mm</v>
          </cell>
          <cell r="R3021" t="str">
            <v>Bo góc, răng cưa</v>
          </cell>
          <cell r="S3021" t="str">
            <v>C12</v>
          </cell>
          <cell r="T3021">
            <v>1</v>
          </cell>
          <cell r="U3021">
            <v>44018</v>
          </cell>
          <cell r="V3021" t="str">
            <v>Lyon Garment</v>
          </cell>
          <cell r="X3021">
            <v>384</v>
          </cell>
          <cell r="Y3021">
            <v>1</v>
          </cell>
          <cell r="AF3021">
            <v>0</v>
          </cell>
          <cell r="AG3021">
            <v>0</v>
          </cell>
          <cell r="AH3021">
            <v>0</v>
          </cell>
          <cell r="AI3021">
            <v>0</v>
          </cell>
          <cell r="AJ3021">
            <v>0</v>
          </cell>
          <cell r="AK3021">
            <v>0</v>
          </cell>
        </row>
        <row r="3022">
          <cell r="A3022" t="str">
            <v>I004IT271</v>
          </cell>
          <cell r="B3022" t="str">
            <v>2165</v>
          </cell>
          <cell r="C3022">
            <v>1</v>
          </cell>
          <cell r="D3022">
            <v>106.67999999999999</v>
          </cell>
          <cell r="E3022" t="str">
            <v>4.2"</v>
          </cell>
          <cell r="F3022" t="str">
            <v>0.8"</v>
          </cell>
          <cell r="G3022">
            <v>20.32</v>
          </cell>
          <cell r="H3022">
            <v>1</v>
          </cell>
          <cell r="I3022">
            <v>5</v>
          </cell>
          <cell r="J3022">
            <v>2</v>
          </cell>
          <cell r="K3022">
            <v>0</v>
          </cell>
          <cell r="L3022">
            <v>2</v>
          </cell>
          <cell r="M3022">
            <v>1</v>
          </cell>
          <cell r="N3022">
            <v>110.67999999999999</v>
          </cell>
          <cell r="O3022">
            <v>2165</v>
          </cell>
          <cell r="P3022" t="str">
            <v>4.2" x 0.8" x 1 x 5</v>
          </cell>
          <cell r="Q3022" t="str">
            <v>Vuông góc, không răng cưa</v>
          </cell>
          <cell r="R3022" t="str">
            <v>Vuông góc, không răng cưa</v>
          </cell>
          <cell r="S3022" t="str">
            <v>D24</v>
          </cell>
          <cell r="T3022">
            <v>1</v>
          </cell>
          <cell r="V3022" t="str">
            <v>Hùng Tiến Phát</v>
          </cell>
          <cell r="X3022">
            <v>111.6</v>
          </cell>
          <cell r="Y3022">
            <v>5</v>
          </cell>
          <cell r="AF3022">
            <v>0</v>
          </cell>
          <cell r="AG3022">
            <v>0</v>
          </cell>
          <cell r="AH3022">
            <v>1815</v>
          </cell>
          <cell r="AI3022">
            <v>1</v>
          </cell>
          <cell r="AJ3022">
            <v>4276.2609999999995</v>
          </cell>
          <cell r="AK3022">
            <v>6</v>
          </cell>
        </row>
        <row r="3023">
          <cell r="A3023" t="str">
            <v>T004IT342/1</v>
          </cell>
          <cell r="B3023" t="str">
            <v>2583</v>
          </cell>
          <cell r="C3023">
            <v>2</v>
          </cell>
          <cell r="D3023">
            <v>114.3</v>
          </cell>
          <cell r="E3023" t="str">
            <v>4.5"</v>
          </cell>
          <cell r="F3023" t="str">
            <v>2"</v>
          </cell>
          <cell r="G3023">
            <v>50.8</v>
          </cell>
          <cell r="H3023">
            <v>1</v>
          </cell>
          <cell r="I3023">
            <v>3</v>
          </cell>
          <cell r="J3023">
            <v>2</v>
          </cell>
          <cell r="K3023">
            <v>0</v>
          </cell>
          <cell r="L3023">
            <v>3</v>
          </cell>
          <cell r="M3023">
            <v>1</v>
          </cell>
          <cell r="N3023">
            <v>236.6</v>
          </cell>
          <cell r="O3023">
            <v>2583</v>
          </cell>
          <cell r="P3023" t="str">
            <v>4.5" x 2" x 1 x 3</v>
          </cell>
          <cell r="Q3023" t="str">
            <v>Bo góc , răng cưa, xẻ 2 line kc 4mm</v>
          </cell>
          <cell r="R3023" t="str">
            <v>Bo góc, răng cưa</v>
          </cell>
          <cell r="S3023" t="str">
            <v>E15</v>
          </cell>
          <cell r="T3023">
            <v>1</v>
          </cell>
          <cell r="U3023">
            <v>44796</v>
          </cell>
          <cell r="V3023" t="str">
            <v>WIN VINA</v>
          </cell>
          <cell r="W3023" t="str">
            <v>dao tốt</v>
          </cell>
          <cell r="X3023">
            <v>161.39999999999998</v>
          </cell>
          <cell r="Y3023">
            <v>3</v>
          </cell>
          <cell r="AC3023" t="str">
            <v>rồi</v>
          </cell>
          <cell r="AE3023" t="str">
            <v>rồi</v>
          </cell>
          <cell r="AF3023">
            <v>2461.2609999999995</v>
          </cell>
          <cell r="AG3023">
            <v>5</v>
          </cell>
          <cell r="AH3023">
            <v>0</v>
          </cell>
          <cell r="AI3023">
            <v>0</v>
          </cell>
          <cell r="AJ3023">
            <v>388.62400000000002</v>
          </cell>
          <cell r="AK3023">
            <v>1</v>
          </cell>
        </row>
        <row r="3024">
          <cell r="A3024" t="str">
            <v>T005IT012/1</v>
          </cell>
          <cell r="B3024" t="str">
            <v>2166</v>
          </cell>
          <cell r="C3024">
            <v>2</v>
          </cell>
          <cell r="D3024">
            <v>127</v>
          </cell>
          <cell r="E3024" t="str">
            <v>5"</v>
          </cell>
          <cell r="F3024" t="str">
            <v>2"</v>
          </cell>
          <cell r="G3024">
            <v>50.8</v>
          </cell>
          <cell r="H3024">
            <v>1</v>
          </cell>
          <cell r="I3024">
            <v>2</v>
          </cell>
          <cell r="J3024">
            <v>2</v>
          </cell>
          <cell r="K3024">
            <v>0</v>
          </cell>
          <cell r="L3024">
            <v>3</v>
          </cell>
          <cell r="M3024">
            <v>1</v>
          </cell>
          <cell r="N3024">
            <v>262</v>
          </cell>
          <cell r="O3024">
            <v>2166</v>
          </cell>
          <cell r="P3024" t="str">
            <v>5" x 2" x 1 x 2</v>
          </cell>
          <cell r="Q3024" t="str">
            <v>Vuông góc, không răng cưa, xẻ 2 line 4mm</v>
          </cell>
          <cell r="R3024" t="str">
            <v>Vuông góc, không răng cưa</v>
          </cell>
          <cell r="S3024" t="str">
            <v>C38</v>
          </cell>
          <cell r="T3024">
            <v>1</v>
          </cell>
          <cell r="U3024">
            <v>44425</v>
          </cell>
          <cell r="V3024" t="str">
            <v>SADACO,,</v>
          </cell>
          <cell r="X3024">
            <v>107.6</v>
          </cell>
          <cell r="Y3024">
            <v>2</v>
          </cell>
          <cell r="AF3024">
            <v>388.62400000000002</v>
          </cell>
          <cell r="AG3024">
            <v>1</v>
          </cell>
          <cell r="AH3024">
            <v>8248.9860000000008</v>
          </cell>
          <cell r="AI3024">
            <v>17</v>
          </cell>
          <cell r="AJ3024">
            <v>8248.9860000000008</v>
          </cell>
          <cell r="AK3024">
            <v>17</v>
          </cell>
        </row>
        <row r="3025">
          <cell r="A3025" t="str">
            <v>T005IT141</v>
          </cell>
          <cell r="B3025" t="str">
            <v>2167</v>
          </cell>
          <cell r="C3025">
            <v>1</v>
          </cell>
          <cell r="D3025">
            <v>127</v>
          </cell>
          <cell r="E3025" t="str">
            <v>5"</v>
          </cell>
          <cell r="F3025" t="str">
            <v>2.5"</v>
          </cell>
          <cell r="G3025">
            <v>63.5</v>
          </cell>
          <cell r="H3025">
            <v>1</v>
          </cell>
          <cell r="I3025">
            <v>2</v>
          </cell>
          <cell r="J3025">
            <v>2</v>
          </cell>
          <cell r="K3025">
            <v>0</v>
          </cell>
          <cell r="L3025">
            <v>3</v>
          </cell>
          <cell r="M3025">
            <v>1</v>
          </cell>
          <cell r="N3025">
            <v>131</v>
          </cell>
          <cell r="O3025">
            <v>2167</v>
          </cell>
          <cell r="P3025" t="str">
            <v>5" x 2.5" x 1 x 2</v>
          </cell>
          <cell r="Q3025" t="str">
            <v>Bo góc, răng cưa</v>
          </cell>
          <cell r="R3025" t="str">
            <v>Bo góc, răng cưa</v>
          </cell>
          <cell r="S3025" t="str">
            <v>B12</v>
          </cell>
          <cell r="T3025">
            <v>1</v>
          </cell>
          <cell r="X3025">
            <v>133</v>
          </cell>
          <cell r="Y3025">
            <v>2</v>
          </cell>
          <cell r="AC3025" t="str">
            <v>rồi</v>
          </cell>
          <cell r="AF3025">
            <v>0</v>
          </cell>
          <cell r="AG3025">
            <v>0</v>
          </cell>
          <cell r="AH3025">
            <v>1118.401664</v>
          </cell>
          <cell r="AI3025">
            <v>2</v>
          </cell>
          <cell r="AJ3025">
            <v>1118.401664</v>
          </cell>
          <cell r="AK3025">
            <v>2</v>
          </cell>
        </row>
        <row r="3026">
          <cell r="A3026" t="str">
            <v>T005IA012/1</v>
          </cell>
          <cell r="B3026" t="str">
            <v>2168</v>
          </cell>
          <cell r="C3026">
            <v>2</v>
          </cell>
          <cell r="D3026">
            <v>127</v>
          </cell>
          <cell r="E3026" t="str">
            <v>5"</v>
          </cell>
          <cell r="F3026" t="str">
            <v>7"</v>
          </cell>
          <cell r="G3026">
            <v>177.79999999999998</v>
          </cell>
          <cell r="H3026">
            <v>1</v>
          </cell>
          <cell r="I3026">
            <v>1</v>
          </cell>
          <cell r="J3026">
            <v>2</v>
          </cell>
          <cell r="K3026">
            <v>0</v>
          </cell>
          <cell r="L3026">
            <v>3</v>
          </cell>
          <cell r="M3026">
            <v>1</v>
          </cell>
          <cell r="N3026">
            <v>262</v>
          </cell>
          <cell r="O3026">
            <v>2168</v>
          </cell>
          <cell r="P3026" t="str">
            <v>5" x 7" x 1 x 1</v>
          </cell>
          <cell r="T3026">
            <v>1</v>
          </cell>
          <cell r="U3026">
            <v>44331</v>
          </cell>
          <cell r="V3026" t="str">
            <v>Phú Cường</v>
          </cell>
          <cell r="X3026">
            <v>180.79999999999998</v>
          </cell>
          <cell r="Y3026">
            <v>1</v>
          </cell>
          <cell r="AF3026">
            <v>0</v>
          </cell>
          <cell r="AG3026">
            <v>0</v>
          </cell>
          <cell r="AH3026">
            <v>0</v>
          </cell>
          <cell r="AI3026">
            <v>0</v>
          </cell>
          <cell r="AJ3026">
            <v>0</v>
          </cell>
          <cell r="AK3026">
            <v>0</v>
          </cell>
        </row>
        <row r="3027">
          <cell r="A3027" t="str">
            <v>T005IA012-2</v>
          </cell>
          <cell r="B3027" t="str">
            <v>2168</v>
          </cell>
          <cell r="C3027">
            <v>2</v>
          </cell>
          <cell r="D3027">
            <v>127</v>
          </cell>
          <cell r="E3027" t="str">
            <v>5"</v>
          </cell>
          <cell r="F3027" t="str">
            <v>7"</v>
          </cell>
          <cell r="G3027">
            <v>177.79999999999998</v>
          </cell>
          <cell r="H3027">
            <v>1</v>
          </cell>
          <cell r="I3027">
            <v>1</v>
          </cell>
          <cell r="J3027">
            <v>2</v>
          </cell>
          <cell r="K3027">
            <v>0</v>
          </cell>
          <cell r="L3027">
            <v>3</v>
          </cell>
          <cell r="M3027">
            <v>1</v>
          </cell>
          <cell r="N3027">
            <v>262</v>
          </cell>
          <cell r="O3027">
            <v>2168</v>
          </cell>
          <cell r="P3027" t="str">
            <v>5" x 7" x 1 x 1</v>
          </cell>
          <cell r="Q3027" t="str">
            <v>Vuông góc, răng cưa, chẻ đôi 4mm</v>
          </cell>
          <cell r="R3027" t="str">
            <v>Vuông góc, răng cưa</v>
          </cell>
          <cell r="S3027" t="str">
            <v>E18</v>
          </cell>
          <cell r="T3027">
            <v>1</v>
          </cell>
          <cell r="U3027">
            <v>44858</v>
          </cell>
          <cell r="V3027" t="str">
            <v>MDC PRECSION</v>
          </cell>
          <cell r="W3027" t="str">
            <v>dao tốt</v>
          </cell>
          <cell r="X3027">
            <v>180.79999999999998</v>
          </cell>
          <cell r="Y3027">
            <v>1</v>
          </cell>
          <cell r="AE3027" t="str">
            <v xml:space="preserve"> rồi</v>
          </cell>
          <cell r="AF3027">
            <v>0</v>
          </cell>
          <cell r="AG3027">
            <v>0</v>
          </cell>
          <cell r="AH3027">
            <v>0</v>
          </cell>
          <cell r="AI3027">
            <v>0</v>
          </cell>
          <cell r="AJ3027">
            <v>0</v>
          </cell>
          <cell r="AK3027">
            <v>0</v>
          </cell>
        </row>
        <row r="3028">
          <cell r="A3028" t="str">
            <v>I006IT111</v>
          </cell>
          <cell r="B3028" t="str">
            <v>2169</v>
          </cell>
          <cell r="C3028">
            <v>1</v>
          </cell>
          <cell r="D3028">
            <v>152.39999999999998</v>
          </cell>
          <cell r="E3028" t="str">
            <v>6"</v>
          </cell>
          <cell r="F3028" t="str">
            <v>2"</v>
          </cell>
          <cell r="G3028">
            <v>50.8</v>
          </cell>
          <cell r="H3028">
            <v>1</v>
          </cell>
          <cell r="I3028">
            <v>1</v>
          </cell>
          <cell r="J3028">
            <v>3</v>
          </cell>
          <cell r="K3028">
            <v>0</v>
          </cell>
          <cell r="L3028">
            <v>3</v>
          </cell>
          <cell r="M3028">
            <v>1</v>
          </cell>
          <cell r="N3028">
            <v>158.39999999999998</v>
          </cell>
          <cell r="O3028">
            <v>2169</v>
          </cell>
          <cell r="P3028" t="str">
            <v>6" x 2" x 1 x 1</v>
          </cell>
          <cell r="Q3028" t="str">
            <v>Bo góc, răng cưa</v>
          </cell>
          <cell r="R3028" t="str">
            <v>Bo góc, răng cưa</v>
          </cell>
          <cell r="S3028" t="str">
            <v>D09</v>
          </cell>
          <cell r="T3028">
            <v>1</v>
          </cell>
          <cell r="V3028" t="str">
            <v>,,</v>
          </cell>
          <cell r="X3028">
            <v>53.8</v>
          </cell>
          <cell r="Y3028">
            <v>1</v>
          </cell>
          <cell r="AF3028">
            <v>0</v>
          </cell>
          <cell r="AG3028">
            <v>0</v>
          </cell>
          <cell r="AH3028">
            <v>8200.44</v>
          </cell>
          <cell r="AI3028">
            <v>5</v>
          </cell>
          <cell r="AJ3028">
            <v>8835.76</v>
          </cell>
          <cell r="AK3028">
            <v>7</v>
          </cell>
        </row>
        <row r="3029">
          <cell r="A3029" t="str">
            <v>I006IT131</v>
          </cell>
          <cell r="B3029" t="str">
            <v>2170</v>
          </cell>
          <cell r="C3029">
            <v>1</v>
          </cell>
          <cell r="D3029">
            <v>152.39999999999998</v>
          </cell>
          <cell r="E3029" t="str">
            <v>6"</v>
          </cell>
          <cell r="F3029" t="str">
            <v>3"</v>
          </cell>
          <cell r="G3029">
            <v>76.199999999999989</v>
          </cell>
          <cell r="H3029">
            <v>1</v>
          </cell>
          <cell r="I3029">
            <v>2</v>
          </cell>
          <cell r="J3029">
            <v>3</v>
          </cell>
          <cell r="K3029">
            <v>0</v>
          </cell>
          <cell r="L3029">
            <v>3</v>
          </cell>
          <cell r="M3029">
            <v>1</v>
          </cell>
          <cell r="N3029">
            <v>158.39999999999998</v>
          </cell>
          <cell r="O3029">
            <v>2170</v>
          </cell>
          <cell r="P3029" t="str">
            <v>6" x 3" x 1 x 2</v>
          </cell>
          <cell r="Q3029" t="str">
            <v>Vuông góc, không răng cưa</v>
          </cell>
          <cell r="R3029" t="str">
            <v>Vuông góc, không răng cưa</v>
          </cell>
          <cell r="S3029" t="str">
            <v>D20</v>
          </cell>
          <cell r="T3029">
            <v>1</v>
          </cell>
          <cell r="V3029" t="str">
            <v>Thành Phát</v>
          </cell>
          <cell r="X3029">
            <v>158.39999999999998</v>
          </cell>
          <cell r="Y3029">
            <v>2</v>
          </cell>
          <cell r="AF3029">
            <v>0</v>
          </cell>
          <cell r="AG3029">
            <v>0</v>
          </cell>
          <cell r="AH3029">
            <v>3983.3499999999995</v>
          </cell>
          <cell r="AI3029">
            <v>1</v>
          </cell>
          <cell r="AJ3029">
            <v>3983.3499999999995</v>
          </cell>
          <cell r="AK3029">
            <v>1</v>
          </cell>
        </row>
        <row r="3030">
          <cell r="A3030" t="str">
            <v>T006IA101</v>
          </cell>
          <cell r="B3030" t="str">
            <v>2171</v>
          </cell>
          <cell r="C3030">
            <v>1</v>
          </cell>
          <cell r="D3030">
            <v>152.39999999999998</v>
          </cell>
          <cell r="E3030" t="str">
            <v>6"</v>
          </cell>
          <cell r="F3030" t="str">
            <v>4"</v>
          </cell>
          <cell r="G3030">
            <v>101.6</v>
          </cell>
          <cell r="H3030">
            <v>1</v>
          </cell>
          <cell r="I3030">
            <v>1</v>
          </cell>
          <cell r="J3030">
            <v>2</v>
          </cell>
          <cell r="K3030">
            <v>0</v>
          </cell>
          <cell r="L3030">
            <v>3</v>
          </cell>
          <cell r="M3030">
            <v>1</v>
          </cell>
          <cell r="N3030">
            <v>156.39999999999998</v>
          </cell>
          <cell r="O3030">
            <v>2171</v>
          </cell>
          <cell r="P3030" t="str">
            <v>6" x 4" x 1 x 1</v>
          </cell>
          <cell r="V3030" t="str">
            <v>DELTA GALIL,,</v>
          </cell>
          <cell r="X3030">
            <v>104.6</v>
          </cell>
          <cell r="Y3030">
            <v>1</v>
          </cell>
          <cell r="Z3030" t="str">
            <v>mẻ dao</v>
          </cell>
          <cell r="AA3030">
            <v>44638</v>
          </cell>
          <cell r="AB3030" t="str">
            <v>B12</v>
          </cell>
          <cell r="AF3030">
            <v>635.31999999999994</v>
          </cell>
          <cell r="AG3030">
            <v>2</v>
          </cell>
          <cell r="AH3030">
            <v>3026.9</v>
          </cell>
          <cell r="AI3030">
            <v>6</v>
          </cell>
          <cell r="AJ3030">
            <v>5236.1200000000008</v>
          </cell>
          <cell r="AK3030">
            <v>8</v>
          </cell>
        </row>
        <row r="3031">
          <cell r="A3031" t="str">
            <v>I006IT141</v>
          </cell>
          <cell r="B3031" t="str">
            <v>2418</v>
          </cell>
          <cell r="C3031">
            <v>1</v>
          </cell>
          <cell r="D3031">
            <v>155.57499999999999</v>
          </cell>
          <cell r="E3031" t="str">
            <v>6.125"</v>
          </cell>
          <cell r="F3031" t="str">
            <v>2.75"</v>
          </cell>
          <cell r="G3031">
            <v>69.849999999999994</v>
          </cell>
          <cell r="H3031">
            <v>1</v>
          </cell>
          <cell r="I3031">
            <v>2</v>
          </cell>
          <cell r="J3031">
            <v>3</v>
          </cell>
          <cell r="K3031">
            <v>0</v>
          </cell>
          <cell r="L3031">
            <v>3</v>
          </cell>
          <cell r="M3031">
            <v>1</v>
          </cell>
          <cell r="N3031">
            <v>161.57499999999999</v>
          </cell>
          <cell r="O3031">
            <v>2418</v>
          </cell>
          <cell r="P3031" t="str">
            <v>6.125" x 2.75" x 1 x 2</v>
          </cell>
          <cell r="Q3031" t="str">
            <v>Bo góc 3mm, không răng cưa</v>
          </cell>
          <cell r="R3031" t="str">
            <v>Bo góc 3mm, không răng cưa</v>
          </cell>
          <cell r="S3031" t="str">
            <v>E06</v>
          </cell>
          <cell r="T3031">
            <v>1</v>
          </cell>
          <cell r="U3031">
            <v>44693</v>
          </cell>
          <cell r="V3031" t="str">
            <v>DELTA GALIL,,</v>
          </cell>
          <cell r="W3031" t="str">
            <v>dao tốt</v>
          </cell>
          <cell r="X3031">
            <v>145.69999999999999</v>
          </cell>
          <cell r="Y3031">
            <v>2</v>
          </cell>
          <cell r="AE3031" t="str">
            <v>rồi</v>
          </cell>
          <cell r="AF3031">
            <v>0</v>
          </cell>
          <cell r="AG3031">
            <v>0</v>
          </cell>
          <cell r="AH3031">
            <v>0</v>
          </cell>
          <cell r="AI3031">
            <v>0</v>
          </cell>
          <cell r="AJ3031">
            <v>0</v>
          </cell>
          <cell r="AK3031">
            <v>0</v>
          </cell>
        </row>
        <row r="3032">
          <cell r="A3032" t="str">
            <v>I007IT021</v>
          </cell>
          <cell r="B3032" t="str">
            <v>2172</v>
          </cell>
          <cell r="C3032">
            <v>1</v>
          </cell>
          <cell r="D3032">
            <v>177.79999999999998</v>
          </cell>
          <cell r="E3032" t="str">
            <v>7"</v>
          </cell>
          <cell r="F3032" t="str">
            <v>2.5"</v>
          </cell>
          <cell r="G3032">
            <v>63.5</v>
          </cell>
          <cell r="H3032">
            <v>1</v>
          </cell>
          <cell r="I3032">
            <v>3</v>
          </cell>
          <cell r="J3032">
            <v>3</v>
          </cell>
          <cell r="K3032">
            <v>0</v>
          </cell>
          <cell r="L3032">
            <v>3</v>
          </cell>
          <cell r="M3032">
            <v>1</v>
          </cell>
          <cell r="N3032">
            <v>183.79999999999998</v>
          </cell>
          <cell r="O3032">
            <v>2172</v>
          </cell>
          <cell r="P3032" t="str">
            <v>7" x 2.5" x 1 x 3</v>
          </cell>
          <cell r="Q3032" t="str">
            <v>Vuông góc, không răng cưa</v>
          </cell>
          <cell r="R3032" t="str">
            <v>Vuông góc, không răng cưa</v>
          </cell>
          <cell r="S3032" t="str">
            <v>C30</v>
          </cell>
          <cell r="T3032">
            <v>1</v>
          </cell>
          <cell r="U3032">
            <v>44282</v>
          </cell>
          <cell r="V3032" t="str">
            <v>Hoàng Sinh</v>
          </cell>
          <cell r="X3032">
            <v>199.5</v>
          </cell>
          <cell r="Y3032">
            <v>3</v>
          </cell>
          <cell r="AF3032">
            <v>2209.2200000000003</v>
          </cell>
          <cell r="AG3032">
            <v>2</v>
          </cell>
          <cell r="AH3032">
            <v>1054.6100000000001</v>
          </cell>
          <cell r="AI3032">
            <v>1</v>
          </cell>
          <cell r="AJ3032">
            <v>2498.6850000000004</v>
          </cell>
          <cell r="AK3032">
            <v>3</v>
          </cell>
        </row>
        <row r="3033">
          <cell r="A3033" t="str">
            <v>T007IT181</v>
          </cell>
          <cell r="B3033" t="str">
            <v>2173</v>
          </cell>
          <cell r="C3033">
            <v>1</v>
          </cell>
          <cell r="D3033">
            <v>177.79999999999998</v>
          </cell>
          <cell r="E3033" t="str">
            <v>7"</v>
          </cell>
          <cell r="F3033" t="str">
            <v>6"</v>
          </cell>
          <cell r="G3033">
            <v>152.39999999999998</v>
          </cell>
          <cell r="H3033">
            <v>1</v>
          </cell>
          <cell r="I3033">
            <v>1</v>
          </cell>
          <cell r="J3033">
            <v>2</v>
          </cell>
          <cell r="K3033">
            <v>0</v>
          </cell>
          <cell r="L3033">
            <v>3</v>
          </cell>
          <cell r="M3033">
            <v>1</v>
          </cell>
          <cell r="N3033">
            <v>181.79999999999998</v>
          </cell>
          <cell r="O3033">
            <v>2173</v>
          </cell>
          <cell r="P3033" t="str">
            <v>7" x 6" x 1 x 1</v>
          </cell>
          <cell r="Q3033" t="str">
            <v>Bo góc, không răng cưa</v>
          </cell>
          <cell r="R3033" t="str">
            <v>Bo góc, không răng cưa</v>
          </cell>
          <cell r="S3033" t="str">
            <v>C02</v>
          </cell>
          <cell r="T3033">
            <v>1</v>
          </cell>
          <cell r="V3033" t="str">
            <v>BANDO VINA,,</v>
          </cell>
          <cell r="X3033">
            <v>155.39999999999998</v>
          </cell>
          <cell r="Y3033">
            <v>1</v>
          </cell>
          <cell r="AF3033">
            <v>0</v>
          </cell>
          <cell r="AG3033">
            <v>0</v>
          </cell>
          <cell r="AH3033">
            <v>0</v>
          </cell>
          <cell r="AI3033">
            <v>0</v>
          </cell>
          <cell r="AJ3033">
            <v>0</v>
          </cell>
          <cell r="AK3033">
            <v>0</v>
          </cell>
        </row>
        <row r="3034">
          <cell r="A3034" t="str">
            <v>I007IT011</v>
          </cell>
          <cell r="B3034" t="str">
            <v>2174</v>
          </cell>
          <cell r="C3034">
            <v>1</v>
          </cell>
          <cell r="D3034">
            <v>190.5</v>
          </cell>
          <cell r="E3034" t="str">
            <v>7.5"</v>
          </cell>
          <cell r="F3034" t="str">
            <v>3.25"</v>
          </cell>
          <cell r="G3034">
            <v>82.55</v>
          </cell>
          <cell r="H3034">
            <v>1</v>
          </cell>
          <cell r="I3034">
            <v>2</v>
          </cell>
          <cell r="J3034">
            <v>3</v>
          </cell>
          <cell r="K3034">
            <v>0</v>
          </cell>
          <cell r="L3034">
            <v>3</v>
          </cell>
          <cell r="M3034">
            <v>1</v>
          </cell>
          <cell r="N3034">
            <v>196.5</v>
          </cell>
          <cell r="O3034">
            <v>2174</v>
          </cell>
          <cell r="P3034" t="str">
            <v>7.5" x 3.25" x 1 x 2</v>
          </cell>
          <cell r="Q3034" t="str">
            <v>Vuông góc, không răng cưa</v>
          </cell>
          <cell r="R3034" t="str">
            <v>Vuông góc, không răng cưa</v>
          </cell>
          <cell r="S3034" t="str">
            <v>C23</v>
          </cell>
          <cell r="T3034">
            <v>1</v>
          </cell>
          <cell r="U3034">
            <v>44172</v>
          </cell>
          <cell r="V3034" t="str">
            <v>Lưu Ạnh</v>
          </cell>
          <cell r="X3034">
            <v>171.1</v>
          </cell>
          <cell r="Y3034">
            <v>2</v>
          </cell>
          <cell r="AF3034">
            <v>1444.075</v>
          </cell>
          <cell r="AG3034">
            <v>2</v>
          </cell>
          <cell r="AH3034">
            <v>5352.3</v>
          </cell>
          <cell r="AI3034">
            <v>5</v>
          </cell>
          <cell r="AJ3034">
            <v>7382.3</v>
          </cell>
          <cell r="AK3034">
            <v>6</v>
          </cell>
        </row>
        <row r="3035">
          <cell r="A3035" t="str">
            <v>I008IT021/1</v>
          </cell>
          <cell r="B3035" t="str">
            <v>2175</v>
          </cell>
          <cell r="C3035">
            <v>1</v>
          </cell>
          <cell r="D3035">
            <v>203.2</v>
          </cell>
          <cell r="E3035" t="str">
            <v>8"</v>
          </cell>
          <cell r="F3035" t="str">
            <v>3"</v>
          </cell>
          <cell r="G3035">
            <v>76.199999999999989</v>
          </cell>
          <cell r="H3035">
            <v>1</v>
          </cell>
          <cell r="I3035">
            <v>2</v>
          </cell>
          <cell r="J3035">
            <v>3</v>
          </cell>
          <cell r="K3035">
            <v>0</v>
          </cell>
          <cell r="L3035">
            <v>3</v>
          </cell>
          <cell r="M3035">
            <v>1</v>
          </cell>
          <cell r="N3035">
            <v>209.2</v>
          </cell>
          <cell r="O3035">
            <v>2175</v>
          </cell>
          <cell r="P3035" t="str">
            <v>8" x 3" x 1 x 2</v>
          </cell>
          <cell r="Q3035" t="str">
            <v>Bo 4mm, không răng cưa.</v>
          </cell>
          <cell r="R3035" t="str">
            <v>Bo 4mm, không răng cưa.</v>
          </cell>
          <cell r="S3035" t="str">
            <v>C35</v>
          </cell>
          <cell r="T3035">
            <v>1</v>
          </cell>
          <cell r="U3035">
            <v>44393</v>
          </cell>
          <cell r="V3035" t="str">
            <v>Nhãn Mác Vina</v>
          </cell>
          <cell r="X3035">
            <v>158.39999999999998</v>
          </cell>
          <cell r="Y3035">
            <v>2</v>
          </cell>
          <cell r="AF3035">
            <v>0</v>
          </cell>
          <cell r="AG3035">
            <v>0</v>
          </cell>
          <cell r="AH3035">
            <v>0</v>
          </cell>
          <cell r="AI3035">
            <v>0</v>
          </cell>
          <cell r="AJ3035">
            <v>0</v>
          </cell>
          <cell r="AK3035">
            <v>0</v>
          </cell>
        </row>
        <row r="3036">
          <cell r="A3036" t="str">
            <v>I008IT011</v>
          </cell>
          <cell r="B3036" t="str">
            <v>2176</v>
          </cell>
          <cell r="C3036">
            <v>1</v>
          </cell>
          <cell r="D3036">
            <v>215.89999999999998</v>
          </cell>
          <cell r="E3036" t="str">
            <v>8.5"</v>
          </cell>
          <cell r="F3036" t="str">
            <v>4.375"</v>
          </cell>
          <cell r="G3036">
            <v>111.125</v>
          </cell>
          <cell r="H3036">
            <v>1</v>
          </cell>
          <cell r="I3036">
            <v>1</v>
          </cell>
          <cell r="J3036">
            <v>3</v>
          </cell>
          <cell r="K3036">
            <v>0</v>
          </cell>
          <cell r="L3036">
            <v>3</v>
          </cell>
          <cell r="M3036">
            <v>1</v>
          </cell>
          <cell r="N3036">
            <v>221.89999999999998</v>
          </cell>
          <cell r="O3036">
            <v>2176</v>
          </cell>
          <cell r="P3036" t="str">
            <v>8.5" x 4.375" x 1 x 1</v>
          </cell>
          <cell r="Q3036" t="str">
            <v>Bo góc 3mm, không răng cưa</v>
          </cell>
          <cell r="R3036" t="str">
            <v>Bo góc 3mm, không răng cưa</v>
          </cell>
          <cell r="S3036" t="str">
            <v>C24</v>
          </cell>
          <cell r="T3036">
            <v>1</v>
          </cell>
          <cell r="U3036">
            <v>44293</v>
          </cell>
          <cell r="V3036" t="str">
            <v>Hoàng Sinh</v>
          </cell>
          <cell r="X3036">
            <v>114.125</v>
          </cell>
          <cell r="Y3036">
            <v>1</v>
          </cell>
          <cell r="AF3036">
            <v>2030</v>
          </cell>
          <cell r="AG3036">
            <v>1</v>
          </cell>
          <cell r="AH3036">
            <v>4060</v>
          </cell>
          <cell r="AI3036">
            <v>2</v>
          </cell>
          <cell r="AJ3036">
            <v>4060</v>
          </cell>
          <cell r="AK3036">
            <v>2</v>
          </cell>
        </row>
        <row r="3037">
          <cell r="A3037" t="str">
            <v>IE010T011</v>
          </cell>
          <cell r="B3037" t="str">
            <v>2177</v>
          </cell>
          <cell r="C3037">
            <v>1</v>
          </cell>
          <cell r="D3037">
            <v>10</v>
          </cell>
          <cell r="E3037" t="str">
            <v>E10</v>
          </cell>
          <cell r="F3037">
            <v>15</v>
          </cell>
          <cell r="G3037">
            <v>15</v>
          </cell>
          <cell r="H3037">
            <v>8</v>
          </cell>
          <cell r="I3037">
            <v>3</v>
          </cell>
          <cell r="J3037">
            <v>3</v>
          </cell>
          <cell r="K3037">
            <v>2</v>
          </cell>
          <cell r="L3037">
            <v>3</v>
          </cell>
          <cell r="M3037">
            <v>1</v>
          </cell>
          <cell r="N3037">
            <v>100</v>
          </cell>
          <cell r="O3037">
            <v>2177</v>
          </cell>
          <cell r="P3037" t="str">
            <v>E10 x 15 x 8 x 3</v>
          </cell>
          <cell r="Q3037" t="str">
            <v>Dao Elip rời, không răng cưa</v>
          </cell>
          <cell r="R3037" t="str">
            <v>Ngang 8 tem elip rời, không răng cưa</v>
          </cell>
          <cell r="S3037" t="str">
            <v>D18</v>
          </cell>
          <cell r="T3037">
            <v>1</v>
          </cell>
          <cell r="U3037">
            <v>44130</v>
          </cell>
          <cell r="V3037" t="str">
            <v>Đại Lâm Mộc</v>
          </cell>
          <cell r="X3037">
            <v>54</v>
          </cell>
          <cell r="Y3037">
            <v>24</v>
          </cell>
          <cell r="AF3037">
            <v>0</v>
          </cell>
          <cell r="AG3037">
            <v>0</v>
          </cell>
          <cell r="AH3037">
            <v>0</v>
          </cell>
          <cell r="AI3037">
            <v>0</v>
          </cell>
          <cell r="AJ3037">
            <v>1681.2</v>
          </cell>
          <cell r="AK3037">
            <v>1</v>
          </cell>
        </row>
        <row r="3038">
          <cell r="A3038" t="str">
            <v>TE016T011</v>
          </cell>
          <cell r="B3038" t="str">
            <v>2178</v>
          </cell>
          <cell r="C3038">
            <v>1</v>
          </cell>
          <cell r="D3038">
            <v>16</v>
          </cell>
          <cell r="E3038" t="str">
            <v>E16</v>
          </cell>
          <cell r="F3038">
            <v>12</v>
          </cell>
          <cell r="G3038">
            <v>12</v>
          </cell>
          <cell r="H3038">
            <v>5</v>
          </cell>
          <cell r="I3038">
            <v>3</v>
          </cell>
          <cell r="J3038">
            <v>4</v>
          </cell>
          <cell r="K3038">
            <v>2</v>
          </cell>
          <cell r="L3038">
            <v>3</v>
          </cell>
          <cell r="M3038">
            <v>1</v>
          </cell>
          <cell r="N3038">
            <v>96</v>
          </cell>
          <cell r="O3038">
            <v>2178</v>
          </cell>
          <cell r="P3038" t="str">
            <v>E16 x 12 x 5 x 3</v>
          </cell>
          <cell r="Q3038" t="str">
            <v xml:space="preserve">Tem Elip 16x12, ngang 5 tem rời, có khung ngoài 92x16 vuông góc, răng cưa nhảy </v>
          </cell>
          <cell r="R3038" t="str">
            <v>Tem Elip 16x12, ngang 5 tem rời, có khung ngoài 92x16 vuông góc, răng cưa</v>
          </cell>
          <cell r="S3038" t="str">
            <v>D23</v>
          </cell>
          <cell r="T3038">
            <v>1</v>
          </cell>
          <cell r="V3038" t="str">
            <v>Diệu Tuấn</v>
          </cell>
          <cell r="X3038">
            <v>45</v>
          </cell>
          <cell r="Y3038">
            <v>15</v>
          </cell>
          <cell r="AF3038">
            <v>0</v>
          </cell>
          <cell r="AG3038">
            <v>0</v>
          </cell>
          <cell r="AH3038">
            <v>0</v>
          </cell>
          <cell r="AI3038">
            <v>0</v>
          </cell>
          <cell r="AJ3038">
            <v>0</v>
          </cell>
          <cell r="AK3038">
            <v>0</v>
          </cell>
        </row>
        <row r="3039">
          <cell r="A3039" t="str">
            <v>IE017T011/1</v>
          </cell>
          <cell r="B3039" t="str">
            <v>2179</v>
          </cell>
          <cell r="C3039">
            <v>1</v>
          </cell>
          <cell r="D3039">
            <v>17.041</v>
          </cell>
          <cell r="E3039" t="str">
            <v>E17.041</v>
          </cell>
          <cell r="F3039">
            <v>20.484999999999999</v>
          </cell>
          <cell r="G3039">
            <v>20.484999999999999</v>
          </cell>
          <cell r="H3039">
            <v>6</v>
          </cell>
          <cell r="I3039">
            <v>5</v>
          </cell>
          <cell r="J3039">
            <v>3</v>
          </cell>
          <cell r="K3039">
            <v>2</v>
          </cell>
          <cell r="L3039">
            <v>3</v>
          </cell>
          <cell r="M3039">
            <v>1</v>
          </cell>
          <cell r="N3039">
            <v>118.24600000000001</v>
          </cell>
          <cell r="O3039">
            <v>2179</v>
          </cell>
          <cell r="P3039" t="str">
            <v>E17.041 x 20.485 x 6 x 5</v>
          </cell>
          <cell r="Q3039" t="str">
            <v>Dao rời, không răng cưa</v>
          </cell>
          <cell r="R3039" t="str">
            <v>Ngang 6 tem rời, không răng cưa</v>
          </cell>
          <cell r="S3039" t="str">
            <v>C34</v>
          </cell>
          <cell r="T3039">
            <v>1</v>
          </cell>
          <cell r="U3039">
            <v>44357</v>
          </cell>
          <cell r="V3039" t="str">
            <v>Pacow</v>
          </cell>
          <cell r="X3039">
            <v>117.425</v>
          </cell>
          <cell r="Y3039">
            <v>30</v>
          </cell>
          <cell r="AF3039">
            <v>1681.2</v>
          </cell>
          <cell r="AG3039">
            <v>1</v>
          </cell>
          <cell r="AH3039">
            <v>0</v>
          </cell>
          <cell r="AI3039">
            <v>0</v>
          </cell>
          <cell r="AJ3039">
            <v>0</v>
          </cell>
          <cell r="AK3039">
            <v>1</v>
          </cell>
        </row>
        <row r="3040">
          <cell r="A3040" t="str">
            <v>IE020T011</v>
          </cell>
          <cell r="B3040" t="str">
            <v>2180</v>
          </cell>
          <cell r="C3040">
            <v>1</v>
          </cell>
          <cell r="D3040">
            <v>20</v>
          </cell>
          <cell r="E3040" t="str">
            <v>E20</v>
          </cell>
          <cell r="F3040">
            <v>15</v>
          </cell>
          <cell r="G3040">
            <v>15</v>
          </cell>
          <cell r="H3040">
            <v>4</v>
          </cell>
          <cell r="I3040">
            <v>5</v>
          </cell>
          <cell r="J3040">
            <v>3</v>
          </cell>
          <cell r="K3040">
            <v>2</v>
          </cell>
          <cell r="L3040">
            <v>3</v>
          </cell>
          <cell r="M3040">
            <v>1</v>
          </cell>
          <cell r="N3040">
            <v>92</v>
          </cell>
          <cell r="O3040">
            <v>2180</v>
          </cell>
          <cell r="P3040" t="str">
            <v>E20 x 15 x 4 x 5</v>
          </cell>
          <cell r="Q3040" t="str">
            <v>Dao Elip rời, không răng cưa</v>
          </cell>
          <cell r="R3040" t="str">
            <v>Ngang 4 tem elip rời, không răng cưa</v>
          </cell>
          <cell r="S3040" t="str">
            <v>C31</v>
          </cell>
          <cell r="T3040">
            <v>1</v>
          </cell>
          <cell r="U3040">
            <v>44130</v>
          </cell>
          <cell r="V3040" t="str">
            <v>MVTB</v>
          </cell>
          <cell r="X3040">
            <v>90</v>
          </cell>
          <cell r="Y3040">
            <v>20</v>
          </cell>
          <cell r="AF3040">
            <v>0</v>
          </cell>
          <cell r="AG3040">
            <v>0</v>
          </cell>
          <cell r="AH3040">
            <v>0</v>
          </cell>
          <cell r="AI3040">
            <v>0</v>
          </cell>
          <cell r="AJ3040">
            <v>3112.7294999999999</v>
          </cell>
          <cell r="AK3040">
            <v>2</v>
          </cell>
        </row>
        <row r="3041">
          <cell r="A3041" t="str">
            <v>TE021T011</v>
          </cell>
          <cell r="B3041" t="str">
            <v>2181</v>
          </cell>
          <cell r="C3041">
            <v>1</v>
          </cell>
          <cell r="D3041">
            <v>21</v>
          </cell>
          <cell r="E3041" t="str">
            <v>E21</v>
          </cell>
          <cell r="F3041">
            <v>31</v>
          </cell>
          <cell r="G3041">
            <v>31</v>
          </cell>
          <cell r="H3041">
            <v>10</v>
          </cell>
          <cell r="I3041">
            <v>2</v>
          </cell>
          <cell r="J3041">
            <v>3</v>
          </cell>
          <cell r="K3041">
            <v>2</v>
          </cell>
          <cell r="L3041">
            <v>3</v>
          </cell>
          <cell r="M3041">
            <v>1</v>
          </cell>
          <cell r="N3041">
            <v>234</v>
          </cell>
          <cell r="O3041">
            <v>2181</v>
          </cell>
          <cell r="P3041" t="str">
            <v>E21 x 31 x 10 x 2</v>
          </cell>
          <cell r="Q3041" t="str">
            <v>Dao Elip, không răng cưa</v>
          </cell>
          <cell r="R3041" t="str">
            <v>Tem Elip, ngang 10 tem rời, không răng cưa</v>
          </cell>
          <cell r="S3041" t="str">
            <v>C15</v>
          </cell>
          <cell r="T3041">
            <v>1</v>
          </cell>
          <cell r="U3041">
            <v>44067</v>
          </cell>
          <cell r="V3041" t="str">
            <v>Tia Sáng</v>
          </cell>
          <cell r="X3041">
            <v>68</v>
          </cell>
          <cell r="Y3041">
            <v>20</v>
          </cell>
          <cell r="AF3041">
            <v>0</v>
          </cell>
          <cell r="AG3041">
            <v>1</v>
          </cell>
          <cell r="AH3041">
            <v>0</v>
          </cell>
          <cell r="AI3041">
            <v>0</v>
          </cell>
          <cell r="AJ3041">
            <v>0</v>
          </cell>
          <cell r="AK3041">
            <v>0</v>
          </cell>
        </row>
        <row r="3042">
          <cell r="A3042" t="str">
            <v>IE023T011/1</v>
          </cell>
          <cell r="B3042" t="str">
            <v>2182</v>
          </cell>
          <cell r="C3042">
            <v>1</v>
          </cell>
          <cell r="D3042">
            <v>23</v>
          </cell>
          <cell r="E3042" t="str">
            <v>E23</v>
          </cell>
          <cell r="F3042">
            <v>41.5</v>
          </cell>
          <cell r="G3042">
            <v>41.5</v>
          </cell>
          <cell r="H3042">
            <v>8</v>
          </cell>
          <cell r="I3042">
            <v>3</v>
          </cell>
          <cell r="J3042">
            <v>3</v>
          </cell>
          <cell r="K3042">
            <v>3</v>
          </cell>
          <cell r="L3042">
            <v>3</v>
          </cell>
          <cell r="M3042">
            <v>1</v>
          </cell>
          <cell r="N3042">
            <v>211</v>
          </cell>
          <cell r="O3042">
            <v>2182</v>
          </cell>
          <cell r="P3042" t="str">
            <v>E23 x 41.5 x 8 x 3</v>
          </cell>
          <cell r="Q3042" t="str">
            <v>Dao elip rời 3mm, không răng cưa</v>
          </cell>
          <cell r="R3042" t="str">
            <v>Ngang 8 tem, rời 3mm, không răng cưa</v>
          </cell>
          <cell r="S3042" t="str">
            <v>C36</v>
          </cell>
          <cell r="T3042">
            <v>1</v>
          </cell>
          <cell r="U3042">
            <v>44477</v>
          </cell>
          <cell r="V3042" t="str">
            <v>Thực Phẩm 3F Việt</v>
          </cell>
          <cell r="X3042">
            <v>133.5</v>
          </cell>
          <cell r="Y3042">
            <v>24</v>
          </cell>
          <cell r="AF3042">
            <v>3112.7294999999999</v>
          </cell>
          <cell r="AG3042">
            <v>2</v>
          </cell>
          <cell r="AH3042">
            <v>5707.6727699999992</v>
          </cell>
          <cell r="AI3042">
            <v>3</v>
          </cell>
          <cell r="AJ3042">
            <v>5707.6727699999992</v>
          </cell>
          <cell r="AK3042">
            <v>3</v>
          </cell>
        </row>
        <row r="3043">
          <cell r="A3043" t="str">
            <v>IE025T011</v>
          </cell>
          <cell r="B3043" t="str">
            <v>2183</v>
          </cell>
          <cell r="C3043">
            <v>1</v>
          </cell>
          <cell r="D3043">
            <v>25</v>
          </cell>
          <cell r="E3043" t="str">
            <v>E25</v>
          </cell>
          <cell r="F3043">
            <v>15</v>
          </cell>
          <cell r="G3043">
            <v>15</v>
          </cell>
          <cell r="H3043">
            <v>4</v>
          </cell>
          <cell r="I3043">
            <v>2</v>
          </cell>
          <cell r="J3043">
            <v>3</v>
          </cell>
          <cell r="K3043">
            <v>2</v>
          </cell>
          <cell r="L3043">
            <v>3</v>
          </cell>
          <cell r="M3043">
            <v>1</v>
          </cell>
          <cell r="N3043">
            <v>112</v>
          </cell>
          <cell r="O3043">
            <v>2183</v>
          </cell>
          <cell r="P3043" t="str">
            <v>E25 x 15 x 4 x 2</v>
          </cell>
          <cell r="Q3043" t="str">
            <v>Tem hình elip, ngang 4 tem, không răng cưa</v>
          </cell>
          <cell r="R3043" t="str">
            <v>Tem hình elip, ngang 4 tem, không răng cưa</v>
          </cell>
          <cell r="S3043" t="str">
            <v>D23</v>
          </cell>
          <cell r="T3043">
            <v>1</v>
          </cell>
          <cell r="X3043">
            <v>36</v>
          </cell>
          <cell r="Y3043">
            <v>8</v>
          </cell>
          <cell r="AF3043">
            <v>0</v>
          </cell>
          <cell r="AG3043">
            <v>0</v>
          </cell>
          <cell r="AH3043">
            <v>0</v>
          </cell>
          <cell r="AI3043">
            <v>0</v>
          </cell>
          <cell r="AJ3043">
            <v>2697.3</v>
          </cell>
          <cell r="AK3043">
            <v>2</v>
          </cell>
        </row>
        <row r="3044">
          <cell r="A3044" t="str">
            <v>IE025T012/2</v>
          </cell>
          <cell r="B3044" t="str">
            <v>2183</v>
          </cell>
          <cell r="C3044">
            <v>2</v>
          </cell>
          <cell r="D3044">
            <v>25</v>
          </cell>
          <cell r="E3044" t="str">
            <v>E25</v>
          </cell>
          <cell r="F3044">
            <v>15</v>
          </cell>
          <cell r="G3044">
            <v>15</v>
          </cell>
          <cell r="H3044">
            <v>4</v>
          </cell>
          <cell r="I3044">
            <v>4</v>
          </cell>
          <cell r="J3044">
            <v>3</v>
          </cell>
          <cell r="K3044">
            <v>2</v>
          </cell>
          <cell r="L3044">
            <v>3</v>
          </cell>
          <cell r="M3044">
            <v>1</v>
          </cell>
          <cell r="N3044">
            <v>224</v>
          </cell>
          <cell r="O3044">
            <v>2183</v>
          </cell>
          <cell r="P3044" t="str">
            <v>E25 x 15 x 4 x 4</v>
          </cell>
          <cell r="Q3044" t="str">
            <v>Tem hình elip, ngang 4 tem, không răng cưa, xẻ 2 line 6mm</v>
          </cell>
          <cell r="R3044" t="str">
            <v>Tem hình elip, ngang 4 tem, không răng cưa</v>
          </cell>
          <cell r="S3044" t="str">
            <v>C38</v>
          </cell>
          <cell r="T3044">
            <v>1</v>
          </cell>
          <cell r="U3044">
            <v>44393</v>
          </cell>
          <cell r="V3044" t="str">
            <v>Thủy Thương</v>
          </cell>
          <cell r="X3044">
            <v>72</v>
          </cell>
          <cell r="Y3044">
            <v>16</v>
          </cell>
          <cell r="AF3044">
            <v>0</v>
          </cell>
          <cell r="AG3044">
            <v>0</v>
          </cell>
          <cell r="AH3044">
            <v>0</v>
          </cell>
          <cell r="AI3044">
            <v>0</v>
          </cell>
          <cell r="AJ3044">
            <v>0</v>
          </cell>
          <cell r="AK3044">
            <v>0</v>
          </cell>
        </row>
        <row r="3045">
          <cell r="A3045" t="str">
            <v>IE025T021</v>
          </cell>
          <cell r="B3045" t="str">
            <v>2184</v>
          </cell>
          <cell r="C3045">
            <v>1</v>
          </cell>
          <cell r="D3045">
            <v>25</v>
          </cell>
          <cell r="E3045" t="str">
            <v>E25</v>
          </cell>
          <cell r="F3045">
            <v>20</v>
          </cell>
          <cell r="G3045">
            <v>20</v>
          </cell>
          <cell r="H3045">
            <v>7</v>
          </cell>
          <cell r="I3045">
            <v>3</v>
          </cell>
          <cell r="J3045">
            <v>3</v>
          </cell>
          <cell r="K3045">
            <v>2</v>
          </cell>
          <cell r="L3045">
            <v>3</v>
          </cell>
          <cell r="M3045">
            <v>1</v>
          </cell>
          <cell r="N3045">
            <v>193</v>
          </cell>
          <cell r="O3045">
            <v>2184</v>
          </cell>
          <cell r="P3045" t="str">
            <v>E25 x 20 x 7 x 3</v>
          </cell>
          <cell r="Q3045" t="str">
            <v>Tem hình elip, không răng cưa</v>
          </cell>
          <cell r="R3045" t="str">
            <v>Tem hình elip, ngang 7 tem, không răng cưa</v>
          </cell>
          <cell r="S3045" t="str">
            <v>C15</v>
          </cell>
          <cell r="T3045">
            <v>1</v>
          </cell>
          <cell r="X3045">
            <v>69</v>
          </cell>
          <cell r="Y3045">
            <v>21</v>
          </cell>
          <cell r="AF3045">
            <v>2697.3</v>
          </cell>
          <cell r="AG3045">
            <v>2</v>
          </cell>
          <cell r="AH3045">
            <v>339.6</v>
          </cell>
          <cell r="AI3045">
            <v>1</v>
          </cell>
          <cell r="AJ3045">
            <v>339.6</v>
          </cell>
          <cell r="AK3045">
            <v>1</v>
          </cell>
        </row>
        <row r="3046">
          <cell r="A3046" t="str">
            <v>IE028T011</v>
          </cell>
          <cell r="B3046" t="str">
            <v>2185</v>
          </cell>
          <cell r="C3046">
            <v>1</v>
          </cell>
          <cell r="D3046">
            <v>28</v>
          </cell>
          <cell r="E3046" t="str">
            <v>E28</v>
          </cell>
          <cell r="F3046">
            <v>16</v>
          </cell>
          <cell r="G3046">
            <v>16</v>
          </cell>
          <cell r="H3046">
            <v>5</v>
          </cell>
          <cell r="I3046">
            <v>3</v>
          </cell>
          <cell r="J3046">
            <v>3</v>
          </cell>
          <cell r="K3046">
            <v>2</v>
          </cell>
          <cell r="L3046">
            <v>3</v>
          </cell>
          <cell r="M3046">
            <v>1</v>
          </cell>
          <cell r="N3046">
            <v>154</v>
          </cell>
          <cell r="O3046">
            <v>2185</v>
          </cell>
          <cell r="P3046" t="str">
            <v>E28 x 16 x 5 x 3</v>
          </cell>
          <cell r="Q3046" t="str">
            <v>Tem hình elip, không răng cưa</v>
          </cell>
          <cell r="R3046" t="str">
            <v>Tem hình elip, ngang 5 tem, không răng cưa</v>
          </cell>
          <cell r="S3046" t="str">
            <v>D25</v>
          </cell>
          <cell r="T3046">
            <v>1</v>
          </cell>
          <cell r="U3046">
            <v>44112</v>
          </cell>
          <cell r="V3046" t="str">
            <v>Hữu Hạ</v>
          </cell>
          <cell r="X3046">
            <v>57</v>
          </cell>
          <cell r="Y3046">
            <v>15</v>
          </cell>
          <cell r="AF3046">
            <v>0</v>
          </cell>
          <cell r="AG3046">
            <v>0</v>
          </cell>
          <cell r="AH3046">
            <v>2070.8000000000002</v>
          </cell>
          <cell r="AI3046">
            <v>1</v>
          </cell>
          <cell r="AJ3046">
            <v>17678.409447549999</v>
          </cell>
          <cell r="AK3046">
            <v>13</v>
          </cell>
        </row>
        <row r="3047">
          <cell r="A3047" t="str">
            <v>IE030T011</v>
          </cell>
          <cell r="B3047" t="str">
            <v>2186</v>
          </cell>
          <cell r="C3047">
            <v>1</v>
          </cell>
          <cell r="D3047">
            <v>30</v>
          </cell>
          <cell r="E3047" t="str">
            <v>E30</v>
          </cell>
          <cell r="F3047">
            <v>20</v>
          </cell>
          <cell r="G3047">
            <v>20</v>
          </cell>
          <cell r="H3047">
            <v>2</v>
          </cell>
          <cell r="I3047">
            <v>1</v>
          </cell>
          <cell r="J3047">
            <v>3</v>
          </cell>
          <cell r="K3047">
            <v>2</v>
          </cell>
          <cell r="L3047">
            <v>3</v>
          </cell>
          <cell r="M3047">
            <v>1</v>
          </cell>
          <cell r="N3047">
            <v>68</v>
          </cell>
          <cell r="O3047">
            <v>2186</v>
          </cell>
          <cell r="P3047" t="str">
            <v>E30 x 20 x 2 x 1</v>
          </cell>
          <cell r="Q3047" t="str">
            <v>Tem hình elip, ngang 2 tem, không răng cưa</v>
          </cell>
          <cell r="R3047" t="str">
            <v>Tem hình elip, ngang 2 tem, không răng cưa</v>
          </cell>
          <cell r="S3047" t="str">
            <v>D19</v>
          </cell>
          <cell r="T3047">
            <v>1</v>
          </cell>
          <cell r="X3047">
            <v>23</v>
          </cell>
          <cell r="Y3047">
            <v>2</v>
          </cell>
          <cell r="AF3047">
            <v>0</v>
          </cell>
          <cell r="AG3047">
            <v>0</v>
          </cell>
          <cell r="AH3047">
            <v>5665.7142857142862</v>
          </cell>
          <cell r="AI3047">
            <v>3</v>
          </cell>
          <cell r="AJ3047">
            <v>5665.7142857142862</v>
          </cell>
          <cell r="AK3047">
            <v>3</v>
          </cell>
        </row>
        <row r="3048">
          <cell r="A3048" t="str">
            <v>IE030T021/1</v>
          </cell>
          <cell r="B3048" t="str">
            <v>2187</v>
          </cell>
          <cell r="C3048">
            <v>1</v>
          </cell>
          <cell r="D3048">
            <v>30</v>
          </cell>
          <cell r="E3048" t="str">
            <v>E30</v>
          </cell>
          <cell r="F3048">
            <v>20</v>
          </cell>
          <cell r="G3048">
            <v>20</v>
          </cell>
          <cell r="H3048">
            <v>2</v>
          </cell>
          <cell r="I3048">
            <v>4</v>
          </cell>
          <cell r="J3048">
            <v>3</v>
          </cell>
          <cell r="K3048">
            <v>3</v>
          </cell>
          <cell r="L3048">
            <v>3</v>
          </cell>
          <cell r="M3048">
            <v>1</v>
          </cell>
          <cell r="N3048">
            <v>69</v>
          </cell>
          <cell r="O3048">
            <v>2187</v>
          </cell>
          <cell r="P3048" t="str">
            <v>E30 x 20 x 2 x 4</v>
          </cell>
          <cell r="Q3048" t="str">
            <v>Dao Elip rời, không răng cưa, 2 hàng dao khoảng cách 1mm và 1 hàng dao khoảng cách 3mm xen kẽ</v>
          </cell>
          <cell r="R3048" t="str">
            <v>Ngang 2 tem rời 3mm, không răng cưa</v>
          </cell>
          <cell r="S3048" t="str">
            <v>C41</v>
          </cell>
          <cell r="T3048">
            <v>1</v>
          </cell>
          <cell r="U3048">
            <v>44477</v>
          </cell>
          <cell r="V3048" t="str">
            <v>Hoàng Anh Tiến</v>
          </cell>
          <cell r="X3048">
            <v>92</v>
          </cell>
          <cell r="Y3048">
            <v>8</v>
          </cell>
          <cell r="AF3048">
            <v>15607.609447549999</v>
          </cell>
          <cell r="AG3048">
            <v>12</v>
          </cell>
          <cell r="AH3048">
            <v>4969.0901774999993</v>
          </cell>
          <cell r="AI3048">
            <v>3</v>
          </cell>
          <cell r="AJ3048">
            <v>4969.0901774999993</v>
          </cell>
          <cell r="AK3048">
            <v>3</v>
          </cell>
        </row>
        <row r="3049">
          <cell r="A3049" t="str">
            <v>IE030T031/1</v>
          </cell>
          <cell r="B3049" t="str">
            <v>2188</v>
          </cell>
          <cell r="C3049">
            <v>1</v>
          </cell>
          <cell r="D3049">
            <v>30</v>
          </cell>
          <cell r="E3049" t="str">
            <v>E30</v>
          </cell>
          <cell r="F3049">
            <v>22</v>
          </cell>
          <cell r="G3049">
            <v>22</v>
          </cell>
          <cell r="H3049">
            <v>7</v>
          </cell>
          <cell r="I3049">
            <v>8</v>
          </cell>
          <cell r="J3049">
            <v>3</v>
          </cell>
          <cell r="K3049">
            <v>3</v>
          </cell>
          <cell r="L3049">
            <v>3</v>
          </cell>
          <cell r="M3049">
            <v>1</v>
          </cell>
          <cell r="N3049">
            <v>234</v>
          </cell>
          <cell r="O3049">
            <v>2188</v>
          </cell>
          <cell r="P3049" t="str">
            <v>E30 x 22 x 7 x 8</v>
          </cell>
          <cell r="Q3049" t="str">
            <v>Dao Elip rời 3mm ngang 7 tem, không răng</v>
          </cell>
          <cell r="R3049" t="str">
            <v>Ngang 7 tem rời, không răng cưa</v>
          </cell>
          <cell r="S3049" t="str">
            <v>C38</v>
          </cell>
          <cell r="T3049">
            <v>1</v>
          </cell>
          <cell r="V3049" t="str">
            <v>VẠN THUẬN PHÁT</v>
          </cell>
          <cell r="X3049">
            <v>200</v>
          </cell>
          <cell r="Y3049">
            <v>56</v>
          </cell>
          <cell r="AF3049">
            <v>0</v>
          </cell>
          <cell r="AG3049">
            <v>0</v>
          </cell>
          <cell r="AH3049">
            <v>3416.3007672000003</v>
          </cell>
          <cell r="AI3049">
            <v>8</v>
          </cell>
          <cell r="AJ3049">
            <v>3416.3007672000003</v>
          </cell>
          <cell r="AK3049">
            <v>8</v>
          </cell>
        </row>
        <row r="3050">
          <cell r="A3050" t="str">
            <v>IE033A011</v>
          </cell>
          <cell r="B3050" t="str">
            <v>2189</v>
          </cell>
          <cell r="C3050">
            <v>1</v>
          </cell>
          <cell r="D3050">
            <v>33.656999999999996</v>
          </cell>
          <cell r="E3050" t="str">
            <v>E33.657</v>
          </cell>
          <cell r="F3050">
            <v>56.639000000000003</v>
          </cell>
          <cell r="G3050">
            <v>56.639699999999998</v>
          </cell>
          <cell r="H3050">
            <v>3</v>
          </cell>
          <cell r="I3050">
            <v>3</v>
          </cell>
          <cell r="J3050">
            <v>3</v>
          </cell>
          <cell r="K3050">
            <v>4</v>
          </cell>
          <cell r="L3050">
            <v>3</v>
          </cell>
          <cell r="M3050">
            <v>1</v>
          </cell>
          <cell r="N3050">
            <v>114.97099999999999</v>
          </cell>
          <cell r="O3050">
            <v>2189</v>
          </cell>
          <cell r="P3050" t="str">
            <v>E33.657 x 56.639 x 3 x 3</v>
          </cell>
          <cell r="U3050">
            <v>44212</v>
          </cell>
          <cell r="V3050" t="str">
            <v>Hùng Tiến Phát</v>
          </cell>
          <cell r="W3050" t="str">
            <v>sửa dao 16.3.21</v>
          </cell>
          <cell r="X3050">
            <v>178.91909999999999</v>
          </cell>
          <cell r="Y3050">
            <v>9</v>
          </cell>
          <cell r="Z3050" t="str">
            <v>hở mối nối</v>
          </cell>
          <cell r="AB3050" t="str">
            <v>D24</v>
          </cell>
          <cell r="AF3050">
            <v>0</v>
          </cell>
          <cell r="AG3050">
            <v>0</v>
          </cell>
          <cell r="AH3050">
            <v>629.25</v>
          </cell>
          <cell r="AI3050">
            <v>3</v>
          </cell>
          <cell r="AJ3050">
            <v>629.25</v>
          </cell>
          <cell r="AK3050">
            <v>3</v>
          </cell>
        </row>
        <row r="3051">
          <cell r="A3051" t="str">
            <v>IE033A011/2</v>
          </cell>
          <cell r="B3051" t="str">
            <v>2189</v>
          </cell>
          <cell r="C3051">
            <v>1</v>
          </cell>
          <cell r="D3051">
            <v>33.656999999999996</v>
          </cell>
          <cell r="E3051" t="str">
            <v>E33.657</v>
          </cell>
          <cell r="F3051">
            <v>56.639000000000003</v>
          </cell>
          <cell r="G3051">
            <v>56.639699999999998</v>
          </cell>
          <cell r="H3051">
            <v>3</v>
          </cell>
          <cell r="I3051">
            <v>3</v>
          </cell>
          <cell r="J3051">
            <v>3</v>
          </cell>
          <cell r="K3051">
            <v>4</v>
          </cell>
          <cell r="L3051">
            <v>3</v>
          </cell>
          <cell r="M3051">
            <v>1</v>
          </cell>
          <cell r="N3051">
            <v>114.97099999999999</v>
          </cell>
          <cell r="O3051">
            <v>2189</v>
          </cell>
          <cell r="P3051" t="str">
            <v>E33.657 x 56.639 x 3 x 3</v>
          </cell>
          <cell r="Q3051" t="str">
            <v>Dao Elip rời 3 tem kc 4mm, không răng cưa</v>
          </cell>
          <cell r="R3051" t="str">
            <v>Ngang 3 tem elip, không răng cưa</v>
          </cell>
          <cell r="S3051" t="str">
            <v>E04</v>
          </cell>
          <cell r="T3051">
            <v>1</v>
          </cell>
          <cell r="U3051">
            <v>44637</v>
          </cell>
          <cell r="V3051" t="str">
            <v>Hùng Tiến Phát</v>
          </cell>
          <cell r="X3051">
            <v>178.91909999999999</v>
          </cell>
          <cell r="Y3051">
            <v>9</v>
          </cell>
          <cell r="AF3051">
            <v>0</v>
          </cell>
          <cell r="AG3051">
            <v>0</v>
          </cell>
          <cell r="AH3051">
            <v>0</v>
          </cell>
          <cell r="AI3051">
            <v>0</v>
          </cell>
          <cell r="AJ3051">
            <v>0</v>
          </cell>
          <cell r="AK3051">
            <v>8</v>
          </cell>
        </row>
        <row r="3052">
          <cell r="A3052" t="str">
            <v>IE040T011/1</v>
          </cell>
          <cell r="B3052" t="str">
            <v>2190</v>
          </cell>
          <cell r="C3052">
            <v>1</v>
          </cell>
          <cell r="D3052">
            <v>40</v>
          </cell>
          <cell r="E3052" t="str">
            <v>E40</v>
          </cell>
          <cell r="F3052">
            <v>20</v>
          </cell>
          <cell r="G3052">
            <v>20</v>
          </cell>
          <cell r="H3052">
            <v>4</v>
          </cell>
          <cell r="I3052">
            <v>4</v>
          </cell>
          <cell r="J3052">
            <v>3</v>
          </cell>
          <cell r="K3052">
            <v>3</v>
          </cell>
          <cell r="L3052">
            <v>3</v>
          </cell>
          <cell r="M3052">
            <v>1</v>
          </cell>
          <cell r="N3052">
            <v>175</v>
          </cell>
          <cell r="O3052">
            <v>2190</v>
          </cell>
          <cell r="P3052" t="str">
            <v>E40 x 20 x 4 x 4</v>
          </cell>
          <cell r="Q3052" t="str">
            <v>Elip rời 3mm, không răng cưa</v>
          </cell>
          <cell r="R3052" t="str">
            <v>Ngang 4 tem elip rời 3mm, không răng cưa</v>
          </cell>
          <cell r="S3052" t="str">
            <v>C40</v>
          </cell>
          <cell r="T3052">
            <v>1</v>
          </cell>
          <cell r="U3052">
            <v>44425</v>
          </cell>
          <cell r="V3052" t="str">
            <v>Dân Ôn</v>
          </cell>
          <cell r="X3052">
            <v>92</v>
          </cell>
          <cell r="Y3052">
            <v>16</v>
          </cell>
          <cell r="AF3052">
            <v>0</v>
          </cell>
          <cell r="AG3052">
            <v>0</v>
          </cell>
          <cell r="AH3052">
            <v>0</v>
          </cell>
          <cell r="AI3052">
            <v>0</v>
          </cell>
          <cell r="AJ3052">
            <v>0</v>
          </cell>
          <cell r="AK3052">
            <v>0</v>
          </cell>
        </row>
        <row r="3053">
          <cell r="A3053" t="str">
            <v>IE052T011</v>
          </cell>
          <cell r="B3053" t="str">
            <v>2191</v>
          </cell>
          <cell r="C3053">
            <v>1</v>
          </cell>
          <cell r="D3053">
            <v>52</v>
          </cell>
          <cell r="E3053" t="str">
            <v>E52</v>
          </cell>
          <cell r="F3053">
            <v>90</v>
          </cell>
          <cell r="G3053">
            <v>90</v>
          </cell>
          <cell r="H3053">
            <v>4</v>
          </cell>
          <cell r="I3053">
            <v>2</v>
          </cell>
          <cell r="J3053">
            <v>3</v>
          </cell>
          <cell r="K3053">
            <v>2</v>
          </cell>
          <cell r="L3053">
            <v>3</v>
          </cell>
          <cell r="M3053">
            <v>1</v>
          </cell>
          <cell r="N3053">
            <v>220</v>
          </cell>
          <cell r="O3053">
            <v>2191</v>
          </cell>
          <cell r="P3053" t="str">
            <v>E52 x 90 x 4 x 2</v>
          </cell>
          <cell r="Q3053" t="str">
            <v>Dao Elip rời, không răng cưa (chạy couche)</v>
          </cell>
          <cell r="R3053" t="str">
            <v>Ngang 4 tem elip rời, không răng cưa</v>
          </cell>
          <cell r="S3053" t="str">
            <v>C23</v>
          </cell>
          <cell r="T3053">
            <v>1</v>
          </cell>
          <cell r="U3053">
            <v>44212</v>
          </cell>
          <cell r="V3053" t="str">
            <v>SG-Thạnh Lộc</v>
          </cell>
          <cell r="X3053">
            <v>186</v>
          </cell>
          <cell r="Y3053">
            <v>8</v>
          </cell>
          <cell r="AF3053">
            <v>0</v>
          </cell>
          <cell r="AG3053">
            <v>8</v>
          </cell>
          <cell r="AH3053">
            <v>10120.70536</v>
          </cell>
          <cell r="AI3053">
            <v>8</v>
          </cell>
          <cell r="AJ3053">
            <v>11207.905360000001</v>
          </cell>
          <cell r="AK3053">
            <v>10</v>
          </cell>
        </row>
        <row r="3054">
          <cell r="A3054" t="str">
            <v>IE054T011</v>
          </cell>
          <cell r="B3054" t="str">
            <v>2192</v>
          </cell>
          <cell r="C3054">
            <v>1</v>
          </cell>
          <cell r="D3054">
            <v>54.5</v>
          </cell>
          <cell r="E3054" t="str">
            <v>E54.5</v>
          </cell>
          <cell r="F3054">
            <v>25</v>
          </cell>
          <cell r="G3054">
            <v>25</v>
          </cell>
          <cell r="H3054">
            <v>2</v>
          </cell>
          <cell r="I3054">
            <v>1</v>
          </cell>
          <cell r="J3054">
            <v>3</v>
          </cell>
          <cell r="K3054">
            <v>2</v>
          </cell>
          <cell r="L3054">
            <v>3</v>
          </cell>
          <cell r="M3054">
            <v>1</v>
          </cell>
          <cell r="N3054">
            <v>117</v>
          </cell>
          <cell r="O3054">
            <v>2192</v>
          </cell>
          <cell r="P3054" t="str">
            <v>E54.5 x 25 x 2 x 1</v>
          </cell>
          <cell r="Q3054" t="str">
            <v>Xem bản vẽ, khoảng cách ngang 3mm, không răng cưa, hình Elip</v>
          </cell>
          <cell r="R3054" t="str">
            <v>Tem hình elip đặc biệt, không răng cưa, ngang 2 tem khoảng cách 3mm</v>
          </cell>
          <cell r="S3054" t="str">
            <v>D23</v>
          </cell>
          <cell r="T3054">
            <v>1</v>
          </cell>
          <cell r="V3054" t="str">
            <v>YOUL CHON VINA,,</v>
          </cell>
          <cell r="X3054">
            <v>28</v>
          </cell>
          <cell r="Y3054">
            <v>2</v>
          </cell>
          <cell r="AF3054">
            <v>0</v>
          </cell>
          <cell r="AG3054">
            <v>0</v>
          </cell>
          <cell r="AH3054">
            <v>0</v>
          </cell>
          <cell r="AI3054">
            <v>0</v>
          </cell>
          <cell r="AJ3054">
            <v>0</v>
          </cell>
          <cell r="AK3054">
            <v>0</v>
          </cell>
        </row>
        <row r="3055">
          <cell r="A3055" t="str">
            <v>TE057T012</v>
          </cell>
          <cell r="B3055" t="str">
            <v>2193</v>
          </cell>
          <cell r="C3055">
            <v>2</v>
          </cell>
          <cell r="D3055">
            <v>57</v>
          </cell>
          <cell r="E3055" t="str">
            <v>E57</v>
          </cell>
          <cell r="F3055">
            <v>31</v>
          </cell>
          <cell r="G3055">
            <v>31</v>
          </cell>
          <cell r="H3055">
            <v>1</v>
          </cell>
          <cell r="I3055">
            <v>3</v>
          </cell>
          <cell r="J3055">
            <v>2</v>
          </cell>
          <cell r="K3055">
            <v>0</v>
          </cell>
          <cell r="L3055">
            <v>3</v>
          </cell>
          <cell r="M3055">
            <v>1</v>
          </cell>
          <cell r="N3055">
            <v>122</v>
          </cell>
          <cell r="O3055">
            <v>2193</v>
          </cell>
          <cell r="P3055" t="str">
            <v>E57 x 31 x 1 x 3</v>
          </cell>
          <cell r="Q3055" t="str">
            <v>Hình Elip, dao chẻ đôi 03mm</v>
          </cell>
          <cell r="R3055" t="str">
            <v>Tem hình elip, không răng cưa</v>
          </cell>
          <cell r="S3055" t="str">
            <v>B11</v>
          </cell>
          <cell r="T3055">
            <v>1</v>
          </cell>
          <cell r="V3055" t="str">
            <v>NHỰA CÂY TRUNG BỘ,,</v>
          </cell>
          <cell r="X3055">
            <v>102</v>
          </cell>
          <cell r="Y3055">
            <v>3</v>
          </cell>
          <cell r="AC3055" t="str">
            <v>rồi</v>
          </cell>
          <cell r="AF3055">
            <v>1087.2</v>
          </cell>
          <cell r="AG3055">
            <v>2</v>
          </cell>
          <cell r="AH3055">
            <v>0</v>
          </cell>
          <cell r="AI3055">
            <v>0</v>
          </cell>
          <cell r="AJ3055">
            <v>0</v>
          </cell>
          <cell r="AK3055">
            <v>0</v>
          </cell>
        </row>
        <row r="3056">
          <cell r="A3056" t="str">
            <v>IE060T011</v>
          </cell>
          <cell r="B3056" t="str">
            <v>2194</v>
          </cell>
          <cell r="C3056">
            <v>1</v>
          </cell>
          <cell r="D3056">
            <v>60</v>
          </cell>
          <cell r="E3056" t="str">
            <v>E60</v>
          </cell>
          <cell r="F3056">
            <v>40</v>
          </cell>
          <cell r="G3056">
            <v>40</v>
          </cell>
          <cell r="H3056">
            <v>2</v>
          </cell>
          <cell r="I3056">
            <v>3</v>
          </cell>
          <cell r="J3056">
            <v>3</v>
          </cell>
          <cell r="K3056">
            <v>2</v>
          </cell>
          <cell r="L3056">
            <v>3</v>
          </cell>
          <cell r="M3056">
            <v>1</v>
          </cell>
          <cell r="N3056">
            <v>128</v>
          </cell>
          <cell r="O3056">
            <v>2194</v>
          </cell>
          <cell r="P3056" t="str">
            <v>E60 x 40 x 2 x 3</v>
          </cell>
          <cell r="Q3056" t="str">
            <v>Elip rời, không răng cưa</v>
          </cell>
          <cell r="R3056" t="str">
            <v>Ngang 2 tem rời, không răng cưa</v>
          </cell>
          <cell r="S3056" t="str">
            <v>D22</v>
          </cell>
          <cell r="T3056">
            <v>1</v>
          </cell>
          <cell r="U3056">
            <v>44293</v>
          </cell>
          <cell r="V3056" t="str">
            <v>Thật</v>
          </cell>
          <cell r="X3056">
            <v>129</v>
          </cell>
          <cell r="Y3056">
            <v>6</v>
          </cell>
          <cell r="AF3056">
            <v>0</v>
          </cell>
          <cell r="AG3056">
            <v>0</v>
          </cell>
          <cell r="AH3056">
            <v>0</v>
          </cell>
          <cell r="AI3056">
            <v>0</v>
          </cell>
          <cell r="AJ3056">
            <v>0</v>
          </cell>
          <cell r="AK3056">
            <v>0</v>
          </cell>
        </row>
        <row r="3057">
          <cell r="A3057" t="str">
            <v>IE062T011</v>
          </cell>
          <cell r="B3057" t="str">
            <v>2195</v>
          </cell>
          <cell r="C3057">
            <v>1</v>
          </cell>
          <cell r="D3057">
            <v>62</v>
          </cell>
          <cell r="E3057" t="str">
            <v>E62</v>
          </cell>
          <cell r="F3057">
            <v>40</v>
          </cell>
          <cell r="G3057">
            <v>40</v>
          </cell>
          <cell r="H3057">
            <v>2</v>
          </cell>
          <cell r="I3057">
            <v>3</v>
          </cell>
          <cell r="J3057">
            <v>3</v>
          </cell>
          <cell r="K3057">
            <v>2</v>
          </cell>
          <cell r="L3057">
            <v>3</v>
          </cell>
          <cell r="M3057">
            <v>1</v>
          </cell>
          <cell r="N3057">
            <v>132</v>
          </cell>
          <cell r="O3057">
            <v>2195</v>
          </cell>
          <cell r="P3057" t="str">
            <v>E62 x 40 x 2 x 3</v>
          </cell>
          <cell r="Q3057" t="str">
            <v>Elip rời, không răng cưa</v>
          </cell>
          <cell r="R3057" t="str">
            <v>Ngang 2 tem rời, không răng cưa</v>
          </cell>
          <cell r="S3057" t="str">
            <v>C17</v>
          </cell>
          <cell r="T3057">
            <v>1</v>
          </cell>
          <cell r="U3057">
            <v>44299</v>
          </cell>
          <cell r="V3057" t="str">
            <v>Trung Nguyên</v>
          </cell>
          <cell r="X3057">
            <v>129</v>
          </cell>
          <cell r="Y3057">
            <v>6</v>
          </cell>
          <cell r="AF3057">
            <v>0</v>
          </cell>
          <cell r="AG3057">
            <v>0</v>
          </cell>
          <cell r="AH3057">
            <v>0</v>
          </cell>
          <cell r="AI3057">
            <v>0</v>
          </cell>
          <cell r="AJ3057">
            <v>0</v>
          </cell>
          <cell r="AK3057">
            <v>0</v>
          </cell>
        </row>
        <row r="3058">
          <cell r="A3058" t="str">
            <v>TE090T011</v>
          </cell>
          <cell r="B3058" t="str">
            <v>2196</v>
          </cell>
          <cell r="C3058">
            <v>1</v>
          </cell>
          <cell r="D3058">
            <v>90</v>
          </cell>
          <cell r="E3058" t="str">
            <v>E90</v>
          </cell>
          <cell r="F3058">
            <v>110</v>
          </cell>
          <cell r="G3058">
            <v>110</v>
          </cell>
          <cell r="H3058">
            <v>2</v>
          </cell>
          <cell r="I3058">
            <v>1</v>
          </cell>
          <cell r="J3058">
            <v>2</v>
          </cell>
          <cell r="K3058">
            <v>2</v>
          </cell>
          <cell r="L3058">
            <v>3</v>
          </cell>
          <cell r="M3058">
            <v>1</v>
          </cell>
          <cell r="N3058">
            <v>186</v>
          </cell>
          <cell r="O3058">
            <v>2196</v>
          </cell>
          <cell r="P3058" t="str">
            <v>E90 x 110 x 2 x 1</v>
          </cell>
          <cell r="Q3058" t="str">
            <v>Dao Elip rời, răng cưa</v>
          </cell>
          <cell r="R3058" t="str">
            <v>Ngang 2 tem elip rời, răng cưa</v>
          </cell>
          <cell r="S3058" t="str">
            <v>C22</v>
          </cell>
          <cell r="T3058">
            <v>1</v>
          </cell>
          <cell r="U3058">
            <v>44155</v>
          </cell>
          <cell r="V3058" t="str">
            <v>Đức Lộc</v>
          </cell>
          <cell r="X3058">
            <v>113</v>
          </cell>
          <cell r="Y3058">
            <v>2</v>
          </cell>
          <cell r="AF3058">
            <v>0</v>
          </cell>
          <cell r="AG3058">
            <v>0</v>
          </cell>
          <cell r="AH3058">
            <v>0</v>
          </cell>
          <cell r="AI3058">
            <v>0</v>
          </cell>
          <cell r="AJ3058">
            <v>0</v>
          </cell>
          <cell r="AK3058">
            <v>0</v>
          </cell>
        </row>
        <row r="3059">
          <cell r="A3059" t="str">
            <v>IE100T011</v>
          </cell>
          <cell r="B3059" t="str">
            <v>2197</v>
          </cell>
          <cell r="C3059">
            <v>1</v>
          </cell>
          <cell r="D3059">
            <v>100</v>
          </cell>
          <cell r="E3059" t="str">
            <v>E100</v>
          </cell>
          <cell r="F3059">
            <v>45</v>
          </cell>
          <cell r="G3059">
            <v>45</v>
          </cell>
          <cell r="H3059">
            <v>1</v>
          </cell>
          <cell r="I3059">
            <v>2</v>
          </cell>
          <cell r="J3059">
            <v>3</v>
          </cell>
          <cell r="K3059">
            <v>0</v>
          </cell>
          <cell r="L3059">
            <v>3</v>
          </cell>
          <cell r="M3059">
            <v>1</v>
          </cell>
          <cell r="N3059">
            <v>106</v>
          </cell>
          <cell r="O3059">
            <v>2197</v>
          </cell>
          <cell r="P3059" t="str">
            <v>E100 x 45 x 1 x 2</v>
          </cell>
          <cell r="Q3059" t="str">
            <v>Xem thêm bản vẽ</v>
          </cell>
          <cell r="R3059" t="str">
            <v>Tem hình Elip</v>
          </cell>
          <cell r="S3059" t="str">
            <v>D24</v>
          </cell>
          <cell r="T3059">
            <v>1</v>
          </cell>
          <cell r="V3059" t="str">
            <v>WELLBEING,,</v>
          </cell>
          <cell r="X3059">
            <v>96</v>
          </cell>
          <cell r="Y3059">
            <v>2</v>
          </cell>
          <cell r="AF3059">
            <v>0</v>
          </cell>
          <cell r="AG3059">
            <v>0</v>
          </cell>
          <cell r="AH3059">
            <v>302.54599999999999</v>
          </cell>
          <cell r="AI3059">
            <v>1</v>
          </cell>
          <cell r="AJ3059">
            <v>302.54599999999999</v>
          </cell>
          <cell r="AK3059">
            <v>1</v>
          </cell>
        </row>
        <row r="3060">
          <cell r="A3060" t="str">
            <v>IE110T021</v>
          </cell>
          <cell r="B3060" t="str">
            <v>2198</v>
          </cell>
          <cell r="C3060">
            <v>1</v>
          </cell>
          <cell r="D3060">
            <v>110</v>
          </cell>
          <cell r="E3060" t="str">
            <v>E110</v>
          </cell>
          <cell r="F3060">
            <v>80</v>
          </cell>
          <cell r="G3060">
            <v>80</v>
          </cell>
          <cell r="H3060">
            <v>1</v>
          </cell>
          <cell r="I3060">
            <v>1</v>
          </cell>
          <cell r="J3060">
            <v>3</v>
          </cell>
          <cell r="K3060">
            <v>0</v>
          </cell>
          <cell r="L3060">
            <v>3</v>
          </cell>
          <cell r="M3060">
            <v>1</v>
          </cell>
          <cell r="N3060">
            <v>116</v>
          </cell>
          <cell r="O3060">
            <v>2198</v>
          </cell>
          <cell r="P3060" t="str">
            <v>E110 x 80 x 1 x 1</v>
          </cell>
          <cell r="Q3060" t="str">
            <v>Dao hình Elip, không răng cưa</v>
          </cell>
          <cell r="R3060" t="str">
            <v>Tem hình elip, không răng cưa</v>
          </cell>
          <cell r="S3060" t="str">
            <v>D23</v>
          </cell>
          <cell r="T3060">
            <v>1</v>
          </cell>
          <cell r="U3060">
            <v>43955</v>
          </cell>
          <cell r="V3060" t="str">
            <v>Đông Trùng Hạ Thảo</v>
          </cell>
          <cell r="X3060">
            <v>83</v>
          </cell>
          <cell r="Y3060">
            <v>1</v>
          </cell>
          <cell r="AF3060">
            <v>0</v>
          </cell>
          <cell r="AG3060">
            <v>0</v>
          </cell>
          <cell r="AH3060">
            <v>0</v>
          </cell>
          <cell r="AI3060">
            <v>0</v>
          </cell>
          <cell r="AJ3060">
            <v>0</v>
          </cell>
          <cell r="AK3060">
            <v>0</v>
          </cell>
        </row>
        <row r="3061">
          <cell r="A3061" t="str">
            <v>IE110T032/1</v>
          </cell>
          <cell r="B3061" t="str">
            <v>2199</v>
          </cell>
          <cell r="C3061">
            <v>2</v>
          </cell>
          <cell r="D3061">
            <v>110</v>
          </cell>
          <cell r="E3061" t="str">
            <v>E110</v>
          </cell>
          <cell r="F3061">
            <v>120</v>
          </cell>
          <cell r="G3061">
            <v>120</v>
          </cell>
          <cell r="H3061">
            <v>1</v>
          </cell>
          <cell r="I3061">
            <v>2</v>
          </cell>
          <cell r="J3061">
            <v>2</v>
          </cell>
          <cell r="K3061">
            <v>0</v>
          </cell>
          <cell r="L3061">
            <v>3</v>
          </cell>
          <cell r="M3061">
            <v>1</v>
          </cell>
          <cell r="N3061">
            <v>228</v>
          </cell>
          <cell r="O3061">
            <v>2199</v>
          </cell>
          <cell r="P3061" t="str">
            <v>E110 x 120 x 1 x 2</v>
          </cell>
          <cell r="Q3061" t="str">
            <v>Dao elip, xẻ 2 line, khoảng cách 4mm, không răng cưa</v>
          </cell>
          <cell r="R3061" t="str">
            <v>Dao elip, không răng cưa</v>
          </cell>
          <cell r="S3061" t="str">
            <v>C38</v>
          </cell>
          <cell r="T3061">
            <v>1</v>
          </cell>
          <cell r="U3061">
            <v>44564</v>
          </cell>
          <cell r="V3061" t="str">
            <v>VẠN THUẬN PHÁT</v>
          </cell>
          <cell r="X3061">
            <v>246</v>
          </cell>
          <cell r="Y3061">
            <v>2</v>
          </cell>
          <cell r="AF3061">
            <v>0</v>
          </cell>
          <cell r="AG3061">
            <v>0</v>
          </cell>
          <cell r="AH3061">
            <v>0</v>
          </cell>
          <cell r="AI3061">
            <v>0</v>
          </cell>
          <cell r="AJ3061">
            <v>0</v>
          </cell>
          <cell r="AK3061">
            <v>0</v>
          </cell>
        </row>
        <row r="3062">
          <cell r="A3062" t="str">
            <v>IE157T011</v>
          </cell>
          <cell r="B3062" t="str">
            <v>2200</v>
          </cell>
          <cell r="C3062">
            <v>1</v>
          </cell>
          <cell r="D3062">
            <v>157</v>
          </cell>
          <cell r="E3062" t="str">
            <v>E157</v>
          </cell>
          <cell r="F3062">
            <v>70</v>
          </cell>
          <cell r="G3062">
            <v>70</v>
          </cell>
          <cell r="H3062">
            <v>1</v>
          </cell>
          <cell r="I3062">
            <v>2</v>
          </cell>
          <cell r="J3062">
            <v>3</v>
          </cell>
          <cell r="K3062">
            <v>0</v>
          </cell>
          <cell r="L3062">
            <v>3</v>
          </cell>
          <cell r="M3062">
            <v>1</v>
          </cell>
          <cell r="N3062">
            <v>163</v>
          </cell>
          <cell r="O3062">
            <v>2200</v>
          </cell>
          <cell r="P3062" t="str">
            <v>E157 x 70 x 1 x 2</v>
          </cell>
          <cell r="Q3062" t="str">
            <v>Dao Elip, không răng cưa</v>
          </cell>
          <cell r="R3062" t="str">
            <v>Tem elip , không răng cưa</v>
          </cell>
          <cell r="S3062" t="str">
            <v>D22</v>
          </cell>
          <cell r="T3062">
            <v>1</v>
          </cell>
          <cell r="U3062">
            <v>43937</v>
          </cell>
          <cell r="X3062">
            <v>146</v>
          </cell>
          <cell r="Y3062">
            <v>2</v>
          </cell>
          <cell r="AF3062">
            <v>0</v>
          </cell>
          <cell r="AG3062">
            <v>0</v>
          </cell>
          <cell r="AH3062">
            <v>0</v>
          </cell>
          <cell r="AI3062">
            <v>0</v>
          </cell>
          <cell r="AJ3062">
            <v>0</v>
          </cell>
          <cell r="AK3062">
            <v>0</v>
          </cell>
        </row>
        <row r="3063">
          <cell r="A3063" t="str">
            <v>IP005T011</v>
          </cell>
          <cell r="B3063" t="str">
            <v>2201</v>
          </cell>
          <cell r="C3063">
            <v>1</v>
          </cell>
          <cell r="D3063">
            <v>5</v>
          </cell>
          <cell r="E3063" t="str">
            <v>Phi 5</v>
          </cell>
          <cell r="F3063">
            <v>5</v>
          </cell>
          <cell r="G3063">
            <v>5</v>
          </cell>
          <cell r="H3063">
            <v>8</v>
          </cell>
          <cell r="I3063">
            <v>2</v>
          </cell>
          <cell r="J3063">
            <v>5</v>
          </cell>
          <cell r="K3063">
            <v>2</v>
          </cell>
          <cell r="L3063">
            <v>3</v>
          </cell>
          <cell r="M3063">
            <v>1</v>
          </cell>
          <cell r="N3063">
            <v>64</v>
          </cell>
          <cell r="O3063">
            <v>2201</v>
          </cell>
          <cell r="P3063" t="str">
            <v>Phi 5 x 5 x 8 x 2</v>
          </cell>
          <cell r="Q3063" t="str">
            <v>Tem tròn 5mm, ngang 8 tem, có khung ngoài 58x8 vuông góc, không răng cưa</v>
          </cell>
          <cell r="R3063" t="str">
            <v>Tem tròn 5mm, ngang 8 tem, có khung ngoài 58x8 vuông góc, không răng cưa</v>
          </cell>
          <cell r="S3063" t="str">
            <v>D19</v>
          </cell>
          <cell r="T3063">
            <v>1</v>
          </cell>
          <cell r="V3063" t="str">
            <v>Hang Do Vina</v>
          </cell>
          <cell r="X3063">
            <v>16</v>
          </cell>
          <cell r="Y3063">
            <v>16</v>
          </cell>
          <cell r="AF3063">
            <v>0</v>
          </cell>
          <cell r="AG3063">
            <v>0</v>
          </cell>
          <cell r="AH3063">
            <v>0</v>
          </cell>
          <cell r="AI3063">
            <v>0</v>
          </cell>
          <cell r="AJ3063">
            <v>0</v>
          </cell>
          <cell r="AK3063">
            <v>0</v>
          </cell>
        </row>
        <row r="3064">
          <cell r="A3064" t="str">
            <v>TP006T011/1</v>
          </cell>
          <cell r="B3064" t="str">
            <v>2202</v>
          </cell>
          <cell r="C3064">
            <v>1</v>
          </cell>
          <cell r="E3064" t="str">
            <v>Phi 6</v>
          </cell>
          <cell r="F3064">
            <v>6</v>
          </cell>
          <cell r="H3064">
            <v>1</v>
          </cell>
          <cell r="I3064">
            <v>1</v>
          </cell>
          <cell r="O3064">
            <v>2202</v>
          </cell>
          <cell r="P3064" t="str">
            <v>Phi 6 x 6 x 1 x 1</v>
          </cell>
          <cell r="Q3064" t="str">
            <v>Dao Φ6mm, không răng  cưa</v>
          </cell>
          <cell r="R3064" t="str">
            <v>Đục lỗ Φ6mm</v>
          </cell>
          <cell r="S3064" t="str">
            <v>C41</v>
          </cell>
          <cell r="T3064">
            <v>1</v>
          </cell>
          <cell r="U3064">
            <v>44414</v>
          </cell>
          <cell r="V3064" t="str">
            <v>Phú Khang</v>
          </cell>
          <cell r="Y3064">
            <v>1</v>
          </cell>
          <cell r="AF3064">
            <v>0</v>
          </cell>
          <cell r="AG3064">
            <v>0</v>
          </cell>
          <cell r="AH3064">
            <v>0</v>
          </cell>
          <cell r="AI3064">
            <v>0</v>
          </cell>
          <cell r="AJ3064">
            <v>0</v>
          </cell>
          <cell r="AK3064">
            <v>0</v>
          </cell>
        </row>
        <row r="3065">
          <cell r="A3065" t="str">
            <v>TP006T011/2</v>
          </cell>
          <cell r="B3065" t="str">
            <v>2202</v>
          </cell>
          <cell r="C3065">
            <v>1</v>
          </cell>
          <cell r="E3065" t="str">
            <v>Phi 6</v>
          </cell>
          <cell r="F3065">
            <v>6</v>
          </cell>
          <cell r="H3065">
            <v>1</v>
          </cell>
          <cell r="I3065">
            <v>1</v>
          </cell>
          <cell r="O3065">
            <v>2202</v>
          </cell>
          <cell r="P3065" t="str">
            <v>Phi 6 x 6 x 1 x 1</v>
          </cell>
          <cell r="Q3065" t="str">
            <v>Dao Φ6mm, không răng  cưa</v>
          </cell>
          <cell r="R3065" t="str">
            <v>Đục lỗ Φ6mm</v>
          </cell>
          <cell r="S3065" t="str">
            <v>C41</v>
          </cell>
          <cell r="T3065">
            <v>1</v>
          </cell>
          <cell r="U3065">
            <v>44414</v>
          </cell>
          <cell r="V3065" t="str">
            <v>Phú Khang</v>
          </cell>
          <cell r="Y3065">
            <v>1</v>
          </cell>
          <cell r="AF3065">
            <v>0</v>
          </cell>
          <cell r="AG3065">
            <v>0</v>
          </cell>
          <cell r="AH3065">
            <v>0</v>
          </cell>
          <cell r="AI3065">
            <v>0</v>
          </cell>
          <cell r="AJ3065">
            <v>0</v>
          </cell>
          <cell r="AK3065">
            <v>0</v>
          </cell>
        </row>
        <row r="3066">
          <cell r="A3066" t="str">
            <v>TP006T011/3</v>
          </cell>
          <cell r="B3066" t="str">
            <v>2202</v>
          </cell>
          <cell r="C3066">
            <v>1</v>
          </cell>
          <cell r="E3066" t="str">
            <v>Phi 6</v>
          </cell>
          <cell r="F3066">
            <v>6</v>
          </cell>
          <cell r="H3066">
            <v>1</v>
          </cell>
          <cell r="I3066">
            <v>1</v>
          </cell>
          <cell r="O3066">
            <v>2202</v>
          </cell>
          <cell r="P3066" t="str">
            <v>Phi 6 x 6 x 1 x 1</v>
          </cell>
          <cell r="Q3066" t="str">
            <v>Dao Φ6mm, không răng  cưa</v>
          </cell>
          <cell r="R3066" t="str">
            <v>Đục lỗ Φ6mm</v>
          </cell>
          <cell r="S3066" t="str">
            <v>C41</v>
          </cell>
          <cell r="T3066">
            <v>1</v>
          </cell>
          <cell r="U3066">
            <v>44414</v>
          </cell>
          <cell r="V3066" t="str">
            <v>Phú Khang</v>
          </cell>
          <cell r="Y3066">
            <v>1</v>
          </cell>
          <cell r="AF3066">
            <v>0</v>
          </cell>
          <cell r="AG3066">
            <v>0</v>
          </cell>
          <cell r="AH3066">
            <v>0</v>
          </cell>
          <cell r="AI3066">
            <v>0</v>
          </cell>
          <cell r="AJ3066">
            <v>0</v>
          </cell>
          <cell r="AK3066">
            <v>1</v>
          </cell>
        </row>
        <row r="3067">
          <cell r="A3067" t="str">
            <v>TP006T021/1</v>
          </cell>
          <cell r="B3067" t="str">
            <v>2203</v>
          </cell>
          <cell r="C3067">
            <v>1</v>
          </cell>
          <cell r="E3067" t="str">
            <v>Phi 6</v>
          </cell>
          <cell r="F3067">
            <v>6</v>
          </cell>
          <cell r="H3067">
            <v>2</v>
          </cell>
          <cell r="I3067">
            <v>1</v>
          </cell>
          <cell r="O3067">
            <v>2203</v>
          </cell>
          <cell r="P3067" t="str">
            <v>Phi 6 x 6 x 2 x 1</v>
          </cell>
          <cell r="U3067">
            <v>44450</v>
          </cell>
          <cell r="V3067" t="str">
            <v>MVTB</v>
          </cell>
          <cell r="Y3067">
            <v>2</v>
          </cell>
          <cell r="Z3067" t="str">
            <v>?</v>
          </cell>
          <cell r="AF3067">
            <v>0</v>
          </cell>
          <cell r="AG3067">
            <v>0</v>
          </cell>
          <cell r="AH3067">
            <v>0</v>
          </cell>
          <cell r="AI3067">
            <v>0</v>
          </cell>
          <cell r="AJ3067">
            <v>0</v>
          </cell>
          <cell r="AK3067">
            <v>0</v>
          </cell>
        </row>
        <row r="3068">
          <cell r="A3068" t="str">
            <v>TP006T021/2</v>
          </cell>
          <cell r="B3068" t="str">
            <v>2203</v>
          </cell>
          <cell r="C3068">
            <v>1</v>
          </cell>
          <cell r="E3068" t="str">
            <v>Phi 6</v>
          </cell>
          <cell r="F3068">
            <v>6</v>
          </cell>
          <cell r="H3068">
            <v>2</v>
          </cell>
          <cell r="I3068">
            <v>1</v>
          </cell>
          <cell r="O3068">
            <v>2203</v>
          </cell>
          <cell r="P3068" t="str">
            <v>Phi 6 x 6 x 2 x 1</v>
          </cell>
          <cell r="Q3068" t="str">
            <v>2 dao Φ6mm cách nhau 69mm</v>
          </cell>
          <cell r="R3068" t="str">
            <v>Đục 2 lỗ Φ6mm cách nhau 69mm</v>
          </cell>
          <cell r="S3068" t="str">
            <v>C41</v>
          </cell>
          <cell r="T3068">
            <v>1</v>
          </cell>
          <cell r="U3068">
            <v>44450</v>
          </cell>
          <cell r="V3068" t="str">
            <v>MVTB</v>
          </cell>
          <cell r="Y3068">
            <v>2</v>
          </cell>
          <cell r="AF3068">
            <v>0</v>
          </cell>
          <cell r="AG3068">
            <v>1</v>
          </cell>
          <cell r="AH3068">
            <v>0</v>
          </cell>
          <cell r="AI3068">
            <v>0</v>
          </cell>
          <cell r="AJ3068">
            <v>280</v>
          </cell>
          <cell r="AK3068">
            <v>1</v>
          </cell>
        </row>
        <row r="3069">
          <cell r="A3069" t="str">
            <v>IP008T011</v>
          </cell>
          <cell r="B3069" t="str">
            <v>2204</v>
          </cell>
          <cell r="C3069">
            <v>1</v>
          </cell>
          <cell r="D3069">
            <v>8</v>
          </cell>
          <cell r="E3069" t="str">
            <v>Phi 8</v>
          </cell>
          <cell r="F3069">
            <v>8</v>
          </cell>
          <cell r="G3069">
            <v>8</v>
          </cell>
          <cell r="H3069">
            <v>10</v>
          </cell>
          <cell r="I3069">
            <v>3</v>
          </cell>
          <cell r="J3069">
            <v>3</v>
          </cell>
          <cell r="K3069">
            <v>2</v>
          </cell>
          <cell r="L3069">
            <v>3</v>
          </cell>
          <cell r="M3069">
            <v>1</v>
          </cell>
          <cell r="N3069">
            <v>104</v>
          </cell>
          <cell r="O3069">
            <v>2204</v>
          </cell>
          <cell r="P3069" t="str">
            <v>Phi 8 x 8 x 10 x 3</v>
          </cell>
          <cell r="Q3069" t="str">
            <v>Không răng cưa</v>
          </cell>
          <cell r="R3069" t="str">
            <v>Tem tròn 8mm, không răng cưa, ngang 10 tem</v>
          </cell>
          <cell r="S3069" t="str">
            <v>D19</v>
          </cell>
          <cell r="T3069">
            <v>1</v>
          </cell>
          <cell r="U3069">
            <v>44047</v>
          </cell>
          <cell r="V3069" t="str">
            <v>INZI VINA,,</v>
          </cell>
          <cell r="W3069" t="str">
            <v>Hàng in</v>
          </cell>
          <cell r="X3069">
            <v>33</v>
          </cell>
          <cell r="Y3069">
            <v>30</v>
          </cell>
          <cell r="AF3069">
            <v>0</v>
          </cell>
          <cell r="AG3069">
            <v>0</v>
          </cell>
          <cell r="AH3069">
            <v>0</v>
          </cell>
          <cell r="AI3069">
            <v>0</v>
          </cell>
          <cell r="AJ3069">
            <v>200.084</v>
          </cell>
          <cell r="AK3069">
            <v>1</v>
          </cell>
        </row>
        <row r="3070">
          <cell r="A3070" t="str">
            <v>IP008T021</v>
          </cell>
          <cell r="B3070" t="str">
            <v>2205</v>
          </cell>
          <cell r="C3070">
            <v>1</v>
          </cell>
          <cell r="D3070">
            <v>8</v>
          </cell>
          <cell r="E3070" t="str">
            <v>Phi 8</v>
          </cell>
          <cell r="F3070">
            <v>8</v>
          </cell>
          <cell r="G3070">
            <v>8</v>
          </cell>
          <cell r="H3070">
            <v>16</v>
          </cell>
          <cell r="I3070">
            <v>3</v>
          </cell>
          <cell r="J3070">
            <v>3</v>
          </cell>
          <cell r="K3070">
            <v>2</v>
          </cell>
          <cell r="L3070">
            <v>2</v>
          </cell>
          <cell r="M3070">
            <v>1</v>
          </cell>
          <cell r="N3070">
            <v>164</v>
          </cell>
          <cell r="O3070">
            <v>2205</v>
          </cell>
          <cell r="P3070" t="str">
            <v>Phi 8 x 8 x 16 x 3</v>
          </cell>
          <cell r="Q3070" t="str">
            <v>Không răng cưa</v>
          </cell>
          <cell r="R3070" t="str">
            <v>Tem tròn 8mm, không răng cưa, ngang 16 tem</v>
          </cell>
          <cell r="S3070" t="str">
            <v>C15</v>
          </cell>
          <cell r="T3070">
            <v>1</v>
          </cell>
          <cell r="X3070">
            <v>30</v>
          </cell>
          <cell r="Y3070">
            <v>48</v>
          </cell>
          <cell r="AF3070">
            <v>280</v>
          </cell>
          <cell r="AG3070">
            <v>1</v>
          </cell>
          <cell r="AH3070">
            <v>0</v>
          </cell>
          <cell r="AI3070">
            <v>0</v>
          </cell>
          <cell r="AJ3070">
            <v>0</v>
          </cell>
          <cell r="AK3070">
            <v>0</v>
          </cell>
        </row>
        <row r="3071">
          <cell r="A3071" t="str">
            <v>IP010T012</v>
          </cell>
          <cell r="B3071" t="str">
            <v>2206</v>
          </cell>
          <cell r="C3071">
            <v>2</v>
          </cell>
          <cell r="D3071">
            <v>10</v>
          </cell>
          <cell r="E3071" t="str">
            <v>Phi 10</v>
          </cell>
          <cell r="F3071">
            <v>10</v>
          </cell>
          <cell r="G3071">
            <v>10</v>
          </cell>
          <cell r="H3071">
            <v>4</v>
          </cell>
          <cell r="I3071">
            <v>4</v>
          </cell>
          <cell r="J3071">
            <v>3</v>
          </cell>
          <cell r="K3071">
            <v>2</v>
          </cell>
          <cell r="L3071">
            <v>2</v>
          </cell>
          <cell r="M3071">
            <v>1</v>
          </cell>
          <cell r="N3071">
            <v>104</v>
          </cell>
          <cell r="O3071">
            <v>2206</v>
          </cell>
          <cell r="P3071" t="str">
            <v>Phi 10 x 10 x 4 x 4</v>
          </cell>
          <cell r="Q3071" t="str">
            <v>Dao chẻ đôi 05mm, không răng cưa, hàng in. Bước tới 02mm</v>
          </cell>
          <cell r="R3071" t="str">
            <v>Tem tròn 10mm, không răng cưa, ngang 4 tem, gáp 2mm</v>
          </cell>
          <cell r="S3071" t="str">
            <v>D23</v>
          </cell>
          <cell r="T3071">
            <v>1</v>
          </cell>
          <cell r="V3071" t="str">
            <v>ĐẠT HOÀNG GIA,,</v>
          </cell>
          <cell r="W3071" t="str">
            <v>Hàng in</v>
          </cell>
          <cell r="X3071">
            <v>48</v>
          </cell>
          <cell r="Y3071">
            <v>16</v>
          </cell>
          <cell r="AF3071">
            <v>200.084</v>
          </cell>
          <cell r="AG3071">
            <v>1</v>
          </cell>
          <cell r="AH3071">
            <v>777.69999999999993</v>
          </cell>
          <cell r="AI3071">
            <v>6</v>
          </cell>
          <cell r="AJ3071">
            <v>12095.873333333333</v>
          </cell>
          <cell r="AK3071">
            <v>17</v>
          </cell>
        </row>
        <row r="3072">
          <cell r="A3072" t="str">
            <v>IP010T021</v>
          </cell>
          <cell r="B3072" t="str">
            <v>2207</v>
          </cell>
          <cell r="C3072">
            <v>1</v>
          </cell>
          <cell r="D3072">
            <v>10</v>
          </cell>
          <cell r="E3072" t="str">
            <v>Phi 10</v>
          </cell>
          <cell r="F3072">
            <v>10</v>
          </cell>
          <cell r="G3072">
            <v>10</v>
          </cell>
          <cell r="H3072">
            <v>5</v>
          </cell>
          <cell r="I3072">
            <v>4</v>
          </cell>
          <cell r="J3072">
            <v>3</v>
          </cell>
          <cell r="K3072">
            <v>2</v>
          </cell>
          <cell r="L3072">
            <v>3</v>
          </cell>
          <cell r="M3072">
            <v>1</v>
          </cell>
          <cell r="N3072">
            <v>64</v>
          </cell>
          <cell r="O3072">
            <v>2207</v>
          </cell>
          <cell r="P3072" t="str">
            <v>Phi 10 x 10 x 5 x 4</v>
          </cell>
          <cell r="Q3072" t="str">
            <v>Không răng cưa</v>
          </cell>
          <cell r="R3072" t="str">
            <v>Tem tròn 10mm, không răng cưa, ngang 5 tem</v>
          </cell>
          <cell r="S3072" t="str">
            <v>D19</v>
          </cell>
          <cell r="T3072">
            <v>1</v>
          </cell>
          <cell r="V3072" t="str">
            <v>LIDA,,</v>
          </cell>
          <cell r="W3072" t="str">
            <v>Hàng in</v>
          </cell>
          <cell r="X3072">
            <v>52</v>
          </cell>
          <cell r="Y3072">
            <v>20</v>
          </cell>
          <cell r="AF3072">
            <v>0</v>
          </cell>
          <cell r="AG3072">
            <v>0</v>
          </cell>
          <cell r="AH3072">
            <v>0</v>
          </cell>
          <cell r="AI3072">
            <v>0</v>
          </cell>
          <cell r="AJ3072">
            <v>0</v>
          </cell>
          <cell r="AK3072">
            <v>0</v>
          </cell>
        </row>
        <row r="3073">
          <cell r="A3073" t="str">
            <v>TP010T031</v>
          </cell>
          <cell r="B3073" t="str">
            <v>2208</v>
          </cell>
          <cell r="C3073">
            <v>1</v>
          </cell>
          <cell r="D3073">
            <v>10</v>
          </cell>
          <cell r="E3073" t="str">
            <v>Phi 10</v>
          </cell>
          <cell r="F3073">
            <v>10</v>
          </cell>
          <cell r="G3073">
            <v>10</v>
          </cell>
          <cell r="H3073">
            <v>6</v>
          </cell>
          <cell r="I3073">
            <v>2</v>
          </cell>
          <cell r="J3073">
            <v>2</v>
          </cell>
          <cell r="K3073">
            <v>3</v>
          </cell>
          <cell r="L3073">
            <v>3</v>
          </cell>
          <cell r="M3073">
            <v>1</v>
          </cell>
          <cell r="N3073">
            <v>79</v>
          </cell>
          <cell r="O3073">
            <v>2208</v>
          </cell>
          <cell r="P3073" t="str">
            <v>Phi 10 x 10 x 6 x 2</v>
          </cell>
          <cell r="Q3073" t="str">
            <v>Không răng cưa, khoảng cách nganh 3mm, gáp 3mm</v>
          </cell>
          <cell r="R3073" t="str">
            <v>Tem tròn 10mm, không răng cưa, ngang 6 tem, khoảng cách 3mm</v>
          </cell>
          <cell r="S3073" t="str">
            <v>D19</v>
          </cell>
          <cell r="T3073">
            <v>2</v>
          </cell>
          <cell r="V3073" t="str">
            <v>HOẰNG DŨ,ĐẠT HOÀNG GIA,</v>
          </cell>
          <cell r="X3073">
            <v>26</v>
          </cell>
          <cell r="Y3073">
            <v>12</v>
          </cell>
          <cell r="AF3073">
            <v>11318.173333333332</v>
          </cell>
          <cell r="AG3073">
            <v>11</v>
          </cell>
          <cell r="AH3073">
            <v>16480.551625</v>
          </cell>
          <cell r="AI3073">
            <v>14</v>
          </cell>
          <cell r="AJ3073">
            <v>16480.551625</v>
          </cell>
          <cell r="AK3073">
            <v>14</v>
          </cell>
        </row>
        <row r="3074">
          <cell r="A3074" t="str">
            <v>TP010T041</v>
          </cell>
          <cell r="B3074" t="str">
            <v>2209</v>
          </cell>
          <cell r="C3074">
            <v>1</v>
          </cell>
          <cell r="D3074">
            <v>10</v>
          </cell>
          <cell r="E3074" t="str">
            <v>Phi 10</v>
          </cell>
          <cell r="F3074">
            <v>10</v>
          </cell>
          <cell r="G3074">
            <v>10</v>
          </cell>
          <cell r="H3074">
            <v>6</v>
          </cell>
          <cell r="I3074">
            <v>3</v>
          </cell>
          <cell r="J3074">
            <v>2</v>
          </cell>
          <cell r="K3074">
            <v>2</v>
          </cell>
          <cell r="L3074">
            <v>3</v>
          </cell>
          <cell r="M3074">
            <v>1</v>
          </cell>
          <cell r="N3074">
            <v>74</v>
          </cell>
          <cell r="O3074">
            <v>2209</v>
          </cell>
          <cell r="P3074" t="str">
            <v>Phi 10 x 10 x 6 x 3</v>
          </cell>
          <cell r="Q3074" t="str">
            <v>Răng cưa nhảy</v>
          </cell>
          <cell r="R3074" t="str">
            <v>Tem trong 10mm, ngang 6 tem, răng cưa nhảy</v>
          </cell>
          <cell r="S3074" t="str">
            <v>D23</v>
          </cell>
          <cell r="T3074">
            <v>1</v>
          </cell>
          <cell r="X3074">
            <v>39</v>
          </cell>
          <cell r="Y3074">
            <v>18</v>
          </cell>
          <cell r="AF3074">
            <v>0</v>
          </cell>
          <cell r="AG3074">
            <v>0</v>
          </cell>
          <cell r="AH3074">
            <v>4679.5000000000018</v>
          </cell>
          <cell r="AI3074">
            <v>13</v>
          </cell>
          <cell r="AJ3074">
            <v>4679.5000000000018</v>
          </cell>
          <cell r="AK3074">
            <v>16</v>
          </cell>
        </row>
        <row r="3075">
          <cell r="A3075" t="str">
            <v>IP010T051</v>
          </cell>
          <cell r="B3075" t="str">
            <v>2210</v>
          </cell>
          <cell r="C3075">
            <v>1</v>
          </cell>
          <cell r="D3075">
            <v>10</v>
          </cell>
          <cell r="E3075" t="str">
            <v>Phi 10</v>
          </cell>
          <cell r="F3075">
            <v>10</v>
          </cell>
          <cell r="G3075">
            <v>10</v>
          </cell>
          <cell r="H3075">
            <v>8</v>
          </cell>
          <cell r="I3075">
            <v>5</v>
          </cell>
          <cell r="J3075">
            <v>3</v>
          </cell>
          <cell r="K3075">
            <v>2</v>
          </cell>
          <cell r="L3075">
            <v>3</v>
          </cell>
          <cell r="M3075">
            <v>1</v>
          </cell>
          <cell r="N3075">
            <v>100</v>
          </cell>
          <cell r="O3075">
            <v>2210</v>
          </cell>
          <cell r="P3075" t="str">
            <v>Phi 10 x 10 x 8 x 5</v>
          </cell>
          <cell r="Q3075" t="str">
            <v>Dao Φ10, giữa 2mm, răng cưa</v>
          </cell>
          <cell r="R3075" t="str">
            <v xml:space="preserve">Ngang 8 tem rời, Φ10mm, có răng cưa </v>
          </cell>
          <cell r="S3075" t="str">
            <v>C31</v>
          </cell>
          <cell r="T3075">
            <v>1</v>
          </cell>
          <cell r="U3075">
            <v>43963</v>
          </cell>
          <cell r="V3075" t="str">
            <v>MVTB</v>
          </cell>
          <cell r="X3075">
            <v>65</v>
          </cell>
          <cell r="Y3075">
            <v>40</v>
          </cell>
          <cell r="AF3075">
            <v>0</v>
          </cell>
          <cell r="AG3075">
            <v>0</v>
          </cell>
          <cell r="AH3075">
            <v>1292.3499999999999</v>
          </cell>
          <cell r="AI3075">
            <v>1</v>
          </cell>
          <cell r="AJ3075">
            <v>1292.3499999999999</v>
          </cell>
          <cell r="AK3075">
            <v>1</v>
          </cell>
        </row>
        <row r="3076">
          <cell r="A3076" t="str">
            <v>IP010T061/1</v>
          </cell>
          <cell r="B3076" t="str">
            <v>2367</v>
          </cell>
          <cell r="C3076">
            <v>1</v>
          </cell>
          <cell r="D3076">
            <v>10</v>
          </cell>
          <cell r="E3076" t="str">
            <v>Phi 10</v>
          </cell>
          <cell r="F3076">
            <v>10</v>
          </cell>
          <cell r="G3076">
            <v>10</v>
          </cell>
          <cell r="H3076">
            <v>10</v>
          </cell>
          <cell r="I3076">
            <v>5</v>
          </cell>
          <cell r="J3076">
            <v>3</v>
          </cell>
          <cell r="K3076">
            <v>2</v>
          </cell>
          <cell r="L3076">
            <v>3</v>
          </cell>
          <cell r="M3076">
            <v>1</v>
          </cell>
          <cell r="N3076">
            <v>124</v>
          </cell>
          <cell r="O3076">
            <v>2367</v>
          </cell>
          <cell r="P3076" t="str">
            <v>Phi 10 x 10 x 10 x 5</v>
          </cell>
          <cell r="Q3076" t="str">
            <v>Dao Φ10, ngang 10 tem kc 2mm, răng cưa nhảy</v>
          </cell>
          <cell r="R3076" t="str">
            <v xml:space="preserve">Ngang 10 tem rời, Φ10mm, có răng cưa </v>
          </cell>
          <cell r="S3076" t="str">
            <v>E04</v>
          </cell>
          <cell r="T3076">
            <v>1</v>
          </cell>
          <cell r="U3076">
            <v>44621</v>
          </cell>
          <cell r="V3076" t="str">
            <v>Kim phương hùng</v>
          </cell>
          <cell r="X3076">
            <v>65</v>
          </cell>
          <cell r="Y3076">
            <v>50</v>
          </cell>
          <cell r="AF3076">
            <v>0</v>
          </cell>
          <cell r="AG3076">
            <v>3</v>
          </cell>
          <cell r="AH3076">
            <v>0</v>
          </cell>
          <cell r="AI3076">
            <v>0</v>
          </cell>
          <cell r="AJ3076">
            <v>45617.124000000011</v>
          </cell>
          <cell r="AK3076">
            <v>7</v>
          </cell>
        </row>
        <row r="3077">
          <cell r="A3077" t="str">
            <v>IP011T011/1</v>
          </cell>
          <cell r="B3077" t="str">
            <v>2368</v>
          </cell>
          <cell r="C3077">
            <v>1</v>
          </cell>
          <cell r="D3077">
            <v>11</v>
          </cell>
          <cell r="E3077" t="str">
            <v>Phi 11</v>
          </cell>
          <cell r="F3077">
            <v>11</v>
          </cell>
          <cell r="G3077">
            <v>11</v>
          </cell>
          <cell r="H3077">
            <v>12</v>
          </cell>
          <cell r="I3077">
            <v>4</v>
          </cell>
          <cell r="J3077">
            <v>3</v>
          </cell>
          <cell r="K3077">
            <v>2</v>
          </cell>
          <cell r="L3077">
            <v>3</v>
          </cell>
          <cell r="M3077">
            <v>1</v>
          </cell>
          <cell r="N3077">
            <v>160</v>
          </cell>
          <cell r="O3077">
            <v>2368</v>
          </cell>
          <cell r="P3077" t="str">
            <v>Phi 11 x 11 x 12 x 4</v>
          </cell>
          <cell r="Q3077" t="str">
            <v>phi 11 ngang 12 tem kc 2mm, không răng cưa</v>
          </cell>
          <cell r="R3077" t="str">
            <v>phi 11 ngang 12 tem, không răng cưa</v>
          </cell>
          <cell r="S3077" t="str">
            <v>E04</v>
          </cell>
          <cell r="T3077">
            <v>1</v>
          </cell>
          <cell r="U3077">
            <v>44642</v>
          </cell>
          <cell r="V3077" t="str">
            <v>MVTB</v>
          </cell>
          <cell r="X3077">
            <v>56</v>
          </cell>
          <cell r="Y3077">
            <v>48</v>
          </cell>
          <cell r="AF3077">
            <v>0</v>
          </cell>
          <cell r="AG3077">
            <v>0</v>
          </cell>
          <cell r="AH3077">
            <v>3633</v>
          </cell>
          <cell r="AI3077">
            <v>3</v>
          </cell>
          <cell r="AJ3077">
            <v>3917.5</v>
          </cell>
          <cell r="AK3077">
            <v>4</v>
          </cell>
        </row>
        <row r="3078">
          <cell r="A3078" t="str">
            <v>IP012T011</v>
          </cell>
          <cell r="B3078" t="str">
            <v>2211</v>
          </cell>
          <cell r="C3078">
            <v>1</v>
          </cell>
          <cell r="D3078">
            <v>12</v>
          </cell>
          <cell r="E3078" t="str">
            <v>Phi 12</v>
          </cell>
          <cell r="F3078">
            <v>12</v>
          </cell>
          <cell r="G3078">
            <v>12</v>
          </cell>
          <cell r="H3078">
            <v>5</v>
          </cell>
          <cell r="I3078">
            <v>2</v>
          </cell>
          <cell r="J3078">
            <v>3</v>
          </cell>
          <cell r="K3078">
            <v>2</v>
          </cell>
          <cell r="L3078">
            <v>3</v>
          </cell>
          <cell r="M3078">
            <v>1</v>
          </cell>
          <cell r="N3078">
            <v>74</v>
          </cell>
          <cell r="O3078">
            <v>2211</v>
          </cell>
          <cell r="P3078" t="str">
            <v>Phi 12 x 12 x 5 x 2</v>
          </cell>
          <cell r="Q3078" t="str">
            <v>Ngang 5 tem, khoảng cách 2mm, không răng cưa</v>
          </cell>
          <cell r="R3078" t="str">
            <v>Tem tròn 12mm, không răng cưa, ngang 5 tem</v>
          </cell>
          <cell r="S3078" t="str">
            <v>D19</v>
          </cell>
          <cell r="T3078">
            <v>1</v>
          </cell>
          <cell r="V3078" t="str">
            <v>TRUNG NGUYÊN,DELTA GALIL,</v>
          </cell>
          <cell r="W3078" t="str">
            <v>Hàng in</v>
          </cell>
          <cell r="X3078">
            <v>30</v>
          </cell>
          <cell r="Y3078">
            <v>10</v>
          </cell>
          <cell r="AF3078">
            <v>45617.124000000011</v>
          </cell>
          <cell r="AG3078">
            <v>7</v>
          </cell>
          <cell r="AH3078">
            <v>0</v>
          </cell>
          <cell r="AI3078">
            <v>0</v>
          </cell>
          <cell r="AJ3078">
            <v>0</v>
          </cell>
          <cell r="AK3078">
            <v>0</v>
          </cell>
        </row>
        <row r="3079">
          <cell r="A3079" t="str">
            <v>IP012T011B</v>
          </cell>
          <cell r="B3079" t="str">
            <v>2211</v>
          </cell>
          <cell r="C3079">
            <v>1</v>
          </cell>
          <cell r="D3079">
            <v>12</v>
          </cell>
          <cell r="E3079" t="str">
            <v>Phi 12</v>
          </cell>
          <cell r="F3079">
            <v>12</v>
          </cell>
          <cell r="G3079">
            <v>12</v>
          </cell>
          <cell r="H3079">
            <v>5</v>
          </cell>
          <cell r="I3079">
            <v>4</v>
          </cell>
          <cell r="J3079">
            <v>3</v>
          </cell>
          <cell r="K3079">
            <v>2</v>
          </cell>
          <cell r="L3079">
            <v>3</v>
          </cell>
          <cell r="M3079">
            <v>1</v>
          </cell>
          <cell r="N3079">
            <v>74</v>
          </cell>
          <cell r="O3079">
            <v>2211</v>
          </cell>
          <cell r="P3079" t="str">
            <v>Phi 12 x 12 x 5 x 4</v>
          </cell>
          <cell r="Q3079" t="str">
            <v>Ngang 5 tem, khoảng cách 2mm, không răng cưa</v>
          </cell>
          <cell r="R3079" t="str">
            <v>Tem tròn 12mm, không răng cưa, ngang 5 tem</v>
          </cell>
          <cell r="S3079" t="str">
            <v>D19</v>
          </cell>
          <cell r="T3079">
            <v>1</v>
          </cell>
          <cell r="V3079" t="str">
            <v>,,</v>
          </cell>
          <cell r="X3079">
            <v>60</v>
          </cell>
          <cell r="Y3079">
            <v>20</v>
          </cell>
          <cell r="AF3079">
            <v>284.5</v>
          </cell>
          <cell r="AG3079">
            <v>1</v>
          </cell>
          <cell r="AH3079">
            <v>332.5</v>
          </cell>
          <cell r="AI3079">
            <v>1</v>
          </cell>
          <cell r="AJ3079">
            <v>339152.54</v>
          </cell>
          <cell r="AK3079">
            <v>5</v>
          </cell>
        </row>
        <row r="3080">
          <cell r="A3080" t="str">
            <v>TP013T011</v>
          </cell>
          <cell r="B3080" t="str">
            <v>2212</v>
          </cell>
          <cell r="C3080">
            <v>1</v>
          </cell>
          <cell r="D3080">
            <v>13</v>
          </cell>
          <cell r="E3080" t="str">
            <v>Phi 13</v>
          </cell>
          <cell r="F3080">
            <v>13</v>
          </cell>
          <cell r="G3080">
            <v>13</v>
          </cell>
          <cell r="H3080">
            <v>6</v>
          </cell>
          <cell r="I3080">
            <v>2</v>
          </cell>
          <cell r="J3080">
            <v>3.5</v>
          </cell>
          <cell r="K3080">
            <v>2</v>
          </cell>
          <cell r="L3080">
            <v>6</v>
          </cell>
          <cell r="M3080">
            <v>1</v>
          </cell>
          <cell r="N3080">
            <v>95</v>
          </cell>
          <cell r="O3080">
            <v>2212</v>
          </cell>
          <cell r="P3080" t="str">
            <v>Phi 13 x 13 x 6 x 2</v>
          </cell>
          <cell r="Q3080" t="str">
            <v>Có khung bên ngoài 92mm x 16mm, không răng cưa, xem bản vẽ thêm</v>
          </cell>
          <cell r="R3080" t="str">
            <v>Tem tròn 13mm, ngang 6 tem, có khung ngoài 92x16mm, không răng cưa</v>
          </cell>
          <cell r="S3080" t="str">
            <v>D23</v>
          </cell>
          <cell r="T3080">
            <v>1</v>
          </cell>
          <cell r="V3080" t="str">
            <v>SADACO,,</v>
          </cell>
          <cell r="X3080">
            <v>38</v>
          </cell>
          <cell r="Y3080">
            <v>12</v>
          </cell>
          <cell r="AF3080">
            <v>0</v>
          </cell>
          <cell r="AG3080">
            <v>0</v>
          </cell>
          <cell r="AH3080">
            <v>0</v>
          </cell>
          <cell r="AI3080">
            <v>0</v>
          </cell>
          <cell r="AJ3080">
            <v>0</v>
          </cell>
          <cell r="AK3080">
            <v>0</v>
          </cell>
        </row>
        <row r="3081">
          <cell r="A3081" t="str">
            <v>TP015T021</v>
          </cell>
          <cell r="B3081" t="str">
            <v>2213</v>
          </cell>
          <cell r="C3081">
            <v>1</v>
          </cell>
          <cell r="D3081">
            <v>15</v>
          </cell>
          <cell r="E3081" t="str">
            <v>Phi 15</v>
          </cell>
          <cell r="F3081">
            <v>15</v>
          </cell>
          <cell r="G3081">
            <v>15</v>
          </cell>
          <cell r="H3081">
            <v>4</v>
          </cell>
          <cell r="I3081">
            <v>1</v>
          </cell>
          <cell r="J3081">
            <v>3</v>
          </cell>
          <cell r="K3081">
            <v>2</v>
          </cell>
          <cell r="L3081">
            <v>3</v>
          </cell>
          <cell r="M3081">
            <v>1</v>
          </cell>
          <cell r="N3081">
            <v>72</v>
          </cell>
          <cell r="O3081">
            <v>2213</v>
          </cell>
          <cell r="P3081" t="str">
            <v>Phi 15 x 15 x 4 x 1</v>
          </cell>
          <cell r="Q3081" t="str">
            <v>Ngang 04 con, khoảng cách 2mm, có khung ngoài 69mm x 18mm, răng cưa</v>
          </cell>
          <cell r="R3081" t="str">
            <v>Tem tròn 15mm, ngang 4 tem, có khung ngoài 69x18mm, răng cưa</v>
          </cell>
          <cell r="S3081" t="str">
            <v>D19</v>
          </cell>
          <cell r="T3081">
            <v>1</v>
          </cell>
          <cell r="V3081" t="str">
            <v>POLY-POXY,,</v>
          </cell>
          <cell r="X3081">
            <v>18</v>
          </cell>
          <cell r="Y3081">
            <v>4</v>
          </cell>
          <cell r="AF3081">
            <v>338820.04</v>
          </cell>
          <cell r="AG3081">
            <v>4</v>
          </cell>
        </row>
        <row r="3082">
          <cell r="A3082" t="str">
            <v>IP015T031</v>
          </cell>
          <cell r="B3082" t="str">
            <v>2214</v>
          </cell>
          <cell r="C3082">
            <v>1</v>
          </cell>
          <cell r="D3082">
            <v>15</v>
          </cell>
          <cell r="E3082" t="str">
            <v>Phi 15</v>
          </cell>
          <cell r="F3082">
            <v>15</v>
          </cell>
          <cell r="G3082">
            <v>15</v>
          </cell>
          <cell r="H3082">
            <v>5</v>
          </cell>
          <cell r="I3082">
            <v>2</v>
          </cell>
          <cell r="J3082">
            <v>3</v>
          </cell>
          <cell r="K3082">
            <v>2</v>
          </cell>
          <cell r="L3082">
            <v>2</v>
          </cell>
          <cell r="M3082">
            <v>1</v>
          </cell>
          <cell r="N3082">
            <v>89</v>
          </cell>
          <cell r="O3082">
            <v>2214</v>
          </cell>
          <cell r="P3082" t="str">
            <v>Phi 15 x 15 x 5 x 2</v>
          </cell>
          <cell r="Q3082" t="str">
            <v>Ngang 2mm và khoảng 
cách hàng cũng 02mm, ko răng cưa</v>
          </cell>
          <cell r="R3082" t="str">
            <v>Tem tròn 15mm, không răng cưa, ngang 5 tem, gáp 2mm</v>
          </cell>
          <cell r="S3082" t="str">
            <v>D19</v>
          </cell>
          <cell r="T3082">
            <v>1</v>
          </cell>
          <cell r="V3082" t="str">
            <v>THÀNH PHÁT,,</v>
          </cell>
          <cell r="W3082" t="str">
            <v>Hàng in</v>
          </cell>
          <cell r="X3082">
            <v>34</v>
          </cell>
          <cell r="Y3082">
            <v>10</v>
          </cell>
          <cell r="AF3082">
            <v>0</v>
          </cell>
          <cell r="AG3082">
            <v>0</v>
          </cell>
        </row>
        <row r="3083">
          <cell r="A3083" t="str">
            <v>IP015T051</v>
          </cell>
          <cell r="B3083" t="str">
            <v>2215</v>
          </cell>
          <cell r="C3083">
            <v>1</v>
          </cell>
          <cell r="D3083">
            <v>15</v>
          </cell>
          <cell r="E3083" t="str">
            <v>Phi 15</v>
          </cell>
          <cell r="F3083">
            <v>15</v>
          </cell>
          <cell r="G3083">
            <v>15</v>
          </cell>
          <cell r="H3083">
            <v>5</v>
          </cell>
          <cell r="I3083">
            <v>3</v>
          </cell>
          <cell r="J3083">
            <v>3</v>
          </cell>
          <cell r="K3083">
            <v>2</v>
          </cell>
          <cell r="L3083">
            <v>3</v>
          </cell>
          <cell r="M3083">
            <v>1</v>
          </cell>
          <cell r="N3083">
            <v>89</v>
          </cell>
          <cell r="O3083">
            <v>2215</v>
          </cell>
          <cell r="P3083" t="str">
            <v>Phi 15 x 15 x 5 x 3</v>
          </cell>
          <cell r="Q3083" t="str">
            <v>Φ15mm, không răng cưa</v>
          </cell>
          <cell r="R3083" t="str">
            <v>Ngang 5 tem rời, không răng cưa</v>
          </cell>
          <cell r="S3083" t="str">
            <v>D19</v>
          </cell>
          <cell r="T3083">
            <v>1</v>
          </cell>
          <cell r="U3083">
            <v>43978</v>
          </cell>
          <cell r="X3083">
            <v>54</v>
          </cell>
          <cell r="Y3083">
            <v>15</v>
          </cell>
          <cell r="AF3083">
            <v>2285</v>
          </cell>
          <cell r="AG3083">
            <v>2</v>
          </cell>
        </row>
        <row r="3084">
          <cell r="A3084" t="str">
            <v>IP015T051/2</v>
          </cell>
          <cell r="B3084" t="str">
            <v>2215</v>
          </cell>
          <cell r="C3084">
            <v>1</v>
          </cell>
          <cell r="D3084">
            <v>15</v>
          </cell>
          <cell r="E3084" t="str">
            <v>Phi 15</v>
          </cell>
          <cell r="F3084">
            <v>15</v>
          </cell>
          <cell r="G3084">
            <v>15</v>
          </cell>
          <cell r="H3084">
            <v>5</v>
          </cell>
          <cell r="I3084">
            <v>6</v>
          </cell>
          <cell r="J3084">
            <v>3</v>
          </cell>
          <cell r="K3084">
            <v>2</v>
          </cell>
          <cell r="L3084">
            <v>3</v>
          </cell>
          <cell r="M3084">
            <v>1</v>
          </cell>
          <cell r="N3084">
            <v>89</v>
          </cell>
          <cell r="O3084">
            <v>2215</v>
          </cell>
          <cell r="P3084" t="str">
            <v>Phi 15 x 15 x 5 x 6</v>
          </cell>
          <cell r="Q3084" t="str">
            <v>Dao rời kc 2mm, không răng cưa</v>
          </cell>
          <cell r="R3084" t="str">
            <v>Ngang 5 tem rời, không răng cưa</v>
          </cell>
          <cell r="S3084" t="str">
            <v>C41</v>
          </cell>
          <cell r="T3084">
            <v>1</v>
          </cell>
          <cell r="U3084">
            <v>44467</v>
          </cell>
          <cell r="V3084" t="str">
            <v>Thép H-U</v>
          </cell>
          <cell r="X3084">
            <v>108</v>
          </cell>
          <cell r="Y3084">
            <v>30</v>
          </cell>
          <cell r="AF3084">
            <v>2600.0666666666666</v>
          </cell>
          <cell r="AG3084">
            <v>2</v>
          </cell>
        </row>
        <row r="3085">
          <cell r="A3085" t="str">
            <v>IP015T061</v>
          </cell>
          <cell r="B3085" t="str">
            <v>2216</v>
          </cell>
          <cell r="C3085">
            <v>1</v>
          </cell>
          <cell r="D3085">
            <v>15</v>
          </cell>
          <cell r="E3085" t="str">
            <v>Phi 15</v>
          </cell>
          <cell r="F3085">
            <v>15</v>
          </cell>
          <cell r="G3085">
            <v>15</v>
          </cell>
          <cell r="H3085">
            <v>6</v>
          </cell>
          <cell r="I3085">
            <v>3</v>
          </cell>
          <cell r="J3085">
            <v>3</v>
          </cell>
          <cell r="K3085">
            <v>2</v>
          </cell>
          <cell r="L3085">
            <v>3</v>
          </cell>
          <cell r="M3085">
            <v>1</v>
          </cell>
          <cell r="N3085">
            <v>106</v>
          </cell>
          <cell r="O3085">
            <v>2216</v>
          </cell>
          <cell r="P3085" t="str">
            <v>Phi 15 x 15 x 6 x 3</v>
          </cell>
          <cell r="Q3085" t="str">
            <v>Φ15mm rời kc 2mm, răng cưa nhảy</v>
          </cell>
          <cell r="R3085" t="str">
            <v>Tem Φ15mm, ngang 6 tem rời, răng cưa</v>
          </cell>
          <cell r="S3085" t="str">
            <v>D24</v>
          </cell>
          <cell r="T3085">
            <v>1</v>
          </cell>
          <cell r="U3085">
            <v>44053</v>
          </cell>
          <cell r="V3085" t="str">
            <v>MVTB</v>
          </cell>
          <cell r="X3085">
            <v>54</v>
          </cell>
          <cell r="Y3085">
            <v>18</v>
          </cell>
          <cell r="AC3085" t="str">
            <v>rồi</v>
          </cell>
          <cell r="AF3085">
            <v>0</v>
          </cell>
          <cell r="AG3085">
            <v>0</v>
          </cell>
          <cell r="AH3085">
            <v>0</v>
          </cell>
          <cell r="AI3085">
            <v>0</v>
          </cell>
          <cell r="AJ3085">
            <v>0</v>
          </cell>
          <cell r="AK3085">
            <v>0</v>
          </cell>
        </row>
        <row r="3086">
          <cell r="A3086" t="str">
            <v>TP015T011</v>
          </cell>
          <cell r="B3086" t="str">
            <v>2217</v>
          </cell>
          <cell r="C3086">
            <v>1</v>
          </cell>
          <cell r="D3086">
            <v>15</v>
          </cell>
          <cell r="E3086" t="str">
            <v>Phi 15</v>
          </cell>
          <cell r="F3086">
            <v>15</v>
          </cell>
          <cell r="G3086">
            <v>15</v>
          </cell>
          <cell r="H3086">
            <v>6</v>
          </cell>
          <cell r="I3086">
            <v>2</v>
          </cell>
          <cell r="J3086">
            <v>3</v>
          </cell>
          <cell r="K3086">
            <v>2</v>
          </cell>
          <cell r="L3086">
            <v>2</v>
          </cell>
          <cell r="M3086">
            <v>1</v>
          </cell>
          <cell r="N3086">
            <v>106</v>
          </cell>
          <cell r="O3086">
            <v>2217</v>
          </cell>
          <cell r="P3086" t="str">
            <v>Phi 15 x 15 x 6 x 2</v>
          </cell>
          <cell r="Q3086" t="str">
            <v>Có khung bên ngoài 102mm x 17mm, răng cưa, xem bản vẽ thêm</v>
          </cell>
          <cell r="R3086" t="str">
            <v>Tem tròn 15mm, ngang 6 tem, có khung ngoài 102x17mm, răng cưa</v>
          </cell>
          <cell r="S3086" t="str">
            <v>D23</v>
          </cell>
          <cell r="T3086">
            <v>1</v>
          </cell>
          <cell r="V3086" t="str">
            <v>AN PHÁT,,</v>
          </cell>
          <cell r="X3086">
            <v>34</v>
          </cell>
          <cell r="Y3086">
            <v>12</v>
          </cell>
          <cell r="AF3086">
            <v>0</v>
          </cell>
          <cell r="AG3086">
            <v>0</v>
          </cell>
          <cell r="AH3086">
            <v>0</v>
          </cell>
          <cell r="AI3086">
            <v>0</v>
          </cell>
          <cell r="AJ3086">
            <v>8593.0649214250006</v>
          </cell>
          <cell r="AK3086">
            <v>10</v>
          </cell>
        </row>
        <row r="3087">
          <cell r="A3087" t="str">
            <v>IP015T041</v>
          </cell>
          <cell r="B3087" t="str">
            <v>2218</v>
          </cell>
          <cell r="C3087">
            <v>1</v>
          </cell>
          <cell r="D3087">
            <v>15.5</v>
          </cell>
          <cell r="E3087" t="str">
            <v xml:space="preserve"> Phi 15.5</v>
          </cell>
          <cell r="F3087">
            <v>15.5</v>
          </cell>
          <cell r="G3087">
            <v>15.5</v>
          </cell>
          <cell r="H3087">
            <v>5</v>
          </cell>
          <cell r="I3087">
            <v>1</v>
          </cell>
          <cell r="J3087">
            <v>3</v>
          </cell>
          <cell r="K3087">
            <v>2</v>
          </cell>
          <cell r="L3087">
            <v>3</v>
          </cell>
          <cell r="M3087">
            <v>1</v>
          </cell>
          <cell r="N3087">
            <v>91.5</v>
          </cell>
          <cell r="O3087">
            <v>2218</v>
          </cell>
          <cell r="P3087" t="str">
            <v xml:space="preserve"> Phi 15.5 x 15.5 x 5 x 1</v>
          </cell>
          <cell r="Q3087" t="str">
            <v>Ngang 05 con, khoảng cách 02mm, không răng cưa</v>
          </cell>
          <cell r="R3087" t="str">
            <v>Tem tròn 15.5mm, không răng cưa, ngang 5 tem</v>
          </cell>
          <cell r="S3087" t="str">
            <v>D19</v>
          </cell>
          <cell r="T3087">
            <v>1</v>
          </cell>
          <cell r="V3087" t="str">
            <v>TELLBLE,,</v>
          </cell>
          <cell r="W3087" t="str">
            <v>Hàng in</v>
          </cell>
          <cell r="X3087">
            <v>18.5</v>
          </cell>
          <cell r="Y3087">
            <v>5</v>
          </cell>
          <cell r="AF3087">
            <v>0</v>
          </cell>
          <cell r="AG3087">
            <v>0</v>
          </cell>
          <cell r="AH3087">
            <v>132.33150000000001</v>
          </cell>
          <cell r="AI3087">
            <v>1</v>
          </cell>
          <cell r="AJ3087">
            <v>132.33150000000001</v>
          </cell>
          <cell r="AK3087">
            <v>1</v>
          </cell>
        </row>
        <row r="3088">
          <cell r="A3088" t="str">
            <v>IP015T041A</v>
          </cell>
          <cell r="B3088" t="str">
            <v>2218</v>
          </cell>
          <cell r="C3088">
            <v>1</v>
          </cell>
          <cell r="D3088">
            <v>15.5</v>
          </cell>
          <cell r="E3088" t="str">
            <v xml:space="preserve"> Phi 15.5</v>
          </cell>
          <cell r="F3088">
            <v>15.5</v>
          </cell>
          <cell r="G3088">
            <v>15.5</v>
          </cell>
          <cell r="H3088">
            <v>5</v>
          </cell>
          <cell r="I3088">
            <v>3</v>
          </cell>
          <cell r="J3088">
            <v>3</v>
          </cell>
          <cell r="K3088">
            <v>2</v>
          </cell>
          <cell r="L3088">
            <v>3</v>
          </cell>
          <cell r="M3088">
            <v>1</v>
          </cell>
          <cell r="N3088">
            <v>91.5</v>
          </cell>
          <cell r="O3088">
            <v>2218</v>
          </cell>
          <cell r="P3088" t="str">
            <v xml:space="preserve"> Phi 15.5 x 15.5 x 5 x 3</v>
          </cell>
          <cell r="Q3088" t="str">
            <v>Ngang 05 con, khoảng cách 02mm, không răng cưa</v>
          </cell>
          <cell r="R3088" t="str">
            <v>Tem tròn 15.5mm, không răng cưa, ngang 5 tem</v>
          </cell>
          <cell r="S3088" t="str">
            <v>D19</v>
          </cell>
          <cell r="T3088">
            <v>1</v>
          </cell>
          <cell r="X3088">
            <v>55.5</v>
          </cell>
          <cell r="Y3088">
            <v>15</v>
          </cell>
          <cell r="AF3088">
            <v>8593.0649214250006</v>
          </cell>
          <cell r="AG3088">
            <v>10</v>
          </cell>
          <cell r="AH3088">
            <v>14764.11536819</v>
          </cell>
          <cell r="AI3088">
            <v>17</v>
          </cell>
          <cell r="AJ3088">
            <v>14764.11536819</v>
          </cell>
          <cell r="AK3088">
            <v>17</v>
          </cell>
        </row>
        <row r="3089">
          <cell r="A3089" t="str">
            <v>IP016T013/1</v>
          </cell>
          <cell r="B3089" t="str">
            <v>2219</v>
          </cell>
          <cell r="C3089">
            <v>3</v>
          </cell>
          <cell r="D3089">
            <v>16.5</v>
          </cell>
          <cell r="E3089" t="str">
            <v xml:space="preserve"> Phi 16.5</v>
          </cell>
          <cell r="F3089">
            <v>16.5</v>
          </cell>
          <cell r="G3089">
            <v>16.5</v>
          </cell>
          <cell r="H3089">
            <v>2</v>
          </cell>
          <cell r="I3089">
            <v>3</v>
          </cell>
          <cell r="J3089">
            <v>3</v>
          </cell>
          <cell r="K3089">
            <v>3</v>
          </cell>
          <cell r="L3089">
            <v>3</v>
          </cell>
          <cell r="M3089">
            <v>1</v>
          </cell>
          <cell r="N3089">
            <v>126</v>
          </cell>
          <cell r="O3089">
            <v>2219</v>
          </cell>
          <cell r="P3089" t="str">
            <v xml:space="preserve"> Phi 16.5 x 16.5 x 2 x 3</v>
          </cell>
          <cell r="Q3089" t="str">
            <v>Ngang 2 con khoảng cách 3mm, xẻ 3 line khoảng cách 6mm , không răng cưa</v>
          </cell>
          <cell r="R3089" t="str">
            <v>Ngang 2 con, không răng cưa</v>
          </cell>
          <cell r="S3089" t="str">
            <v>C43</v>
          </cell>
          <cell r="T3089">
            <v>1</v>
          </cell>
          <cell r="U3089">
            <v>44602</v>
          </cell>
          <cell r="V3089" t="str">
            <v>Hùng Tiến Phát</v>
          </cell>
          <cell r="X3089">
            <v>58.5</v>
          </cell>
          <cell r="Y3089">
            <v>6</v>
          </cell>
          <cell r="AF3089">
            <v>0</v>
          </cell>
          <cell r="AG3089">
            <v>0</v>
          </cell>
          <cell r="AH3089">
            <v>857.71293921000006</v>
          </cell>
          <cell r="AI3089">
            <v>2</v>
          </cell>
          <cell r="AJ3089">
            <v>1403.6409392099999</v>
          </cell>
          <cell r="AK3089">
            <v>5</v>
          </cell>
        </row>
        <row r="3090">
          <cell r="A3090" t="str">
            <v>IP017T013/1</v>
          </cell>
          <cell r="B3090" t="str">
            <v>2220</v>
          </cell>
          <cell r="C3090">
            <v>3</v>
          </cell>
          <cell r="D3090">
            <v>17.463000000000001</v>
          </cell>
          <cell r="E3090" t="str">
            <v xml:space="preserve"> Phi 17.463</v>
          </cell>
          <cell r="F3090">
            <v>17.463000000000001</v>
          </cell>
          <cell r="G3090">
            <v>17.463000000000001</v>
          </cell>
          <cell r="H3090">
            <v>2</v>
          </cell>
          <cell r="I3090">
            <v>3</v>
          </cell>
          <cell r="J3090">
            <v>3</v>
          </cell>
          <cell r="K3090">
            <v>3</v>
          </cell>
          <cell r="L3090">
            <v>3</v>
          </cell>
          <cell r="M3090">
            <v>1</v>
          </cell>
          <cell r="N3090">
            <v>131.77800000000002</v>
          </cell>
          <cell r="O3090">
            <v>2220</v>
          </cell>
          <cell r="P3090" t="str">
            <v xml:space="preserve"> Phi 17.463 x 17.463 x 2 x 3</v>
          </cell>
          <cell r="U3090">
            <v>44389</v>
          </cell>
          <cell r="V3090" t="str">
            <v>Hùng Tiến Phát</v>
          </cell>
          <cell r="X3090">
            <v>61.389000000000003</v>
          </cell>
          <cell r="Y3090">
            <v>6</v>
          </cell>
          <cell r="Z3090" t="str">
            <v>hở mối nối</v>
          </cell>
          <cell r="AB3090" t="str">
            <v>D19</v>
          </cell>
          <cell r="AF3090">
            <v>0</v>
          </cell>
          <cell r="AG3090">
            <v>0</v>
          </cell>
          <cell r="AH3090">
            <v>0</v>
          </cell>
          <cell r="AI3090">
            <v>0</v>
          </cell>
          <cell r="AJ3090">
            <v>16791.348254</v>
          </cell>
          <cell r="AK3090">
            <v>10</v>
          </cell>
        </row>
        <row r="3091">
          <cell r="A3091" t="str">
            <v>IP017T013/2</v>
          </cell>
          <cell r="B3091" t="str">
            <v>2220</v>
          </cell>
          <cell r="C3091">
            <v>3</v>
          </cell>
          <cell r="D3091">
            <v>17.463000000000001</v>
          </cell>
          <cell r="E3091" t="str">
            <v xml:space="preserve"> Phi 17.463</v>
          </cell>
          <cell r="F3091">
            <v>17.463000000000001</v>
          </cell>
          <cell r="G3091">
            <v>17.463000000000001</v>
          </cell>
          <cell r="H3091">
            <v>2</v>
          </cell>
          <cell r="I3091">
            <v>3</v>
          </cell>
          <cell r="J3091">
            <v>3</v>
          </cell>
          <cell r="K3091">
            <v>3</v>
          </cell>
          <cell r="L3091">
            <v>3</v>
          </cell>
          <cell r="M3091">
            <v>1</v>
          </cell>
          <cell r="N3091">
            <v>131.77800000000002</v>
          </cell>
          <cell r="O3091">
            <v>2220</v>
          </cell>
          <cell r="P3091" t="str">
            <v xml:space="preserve"> Phi 17.463 x 17.463 x 2 x 3</v>
          </cell>
          <cell r="Q3091" t="str">
            <v>Dao rời 3mm, không răng cưa, xẻ 3 line 6mm</v>
          </cell>
          <cell r="R3091" t="str">
            <v>Ngang 2 tem, rời 3mm, không răng cưa</v>
          </cell>
          <cell r="S3091" t="str">
            <v>E05</v>
          </cell>
          <cell r="T3091">
            <v>1</v>
          </cell>
          <cell r="U3091">
            <v>44665</v>
          </cell>
          <cell r="V3091" t="str">
            <v>Hùng Tiến Phát</v>
          </cell>
          <cell r="X3091">
            <v>61.389000000000003</v>
          </cell>
          <cell r="Y3091">
            <v>6</v>
          </cell>
          <cell r="AF3091">
            <v>545.928</v>
          </cell>
          <cell r="AG3091">
            <v>3</v>
          </cell>
          <cell r="AH3091">
            <v>720.95800000000008</v>
          </cell>
          <cell r="AI3091">
            <v>5</v>
          </cell>
          <cell r="AJ3091">
            <v>15195.94146</v>
          </cell>
          <cell r="AK3091">
            <v>20</v>
          </cell>
        </row>
        <row r="3092">
          <cell r="A3092" t="str">
            <v>IP017T021/1</v>
          </cell>
          <cell r="B3092" t="str">
            <v>2221</v>
          </cell>
          <cell r="C3092">
            <v>1</v>
          </cell>
          <cell r="D3092">
            <v>17.5</v>
          </cell>
          <cell r="E3092" t="str">
            <v>Phi 17.5</v>
          </cell>
          <cell r="F3092">
            <v>17.5</v>
          </cell>
          <cell r="G3092">
            <v>17.5</v>
          </cell>
          <cell r="H3092">
            <v>6</v>
          </cell>
          <cell r="I3092">
            <v>4</v>
          </cell>
          <cell r="J3092">
            <v>3</v>
          </cell>
          <cell r="K3092">
            <v>3</v>
          </cell>
          <cell r="L3092">
            <v>3</v>
          </cell>
          <cell r="M3092">
            <v>1</v>
          </cell>
          <cell r="N3092">
            <v>126</v>
          </cell>
          <cell r="O3092">
            <v>2221</v>
          </cell>
          <cell r="P3092" t="str">
            <v>Phi 17.5 x 17.5 x 6 x 4</v>
          </cell>
          <cell r="Q3092" t="str">
            <v>Dao rời 3mm, không răng cưa</v>
          </cell>
          <cell r="R3092" t="str">
            <v>Ngang 6 tem, rời 3mm, không răng cưa</v>
          </cell>
          <cell r="S3092" t="str">
            <v>D19</v>
          </cell>
          <cell r="T3092">
            <v>1</v>
          </cell>
          <cell r="U3092">
            <v>44386</v>
          </cell>
          <cell r="V3092" t="str">
            <v>Hùng Tiến Phát</v>
          </cell>
          <cell r="X3092">
            <v>82</v>
          </cell>
          <cell r="Y3092">
            <v>24</v>
          </cell>
          <cell r="AF3092">
            <v>16791.348254</v>
          </cell>
          <cell r="AG3092">
            <v>10</v>
          </cell>
          <cell r="AH3092">
            <v>3869.3900000000003</v>
          </cell>
          <cell r="AI3092">
            <v>4</v>
          </cell>
          <cell r="AJ3092">
            <v>12877.519874999998</v>
          </cell>
          <cell r="AK3092">
            <v>19</v>
          </cell>
        </row>
        <row r="3093">
          <cell r="A3093" t="str">
            <v>IP018T011</v>
          </cell>
          <cell r="B3093" t="str">
            <v>2222</v>
          </cell>
          <cell r="C3093">
            <v>1</v>
          </cell>
          <cell r="D3093">
            <v>18</v>
          </cell>
          <cell r="E3093" t="str">
            <v>Phi 18</v>
          </cell>
          <cell r="F3093">
            <v>18</v>
          </cell>
          <cell r="G3093">
            <v>18</v>
          </cell>
          <cell r="H3093">
            <v>5</v>
          </cell>
          <cell r="I3093">
            <v>2</v>
          </cell>
          <cell r="J3093">
            <v>3</v>
          </cell>
          <cell r="K3093">
            <v>2</v>
          </cell>
          <cell r="L3093">
            <v>3</v>
          </cell>
          <cell r="M3093">
            <v>1</v>
          </cell>
          <cell r="N3093">
            <v>104</v>
          </cell>
          <cell r="O3093">
            <v>2222</v>
          </cell>
          <cell r="P3093" t="str">
            <v>Phi 18 x 18 x 5 x 2</v>
          </cell>
          <cell r="Q3093" t="str">
            <v>Ngang 5 con, khoảng cách 2mm, không răng cưa</v>
          </cell>
          <cell r="R3093" t="str">
            <v>Tem tròn 18mm, không răng cưa, ngang 5 tem</v>
          </cell>
          <cell r="S3093" t="str">
            <v>D23</v>
          </cell>
          <cell r="T3093">
            <v>1</v>
          </cell>
          <cell r="V3093" t="str">
            <v>TRUNG KIÊN,,</v>
          </cell>
          <cell r="X3093">
            <v>42</v>
          </cell>
          <cell r="Y3093">
            <v>10</v>
          </cell>
          <cell r="AF3093">
            <v>14474.983459999999</v>
          </cell>
          <cell r="AG3093">
            <v>15</v>
          </cell>
          <cell r="AH3093">
            <v>11989.9</v>
          </cell>
          <cell r="AI3093">
            <v>12</v>
          </cell>
          <cell r="AJ3093">
            <v>11989.9</v>
          </cell>
          <cell r="AK3093">
            <v>12</v>
          </cell>
        </row>
        <row r="3094">
          <cell r="A3094" t="str">
            <v>IP019A011/1</v>
          </cell>
          <cell r="B3094" t="str">
            <v>2223</v>
          </cell>
          <cell r="C3094">
            <v>1</v>
          </cell>
          <cell r="D3094">
            <v>19.05</v>
          </cell>
          <cell r="E3094" t="str">
            <v>Phi 19.05</v>
          </cell>
          <cell r="F3094">
            <v>19.05</v>
          </cell>
          <cell r="G3094">
            <v>19.05</v>
          </cell>
          <cell r="H3094">
            <v>6</v>
          </cell>
          <cell r="I3094">
            <v>6</v>
          </cell>
          <cell r="J3094">
            <v>3</v>
          </cell>
          <cell r="K3094">
            <v>3</v>
          </cell>
          <cell r="L3094">
            <v>3</v>
          </cell>
          <cell r="M3094">
            <v>1</v>
          </cell>
          <cell r="N3094">
            <v>135.30000000000001</v>
          </cell>
          <cell r="O3094">
            <v>2223</v>
          </cell>
          <cell r="P3094" t="str">
            <v>Phi 19.05 x 19.05 x 6 x 6</v>
          </cell>
          <cell r="Q3094" t="str">
            <v>Φ19.05mm rời, không răng cưa</v>
          </cell>
          <cell r="R3094" t="str">
            <v>Ngang 6 tem, rời 3mm, không răng cưa</v>
          </cell>
          <cell r="S3094" t="str">
            <v>C33</v>
          </cell>
          <cell r="T3094">
            <v>1</v>
          </cell>
          <cell r="U3094">
            <v>44327</v>
          </cell>
          <cell r="V3094" t="str">
            <v>Hùng Tiến Phát</v>
          </cell>
          <cell r="W3094" t="str">
            <v>DS</v>
          </cell>
          <cell r="X3094">
            <v>132.30000000000001</v>
          </cell>
          <cell r="Y3094">
            <v>36</v>
          </cell>
          <cell r="AF3094">
            <v>9008.1298749999987</v>
          </cell>
          <cell r="AG3094">
            <v>15</v>
          </cell>
          <cell r="AH3094">
            <v>594.25</v>
          </cell>
          <cell r="AI3094">
            <v>3</v>
          </cell>
          <cell r="AJ3094">
            <v>5124.5730000000003</v>
          </cell>
          <cell r="AK3094">
            <v>10</v>
          </cell>
        </row>
        <row r="3095">
          <cell r="A3095" t="str">
            <v>IP020B011</v>
          </cell>
          <cell r="B3095" t="str">
            <v>2224</v>
          </cell>
          <cell r="C3095">
            <v>1</v>
          </cell>
          <cell r="D3095">
            <v>20</v>
          </cell>
          <cell r="E3095" t="str">
            <v>Phi 20</v>
          </cell>
          <cell r="F3095">
            <v>20</v>
          </cell>
          <cell r="G3095">
            <v>20</v>
          </cell>
          <cell r="H3095">
            <v>4</v>
          </cell>
          <cell r="I3095">
            <v>4</v>
          </cell>
          <cell r="J3095">
            <v>3</v>
          </cell>
          <cell r="K3095">
            <v>2</v>
          </cell>
          <cell r="L3095">
            <v>3</v>
          </cell>
          <cell r="M3095">
            <v>1</v>
          </cell>
          <cell r="N3095">
            <v>92</v>
          </cell>
          <cell r="O3095">
            <v>2224</v>
          </cell>
          <cell r="P3095" t="str">
            <v>Phi 20 x 20 x 4 x 4</v>
          </cell>
          <cell r="Q3095" t="str">
            <v>Ngang 4 con, khoảng cách 2mm, răng cưa</v>
          </cell>
          <cell r="R3095" t="str">
            <v>Tem tròn 20mm, ngang 4 tem, có răng cưa</v>
          </cell>
          <cell r="S3095" t="str">
            <v>C31</v>
          </cell>
          <cell r="T3095">
            <v>1</v>
          </cell>
          <cell r="U3095">
            <v>43902</v>
          </cell>
          <cell r="V3095" t="str">
            <v>Mã Vạch Thái Bình</v>
          </cell>
          <cell r="X3095">
            <v>92</v>
          </cell>
          <cell r="Y3095">
            <v>16</v>
          </cell>
          <cell r="AC3095" t="str">
            <v>rồi</v>
          </cell>
          <cell r="AF3095">
            <v>0</v>
          </cell>
          <cell r="AG3095">
            <v>0</v>
          </cell>
          <cell r="AH3095">
            <v>0</v>
          </cell>
          <cell r="AI3095">
            <v>0</v>
          </cell>
          <cell r="AJ3095">
            <v>58.075000000000003</v>
          </cell>
          <cell r="AK3095">
            <v>1</v>
          </cell>
        </row>
        <row r="3096">
          <cell r="A3096" t="str">
            <v>IP020T011</v>
          </cell>
          <cell r="B3096" t="str">
            <v>2224</v>
          </cell>
          <cell r="C3096">
            <v>1</v>
          </cell>
          <cell r="D3096">
            <v>20</v>
          </cell>
          <cell r="E3096" t="str">
            <v>Phi 20</v>
          </cell>
          <cell r="F3096">
            <v>20</v>
          </cell>
          <cell r="G3096">
            <v>20</v>
          </cell>
          <cell r="H3096">
            <v>4</v>
          </cell>
          <cell r="I3096">
            <v>4</v>
          </cell>
          <cell r="J3096">
            <v>3</v>
          </cell>
          <cell r="K3096">
            <v>2</v>
          </cell>
          <cell r="L3096">
            <v>3</v>
          </cell>
          <cell r="M3096">
            <v>1</v>
          </cell>
          <cell r="N3096">
            <v>92</v>
          </cell>
          <cell r="O3096">
            <v>2224</v>
          </cell>
          <cell r="P3096" t="str">
            <v>Phi 20 x 20 x 4 x 4</v>
          </cell>
          <cell r="Q3096" t="str">
            <v>Ngang 4 con, khoảng cách 2mm, răng cưa</v>
          </cell>
          <cell r="R3096" t="str">
            <v>Tem tròn 20mm, ngang 4 tem, có răng cưa</v>
          </cell>
          <cell r="S3096" t="str">
            <v>D23</v>
          </cell>
          <cell r="T3096">
            <v>1</v>
          </cell>
          <cell r="X3096">
            <v>92</v>
          </cell>
          <cell r="Y3096">
            <v>16</v>
          </cell>
          <cell r="AC3096" t="str">
            <v>rồi</v>
          </cell>
          <cell r="AF3096">
            <v>4530.3230000000003</v>
          </cell>
          <cell r="AG3096">
            <v>7</v>
          </cell>
          <cell r="AH3096">
            <v>6450.7929999999978</v>
          </cell>
          <cell r="AI3096">
            <v>13</v>
          </cell>
          <cell r="AJ3096">
            <v>6450.7929999999978</v>
          </cell>
          <cell r="AK3096">
            <v>13</v>
          </cell>
        </row>
        <row r="3097">
          <cell r="A3097" t="str">
            <v>TP020T021</v>
          </cell>
          <cell r="B3097" t="str">
            <v>2225</v>
          </cell>
          <cell r="C3097">
            <v>1</v>
          </cell>
          <cell r="D3097">
            <v>22</v>
          </cell>
          <cell r="E3097" t="str">
            <v>Phi 20</v>
          </cell>
          <cell r="F3097">
            <v>20</v>
          </cell>
          <cell r="G3097">
            <v>20</v>
          </cell>
          <cell r="H3097">
            <v>3</v>
          </cell>
          <cell r="I3097">
            <v>2</v>
          </cell>
          <cell r="J3097">
            <v>2</v>
          </cell>
          <cell r="K3097">
            <v>0</v>
          </cell>
          <cell r="L3097">
            <v>3</v>
          </cell>
          <cell r="M3097">
            <v>1</v>
          </cell>
          <cell r="N3097">
            <v>70</v>
          </cell>
          <cell r="O3097">
            <v>2225</v>
          </cell>
          <cell r="P3097" t="str">
            <v>Phi 20 x 20 x 3 x 2</v>
          </cell>
          <cell r="Q3097" t="str">
            <v>Răng cưa, khung bên ngoài 22 x 23mm</v>
          </cell>
          <cell r="R3097" t="str">
            <v>Tem tròn 20mm, ngang 3 tem, răng cưa, có khung ngoài 22x23mm</v>
          </cell>
          <cell r="S3097" t="str">
            <v>D23</v>
          </cell>
          <cell r="T3097">
            <v>1</v>
          </cell>
          <cell r="V3097" t="str">
            <v>HOÀNG PHÚC,,</v>
          </cell>
          <cell r="W3097" t="str">
            <v>Thanh toán 23.01.2017</v>
          </cell>
          <cell r="X3097">
            <v>46</v>
          </cell>
          <cell r="Y3097">
            <v>6</v>
          </cell>
          <cell r="AF3097">
            <v>58.075000000000003</v>
          </cell>
          <cell r="AG3097">
            <v>1</v>
          </cell>
          <cell r="AH3097">
            <v>0</v>
          </cell>
          <cell r="AI3097">
            <v>0</v>
          </cell>
          <cell r="AJ3097">
            <v>0</v>
          </cell>
          <cell r="AK3097">
            <v>0</v>
          </cell>
        </row>
        <row r="3098">
          <cell r="A3098" t="str">
            <v>IP020T031</v>
          </cell>
          <cell r="B3098" t="str">
            <v>2226</v>
          </cell>
          <cell r="C3098">
            <v>1</v>
          </cell>
          <cell r="D3098">
            <v>20</v>
          </cell>
          <cell r="E3098" t="str">
            <v>Phi 20</v>
          </cell>
          <cell r="F3098">
            <v>20</v>
          </cell>
          <cell r="G3098">
            <v>20</v>
          </cell>
          <cell r="H3098">
            <v>4</v>
          </cell>
          <cell r="I3098">
            <v>1</v>
          </cell>
          <cell r="J3098">
            <v>3</v>
          </cell>
          <cell r="K3098">
            <v>2</v>
          </cell>
          <cell r="L3098">
            <v>3</v>
          </cell>
          <cell r="M3098">
            <v>1</v>
          </cell>
          <cell r="N3098">
            <v>92</v>
          </cell>
          <cell r="O3098">
            <v>2226</v>
          </cell>
          <cell r="P3098" t="str">
            <v>Phi 20 x 20 x 4 x 1</v>
          </cell>
          <cell r="Q3098" t="str">
            <v>Ngang 4 tem, khoàng cách 2mm, không răng cưa</v>
          </cell>
          <cell r="R3098" t="str">
            <v>Ngang 4 tem, khoàng cách 2mm, không răng cưa</v>
          </cell>
          <cell r="S3098" t="str">
            <v>D19</v>
          </cell>
          <cell r="T3098">
            <v>1</v>
          </cell>
          <cell r="V3098" t="str">
            <v>WIN VINA,,</v>
          </cell>
          <cell r="X3098">
            <v>23</v>
          </cell>
          <cell r="Y3098">
            <v>4</v>
          </cell>
          <cell r="AF3098">
            <v>0</v>
          </cell>
          <cell r="AG3098">
            <v>0</v>
          </cell>
          <cell r="AH3098">
            <v>650.6</v>
          </cell>
          <cell r="AI3098">
            <v>2</v>
          </cell>
          <cell r="AJ3098">
            <v>650.6</v>
          </cell>
          <cell r="AK3098">
            <v>12</v>
          </cell>
        </row>
        <row r="3099">
          <cell r="A3099" t="str">
            <v>IP020T041</v>
          </cell>
          <cell r="B3099" t="str">
            <v>2227</v>
          </cell>
          <cell r="C3099">
            <v>1</v>
          </cell>
          <cell r="D3099">
            <v>20</v>
          </cell>
          <cell r="E3099" t="str">
            <v>Phi 20</v>
          </cell>
          <cell r="F3099">
            <v>20</v>
          </cell>
          <cell r="G3099">
            <v>20</v>
          </cell>
          <cell r="H3099">
            <v>4</v>
          </cell>
          <cell r="I3099">
            <v>3</v>
          </cell>
          <cell r="J3099">
            <v>3</v>
          </cell>
          <cell r="K3099">
            <v>3</v>
          </cell>
          <cell r="L3099">
            <v>3</v>
          </cell>
          <cell r="M3099">
            <v>1</v>
          </cell>
          <cell r="N3099">
            <v>95</v>
          </cell>
          <cell r="O3099">
            <v>2227</v>
          </cell>
          <cell r="P3099" t="str">
            <v>Phi 20 x 20 x 4 x 3</v>
          </cell>
          <cell r="Q3099" t="str">
            <v>Dao hình dáng tròn đặc biệt, không răng cưa</v>
          </cell>
          <cell r="R3099" t="str">
            <v>Tem dạng hình tròn đặc biệt theo layout hình cá heo tròn, không răng cưa</v>
          </cell>
          <cell r="S3099" t="str">
            <v>D18</v>
          </cell>
          <cell r="T3099">
            <v>1</v>
          </cell>
          <cell r="U3099">
            <v>44172</v>
          </cell>
          <cell r="V3099" t="str">
            <v>SG-Thạnh Lộc</v>
          </cell>
          <cell r="X3099">
            <v>69</v>
          </cell>
          <cell r="Y3099">
            <v>12</v>
          </cell>
          <cell r="AF3099">
            <v>0</v>
          </cell>
          <cell r="AG3099">
            <v>0</v>
          </cell>
          <cell r="AH3099">
            <v>1122.4860000000001</v>
          </cell>
          <cell r="AI3099">
            <v>2</v>
          </cell>
          <cell r="AJ3099">
            <v>1172.4860000000001</v>
          </cell>
          <cell r="AK3099">
            <v>3</v>
          </cell>
        </row>
        <row r="3100">
          <cell r="A3100" t="str">
            <v>IP022T011</v>
          </cell>
          <cell r="B3100" t="str">
            <v>2228</v>
          </cell>
          <cell r="C3100">
            <v>1</v>
          </cell>
          <cell r="D3100">
            <v>22</v>
          </cell>
          <cell r="E3100" t="str">
            <v>Phi 22</v>
          </cell>
          <cell r="F3100">
            <v>22</v>
          </cell>
          <cell r="G3100">
            <v>22</v>
          </cell>
          <cell r="H3100">
            <v>8</v>
          </cell>
          <cell r="I3100">
            <v>2</v>
          </cell>
          <cell r="J3100">
            <v>4</v>
          </cell>
          <cell r="K3100">
            <v>2</v>
          </cell>
          <cell r="L3100">
            <v>2</v>
          </cell>
          <cell r="M3100">
            <v>1</v>
          </cell>
          <cell r="N3100">
            <v>198</v>
          </cell>
          <cell r="O3100">
            <v>2228</v>
          </cell>
          <cell r="P3100" t="str">
            <v>Phi 22 x 22 x 8 x 2</v>
          </cell>
          <cell r="Q3100" t="str">
            <v>Ngang 8 tem, khoảng cách 2mm, gáp 2mm, không răng cưa</v>
          </cell>
          <cell r="R3100" t="str">
            <v>Ngang 8 tem, khoảng cách 2mm, gáp 2mm, không răng cưa</v>
          </cell>
          <cell r="S3100" t="str">
            <v>C15</v>
          </cell>
          <cell r="T3100">
            <v>1</v>
          </cell>
          <cell r="X3100">
            <v>48</v>
          </cell>
          <cell r="Y3100">
            <v>16</v>
          </cell>
          <cell r="AF3100">
            <v>0</v>
          </cell>
          <cell r="AG3100">
            <v>10</v>
          </cell>
          <cell r="AH3100">
            <v>270.2</v>
          </cell>
          <cell r="AI3100">
            <v>1</v>
          </cell>
          <cell r="AJ3100">
            <v>38947.597999999998</v>
          </cell>
          <cell r="AK3100">
            <v>5</v>
          </cell>
        </row>
        <row r="3101">
          <cell r="A3101" t="str">
            <v>IP024T011</v>
          </cell>
          <cell r="B3101" t="str">
            <v>2229</v>
          </cell>
          <cell r="C3101">
            <v>1</v>
          </cell>
          <cell r="D3101">
            <v>24</v>
          </cell>
          <cell r="E3101" t="str">
            <v>Phi 24</v>
          </cell>
          <cell r="F3101">
            <v>24</v>
          </cell>
          <cell r="G3101">
            <v>24</v>
          </cell>
          <cell r="H3101">
            <v>5</v>
          </cell>
          <cell r="I3101">
            <v>1</v>
          </cell>
          <cell r="J3101">
            <v>3</v>
          </cell>
          <cell r="K3101">
            <v>2</v>
          </cell>
          <cell r="L3101">
            <v>3</v>
          </cell>
          <cell r="M3101">
            <v>1</v>
          </cell>
          <cell r="N3101">
            <v>134</v>
          </cell>
          <cell r="O3101">
            <v>2229</v>
          </cell>
          <cell r="P3101" t="str">
            <v>Phi 24 x 24 x 5 x 1</v>
          </cell>
          <cell r="Q3101" t="str">
            <v>Ngang 5 tem, khoàng cách 2mm, không răng cưa</v>
          </cell>
          <cell r="R3101" t="str">
            <v>Ngang 5 tem, khoàng cách 2mm, không răng cưa</v>
          </cell>
          <cell r="S3101" t="str">
            <v>C27</v>
          </cell>
          <cell r="T3101">
            <v>1</v>
          </cell>
          <cell r="V3101" t="str">
            <v>Hoàng Tiến</v>
          </cell>
          <cell r="X3101">
            <v>27</v>
          </cell>
          <cell r="Y3101">
            <v>5</v>
          </cell>
          <cell r="AF3101">
            <v>50</v>
          </cell>
          <cell r="AG3101">
            <v>1</v>
          </cell>
          <cell r="AH3101">
            <v>0</v>
          </cell>
          <cell r="AI3101">
            <v>0</v>
          </cell>
          <cell r="AJ3101">
            <v>0</v>
          </cell>
          <cell r="AK3101">
            <v>0</v>
          </cell>
        </row>
        <row r="3102">
          <cell r="A3102" t="str">
            <v>IP025T011</v>
          </cell>
          <cell r="B3102" t="str">
            <v>2230</v>
          </cell>
          <cell r="C3102">
            <v>1</v>
          </cell>
          <cell r="D3102">
            <v>25</v>
          </cell>
          <cell r="E3102" t="str">
            <v>Phi 25</v>
          </cell>
          <cell r="F3102">
            <v>25</v>
          </cell>
          <cell r="G3102">
            <v>25</v>
          </cell>
          <cell r="H3102">
            <v>2</v>
          </cell>
          <cell r="I3102">
            <v>2</v>
          </cell>
          <cell r="J3102">
            <v>3</v>
          </cell>
          <cell r="K3102">
            <v>2</v>
          </cell>
          <cell r="L3102">
            <v>3</v>
          </cell>
          <cell r="M3102">
            <v>1</v>
          </cell>
          <cell r="N3102">
            <v>58</v>
          </cell>
          <cell r="O3102">
            <v>2230</v>
          </cell>
          <cell r="P3102" t="str">
            <v>Phi 25 x 25 x 2 x 2</v>
          </cell>
          <cell r="Q3102" t="str">
            <v>Ngang 02 con rời 2mm, không răng cưa</v>
          </cell>
          <cell r="R3102" t="str">
            <v>Tem tròn 25mm, không răng cưa, ngang 2 tem</v>
          </cell>
          <cell r="S3102" t="str">
            <v>D19</v>
          </cell>
          <cell r="T3102">
            <v>2</v>
          </cell>
          <cell r="W3102" t="str">
            <v>ở VP
(dao ngang 4 con cắt đôi)</v>
          </cell>
          <cell r="X3102">
            <v>56</v>
          </cell>
          <cell r="Y3102">
            <v>4</v>
          </cell>
          <cell r="AC3102" t="str">
            <v>rồi</v>
          </cell>
          <cell r="AF3102">
            <v>38677.398000000001</v>
          </cell>
          <cell r="AG3102">
            <v>4</v>
          </cell>
          <cell r="AH3102">
            <v>0</v>
          </cell>
          <cell r="AI3102">
            <v>0</v>
          </cell>
          <cell r="AJ3102">
            <v>12008.085439999999</v>
          </cell>
          <cell r="AK3102">
            <v>6</v>
          </cell>
        </row>
        <row r="3103">
          <cell r="A3103" t="str">
            <v>IP025T012</v>
          </cell>
          <cell r="B3103" t="str">
            <v>2230</v>
          </cell>
          <cell r="C3103">
            <v>2</v>
          </cell>
          <cell r="D3103">
            <v>25</v>
          </cell>
          <cell r="E3103" t="str">
            <v>Phi 25</v>
          </cell>
          <cell r="F3103">
            <v>25</v>
          </cell>
          <cell r="G3103">
            <v>25</v>
          </cell>
          <cell r="H3103">
            <v>2</v>
          </cell>
          <cell r="I3103">
            <v>2</v>
          </cell>
          <cell r="J3103">
            <v>3</v>
          </cell>
          <cell r="K3103">
            <v>2</v>
          </cell>
          <cell r="L3103">
            <v>3</v>
          </cell>
          <cell r="M3103">
            <v>1</v>
          </cell>
          <cell r="N3103">
            <v>116</v>
          </cell>
          <cell r="O3103">
            <v>2230</v>
          </cell>
          <cell r="P3103" t="str">
            <v>Phi 25 x 25 x 2 x 2</v>
          </cell>
          <cell r="Q3103" t="str">
            <v>Ngang 02 con rời 2mm, dao chẻ đôi 06mm, không răng cưa</v>
          </cell>
          <cell r="R3103" t="str">
            <v>Tem tròn 25mm, không răng cưa, ngang 2 tem</v>
          </cell>
          <cell r="S3103" t="str">
            <v>D23</v>
          </cell>
          <cell r="T3103">
            <v>1</v>
          </cell>
          <cell r="V3103" t="str">
            <v>TÍN VIỆT,,</v>
          </cell>
          <cell r="W3103" t="str">
            <v>Hàng in</v>
          </cell>
          <cell r="X3103">
            <v>56</v>
          </cell>
          <cell r="Y3103">
            <v>4</v>
          </cell>
          <cell r="AC3103" t="str">
            <v>rồi</v>
          </cell>
          <cell r="AF3103">
            <v>0</v>
          </cell>
          <cell r="AG3103">
            <v>0</v>
          </cell>
          <cell r="AH3103">
            <v>0</v>
          </cell>
          <cell r="AI3103">
            <v>0</v>
          </cell>
          <cell r="AJ3103">
            <v>0</v>
          </cell>
          <cell r="AK3103">
            <v>0</v>
          </cell>
        </row>
        <row r="3104">
          <cell r="A3104" t="str">
            <v>IP025T021</v>
          </cell>
          <cell r="B3104" t="str">
            <v>2231</v>
          </cell>
          <cell r="C3104">
            <v>1</v>
          </cell>
          <cell r="D3104">
            <v>25</v>
          </cell>
          <cell r="E3104" t="str">
            <v>Phi 25</v>
          </cell>
          <cell r="F3104">
            <v>25</v>
          </cell>
          <cell r="G3104">
            <v>25</v>
          </cell>
          <cell r="H3104">
            <v>3</v>
          </cell>
          <cell r="I3104">
            <v>3</v>
          </cell>
          <cell r="J3104">
            <v>4.5</v>
          </cell>
          <cell r="K3104">
            <v>2</v>
          </cell>
          <cell r="L3104">
            <v>6</v>
          </cell>
          <cell r="M3104">
            <v>1</v>
          </cell>
          <cell r="N3104">
            <v>88</v>
          </cell>
          <cell r="O3104">
            <v>2231</v>
          </cell>
          <cell r="P3104" t="str">
            <v>Phi 25 x 25 x 3 x 3</v>
          </cell>
          <cell r="V3104" t="str">
            <v>YOUNG WOO VINA,,</v>
          </cell>
          <cell r="X3104">
            <v>93</v>
          </cell>
          <cell r="Y3104">
            <v>9</v>
          </cell>
          <cell r="Z3104" t="str">
            <v>hư</v>
          </cell>
          <cell r="AB3104" t="str">
            <v>D23</v>
          </cell>
          <cell r="AF3104">
            <v>12008.085439999999</v>
          </cell>
          <cell r="AG3104">
            <v>6</v>
          </cell>
          <cell r="AH3104">
            <v>9205.9348499999996</v>
          </cell>
          <cell r="AI3104">
            <v>5</v>
          </cell>
          <cell r="AJ3104">
            <v>11497.268183333334</v>
          </cell>
          <cell r="AK3104">
            <v>10</v>
          </cell>
        </row>
        <row r="3105">
          <cell r="A3105" t="str">
            <v>IP025T021A</v>
          </cell>
          <cell r="B3105" t="str">
            <v>2231</v>
          </cell>
          <cell r="C3105">
            <v>1</v>
          </cell>
          <cell r="D3105">
            <v>25</v>
          </cell>
          <cell r="E3105" t="str">
            <v>Phi 25</v>
          </cell>
          <cell r="F3105">
            <v>25</v>
          </cell>
          <cell r="G3105">
            <v>25</v>
          </cell>
          <cell r="H3105">
            <v>3</v>
          </cell>
          <cell r="I3105">
            <v>2</v>
          </cell>
          <cell r="J3105">
            <v>4.5</v>
          </cell>
          <cell r="K3105">
            <v>2</v>
          </cell>
          <cell r="L3105">
            <v>6</v>
          </cell>
          <cell r="M3105">
            <v>1</v>
          </cell>
          <cell r="N3105">
            <v>88</v>
          </cell>
          <cell r="O3105">
            <v>2231</v>
          </cell>
          <cell r="P3105" t="str">
            <v>Phi 25 x 25 x 3 x 2</v>
          </cell>
          <cell r="U3105" t="str">
            <v>04/06/2020
4/1/21</v>
          </cell>
          <cell r="V3105" t="str">
            <v>YOUNG WOO VINA,,</v>
          </cell>
          <cell r="W3105" t="str">
            <v>Ngày màu đỏ &gt;&gt; mẻ</v>
          </cell>
          <cell r="X3105">
            <v>62</v>
          </cell>
          <cell r="Y3105">
            <v>6</v>
          </cell>
          <cell r="Z3105" t="str">
            <v>hư</v>
          </cell>
          <cell r="AB3105" t="str">
            <v>D23</v>
          </cell>
          <cell r="AF3105">
            <v>0</v>
          </cell>
          <cell r="AG3105">
            <v>0</v>
          </cell>
          <cell r="AH3105">
            <v>14086.047490000001</v>
          </cell>
          <cell r="AI3105">
            <v>8</v>
          </cell>
          <cell r="AJ3105">
            <v>14086.047490000001</v>
          </cell>
          <cell r="AK3105">
            <v>8</v>
          </cell>
        </row>
        <row r="3106">
          <cell r="A3106" t="str">
            <v>IP025T022/1</v>
          </cell>
          <cell r="B3106" t="str">
            <v>2231</v>
          </cell>
          <cell r="C3106">
            <v>2</v>
          </cell>
          <cell r="D3106">
            <v>25</v>
          </cell>
          <cell r="E3106" t="str">
            <v>Phi 25</v>
          </cell>
          <cell r="F3106">
            <v>25</v>
          </cell>
          <cell r="G3106">
            <v>25</v>
          </cell>
          <cell r="H3106">
            <v>3</v>
          </cell>
          <cell r="I3106">
            <v>3</v>
          </cell>
          <cell r="J3106">
            <v>4.5</v>
          </cell>
          <cell r="K3106">
            <v>2</v>
          </cell>
          <cell r="L3106">
            <v>6</v>
          </cell>
          <cell r="M3106">
            <v>1</v>
          </cell>
          <cell r="N3106">
            <v>176</v>
          </cell>
          <cell r="O3106">
            <v>2231</v>
          </cell>
          <cell r="P3106" t="str">
            <v>Phi 25 x 25 x 3 x 3</v>
          </cell>
          <cell r="U3106">
            <v>44368</v>
          </cell>
          <cell r="V3106" t="str">
            <v>YOUNG WOO VINA,,</v>
          </cell>
          <cell r="X3106">
            <v>93</v>
          </cell>
          <cell r="Y3106">
            <v>9</v>
          </cell>
          <cell r="Z3106" t="str">
            <v>mòn góc vuông</v>
          </cell>
          <cell r="AB3106" t="str">
            <v>C43</v>
          </cell>
          <cell r="AF3106">
            <v>2291.3333333333335</v>
          </cell>
          <cell r="AG3106">
            <v>5</v>
          </cell>
          <cell r="AH3106">
            <v>13842.323333333332</v>
          </cell>
          <cell r="AI3106">
            <v>16</v>
          </cell>
          <cell r="AJ3106">
            <v>13842.323333333332</v>
          </cell>
          <cell r="AK3106">
            <v>16</v>
          </cell>
        </row>
        <row r="3107">
          <cell r="A3107" t="str">
            <v>IP025T022/2</v>
          </cell>
          <cell r="B3107" t="str">
            <v>2231</v>
          </cell>
          <cell r="C3107">
            <v>2</v>
          </cell>
          <cell r="D3107">
            <v>25</v>
          </cell>
          <cell r="E3107" t="str">
            <v>Phi 25</v>
          </cell>
          <cell r="F3107">
            <v>25</v>
          </cell>
          <cell r="G3107">
            <v>25</v>
          </cell>
          <cell r="H3107">
            <v>3</v>
          </cell>
          <cell r="I3107">
            <v>3</v>
          </cell>
          <cell r="J3107">
            <v>4.5</v>
          </cell>
          <cell r="K3107">
            <v>2</v>
          </cell>
          <cell r="L3107">
            <v>6</v>
          </cell>
          <cell r="M3107">
            <v>1</v>
          </cell>
          <cell r="N3107">
            <v>176</v>
          </cell>
          <cell r="O3107">
            <v>2231</v>
          </cell>
          <cell r="P3107" t="str">
            <v>Phi 25 x 25 x 3 x 3</v>
          </cell>
          <cell r="Q3107" t="str">
            <v>Dao phi 25 rời, có dao tròn 5.5mm bên trong, có khung dao ngoài 82 x 28mm bo góc 1.5mm, răng cưa, dao nhảy, xẻ 2 line 6mm</v>
          </cell>
          <cell r="R3107" t="str">
            <v>Ngang 3 tem, giữa có lỗ Φ 5.5mm, khung ngoài kích thước 82x28mm bo góc 1.5mm, răng cưa</v>
          </cell>
          <cell r="S3107" t="str">
            <v>E02</v>
          </cell>
          <cell r="T3107">
            <v>1</v>
          </cell>
          <cell r="U3107">
            <v>44614</v>
          </cell>
          <cell r="V3107" t="str">
            <v>YOUNG WOO VINA,,</v>
          </cell>
          <cell r="X3107">
            <v>93</v>
          </cell>
          <cell r="Y3107">
            <v>9</v>
          </cell>
          <cell r="AF3107">
            <v>0</v>
          </cell>
          <cell r="AG3107">
            <v>0</v>
          </cell>
          <cell r="AH3107">
            <v>7550</v>
          </cell>
          <cell r="AI3107">
            <v>1</v>
          </cell>
          <cell r="AJ3107">
            <v>7550</v>
          </cell>
          <cell r="AK3107">
            <v>1</v>
          </cell>
        </row>
        <row r="3108">
          <cell r="A3108" t="str">
            <v>IP025T041</v>
          </cell>
          <cell r="B3108" t="str">
            <v>2232</v>
          </cell>
          <cell r="C3108">
            <v>1</v>
          </cell>
          <cell r="D3108">
            <v>25</v>
          </cell>
          <cell r="E3108" t="str">
            <v>Phi 25</v>
          </cell>
          <cell r="F3108">
            <v>25</v>
          </cell>
          <cell r="G3108">
            <v>25</v>
          </cell>
          <cell r="H3108">
            <v>6</v>
          </cell>
          <cell r="I3108">
            <v>2</v>
          </cell>
          <cell r="J3108">
            <v>2</v>
          </cell>
          <cell r="K3108">
            <v>2</v>
          </cell>
          <cell r="L3108">
            <v>3</v>
          </cell>
          <cell r="M3108">
            <v>1</v>
          </cell>
          <cell r="N3108">
            <v>164</v>
          </cell>
          <cell r="O3108">
            <v>2232</v>
          </cell>
          <cell r="P3108" t="str">
            <v>Phi 25 x 25 x 6 x 2</v>
          </cell>
          <cell r="Q3108" t="str">
            <v>Φ25 rời kc 2mm, không răng cưa</v>
          </cell>
          <cell r="R3108" t="str">
            <v>Ngang 6 tem rời, không răng cưa</v>
          </cell>
          <cell r="S3108" t="str">
            <v>D23</v>
          </cell>
          <cell r="T3108">
            <v>1</v>
          </cell>
          <cell r="U3108">
            <v>44039</v>
          </cell>
          <cell r="V3108" t="str">
            <v>Remington</v>
          </cell>
          <cell r="X3108">
            <v>56</v>
          </cell>
          <cell r="Y3108">
            <v>12</v>
          </cell>
          <cell r="AC3108" t="str">
            <v>rồi</v>
          </cell>
          <cell r="AF3108">
            <v>0</v>
          </cell>
          <cell r="AG3108">
            <v>0</v>
          </cell>
          <cell r="AH3108">
            <v>0</v>
          </cell>
          <cell r="AI3108">
            <v>0</v>
          </cell>
          <cell r="AJ3108">
            <v>582.96900000000005</v>
          </cell>
          <cell r="AK3108">
            <v>1</v>
          </cell>
        </row>
        <row r="3109">
          <cell r="A3109" t="str">
            <v>IP025T061/1</v>
          </cell>
          <cell r="B3109" t="str">
            <v>2233</v>
          </cell>
          <cell r="C3109">
            <v>1</v>
          </cell>
          <cell r="D3109">
            <v>25</v>
          </cell>
          <cell r="E3109" t="str">
            <v>Phi 25</v>
          </cell>
          <cell r="F3109">
            <v>25</v>
          </cell>
          <cell r="G3109">
            <v>25</v>
          </cell>
          <cell r="H3109">
            <v>8</v>
          </cell>
          <cell r="I3109">
            <v>8</v>
          </cell>
          <cell r="J3109">
            <v>3</v>
          </cell>
          <cell r="K3109">
            <v>3</v>
          </cell>
          <cell r="L3109">
            <v>3</v>
          </cell>
          <cell r="M3109">
            <v>1</v>
          </cell>
          <cell r="N3109">
            <v>227</v>
          </cell>
          <cell r="O3109">
            <v>2233</v>
          </cell>
          <cell r="P3109" t="str">
            <v>Phi 25 x 25 x 8 x 8</v>
          </cell>
          <cell r="Q3109" t="str">
            <v>Ngang 8 tem rời, khoảng cách 3mm, gáp 3mm, không răng cưa</v>
          </cell>
          <cell r="R3109" t="str">
            <v>Ngang 8 tem rời, không răng cưa</v>
          </cell>
          <cell r="S3109" t="str">
            <v>C38</v>
          </cell>
          <cell r="T3109">
            <v>1</v>
          </cell>
          <cell r="U3109">
            <v>44545</v>
          </cell>
          <cell r="V3109" t="str">
            <v>VẠN THUẬN PHÁT</v>
          </cell>
          <cell r="X3109">
            <v>224</v>
          </cell>
          <cell r="Y3109">
            <v>64</v>
          </cell>
          <cell r="AF3109">
            <v>0</v>
          </cell>
          <cell r="AG3109">
            <v>0</v>
          </cell>
          <cell r="AH3109">
            <v>0</v>
          </cell>
          <cell r="AI3109">
            <v>0</v>
          </cell>
          <cell r="AJ3109">
            <v>0</v>
          </cell>
          <cell r="AK3109">
            <v>0</v>
          </cell>
        </row>
        <row r="3110">
          <cell r="A3110" t="str">
            <v>IP025T031</v>
          </cell>
          <cell r="B3110" t="str">
            <v>2234</v>
          </cell>
          <cell r="C3110">
            <v>1</v>
          </cell>
          <cell r="D3110">
            <v>25.4</v>
          </cell>
          <cell r="E3110" t="str">
            <v>Phi 25.4</v>
          </cell>
          <cell r="F3110">
            <v>25.4</v>
          </cell>
          <cell r="G3110">
            <v>25.4</v>
          </cell>
          <cell r="H3110">
            <v>2</v>
          </cell>
          <cell r="I3110">
            <v>2</v>
          </cell>
          <cell r="J3110">
            <v>3</v>
          </cell>
          <cell r="K3110">
            <v>2</v>
          </cell>
          <cell r="L3110">
            <v>3</v>
          </cell>
          <cell r="M3110">
            <v>1</v>
          </cell>
          <cell r="N3110">
            <v>58.8</v>
          </cell>
          <cell r="O3110">
            <v>2234</v>
          </cell>
          <cell r="P3110" t="str">
            <v>Phi 25.4 x 25.4 x 2 x 2</v>
          </cell>
          <cell r="Q3110" t="str">
            <v>Dao Φ25.4mm rời, không răng cưa</v>
          </cell>
          <cell r="R3110" t="str">
            <v>Tem Φ25.4mm, ngang 2 tem rời, không răng cưa</v>
          </cell>
          <cell r="S3110" t="str">
            <v>D23</v>
          </cell>
          <cell r="T3110">
            <v>1</v>
          </cell>
          <cell r="U3110">
            <v>43964</v>
          </cell>
          <cell r="X3110">
            <v>56.8</v>
          </cell>
          <cell r="Y3110">
            <v>4</v>
          </cell>
          <cell r="AF3110">
            <v>582.96900000000005</v>
          </cell>
          <cell r="AG3110">
            <v>1</v>
          </cell>
          <cell r="AH3110">
            <v>0</v>
          </cell>
          <cell r="AI3110">
            <v>0</v>
          </cell>
          <cell r="AJ3110">
            <v>0</v>
          </cell>
          <cell r="AK3110">
            <v>0</v>
          </cell>
        </row>
        <row r="3111">
          <cell r="A3111" t="str">
            <v>IP025C051</v>
          </cell>
          <cell r="B3111" t="str">
            <v>2235</v>
          </cell>
          <cell r="C3111">
            <v>1</v>
          </cell>
          <cell r="D3111">
            <v>25.4</v>
          </cell>
          <cell r="E3111" t="str">
            <v>Phi 25.4</v>
          </cell>
          <cell r="F3111">
            <v>25.4</v>
          </cell>
          <cell r="G3111">
            <v>25.4</v>
          </cell>
          <cell r="H3111">
            <v>3</v>
          </cell>
          <cell r="I3111">
            <v>8</v>
          </cell>
          <cell r="J3111">
            <v>3</v>
          </cell>
          <cell r="K3111">
            <v>6</v>
          </cell>
          <cell r="L3111">
            <v>3.1</v>
          </cell>
          <cell r="M3111">
            <v>1</v>
          </cell>
          <cell r="N3111">
            <v>94.199999999999989</v>
          </cell>
          <cell r="O3111">
            <v>2235</v>
          </cell>
          <cell r="P3111" t="str">
            <v>Phi 25.4 x 25.4 x 3 x 8</v>
          </cell>
          <cell r="Q3111" t="str">
            <v>Dao Φ25.4mm rời, không răng cưa (dao từ trục 144T giật bước)</v>
          </cell>
          <cell r="R3111" t="str">
            <v>Tem Φ25.4mm, ngang 3 tem rời, không răng cưa</v>
          </cell>
          <cell r="S3111" t="str">
            <v>VP</v>
          </cell>
          <cell r="T3111">
            <v>1</v>
          </cell>
          <cell r="U3111">
            <v>44228</v>
          </cell>
          <cell r="V3111" t="str">
            <v>Hùng Tiến Phát</v>
          </cell>
          <cell r="X3111">
            <v>228</v>
          </cell>
          <cell r="Y3111">
            <v>24</v>
          </cell>
          <cell r="AF3111">
            <v>0</v>
          </cell>
          <cell r="AG3111">
            <v>0</v>
          </cell>
          <cell r="AH3111">
            <v>0</v>
          </cell>
          <cell r="AI3111">
            <v>0</v>
          </cell>
          <cell r="AJ3111">
            <v>1313.84</v>
          </cell>
          <cell r="AK3111">
            <v>2</v>
          </cell>
        </row>
        <row r="3112">
          <cell r="A3112" t="str">
            <v>IIP025T051</v>
          </cell>
          <cell r="B3112" t="str">
            <v>2235</v>
          </cell>
          <cell r="C3112">
            <v>1</v>
          </cell>
          <cell r="D3112">
            <v>25.4</v>
          </cell>
          <cell r="E3112" t="str">
            <v>Phi 25.4</v>
          </cell>
          <cell r="F3112">
            <v>25.4</v>
          </cell>
          <cell r="G3112">
            <v>25.4</v>
          </cell>
          <cell r="H3112">
            <v>3</v>
          </cell>
          <cell r="I3112">
            <v>6</v>
          </cell>
          <cell r="J3112">
            <v>3</v>
          </cell>
          <cell r="K3112">
            <v>6</v>
          </cell>
          <cell r="L3112">
            <v>3.1</v>
          </cell>
          <cell r="M3112">
            <v>1</v>
          </cell>
          <cell r="N3112">
            <v>94.199999999999989</v>
          </cell>
          <cell r="O3112">
            <v>2235</v>
          </cell>
          <cell r="P3112" t="str">
            <v>Phi 25.4 x 25.4 x 3 x 6</v>
          </cell>
          <cell r="Q3112" t="str">
            <v>Dao Φ25.4mm rời, không răng cưa</v>
          </cell>
          <cell r="R3112" t="str">
            <v>Tem Φ25.4mm, ngang 3 tem rời, không răng cưa</v>
          </cell>
          <cell r="S3112" t="str">
            <v>C27</v>
          </cell>
          <cell r="T3112">
            <v>2</v>
          </cell>
          <cell r="V3112" t="str">
            <v>Hùng Tiến Phát</v>
          </cell>
          <cell r="X3112">
            <v>170.99999999999997</v>
          </cell>
          <cell r="Y3112">
            <v>18</v>
          </cell>
          <cell r="AF3112">
            <v>0</v>
          </cell>
          <cell r="AG3112">
            <v>0</v>
          </cell>
          <cell r="AH3112">
            <v>0</v>
          </cell>
          <cell r="AI3112">
            <v>0</v>
          </cell>
          <cell r="AJ3112">
            <v>0</v>
          </cell>
          <cell r="AK3112">
            <v>0</v>
          </cell>
        </row>
        <row r="3113">
          <cell r="A3113" t="str">
            <v>IIP025T051A</v>
          </cell>
          <cell r="B3113" t="str">
            <v>2235</v>
          </cell>
          <cell r="C3113">
            <v>1</v>
          </cell>
          <cell r="D3113">
            <v>25.4</v>
          </cell>
          <cell r="E3113" t="str">
            <v>Phi 25.4</v>
          </cell>
          <cell r="F3113">
            <v>25.4</v>
          </cell>
          <cell r="G3113">
            <v>25.4</v>
          </cell>
          <cell r="H3113">
            <v>3</v>
          </cell>
          <cell r="I3113">
            <v>8</v>
          </cell>
          <cell r="J3113">
            <v>3</v>
          </cell>
          <cell r="K3113">
            <v>6</v>
          </cell>
          <cell r="L3113">
            <v>3.1</v>
          </cell>
          <cell r="M3113">
            <v>1</v>
          </cell>
          <cell r="N3113">
            <v>94.199999999999989</v>
          </cell>
          <cell r="O3113">
            <v>2235</v>
          </cell>
          <cell r="P3113" t="str">
            <v>Phi 25.4 x 25.4 x 3 x 8</v>
          </cell>
          <cell r="Q3113" t="str">
            <v>Dao Φ25.4mm rời, không răng cưa</v>
          </cell>
          <cell r="R3113" t="str">
            <v>Tem Φ25.4mm, ngang 3 tem rời, không răng cưa</v>
          </cell>
          <cell r="S3113" t="str">
            <v>C24</v>
          </cell>
          <cell r="T3113">
            <v>1</v>
          </cell>
          <cell r="V3113" t="str">
            <v>Hùng Tiến Phát</v>
          </cell>
          <cell r="X3113">
            <v>228</v>
          </cell>
          <cell r="Y3113">
            <v>24</v>
          </cell>
          <cell r="AF3113">
            <v>1313.84</v>
          </cell>
          <cell r="AG3113">
            <v>2</v>
          </cell>
          <cell r="AH3113">
            <v>1367.44</v>
          </cell>
          <cell r="AI3113">
            <v>2</v>
          </cell>
          <cell r="AJ3113">
            <v>9599.7900000000009</v>
          </cell>
          <cell r="AK3113">
            <v>13</v>
          </cell>
        </row>
        <row r="3114">
          <cell r="A3114" t="str">
            <v>IP028T014/1</v>
          </cell>
          <cell r="B3114" t="str">
            <v>2236</v>
          </cell>
          <cell r="C3114">
            <v>4</v>
          </cell>
          <cell r="D3114">
            <v>28</v>
          </cell>
          <cell r="E3114" t="str">
            <v>Phi 28</v>
          </cell>
          <cell r="F3114">
            <v>28</v>
          </cell>
          <cell r="G3114">
            <v>28</v>
          </cell>
          <cell r="H3114">
            <v>1</v>
          </cell>
          <cell r="I3114">
            <v>6</v>
          </cell>
          <cell r="J3114">
            <v>2.5</v>
          </cell>
          <cell r="K3114">
            <v>0</v>
          </cell>
          <cell r="L3114">
            <v>3</v>
          </cell>
          <cell r="M3114">
            <v>1</v>
          </cell>
          <cell r="N3114">
            <v>132</v>
          </cell>
          <cell r="O3114">
            <v>2236</v>
          </cell>
          <cell r="P3114" t="str">
            <v>Phi 28 x 28 x 1 x 6</v>
          </cell>
          <cell r="Q3114" t="str">
            <v>Không răng cưa, xẻ 4 line 5mm</v>
          </cell>
          <cell r="R3114" t="str">
            <v>Tem Φ28mm, không răng cưa</v>
          </cell>
          <cell r="S3114" t="str">
            <v>C25</v>
          </cell>
          <cell r="T3114">
            <v>1</v>
          </cell>
          <cell r="U3114">
            <v>44352</v>
          </cell>
          <cell r="V3114" t="str">
            <v>Hùng Tiến Phát</v>
          </cell>
          <cell r="X3114">
            <v>186</v>
          </cell>
          <cell r="Y3114">
            <v>6</v>
          </cell>
          <cell r="AF3114">
            <v>0</v>
          </cell>
          <cell r="AG3114">
            <v>0</v>
          </cell>
          <cell r="AH3114">
            <v>0</v>
          </cell>
          <cell r="AI3114">
            <v>0</v>
          </cell>
          <cell r="AJ3114">
            <v>13213</v>
          </cell>
          <cell r="AK3114">
            <v>5</v>
          </cell>
        </row>
        <row r="3115">
          <cell r="A3115" t="str">
            <v>IP030T011</v>
          </cell>
          <cell r="B3115" t="str">
            <v>2237</v>
          </cell>
          <cell r="C3115">
            <v>1</v>
          </cell>
          <cell r="D3115">
            <v>30</v>
          </cell>
          <cell r="E3115" t="str">
            <v>Phi 30</v>
          </cell>
          <cell r="F3115">
            <v>30</v>
          </cell>
          <cell r="G3115">
            <v>30</v>
          </cell>
          <cell r="H3115">
            <v>2</v>
          </cell>
          <cell r="I3115">
            <v>1</v>
          </cell>
          <cell r="J3115">
            <v>3</v>
          </cell>
          <cell r="K3115">
            <v>2</v>
          </cell>
          <cell r="L3115">
            <v>3</v>
          </cell>
          <cell r="M3115">
            <v>1</v>
          </cell>
          <cell r="N3115">
            <v>68</v>
          </cell>
          <cell r="O3115">
            <v>2237</v>
          </cell>
          <cell r="P3115" t="str">
            <v>Phi 30 x 30 x 2 x 1</v>
          </cell>
          <cell r="Q3115" t="str">
            <v>Khoảng cách 2mm, Không răng cưa</v>
          </cell>
          <cell r="R3115" t="str">
            <v>Tem tròn 30mm, không răng cưa, ngang 2 tem</v>
          </cell>
          <cell r="S3115" t="str">
            <v>D19</v>
          </cell>
          <cell r="T3115">
            <v>1</v>
          </cell>
          <cell r="V3115" t="str">
            <v>NHỰA CÂY TRUNG BỘ,,</v>
          </cell>
          <cell r="W3115" t="str">
            <v>Hàng in</v>
          </cell>
          <cell r="X3115">
            <v>33</v>
          </cell>
          <cell r="Y3115">
            <v>2</v>
          </cell>
          <cell r="AF3115">
            <v>8232.35</v>
          </cell>
          <cell r="AG3115">
            <v>11</v>
          </cell>
          <cell r="AH3115">
            <v>7128</v>
          </cell>
          <cell r="AI3115">
            <v>9</v>
          </cell>
          <cell r="AJ3115">
            <v>9438.9883000000009</v>
          </cell>
          <cell r="AK3115">
            <v>13</v>
          </cell>
        </row>
        <row r="3116">
          <cell r="A3116" t="str">
            <v>TP030T022</v>
          </cell>
          <cell r="B3116" t="str">
            <v>2238</v>
          </cell>
          <cell r="C3116">
            <v>2</v>
          </cell>
          <cell r="D3116">
            <v>30</v>
          </cell>
          <cell r="E3116" t="str">
            <v>Phi 30</v>
          </cell>
          <cell r="F3116">
            <v>30</v>
          </cell>
          <cell r="G3116">
            <v>30</v>
          </cell>
          <cell r="H3116">
            <v>3</v>
          </cell>
          <cell r="I3116">
            <v>1</v>
          </cell>
          <cell r="J3116">
            <v>2</v>
          </cell>
          <cell r="K3116">
            <v>2</v>
          </cell>
          <cell r="L3116">
            <v>3</v>
          </cell>
          <cell r="M3116">
            <v>1</v>
          </cell>
          <cell r="N3116">
            <v>196</v>
          </cell>
          <cell r="O3116">
            <v>2238</v>
          </cell>
          <cell r="P3116" t="str">
            <v>Phi 30 x 30 x 3 x 1</v>
          </cell>
          <cell r="Q3116" t="str">
            <v>Không răng cưa</v>
          </cell>
          <cell r="R3116" t="str">
            <v>Tem tròn 30mm, không răng cưa, ngang 3 tem</v>
          </cell>
          <cell r="S3116" t="str">
            <v>D19</v>
          </cell>
          <cell r="T3116">
            <v>2</v>
          </cell>
          <cell r="V3116" t="str">
            <v>SHOEFABRIK,,</v>
          </cell>
          <cell r="X3116">
            <v>33</v>
          </cell>
          <cell r="Y3116">
            <v>3</v>
          </cell>
          <cell r="AF3116">
            <v>13213</v>
          </cell>
          <cell r="AG3116">
            <v>5</v>
          </cell>
          <cell r="AH3116">
            <v>0</v>
          </cell>
          <cell r="AI3116">
            <v>0</v>
          </cell>
          <cell r="AJ3116">
            <v>0</v>
          </cell>
          <cell r="AK3116">
            <v>0</v>
          </cell>
        </row>
        <row r="3117">
          <cell r="A3117" t="str">
            <v>IP030T042</v>
          </cell>
          <cell r="B3117" t="str">
            <v>2239</v>
          </cell>
          <cell r="C3117">
            <v>2</v>
          </cell>
          <cell r="D3117">
            <v>30</v>
          </cell>
          <cell r="E3117" t="str">
            <v>Phi 30</v>
          </cell>
          <cell r="F3117">
            <v>30</v>
          </cell>
          <cell r="G3117">
            <v>30</v>
          </cell>
          <cell r="H3117">
            <v>3</v>
          </cell>
          <cell r="I3117">
            <v>3</v>
          </cell>
          <cell r="J3117">
            <v>2.5</v>
          </cell>
          <cell r="K3117">
            <v>2</v>
          </cell>
          <cell r="L3117">
            <v>3</v>
          </cell>
          <cell r="M3117">
            <v>1</v>
          </cell>
          <cell r="N3117">
            <v>198</v>
          </cell>
          <cell r="O3117">
            <v>2239</v>
          </cell>
          <cell r="P3117" t="str">
            <v>Phi 30 x 30 x 3 x 3</v>
          </cell>
          <cell r="Q3117" t="str">
            <v>Dao chẻ đôi 4mm</v>
          </cell>
          <cell r="R3117" t="str">
            <v>Tem tròn 30mm, răng cưa, ngang 3 tem</v>
          </cell>
          <cell r="S3117" t="str">
            <v>C15</v>
          </cell>
          <cell r="T3117">
            <v>1</v>
          </cell>
          <cell r="V3117" t="str">
            <v>Hoàng Anh Tiến</v>
          </cell>
          <cell r="X3117">
            <v>99</v>
          </cell>
          <cell r="Y3117">
            <v>9</v>
          </cell>
          <cell r="AF3117">
            <v>2310.9883</v>
          </cell>
          <cell r="AG3117">
            <v>4</v>
          </cell>
          <cell r="AH3117">
            <v>3454.93</v>
          </cell>
          <cell r="AI3117">
            <v>6</v>
          </cell>
          <cell r="AJ3117">
            <v>3454.93</v>
          </cell>
          <cell r="AK3117">
            <v>14</v>
          </cell>
        </row>
        <row r="3118">
          <cell r="A3118" t="str">
            <v>IP030T041</v>
          </cell>
          <cell r="B3118" t="str">
            <v>2240</v>
          </cell>
          <cell r="C3118">
            <v>1</v>
          </cell>
          <cell r="D3118">
            <v>30</v>
          </cell>
          <cell r="E3118" t="str">
            <v>Phi 30</v>
          </cell>
          <cell r="F3118">
            <v>30</v>
          </cell>
          <cell r="G3118">
            <v>30</v>
          </cell>
          <cell r="H3118">
            <v>3</v>
          </cell>
          <cell r="I3118">
            <v>3</v>
          </cell>
          <cell r="J3118">
            <v>3</v>
          </cell>
          <cell r="K3118">
            <v>2</v>
          </cell>
          <cell r="L3118">
            <v>3</v>
          </cell>
          <cell r="M3118">
            <v>1</v>
          </cell>
          <cell r="N3118">
            <v>100</v>
          </cell>
          <cell r="O3118">
            <v>2240</v>
          </cell>
          <cell r="P3118" t="str">
            <v>Phi 30 x 30 x 3 x 3</v>
          </cell>
          <cell r="Q3118" t="str">
            <v>Dao phi tròn 30 không răng cưa</v>
          </cell>
          <cell r="R3118" t="str">
            <v>Ngang 3 tem tron 30mm, rời, không răng cưa</v>
          </cell>
          <cell r="S3118" t="str">
            <v>D23</v>
          </cell>
          <cell r="T3118">
            <v>1</v>
          </cell>
          <cell r="X3118">
            <v>99</v>
          </cell>
          <cell r="Y3118">
            <v>9</v>
          </cell>
          <cell r="AF3118">
            <v>0</v>
          </cell>
          <cell r="AG3118">
            <v>0</v>
          </cell>
          <cell r="AH3118">
            <v>0</v>
          </cell>
          <cell r="AI3118">
            <v>0</v>
          </cell>
          <cell r="AJ3118">
            <v>0</v>
          </cell>
          <cell r="AK3118">
            <v>0</v>
          </cell>
        </row>
        <row r="3119">
          <cell r="A3119" t="str">
            <v>IP030T031</v>
          </cell>
          <cell r="B3119" t="str">
            <v>2241</v>
          </cell>
          <cell r="C3119">
            <v>1</v>
          </cell>
          <cell r="D3119">
            <v>30</v>
          </cell>
          <cell r="E3119" t="str">
            <v>Phi 30</v>
          </cell>
          <cell r="F3119">
            <v>30</v>
          </cell>
          <cell r="G3119">
            <v>30</v>
          </cell>
          <cell r="H3119">
            <v>4</v>
          </cell>
          <cell r="I3119">
            <v>2</v>
          </cell>
          <cell r="J3119">
            <v>3</v>
          </cell>
          <cell r="K3119">
            <v>2</v>
          </cell>
          <cell r="L3119">
            <v>3</v>
          </cell>
          <cell r="M3119">
            <v>1</v>
          </cell>
          <cell r="N3119">
            <v>132</v>
          </cell>
          <cell r="O3119">
            <v>2241</v>
          </cell>
          <cell r="P3119" t="str">
            <v>Phi 30 x 30 x 4 x 2</v>
          </cell>
          <cell r="Q3119" t="str">
            <v>Không răng cưa</v>
          </cell>
          <cell r="R3119" t="str">
            <v>Tem tròn 30mm, không răng cưa, ngang 4 tem</v>
          </cell>
          <cell r="S3119" t="str">
            <v>D22</v>
          </cell>
          <cell r="T3119">
            <v>2</v>
          </cell>
          <cell r="V3119" t="str">
            <v>VICTORY PRINTING,,</v>
          </cell>
          <cell r="X3119">
            <v>66</v>
          </cell>
          <cell r="Y3119">
            <v>8</v>
          </cell>
          <cell r="AF3119">
            <v>0</v>
          </cell>
          <cell r="AG3119">
            <v>8</v>
          </cell>
          <cell r="AH3119">
            <v>0</v>
          </cell>
          <cell r="AI3119">
            <v>0</v>
          </cell>
          <cell r="AJ3119">
            <v>14056.779999999999</v>
          </cell>
          <cell r="AK3119">
            <v>8</v>
          </cell>
        </row>
        <row r="3120">
          <cell r="A3120" t="str">
            <v>IP034T011</v>
          </cell>
          <cell r="B3120" t="str">
            <v>2242</v>
          </cell>
          <cell r="C3120">
            <v>1</v>
          </cell>
          <cell r="D3120">
            <v>34</v>
          </cell>
          <cell r="E3120" t="str">
            <v>Phi 34</v>
          </cell>
          <cell r="F3120">
            <v>34</v>
          </cell>
          <cell r="G3120">
            <v>34</v>
          </cell>
          <cell r="H3120">
            <v>3</v>
          </cell>
          <cell r="I3120">
            <v>2</v>
          </cell>
          <cell r="J3120">
            <v>3</v>
          </cell>
          <cell r="K3120">
            <v>2</v>
          </cell>
          <cell r="L3120">
            <v>3</v>
          </cell>
          <cell r="M3120">
            <v>1</v>
          </cell>
          <cell r="N3120">
            <v>112</v>
          </cell>
          <cell r="O3120">
            <v>2242</v>
          </cell>
          <cell r="P3120" t="str">
            <v>Phi 34 x 34 x 3 x 2</v>
          </cell>
          <cell r="Q3120" t="str">
            <v>Không răng cưa</v>
          </cell>
          <cell r="R3120" t="str">
            <v>Tem tròn 34mm, ngang 3 tem, không răng cưa</v>
          </cell>
          <cell r="S3120" t="str">
            <v>D23</v>
          </cell>
          <cell r="T3120">
            <v>1</v>
          </cell>
          <cell r="V3120" t="str">
            <v>IPOS</v>
          </cell>
          <cell r="X3120">
            <v>74</v>
          </cell>
          <cell r="Y3120">
            <v>6</v>
          </cell>
          <cell r="AF3120">
            <v>0</v>
          </cell>
          <cell r="AG3120">
            <v>0</v>
          </cell>
          <cell r="AH3120">
            <v>0</v>
          </cell>
          <cell r="AI3120">
            <v>0</v>
          </cell>
          <cell r="AJ3120">
            <v>8186.64</v>
          </cell>
          <cell r="AK3120">
            <v>2</v>
          </cell>
        </row>
        <row r="3121">
          <cell r="A3121" t="str">
            <v>IP035T011</v>
          </cell>
          <cell r="B3121" t="str">
            <v>2243</v>
          </cell>
          <cell r="C3121">
            <v>1</v>
          </cell>
          <cell r="D3121">
            <v>35</v>
          </cell>
          <cell r="E3121" t="str">
            <v>Phi 35</v>
          </cell>
          <cell r="F3121">
            <v>35</v>
          </cell>
          <cell r="G3121">
            <v>35</v>
          </cell>
          <cell r="H3121">
            <v>2</v>
          </cell>
          <cell r="I3121">
            <v>1</v>
          </cell>
          <cell r="J3121">
            <v>3</v>
          </cell>
          <cell r="K3121">
            <v>2</v>
          </cell>
          <cell r="L3121">
            <v>3</v>
          </cell>
          <cell r="M3121">
            <v>1</v>
          </cell>
          <cell r="N3121">
            <v>78</v>
          </cell>
          <cell r="O3121">
            <v>2243</v>
          </cell>
          <cell r="P3121" t="str">
            <v>Phi 35 x 35 x 2 x 1</v>
          </cell>
          <cell r="Q3121" t="str">
            <v>Không răng cưa</v>
          </cell>
          <cell r="R3121" t="str">
            <v>Tem tròn 35mm, không răng cưa, ngang 2 tem rời</v>
          </cell>
          <cell r="S3121" t="str">
            <v>D19</v>
          </cell>
          <cell r="T3121">
            <v>1</v>
          </cell>
          <cell r="V3121" t="str">
            <v>NHỰA CÂY TRUNG BỘ,,</v>
          </cell>
          <cell r="X3121">
            <v>38</v>
          </cell>
          <cell r="Y3121">
            <v>2</v>
          </cell>
          <cell r="AF3121">
            <v>14056.779999999999</v>
          </cell>
          <cell r="AG3121">
            <v>8</v>
          </cell>
          <cell r="AH3121">
            <v>5025.5</v>
          </cell>
          <cell r="AI3121">
            <v>12</v>
          </cell>
          <cell r="AJ3121">
            <v>5025.5</v>
          </cell>
          <cell r="AK3121">
            <v>12</v>
          </cell>
        </row>
        <row r="3122">
          <cell r="A3122" t="str">
            <v>IP035T011/2</v>
          </cell>
          <cell r="B3122" t="str">
            <v>2243</v>
          </cell>
          <cell r="C3122">
            <v>1</v>
          </cell>
          <cell r="D3122">
            <v>35</v>
          </cell>
          <cell r="E3122" t="str">
            <v>Phi 35</v>
          </cell>
          <cell r="F3122">
            <v>35</v>
          </cell>
          <cell r="G3122">
            <v>35</v>
          </cell>
          <cell r="H3122">
            <v>2</v>
          </cell>
          <cell r="I3122">
            <v>2</v>
          </cell>
          <cell r="J3122">
            <v>3</v>
          </cell>
          <cell r="K3122">
            <v>2</v>
          </cell>
          <cell r="L3122">
            <v>3</v>
          </cell>
          <cell r="M3122">
            <v>1</v>
          </cell>
          <cell r="N3122">
            <v>78</v>
          </cell>
          <cell r="O3122">
            <v>2243</v>
          </cell>
          <cell r="P3122" t="str">
            <v>Phi 35 x 35 x 2 x 2</v>
          </cell>
          <cell r="Q3122" t="str">
            <v>Không răng cưa</v>
          </cell>
          <cell r="R3122" t="str">
            <v>Tem tròn 35mm, không răng cưa, ngang 2 tem rời</v>
          </cell>
          <cell r="S3122" t="str">
            <v>C41</v>
          </cell>
          <cell r="T3122">
            <v>1</v>
          </cell>
          <cell r="U3122">
            <v>44530</v>
          </cell>
          <cell r="V3122" t="str">
            <v>NHỰA CÂY TRUNG BỘ,,</v>
          </cell>
          <cell r="X3122">
            <v>76</v>
          </cell>
          <cell r="Y3122">
            <v>4</v>
          </cell>
          <cell r="AF3122">
            <v>8186.64</v>
          </cell>
          <cell r="AG3122">
            <v>2</v>
          </cell>
          <cell r="AH3122">
            <v>10234</v>
          </cell>
          <cell r="AI3122">
            <v>4</v>
          </cell>
          <cell r="AJ3122">
            <v>10573.05</v>
          </cell>
          <cell r="AK3122">
            <v>5</v>
          </cell>
        </row>
        <row r="3123">
          <cell r="A3123" t="str">
            <v>IP035T021</v>
          </cell>
          <cell r="B3123" t="str">
            <v>2244</v>
          </cell>
          <cell r="C3123">
            <v>1</v>
          </cell>
          <cell r="D3123">
            <v>35</v>
          </cell>
          <cell r="E3123" t="str">
            <v>Phi 35</v>
          </cell>
          <cell r="F3123">
            <v>35</v>
          </cell>
          <cell r="G3123">
            <v>35</v>
          </cell>
          <cell r="H3123">
            <v>5</v>
          </cell>
          <cell r="I3123">
            <v>1</v>
          </cell>
          <cell r="J3123">
            <v>3</v>
          </cell>
          <cell r="K3123">
            <v>2</v>
          </cell>
          <cell r="L3123">
            <v>3</v>
          </cell>
          <cell r="M3123">
            <v>1</v>
          </cell>
          <cell r="N3123">
            <v>189</v>
          </cell>
          <cell r="O3123">
            <v>2244</v>
          </cell>
          <cell r="P3123" t="str">
            <v>Phi 35 x 35 x 5 x 1</v>
          </cell>
          <cell r="Q3123" t="str">
            <v>Tem tròn 35mm, không răng cưa, ngang 5 tem rời 2mm</v>
          </cell>
          <cell r="R3123" t="str">
            <v>Tem tròn 35mm, không răng cưa, ngang 5 tem rời</v>
          </cell>
          <cell r="S3123" t="str">
            <v>C15</v>
          </cell>
          <cell r="T3123">
            <v>1</v>
          </cell>
          <cell r="V3123" t="str">
            <v>HT VIỆT NAM,,</v>
          </cell>
          <cell r="X3123">
            <v>38</v>
          </cell>
          <cell r="Y3123">
            <v>5</v>
          </cell>
          <cell r="AF3123">
            <v>0</v>
          </cell>
          <cell r="AG3123">
            <v>0</v>
          </cell>
          <cell r="AH3123">
            <v>0</v>
          </cell>
          <cell r="AI3123">
            <v>0</v>
          </cell>
          <cell r="AJ3123">
            <v>0</v>
          </cell>
          <cell r="AK3123">
            <v>0</v>
          </cell>
        </row>
        <row r="3124">
          <cell r="A3124" t="str">
            <v>IP035T031</v>
          </cell>
          <cell r="B3124" t="str">
            <v>2245</v>
          </cell>
          <cell r="C3124">
            <v>1</v>
          </cell>
          <cell r="D3124">
            <v>35</v>
          </cell>
          <cell r="E3124" t="str">
            <v>Phi 35</v>
          </cell>
          <cell r="F3124">
            <v>35</v>
          </cell>
          <cell r="G3124">
            <v>35</v>
          </cell>
          <cell r="H3124">
            <v>5</v>
          </cell>
          <cell r="I3124">
            <v>4</v>
          </cell>
          <cell r="J3124">
            <v>3</v>
          </cell>
          <cell r="K3124">
            <v>2</v>
          </cell>
          <cell r="L3124">
            <v>3</v>
          </cell>
          <cell r="M3124">
            <v>1</v>
          </cell>
          <cell r="N3124">
            <v>189</v>
          </cell>
          <cell r="O3124">
            <v>2245</v>
          </cell>
          <cell r="P3124" t="str">
            <v>Phi 35 x 35 x 5 x 4</v>
          </cell>
          <cell r="Q3124" t="str">
            <v>Rời 5 tem kc 2mm,Không răng cưa</v>
          </cell>
          <cell r="R3124" t="str">
            <v>Tem Φ35, ngang 5 tem rời, không răng cưa,</v>
          </cell>
          <cell r="S3124" t="str">
            <v>C24</v>
          </cell>
          <cell r="T3124">
            <v>1</v>
          </cell>
          <cell r="U3124">
            <v>44228</v>
          </cell>
          <cell r="V3124" t="str">
            <v>Polytex</v>
          </cell>
          <cell r="X3124">
            <v>152</v>
          </cell>
          <cell r="Y3124">
            <v>20</v>
          </cell>
          <cell r="AF3124">
            <v>339.05</v>
          </cell>
          <cell r="AG3124">
            <v>1</v>
          </cell>
          <cell r="AH3124">
            <v>1021.2</v>
          </cell>
          <cell r="AI3124">
            <v>1</v>
          </cell>
          <cell r="AJ3124">
            <v>1021.2</v>
          </cell>
          <cell r="AK3124">
            <v>1</v>
          </cell>
        </row>
        <row r="3125">
          <cell r="A3125" t="str">
            <v>IP035T041</v>
          </cell>
          <cell r="B3125" t="str">
            <v>2556</v>
          </cell>
          <cell r="C3125">
            <v>1</v>
          </cell>
          <cell r="D3125">
            <v>35</v>
          </cell>
          <cell r="E3125" t="str">
            <v>Phi 35</v>
          </cell>
          <cell r="F3125">
            <v>35</v>
          </cell>
          <cell r="G3125">
            <v>35</v>
          </cell>
          <cell r="H3125">
            <v>5</v>
          </cell>
          <cell r="I3125">
            <v>4</v>
          </cell>
          <cell r="J3125">
            <v>3</v>
          </cell>
          <cell r="K3125">
            <v>3</v>
          </cell>
          <cell r="L3125">
            <v>3</v>
          </cell>
          <cell r="M3125">
            <v>1</v>
          </cell>
          <cell r="N3125">
            <v>193</v>
          </cell>
          <cell r="O3125">
            <v>2556</v>
          </cell>
          <cell r="P3125" t="str">
            <v>Phi 35 x 35 x 5 x 4</v>
          </cell>
          <cell r="Q3125" t="str">
            <v>rời 5 tem kc 3mm, không răng cưa</v>
          </cell>
          <cell r="R3125" t="str">
            <v>Tem Φ35, ngang 5 tem rời, không răng cưa,</v>
          </cell>
          <cell r="S3125" t="str">
            <v>E14</v>
          </cell>
          <cell r="T3125">
            <v>1</v>
          </cell>
          <cell r="U3125">
            <v>44776</v>
          </cell>
          <cell r="V3125" t="str">
            <v>PAKER</v>
          </cell>
          <cell r="W3125" t="str">
            <v>dao tốt</v>
          </cell>
          <cell r="X3125">
            <v>152</v>
          </cell>
          <cell r="Y3125">
            <v>20</v>
          </cell>
          <cell r="AF3125">
            <v>0</v>
          </cell>
          <cell r="AG3125">
            <v>0</v>
          </cell>
          <cell r="AH3125">
            <v>0</v>
          </cell>
          <cell r="AI3125">
            <v>0</v>
          </cell>
          <cell r="AJ3125">
            <v>29834</v>
          </cell>
          <cell r="AK3125">
            <v>5</v>
          </cell>
        </row>
        <row r="3126">
          <cell r="A3126" t="str">
            <v>TP038T011/1</v>
          </cell>
          <cell r="B3126" t="str">
            <v>2246</v>
          </cell>
          <cell r="C3126">
            <v>1</v>
          </cell>
          <cell r="D3126">
            <v>38</v>
          </cell>
          <cell r="E3126" t="str">
            <v>Phi 38</v>
          </cell>
          <cell r="F3126">
            <v>38</v>
          </cell>
          <cell r="G3126">
            <v>38</v>
          </cell>
          <cell r="H3126">
            <v>5</v>
          </cell>
          <cell r="I3126">
            <v>3</v>
          </cell>
          <cell r="J3126">
            <v>2</v>
          </cell>
          <cell r="K3126">
            <v>2</v>
          </cell>
          <cell r="L3126">
            <v>3</v>
          </cell>
          <cell r="M3126">
            <v>1</v>
          </cell>
          <cell r="N3126">
            <v>202</v>
          </cell>
          <cell r="O3126">
            <v>2246</v>
          </cell>
          <cell r="P3126" t="str">
            <v>Phi 38 x 38 x 5 x 3</v>
          </cell>
          <cell r="U3126">
            <v>44337</v>
          </cell>
          <cell r="V3126" t="str">
            <v>Toàn Việt Ấn</v>
          </cell>
          <cell r="X3126">
            <v>123</v>
          </cell>
          <cell r="Y3126">
            <v>15</v>
          </cell>
          <cell r="Z3126" t="str">
            <v>Gỉ sét</v>
          </cell>
          <cell r="AA3126">
            <v>44492</v>
          </cell>
          <cell r="AC3126" t="str">
            <v>rồi</v>
          </cell>
          <cell r="AF3126">
            <v>0</v>
          </cell>
          <cell r="AG3126">
            <v>0</v>
          </cell>
          <cell r="AH3126">
            <v>0</v>
          </cell>
          <cell r="AI3126">
            <v>0</v>
          </cell>
          <cell r="AJ3126">
            <v>0</v>
          </cell>
          <cell r="AK3126">
            <v>39</v>
          </cell>
        </row>
        <row r="3127">
          <cell r="A3127" t="str">
            <v>TP038T011/2</v>
          </cell>
          <cell r="B3127" t="str">
            <v>2246</v>
          </cell>
          <cell r="C3127">
            <v>2</v>
          </cell>
          <cell r="D3127">
            <v>38</v>
          </cell>
          <cell r="E3127" t="str">
            <v>Phi 38</v>
          </cell>
          <cell r="F3127">
            <v>38</v>
          </cell>
          <cell r="G3127">
            <v>38</v>
          </cell>
          <cell r="H3127">
            <v>5</v>
          </cell>
          <cell r="I3127">
            <v>3</v>
          </cell>
          <cell r="J3127">
            <v>2</v>
          </cell>
          <cell r="K3127">
            <v>2</v>
          </cell>
          <cell r="L3127">
            <v>3</v>
          </cell>
          <cell r="M3127">
            <v>1</v>
          </cell>
          <cell r="N3127">
            <v>404</v>
          </cell>
          <cell r="O3127">
            <v>2246</v>
          </cell>
          <cell r="P3127" t="str">
            <v>Phi 38 x 38 x 5 x 3</v>
          </cell>
          <cell r="Q3127" t="str">
            <v>phi rời 5 tem kc 2mm,Không răng cưa</v>
          </cell>
          <cell r="R3127" t="str">
            <v>Ngang 5 tem rời, không răng cưa</v>
          </cell>
          <cell r="S3127" t="str">
            <v>C43</v>
          </cell>
          <cell r="T3127">
            <v>1</v>
          </cell>
          <cell r="U3127">
            <v>44492</v>
          </cell>
          <cell r="V3127" t="str">
            <v>Toàn Việt Ấn</v>
          </cell>
          <cell r="X3127">
            <v>123</v>
          </cell>
          <cell r="Y3127">
            <v>15</v>
          </cell>
          <cell r="AC3127" t="str">
            <v>rồi</v>
          </cell>
          <cell r="AF3127">
            <v>29834</v>
          </cell>
          <cell r="AG3127">
            <v>5</v>
          </cell>
          <cell r="AH3127">
            <v>1996.8760994999998</v>
          </cell>
          <cell r="AI3127">
            <v>2</v>
          </cell>
          <cell r="AJ3127">
            <v>1996.8760994999998</v>
          </cell>
          <cell r="AK3127">
            <v>41</v>
          </cell>
        </row>
        <row r="3128">
          <cell r="A3128" t="str">
            <v>TP040T032</v>
          </cell>
          <cell r="B3128" t="str">
            <v>2247</v>
          </cell>
          <cell r="C3128">
            <v>2</v>
          </cell>
          <cell r="D3128">
            <v>40</v>
          </cell>
          <cell r="E3128" t="str">
            <v>Phi 40</v>
          </cell>
          <cell r="F3128">
            <v>40</v>
          </cell>
          <cell r="G3128">
            <v>40</v>
          </cell>
          <cell r="H3128">
            <v>1</v>
          </cell>
          <cell r="I3128">
            <v>2</v>
          </cell>
          <cell r="J3128">
            <v>2</v>
          </cell>
          <cell r="K3128">
            <v>0</v>
          </cell>
          <cell r="L3128">
            <v>3</v>
          </cell>
          <cell r="M3128">
            <v>1</v>
          </cell>
          <cell r="N3128">
            <v>88</v>
          </cell>
          <cell r="O3128">
            <v>2247</v>
          </cell>
          <cell r="P3128" t="str">
            <v>Phi 40 x 40 x 1 x 2</v>
          </cell>
          <cell r="Q3128" t="str">
            <v>Φ40 răng cưa, chẻ đôi 4mm</v>
          </cell>
          <cell r="R3128" t="str">
            <v>Tem Φ40, có răng cưa</v>
          </cell>
          <cell r="S3128" t="str">
            <v>C32</v>
          </cell>
          <cell r="T3128">
            <v>1</v>
          </cell>
          <cell r="U3128">
            <v>44207</v>
          </cell>
          <cell r="V3128" t="str">
            <v>MVTB</v>
          </cell>
          <cell r="W3128" t="str">
            <v>Dao tốt</v>
          </cell>
          <cell r="X3128">
            <v>86</v>
          </cell>
          <cell r="Y3128">
            <v>2</v>
          </cell>
          <cell r="AF3128">
            <v>0</v>
          </cell>
          <cell r="AG3128">
            <v>39</v>
          </cell>
          <cell r="AH3128">
            <v>1474.5</v>
          </cell>
          <cell r="AI3128">
            <v>2</v>
          </cell>
          <cell r="AJ3128">
            <v>2832.6136999999999</v>
          </cell>
          <cell r="AK3128">
            <v>3</v>
          </cell>
        </row>
        <row r="3129">
          <cell r="A3129" t="str">
            <v>IP040T044-1</v>
          </cell>
          <cell r="B3129" t="str">
            <v>2616</v>
          </cell>
          <cell r="C3129">
            <v>4</v>
          </cell>
          <cell r="D3129">
            <v>40</v>
          </cell>
          <cell r="E3129" t="str">
            <v>Phi 40</v>
          </cell>
          <cell r="F3129">
            <v>40</v>
          </cell>
          <cell r="G3129">
            <v>40</v>
          </cell>
          <cell r="H3129">
            <v>1</v>
          </cell>
          <cell r="I3129">
            <v>3</v>
          </cell>
          <cell r="J3129">
            <v>2</v>
          </cell>
          <cell r="K3129">
            <v>0</v>
          </cell>
          <cell r="L3129">
            <v>3</v>
          </cell>
          <cell r="M3129">
            <v>1</v>
          </cell>
          <cell r="N3129">
            <v>176</v>
          </cell>
          <cell r="O3129">
            <v>2616</v>
          </cell>
          <cell r="P3129" t="str">
            <v>Phi 40 x 40 x 1 x 3</v>
          </cell>
          <cell r="Q3129" t="str">
            <v>Φ40 không răng cưa, xẻ 4line kc 4mm</v>
          </cell>
          <cell r="R3129" t="str">
            <v>Tem Φ40, không răng cưa</v>
          </cell>
          <cell r="S3129" t="str">
            <v>E17</v>
          </cell>
          <cell r="T3129">
            <v>1</v>
          </cell>
          <cell r="U3129">
            <v>44823</v>
          </cell>
          <cell r="V3129" t="str">
            <v>TP MINH QUÂN</v>
          </cell>
          <cell r="W3129" t="str">
            <v>Dao tốt</v>
          </cell>
          <cell r="X3129">
            <v>129</v>
          </cell>
          <cell r="Y3129">
            <v>3</v>
          </cell>
          <cell r="AE3129" t="str">
            <v>rồi</v>
          </cell>
          <cell r="AF3129">
            <v>0</v>
          </cell>
          <cell r="AG3129">
            <v>39</v>
          </cell>
          <cell r="AH3129">
            <v>7586.1900000000005</v>
          </cell>
          <cell r="AI3129">
            <v>26</v>
          </cell>
          <cell r="AJ3129">
            <v>7586.1900000000005</v>
          </cell>
          <cell r="AK3129">
            <v>26</v>
          </cell>
        </row>
        <row r="3130">
          <cell r="A3130" t="str">
            <v>TP040T023</v>
          </cell>
          <cell r="B3130" t="str">
            <v>2248</v>
          </cell>
          <cell r="C3130">
            <v>3</v>
          </cell>
          <cell r="D3130">
            <v>40</v>
          </cell>
          <cell r="E3130" t="str">
            <v>Phi 40</v>
          </cell>
          <cell r="F3130">
            <v>40</v>
          </cell>
          <cell r="G3130">
            <v>40</v>
          </cell>
          <cell r="H3130">
            <v>2</v>
          </cell>
          <cell r="I3130">
            <v>5</v>
          </cell>
          <cell r="J3130">
            <v>2</v>
          </cell>
          <cell r="K3130">
            <v>2</v>
          </cell>
          <cell r="L3130">
            <v>3</v>
          </cell>
          <cell r="M3130">
            <v>1</v>
          </cell>
          <cell r="N3130">
            <v>258</v>
          </cell>
          <cell r="O3130">
            <v>2248</v>
          </cell>
          <cell r="P3130" t="str">
            <v>Phi 40 x 40 x 2 x 5</v>
          </cell>
          <cell r="Q3130" t="str">
            <v>Dao Φ40 rời, răng cưa, xẻ 3 line, khoảng cách 4mm</v>
          </cell>
          <cell r="R3130" t="str">
            <v>Ngang 2 tem, rời, răng cưa</v>
          </cell>
          <cell r="S3130" t="str">
            <v>C28</v>
          </cell>
          <cell r="T3130">
            <v>1</v>
          </cell>
          <cell r="U3130">
            <v>44140</v>
          </cell>
          <cell r="V3130" t="str">
            <v>MVTB</v>
          </cell>
          <cell r="X3130">
            <v>215</v>
          </cell>
          <cell r="Y3130">
            <v>10</v>
          </cell>
          <cell r="AF3130">
            <v>1358.1136999999999</v>
          </cell>
          <cell r="AG3130">
            <v>1</v>
          </cell>
          <cell r="AH3130">
            <v>1026.0834374999999</v>
          </cell>
          <cell r="AI3130">
            <v>2</v>
          </cell>
          <cell r="AJ3130">
            <v>2393.9523875</v>
          </cell>
          <cell r="AK3130">
            <v>6</v>
          </cell>
        </row>
        <row r="3131">
          <cell r="A3131" t="str">
            <v>IP040T011</v>
          </cell>
          <cell r="B3131" t="str">
            <v>2249</v>
          </cell>
          <cell r="C3131">
            <v>1</v>
          </cell>
          <cell r="D3131">
            <v>40</v>
          </cell>
          <cell r="E3131" t="str">
            <v>Phi 40</v>
          </cell>
          <cell r="F3131">
            <v>40</v>
          </cell>
          <cell r="G3131">
            <v>40</v>
          </cell>
          <cell r="H3131">
            <v>2</v>
          </cell>
          <cell r="I3131">
            <v>1</v>
          </cell>
          <cell r="J3131">
            <v>3</v>
          </cell>
          <cell r="K3131">
            <v>2</v>
          </cell>
          <cell r="L3131">
            <v>3</v>
          </cell>
          <cell r="M3131">
            <v>1</v>
          </cell>
          <cell r="N3131">
            <v>88</v>
          </cell>
          <cell r="O3131">
            <v>2249</v>
          </cell>
          <cell r="P3131" t="str">
            <v>Phi 40 x 40 x 2 x 1</v>
          </cell>
          <cell r="Q3131" t="str">
            <v>Dao Φ40 rời, không răng cưa</v>
          </cell>
          <cell r="R3131" t="str">
            <v>Tem tròn 40mm, không răng cưa, ngang 2 tem</v>
          </cell>
          <cell r="S3131" t="str">
            <v>D19</v>
          </cell>
          <cell r="T3131">
            <v>1</v>
          </cell>
          <cell r="U3131">
            <v>43916</v>
          </cell>
          <cell r="V3131" t="str">
            <v>HOÀNG KIỀU,WIN WARE,</v>
          </cell>
          <cell r="W3131" t="str">
            <v>Dao hàng in</v>
          </cell>
          <cell r="X3131">
            <v>43</v>
          </cell>
          <cell r="Y3131">
            <v>2</v>
          </cell>
          <cell r="AF3131">
            <v>0</v>
          </cell>
          <cell r="AG3131">
            <v>0</v>
          </cell>
          <cell r="AH3131">
            <v>0</v>
          </cell>
          <cell r="AI3131">
            <v>0</v>
          </cell>
          <cell r="AJ3131">
            <v>2320.7779599999999</v>
          </cell>
          <cell r="AK3131">
            <v>1</v>
          </cell>
        </row>
        <row r="3132">
          <cell r="A3132" t="str">
            <v>IP041A011/1</v>
          </cell>
          <cell r="B3132" t="str">
            <v>2250</v>
          </cell>
          <cell r="C3132">
            <v>1</v>
          </cell>
          <cell r="D3132">
            <v>41.274999999999999</v>
          </cell>
          <cell r="E3132" t="str">
            <v>Phi 41.275</v>
          </cell>
          <cell r="F3132">
            <v>41.274999999999999</v>
          </cell>
          <cell r="G3132">
            <v>41.274999999999999</v>
          </cell>
          <cell r="H3132">
            <v>2</v>
          </cell>
          <cell r="I3132">
            <v>4</v>
          </cell>
          <cell r="J3132">
            <v>3</v>
          </cell>
          <cell r="K3132">
            <v>3</v>
          </cell>
          <cell r="L3132">
            <v>3</v>
          </cell>
          <cell r="M3132">
            <v>1</v>
          </cell>
          <cell r="N3132">
            <v>91.55</v>
          </cell>
          <cell r="O3132">
            <v>2250</v>
          </cell>
          <cell r="P3132" t="str">
            <v>Phi 41.275 x 41.275 x 2 x 4</v>
          </cell>
          <cell r="U3132">
            <v>44331</v>
          </cell>
          <cell r="V3132" t="str">
            <v>Hùng Tiến Phát</v>
          </cell>
          <cell r="X3132">
            <v>177.1</v>
          </cell>
          <cell r="Y3132">
            <v>8</v>
          </cell>
          <cell r="Z3132" t="str">
            <v>monf</v>
          </cell>
          <cell r="AB3132" t="str">
            <v>C33</v>
          </cell>
          <cell r="AF3132">
            <v>1367.86895</v>
          </cell>
          <cell r="AG3132">
            <v>4</v>
          </cell>
          <cell r="AH3132">
            <v>978.72950000000003</v>
          </cell>
          <cell r="AI3132">
            <v>1</v>
          </cell>
          <cell r="AJ3132">
            <v>978.72950000000003</v>
          </cell>
          <cell r="AK3132">
            <v>1</v>
          </cell>
        </row>
        <row r="3133">
          <cell r="A3133" t="str">
            <v>IP041A011/2</v>
          </cell>
          <cell r="B3133" t="str">
            <v>2250</v>
          </cell>
          <cell r="C3133">
            <v>1</v>
          </cell>
          <cell r="D3133">
            <v>41.274999999999999</v>
          </cell>
          <cell r="E3133" t="str">
            <v>Phi 41.275</v>
          </cell>
          <cell r="F3133">
            <v>41.274999999999999</v>
          </cell>
          <cell r="G3133">
            <v>41.274999999999999</v>
          </cell>
          <cell r="H3133">
            <v>2</v>
          </cell>
          <cell r="I3133">
            <v>4</v>
          </cell>
          <cell r="J3133">
            <v>3</v>
          </cell>
          <cell r="K3133">
            <v>3</v>
          </cell>
          <cell r="L3133">
            <v>3</v>
          </cell>
          <cell r="M3133">
            <v>1</v>
          </cell>
          <cell r="N3133">
            <v>91.55</v>
          </cell>
          <cell r="O3133">
            <v>2250</v>
          </cell>
          <cell r="P3133" t="str">
            <v>Phi 41.275 x 41.275 x 2 x 4</v>
          </cell>
          <cell r="Q3133" t="str">
            <v>Dao Φ1.625" rời, không răng cưa</v>
          </cell>
          <cell r="R3133" t="str">
            <v>Ngang 2 tem rời, không răng cưa</v>
          </cell>
          <cell r="S3133" t="str">
            <v>E04</v>
          </cell>
          <cell r="T3133">
            <v>1</v>
          </cell>
          <cell r="U3133">
            <v>44616</v>
          </cell>
          <cell r="V3133" t="str">
            <v>Hùng Tiến Phát</v>
          </cell>
          <cell r="W3133" t="str">
            <v>Anh hùng y/c</v>
          </cell>
          <cell r="X3133">
            <v>177.1</v>
          </cell>
          <cell r="Y3133">
            <v>8</v>
          </cell>
          <cell r="AF3133">
            <v>2320.7779599999999</v>
          </cell>
          <cell r="AG3133">
            <v>1</v>
          </cell>
          <cell r="AH3133">
            <v>0</v>
          </cell>
          <cell r="AI3133">
            <v>0</v>
          </cell>
          <cell r="AJ3133">
            <v>0</v>
          </cell>
          <cell r="AK3133">
            <v>0</v>
          </cell>
        </row>
        <row r="3134">
          <cell r="A3134" t="str">
            <v>IP042T011</v>
          </cell>
          <cell r="B3134" t="str">
            <v>2251</v>
          </cell>
          <cell r="C3134">
            <v>1</v>
          </cell>
          <cell r="D3134">
            <v>42</v>
          </cell>
          <cell r="E3134" t="str">
            <v>Phi 42</v>
          </cell>
          <cell r="F3134">
            <v>42</v>
          </cell>
          <cell r="G3134">
            <v>42</v>
          </cell>
          <cell r="H3134">
            <v>2</v>
          </cell>
          <cell r="I3134">
            <v>2</v>
          </cell>
          <cell r="J3134">
            <v>3</v>
          </cell>
          <cell r="K3134">
            <v>2</v>
          </cell>
          <cell r="L3134">
            <v>3</v>
          </cell>
          <cell r="M3134">
            <v>1</v>
          </cell>
          <cell r="N3134">
            <v>92</v>
          </cell>
          <cell r="O3134">
            <v>2251</v>
          </cell>
          <cell r="P3134" t="str">
            <v>Phi 42 x 42 x 2 x 2</v>
          </cell>
          <cell r="Q3134" t="str">
            <v>Dao Φ42 rời, không răng cưa</v>
          </cell>
          <cell r="R3134" t="str">
            <v>Ngang 2 tem Φ42 rời, không răng cưa</v>
          </cell>
          <cell r="S3134" t="str">
            <v>B13</v>
          </cell>
          <cell r="T3134">
            <v>1</v>
          </cell>
          <cell r="U3134">
            <v>44156</v>
          </cell>
          <cell r="V3134" t="str">
            <v>Kumho</v>
          </cell>
          <cell r="X3134">
            <v>90</v>
          </cell>
          <cell r="Y3134">
            <v>4</v>
          </cell>
          <cell r="AF3134">
            <v>0</v>
          </cell>
          <cell r="AG3134">
            <v>0</v>
          </cell>
          <cell r="AH3134">
            <v>0</v>
          </cell>
          <cell r="AI3134">
            <v>0</v>
          </cell>
          <cell r="AJ3134">
            <v>0</v>
          </cell>
          <cell r="AK3134">
            <v>0</v>
          </cell>
        </row>
        <row r="3135">
          <cell r="A3135" t="str">
            <v>IP044T021/1</v>
          </cell>
          <cell r="B3135" t="str">
            <v>2252</v>
          </cell>
          <cell r="C3135">
            <v>1</v>
          </cell>
          <cell r="D3135">
            <v>44</v>
          </cell>
          <cell r="E3135" t="str">
            <v>Phi 44</v>
          </cell>
          <cell r="F3135">
            <v>44</v>
          </cell>
          <cell r="G3135">
            <v>44</v>
          </cell>
          <cell r="H3135">
            <v>4</v>
          </cell>
          <cell r="I3135">
            <v>4</v>
          </cell>
          <cell r="J3135">
            <v>3</v>
          </cell>
          <cell r="K3135">
            <v>3</v>
          </cell>
          <cell r="L3135">
            <v>3</v>
          </cell>
          <cell r="M3135">
            <v>1</v>
          </cell>
          <cell r="N3135">
            <v>191</v>
          </cell>
          <cell r="O3135">
            <v>2252</v>
          </cell>
          <cell r="P3135" t="str">
            <v>Phi 44 x 44 x 4 x 4</v>
          </cell>
          <cell r="U3135">
            <v>44425</v>
          </cell>
          <cell r="V3135" t="str">
            <v>Hùng Tiến Phát</v>
          </cell>
          <cell r="X3135">
            <v>188</v>
          </cell>
          <cell r="Y3135">
            <v>16</v>
          </cell>
          <cell r="Z3135" t="str">
            <v>Bung mối nối</v>
          </cell>
          <cell r="AB3135" t="str">
            <v>C37</v>
          </cell>
          <cell r="AF3135">
            <v>0</v>
          </cell>
          <cell r="AG3135">
            <v>0</v>
          </cell>
          <cell r="AH3135">
            <v>0</v>
          </cell>
          <cell r="AI3135">
            <v>0</v>
          </cell>
          <cell r="AJ3135">
            <v>0</v>
          </cell>
          <cell r="AK3135">
            <v>0</v>
          </cell>
        </row>
        <row r="3136">
          <cell r="A3136" t="str">
            <v>IP044T021/2</v>
          </cell>
          <cell r="B3136" t="str">
            <v>2252</v>
          </cell>
          <cell r="C3136">
            <v>1</v>
          </cell>
          <cell r="D3136">
            <v>44</v>
          </cell>
          <cell r="E3136" t="str">
            <v>Phi 44</v>
          </cell>
          <cell r="F3136">
            <v>44</v>
          </cell>
          <cell r="G3136">
            <v>44</v>
          </cell>
          <cell r="H3136">
            <v>4</v>
          </cell>
          <cell r="I3136">
            <v>4</v>
          </cell>
          <cell r="J3136">
            <v>3</v>
          </cell>
          <cell r="K3136">
            <v>3</v>
          </cell>
          <cell r="L3136">
            <v>3</v>
          </cell>
          <cell r="M3136">
            <v>1</v>
          </cell>
          <cell r="N3136">
            <v>191</v>
          </cell>
          <cell r="O3136">
            <v>2252</v>
          </cell>
          <cell r="P3136" t="str">
            <v>Phi 44 x 44 x 4 x 4</v>
          </cell>
          <cell r="Q3136" t="str">
            <v>Φ44 rời 3mm, không răng cưa</v>
          </cell>
          <cell r="R3136" t="str">
            <v>Ngang 4 tem rời 3mm, không răng cưa</v>
          </cell>
          <cell r="S3136" t="str">
            <v>C38</v>
          </cell>
          <cell r="T3136">
            <v>1</v>
          </cell>
          <cell r="U3136">
            <v>44551</v>
          </cell>
          <cell r="V3136" t="str">
            <v>Hùng Tiến Phát</v>
          </cell>
          <cell r="W3136" t="str">
            <v>Anh hùng y/c</v>
          </cell>
          <cell r="X3136">
            <v>188</v>
          </cell>
          <cell r="Y3136">
            <v>16</v>
          </cell>
          <cell r="AF3136">
            <v>0</v>
          </cell>
          <cell r="AG3136">
            <v>0</v>
          </cell>
          <cell r="AH3136">
            <v>0</v>
          </cell>
          <cell r="AI3136">
            <v>0</v>
          </cell>
          <cell r="AJ3136">
            <v>0</v>
          </cell>
          <cell r="AK3136">
            <v>0</v>
          </cell>
        </row>
        <row r="3137">
          <cell r="A3137" t="str">
            <v>IP044T012</v>
          </cell>
          <cell r="B3137" t="str">
            <v>2253</v>
          </cell>
          <cell r="C3137">
            <v>2</v>
          </cell>
          <cell r="D3137">
            <v>44.5</v>
          </cell>
          <cell r="E3137" t="str">
            <v>Phi 44.5</v>
          </cell>
          <cell r="F3137">
            <v>44.5</v>
          </cell>
          <cell r="G3137">
            <v>44.5</v>
          </cell>
          <cell r="H3137">
            <v>1</v>
          </cell>
          <cell r="I3137">
            <v>2</v>
          </cell>
          <cell r="J3137">
            <v>1.7</v>
          </cell>
          <cell r="K3137">
            <v>0</v>
          </cell>
          <cell r="L3137">
            <v>3</v>
          </cell>
          <cell r="M3137">
            <v>1</v>
          </cell>
          <cell r="N3137">
            <v>95.800000000000011</v>
          </cell>
          <cell r="O3137">
            <v>2253</v>
          </cell>
          <cell r="P3137" t="str">
            <v>Phi 44.5 x 44.5 x 1 x 2</v>
          </cell>
          <cell r="Q3137" t="str">
            <v>Không răng cưa, chẻ đôi 3mm</v>
          </cell>
          <cell r="R3137" t="str">
            <v>Tem Φ44.5, không răng cưa</v>
          </cell>
          <cell r="S3137" t="str">
            <v>D22</v>
          </cell>
          <cell r="T3137">
            <v>1</v>
          </cell>
          <cell r="U3137">
            <v>43993</v>
          </cell>
          <cell r="V3137" t="str">
            <v>Phúc An</v>
          </cell>
          <cell r="X3137">
            <v>95</v>
          </cell>
          <cell r="Y3137">
            <v>2</v>
          </cell>
          <cell r="AF3137">
            <v>0</v>
          </cell>
          <cell r="AG3137">
            <v>0</v>
          </cell>
          <cell r="AH3137">
            <v>0</v>
          </cell>
          <cell r="AI3137">
            <v>0</v>
          </cell>
          <cell r="AJ3137">
            <v>0</v>
          </cell>
          <cell r="AK3137">
            <v>0</v>
          </cell>
        </row>
        <row r="3138">
          <cell r="A3138" t="str">
            <v>IP045T011/1</v>
          </cell>
          <cell r="B3138" t="str">
            <v>2254</v>
          </cell>
          <cell r="C3138">
            <v>1</v>
          </cell>
          <cell r="D3138">
            <v>45</v>
          </cell>
          <cell r="E3138" t="str">
            <v>Phi 45</v>
          </cell>
          <cell r="F3138">
            <v>45</v>
          </cell>
          <cell r="G3138">
            <v>45</v>
          </cell>
          <cell r="H3138">
            <v>3</v>
          </cell>
          <cell r="I3138">
            <v>3</v>
          </cell>
          <cell r="J3138">
            <v>3</v>
          </cell>
          <cell r="K3138">
            <v>3</v>
          </cell>
          <cell r="L3138">
            <v>3</v>
          </cell>
          <cell r="M3138">
            <v>1</v>
          </cell>
          <cell r="N3138">
            <v>147</v>
          </cell>
          <cell r="O3138">
            <v>2254</v>
          </cell>
          <cell r="P3138" t="str">
            <v>Phi 45 x 45 x 3 x 3</v>
          </cell>
          <cell r="Q3138" t="str">
            <v>Dao rời, không răng cưa</v>
          </cell>
          <cell r="R3138" t="str">
            <v>Ngang 3 tem rời 3mm, không răng cưa</v>
          </cell>
          <cell r="S3138" t="str">
            <v>C40</v>
          </cell>
          <cell r="T3138">
            <v>1</v>
          </cell>
          <cell r="U3138">
            <v>44492</v>
          </cell>
          <cell r="V3138" t="str">
            <v>Hùng Tiến Phát</v>
          </cell>
          <cell r="X3138">
            <v>144</v>
          </cell>
          <cell r="Y3138">
            <v>9</v>
          </cell>
          <cell r="AF3138">
            <v>0</v>
          </cell>
          <cell r="AG3138">
            <v>0</v>
          </cell>
          <cell r="AH3138">
            <v>0</v>
          </cell>
          <cell r="AI3138">
            <v>0</v>
          </cell>
          <cell r="AJ3138">
            <v>0</v>
          </cell>
          <cell r="AK3138">
            <v>0</v>
          </cell>
        </row>
        <row r="3139">
          <cell r="A3139" t="str">
            <v>TP046T011</v>
          </cell>
          <cell r="B3139" t="str">
            <v>2255</v>
          </cell>
          <cell r="C3139">
            <v>1</v>
          </cell>
          <cell r="D3139">
            <v>46</v>
          </cell>
          <cell r="E3139" t="str">
            <v>Phi 46</v>
          </cell>
          <cell r="F3139">
            <v>46</v>
          </cell>
          <cell r="G3139">
            <v>46</v>
          </cell>
          <cell r="H3139">
            <v>4</v>
          </cell>
          <cell r="I3139">
            <v>2</v>
          </cell>
          <cell r="J3139">
            <v>2</v>
          </cell>
          <cell r="K3139">
            <v>2</v>
          </cell>
          <cell r="L3139">
            <v>3</v>
          </cell>
          <cell r="M3139">
            <v>1</v>
          </cell>
          <cell r="N3139">
            <v>194</v>
          </cell>
          <cell r="O3139">
            <v>2255</v>
          </cell>
          <cell r="P3139" t="str">
            <v>Phi 46 x 46 x 4 x 2</v>
          </cell>
          <cell r="Q3139" t="str">
            <v>Dao Φ46 rời, không răng cưa</v>
          </cell>
          <cell r="R3139" t="str">
            <v>Ngang 4 tem Φ46 rời, không răng cưa</v>
          </cell>
          <cell r="S3139" t="str">
            <v>C20</v>
          </cell>
          <cell r="T3139">
            <v>1</v>
          </cell>
          <cell r="U3139">
            <v>44212</v>
          </cell>
          <cell r="V3139" t="str">
            <v>Pacow</v>
          </cell>
          <cell r="W3139" t="str">
            <v>dao tốt</v>
          </cell>
          <cell r="X3139">
            <v>98</v>
          </cell>
          <cell r="Y3139">
            <v>8</v>
          </cell>
          <cell r="AF3139">
            <v>0</v>
          </cell>
          <cell r="AG3139">
            <v>0</v>
          </cell>
          <cell r="AH3139">
            <v>0</v>
          </cell>
          <cell r="AI3139">
            <v>0</v>
          </cell>
          <cell r="AJ3139">
            <v>0</v>
          </cell>
          <cell r="AK3139">
            <v>44</v>
          </cell>
        </row>
        <row r="3140">
          <cell r="A3140" t="str">
            <v>IP048T011</v>
          </cell>
          <cell r="B3140" t="str">
            <v>2256</v>
          </cell>
          <cell r="C3140">
            <v>1</v>
          </cell>
          <cell r="D3140">
            <v>48</v>
          </cell>
          <cell r="E3140" t="str">
            <v>Phi 48</v>
          </cell>
          <cell r="F3140">
            <v>48</v>
          </cell>
          <cell r="G3140">
            <v>48</v>
          </cell>
          <cell r="H3140">
            <v>4</v>
          </cell>
          <cell r="I3140">
            <v>1</v>
          </cell>
          <cell r="J3140">
            <v>2</v>
          </cell>
          <cell r="K3140">
            <v>2</v>
          </cell>
          <cell r="L3140">
            <v>3</v>
          </cell>
          <cell r="M3140">
            <v>1</v>
          </cell>
          <cell r="N3140">
            <v>202</v>
          </cell>
          <cell r="O3140">
            <v>2256</v>
          </cell>
          <cell r="P3140" t="str">
            <v>Phi 48 x 48 x 4 x 1</v>
          </cell>
          <cell r="Q3140" t="str">
            <v>Dao Φ48 rời, không răng cưa</v>
          </cell>
          <cell r="R3140" t="str">
            <v>Ngang 4 tem Φ48 rời, không răng cưa</v>
          </cell>
          <cell r="S3140" t="str">
            <v>C15</v>
          </cell>
          <cell r="T3140">
            <v>1</v>
          </cell>
          <cell r="X3140">
            <v>51</v>
          </cell>
          <cell r="Y3140">
            <v>4</v>
          </cell>
          <cell r="AF3140">
            <v>0</v>
          </cell>
          <cell r="AG3140">
            <v>0</v>
          </cell>
          <cell r="AH3140">
            <v>4523.8271999999997</v>
          </cell>
          <cell r="AI3140">
            <v>12</v>
          </cell>
          <cell r="AJ3140">
            <v>4523.8271999999997</v>
          </cell>
          <cell r="AK3140">
            <v>12</v>
          </cell>
        </row>
        <row r="3141">
          <cell r="A3141" t="str">
            <v>TP048T022/1</v>
          </cell>
          <cell r="B3141" t="str">
            <v>2257</v>
          </cell>
          <cell r="C3141">
            <v>2</v>
          </cell>
          <cell r="D3141">
            <v>48</v>
          </cell>
          <cell r="E3141" t="str">
            <v>Phi 48</v>
          </cell>
          <cell r="F3141">
            <v>48</v>
          </cell>
          <cell r="G3141">
            <v>48</v>
          </cell>
          <cell r="H3141">
            <v>1</v>
          </cell>
          <cell r="I3141">
            <v>3</v>
          </cell>
          <cell r="J3141">
            <v>1.5</v>
          </cell>
          <cell r="K3141">
            <v>0</v>
          </cell>
          <cell r="L3141">
            <v>4</v>
          </cell>
          <cell r="M3141">
            <v>1</v>
          </cell>
          <cell r="N3141">
            <v>102</v>
          </cell>
          <cell r="O3141">
            <v>2257</v>
          </cell>
          <cell r="P3141" t="str">
            <v>Phi 48 x 48 x 1 x 3</v>
          </cell>
          <cell r="Q3141" t="str">
            <v>Không răng cưa, gáp 4mm, xẻ 2 line 3mm</v>
          </cell>
          <cell r="R3141" t="str">
            <v>Tem Φ48, không răng cưa, gáp 4mm</v>
          </cell>
          <cell r="S3141" t="str">
            <v>C40</v>
          </cell>
          <cell r="T3141">
            <v>1</v>
          </cell>
          <cell r="U3141">
            <v>44401</v>
          </cell>
          <cell r="V3141" t="str">
            <v>Hùng Tiến Phát</v>
          </cell>
          <cell r="X3141">
            <v>156</v>
          </cell>
          <cell r="Y3141">
            <v>3</v>
          </cell>
          <cell r="AF3141">
            <v>0</v>
          </cell>
          <cell r="AG3141">
            <v>44</v>
          </cell>
          <cell r="AH3141">
            <v>9374.87824</v>
          </cell>
          <cell r="AI3141">
            <v>15</v>
          </cell>
          <cell r="AJ3141">
            <v>9374.87824</v>
          </cell>
          <cell r="AK3141">
            <v>15</v>
          </cell>
        </row>
        <row r="3142">
          <cell r="A3142" t="str">
            <v>TP048T022/2</v>
          </cell>
          <cell r="B3142" t="str">
            <v>2257</v>
          </cell>
          <cell r="C3142">
            <v>2</v>
          </cell>
          <cell r="D3142">
            <v>48</v>
          </cell>
          <cell r="E3142" t="str">
            <v>Phi 48</v>
          </cell>
          <cell r="F3142">
            <v>48</v>
          </cell>
          <cell r="G3142">
            <v>48</v>
          </cell>
          <cell r="H3142">
            <v>1</v>
          </cell>
          <cell r="I3142">
            <v>3</v>
          </cell>
          <cell r="J3142">
            <v>1.5</v>
          </cell>
          <cell r="K3142">
            <v>0</v>
          </cell>
          <cell r="L3142">
            <v>4</v>
          </cell>
          <cell r="M3142">
            <v>1</v>
          </cell>
          <cell r="N3142">
            <v>102</v>
          </cell>
          <cell r="O3142">
            <v>2257</v>
          </cell>
          <cell r="P3142" t="str">
            <v>Phi 48 x 48 x 1 x 3</v>
          </cell>
          <cell r="Q3142" t="str">
            <v>Không răng cưa, gáp 4mm, xẻ 2 line 3mm</v>
          </cell>
          <cell r="R3142" t="str">
            <v>Tem Φ48, không răng cưa, gáp 4mm</v>
          </cell>
          <cell r="S3142" t="str">
            <v>C40</v>
          </cell>
          <cell r="T3142">
            <v>1</v>
          </cell>
          <cell r="U3142">
            <v>44401</v>
          </cell>
          <cell r="V3142" t="str">
            <v>Hùng Tiến Phát</v>
          </cell>
          <cell r="X3142">
            <v>156</v>
          </cell>
          <cell r="Y3142">
            <v>3</v>
          </cell>
          <cell r="AF3142">
            <v>0</v>
          </cell>
          <cell r="AG3142">
            <v>0</v>
          </cell>
          <cell r="AH3142">
            <v>0</v>
          </cell>
          <cell r="AI3142">
            <v>0</v>
          </cell>
          <cell r="AJ3142">
            <v>0</v>
          </cell>
          <cell r="AK3142">
            <v>0</v>
          </cell>
        </row>
        <row r="3143">
          <cell r="A3143" t="str">
            <v>IP050T011</v>
          </cell>
          <cell r="B3143" t="str">
            <v>2258</v>
          </cell>
          <cell r="C3143">
            <v>1</v>
          </cell>
          <cell r="D3143">
            <v>50</v>
          </cell>
          <cell r="E3143" t="str">
            <v>Phi 50</v>
          </cell>
          <cell r="F3143">
            <v>50</v>
          </cell>
          <cell r="G3143">
            <v>50</v>
          </cell>
          <cell r="H3143">
            <v>2</v>
          </cell>
          <cell r="I3143">
            <v>1</v>
          </cell>
          <cell r="J3143">
            <v>3</v>
          </cell>
          <cell r="K3143">
            <v>2</v>
          </cell>
          <cell r="L3143">
            <v>3</v>
          </cell>
          <cell r="M3143">
            <v>1</v>
          </cell>
          <cell r="N3143">
            <v>108</v>
          </cell>
          <cell r="O3143">
            <v>2258</v>
          </cell>
          <cell r="P3143" t="str">
            <v>Phi 50 x 50 x 2 x 1</v>
          </cell>
          <cell r="Q3143" t="str">
            <v>Ngang 2 tem rời 2mm, không răng cưa</v>
          </cell>
          <cell r="R3143" t="str">
            <v>Tem tròn 50mm, không răng cưa, ngang 2 tem</v>
          </cell>
          <cell r="S3143" t="str">
            <v>D19</v>
          </cell>
          <cell r="T3143">
            <v>1</v>
          </cell>
          <cell r="U3143">
            <v>43978</v>
          </cell>
          <cell r="V3143" t="str">
            <v>FANTASTIC,BANDO VINA,</v>
          </cell>
          <cell r="W3143" t="str">
            <v>Hàng in</v>
          </cell>
          <cell r="X3143">
            <v>53</v>
          </cell>
          <cell r="Y3143">
            <v>2</v>
          </cell>
          <cell r="AC3143" t="str">
            <v>rồi</v>
          </cell>
          <cell r="AF3143">
            <v>0</v>
          </cell>
          <cell r="AG3143">
            <v>0</v>
          </cell>
          <cell r="AH3143">
            <v>38708.116000000002</v>
          </cell>
          <cell r="AI3143">
            <v>36</v>
          </cell>
          <cell r="AJ3143">
            <v>38708.116000000002</v>
          </cell>
          <cell r="AK3143">
            <v>36</v>
          </cell>
        </row>
        <row r="3144">
          <cell r="A3144" t="str">
            <v>TP050T071/1</v>
          </cell>
          <cell r="B3144" t="str">
            <v>2258</v>
          </cell>
          <cell r="C3144">
            <v>1</v>
          </cell>
          <cell r="D3144">
            <v>50</v>
          </cell>
          <cell r="E3144" t="str">
            <v>Phi 50</v>
          </cell>
          <cell r="F3144">
            <v>50</v>
          </cell>
          <cell r="G3144">
            <v>50</v>
          </cell>
          <cell r="H3144">
            <v>2</v>
          </cell>
          <cell r="I3144">
            <v>2</v>
          </cell>
          <cell r="J3144">
            <v>3</v>
          </cell>
          <cell r="K3144">
            <v>2</v>
          </cell>
          <cell r="L3144">
            <v>3</v>
          </cell>
          <cell r="M3144">
            <v>1</v>
          </cell>
          <cell r="N3144">
            <v>108</v>
          </cell>
          <cell r="O3144">
            <v>2258</v>
          </cell>
          <cell r="P3144" t="str">
            <v>Phi 50 x 50 x 2 x 2</v>
          </cell>
          <cell r="Q3144" t="str">
            <v>Ngang 2 tem rời 2mm, không răng cưa</v>
          </cell>
          <cell r="R3144" t="str">
            <v>Ngang 2 tem rời 2mm, không răng cưa</v>
          </cell>
          <cell r="S3144" t="str">
            <v>E06</v>
          </cell>
          <cell r="T3144">
            <v>1</v>
          </cell>
          <cell r="U3144">
            <v>44692</v>
          </cell>
          <cell r="V3144" t="str">
            <v>Mã Vạch Thái Bình</v>
          </cell>
          <cell r="W3144" t="str">
            <v>dao tốt</v>
          </cell>
          <cell r="X3144">
            <v>106</v>
          </cell>
          <cell r="Y3144">
            <v>4</v>
          </cell>
          <cell r="AC3144" t="str">
            <v>rồi</v>
          </cell>
          <cell r="AF3144">
            <v>0</v>
          </cell>
          <cell r="AG3144">
            <v>0</v>
          </cell>
          <cell r="AH3144">
            <v>61481.994709999955</v>
          </cell>
          <cell r="AI3144">
            <v>59</v>
          </cell>
          <cell r="AJ3144">
            <v>61481.994709999955</v>
          </cell>
          <cell r="AK3144">
            <v>59</v>
          </cell>
        </row>
        <row r="3145">
          <cell r="A3145" t="str">
            <v>IP0050T052/1</v>
          </cell>
          <cell r="B3145" t="str">
            <v>2259</v>
          </cell>
          <cell r="C3145">
            <v>2</v>
          </cell>
          <cell r="D3145">
            <v>50</v>
          </cell>
          <cell r="E3145" t="str">
            <v>Phi 50</v>
          </cell>
          <cell r="F3145">
            <v>50</v>
          </cell>
          <cell r="G3145">
            <v>50</v>
          </cell>
          <cell r="H3145">
            <v>2</v>
          </cell>
          <cell r="I3145">
            <v>2</v>
          </cell>
          <cell r="J3145">
            <v>3</v>
          </cell>
          <cell r="K3145">
            <v>3</v>
          </cell>
          <cell r="L3145">
            <v>3</v>
          </cell>
          <cell r="M3145">
            <v>50</v>
          </cell>
          <cell r="N3145">
            <v>218</v>
          </cell>
          <cell r="O3145">
            <v>2259</v>
          </cell>
          <cell r="P3145" t="str">
            <v>Phi 50 x 50 x 2 x 2</v>
          </cell>
          <cell r="Q3145" t="str">
            <v>Ngang 2 dao rời 3mm, răng cưa, xẻ 2 line 6mm</v>
          </cell>
          <cell r="R3145" t="str">
            <v>Ngang 2 tem rời 3mm, răng cưa</v>
          </cell>
          <cell r="S3145" t="str">
            <v>E02</v>
          </cell>
          <cell r="T3145">
            <v>1</v>
          </cell>
          <cell r="U3145">
            <v>44371</v>
          </cell>
          <cell r="V3145" t="str">
            <v>MV Phúc An</v>
          </cell>
          <cell r="X3145">
            <v>100.12</v>
          </cell>
          <cell r="Y3145">
            <v>4</v>
          </cell>
          <cell r="AF3145">
            <v>0</v>
          </cell>
          <cell r="AG3145">
            <v>0</v>
          </cell>
          <cell r="AH3145">
            <v>12202.599999999999</v>
          </cell>
          <cell r="AI3145">
            <v>3</v>
          </cell>
          <cell r="AJ3145">
            <v>14696.599999999999</v>
          </cell>
          <cell r="AK3145">
            <v>5</v>
          </cell>
        </row>
        <row r="3146">
          <cell r="A3146" t="str">
            <v>TP050T081/1</v>
          </cell>
          <cell r="B3146" t="str">
            <v>2434</v>
          </cell>
          <cell r="C3146">
            <v>1</v>
          </cell>
          <cell r="D3146">
            <v>50</v>
          </cell>
          <cell r="E3146" t="str">
            <v>Phi 50</v>
          </cell>
          <cell r="F3146">
            <v>50</v>
          </cell>
          <cell r="G3146">
            <v>50</v>
          </cell>
          <cell r="H3146">
            <v>2</v>
          </cell>
          <cell r="I3146">
            <v>2</v>
          </cell>
          <cell r="J3146">
            <v>3</v>
          </cell>
          <cell r="K3146">
            <v>3</v>
          </cell>
          <cell r="L3146">
            <v>3</v>
          </cell>
          <cell r="M3146">
            <v>1</v>
          </cell>
          <cell r="N3146">
            <v>109</v>
          </cell>
          <cell r="O3146">
            <v>2434</v>
          </cell>
          <cell r="P3146" t="str">
            <v>Phi 50 x 50 x 2 x 2</v>
          </cell>
          <cell r="Q3146" t="str">
            <v>Ngang 2 tem rời 3mm, không răng cưa</v>
          </cell>
          <cell r="R3146" t="str">
            <v>Ngang 2 tem rời 3mm, không răng cưa</v>
          </cell>
          <cell r="S3146" t="str">
            <v>E06</v>
          </cell>
          <cell r="T3146">
            <v>1</v>
          </cell>
          <cell r="U3146">
            <v>44694</v>
          </cell>
          <cell r="V3146" t="str">
            <v>NANPAO</v>
          </cell>
          <cell r="W3146" t="str">
            <v>dao tốt</v>
          </cell>
          <cell r="X3146">
            <v>106</v>
          </cell>
          <cell r="Y3146">
            <v>4</v>
          </cell>
          <cell r="AF3146">
            <v>0</v>
          </cell>
          <cell r="AG3146">
            <v>0</v>
          </cell>
          <cell r="AH3146">
            <v>1098.8781560000002</v>
          </cell>
          <cell r="AI3146">
            <v>1</v>
          </cell>
          <cell r="AJ3146">
            <v>8421.0781559999996</v>
          </cell>
          <cell r="AK3146">
            <v>2</v>
          </cell>
        </row>
        <row r="3147">
          <cell r="A3147" t="str">
            <v>TP050T081/2</v>
          </cell>
          <cell r="B3147" t="str">
            <v>2434</v>
          </cell>
          <cell r="C3147">
            <v>1</v>
          </cell>
          <cell r="D3147">
            <v>50</v>
          </cell>
          <cell r="E3147" t="str">
            <v>Phi 50</v>
          </cell>
          <cell r="F3147">
            <v>50</v>
          </cell>
          <cell r="G3147">
            <v>50</v>
          </cell>
          <cell r="H3147">
            <v>2</v>
          </cell>
          <cell r="I3147">
            <v>2</v>
          </cell>
          <cell r="J3147">
            <v>3</v>
          </cell>
          <cell r="K3147">
            <v>3</v>
          </cell>
          <cell r="L3147">
            <v>3</v>
          </cell>
          <cell r="M3147">
            <v>1</v>
          </cell>
          <cell r="N3147">
            <v>109</v>
          </cell>
          <cell r="O3147">
            <v>2434</v>
          </cell>
          <cell r="P3147" t="str">
            <v>Phi 50 x 50 x 2 x 2</v>
          </cell>
          <cell r="Q3147" t="str">
            <v>Ngang 2 tem rời 3mm, không răng cưa, dao từ</v>
          </cell>
          <cell r="R3147" t="str">
            <v>Ngang 2 tem rời 3mm, không răng cưa</v>
          </cell>
          <cell r="S3147" t="str">
            <v>VP</v>
          </cell>
          <cell r="T3147">
            <v>1</v>
          </cell>
          <cell r="U3147">
            <v>44776</v>
          </cell>
          <cell r="V3147" t="str">
            <v>NANPAO</v>
          </cell>
          <cell r="W3147" t="str">
            <v>giấy F0070</v>
          </cell>
          <cell r="X3147">
            <v>106</v>
          </cell>
          <cell r="Y3147">
            <v>4</v>
          </cell>
          <cell r="AF3147">
            <v>2494</v>
          </cell>
          <cell r="AG3147">
            <v>2</v>
          </cell>
          <cell r="AH3147">
            <v>6729.681364</v>
          </cell>
          <cell r="AI3147">
            <v>5</v>
          </cell>
          <cell r="AJ3147">
            <v>14051.881364000001</v>
          </cell>
          <cell r="AK3147">
            <v>6</v>
          </cell>
        </row>
        <row r="3148">
          <cell r="A3148" t="str">
            <v>IP050T021/1</v>
          </cell>
          <cell r="B3148" t="str">
            <v>2515</v>
          </cell>
          <cell r="C3148">
            <v>1</v>
          </cell>
          <cell r="D3148">
            <v>50</v>
          </cell>
          <cell r="E3148" t="str">
            <v>Phi 50</v>
          </cell>
          <cell r="F3148">
            <v>50</v>
          </cell>
          <cell r="G3148">
            <v>50</v>
          </cell>
          <cell r="H3148">
            <v>3</v>
          </cell>
          <cell r="I3148">
            <v>2</v>
          </cell>
          <cell r="J3148">
            <v>3</v>
          </cell>
          <cell r="K3148">
            <v>6</v>
          </cell>
          <cell r="L3148">
            <v>3</v>
          </cell>
          <cell r="M3148">
            <v>1</v>
          </cell>
          <cell r="N3148">
            <v>168</v>
          </cell>
          <cell r="O3148">
            <v>2515</v>
          </cell>
          <cell r="P3148" t="str">
            <v>Phi 50 x 50 x 3 x 2</v>
          </cell>
          <cell r="Q3148" t="str">
            <v>Ngang 3 tem rời 6mm, răng cưa</v>
          </cell>
          <cell r="R3148" t="str">
            <v>Ngang 3 tem rời 6mm, răng cưa</v>
          </cell>
          <cell r="S3148" t="str">
            <v>E11</v>
          </cell>
          <cell r="T3148">
            <v>1</v>
          </cell>
          <cell r="U3148">
            <v>44749</v>
          </cell>
          <cell r="V3148" t="str">
            <v>ANH SỸ</v>
          </cell>
          <cell r="W3148" t="str">
            <v>dao tốt</v>
          </cell>
          <cell r="X3148">
            <v>106</v>
          </cell>
          <cell r="Y3148">
            <v>6</v>
          </cell>
          <cell r="AE3148" t="str">
            <v>rồi</v>
          </cell>
          <cell r="AF3148">
            <v>7322.2</v>
          </cell>
          <cell r="AG3148">
            <v>1</v>
          </cell>
          <cell r="AH3148">
            <v>0</v>
          </cell>
          <cell r="AI3148">
            <v>0</v>
          </cell>
          <cell r="AJ3148">
            <v>0</v>
          </cell>
          <cell r="AK3148">
            <v>0</v>
          </cell>
        </row>
        <row r="3149">
          <cell r="A3149" t="str">
            <v>IP050T094-1</v>
          </cell>
          <cell r="B3149" t="str">
            <v>2617</v>
          </cell>
          <cell r="C3149">
            <v>4</v>
          </cell>
          <cell r="D3149">
            <v>50</v>
          </cell>
          <cell r="E3149" t="str">
            <v>Phi 50</v>
          </cell>
          <cell r="F3149">
            <v>50</v>
          </cell>
          <cell r="G3149">
            <v>50</v>
          </cell>
          <cell r="H3149">
            <v>1</v>
          </cell>
          <cell r="I3149">
            <v>3</v>
          </cell>
          <cell r="J3149">
            <v>2</v>
          </cell>
          <cell r="K3149">
            <v>0</v>
          </cell>
          <cell r="L3149">
            <v>3</v>
          </cell>
          <cell r="M3149">
            <v>1</v>
          </cell>
          <cell r="N3149">
            <v>216</v>
          </cell>
          <cell r="O3149">
            <v>2617</v>
          </cell>
          <cell r="P3149" t="str">
            <v>Phi 50 x 50 x 1 x 3</v>
          </cell>
          <cell r="Q3149" t="str">
            <v>phi 50, không răng cưa, xẻ 4 line kc 4mm</v>
          </cell>
          <cell r="R3149" t="str">
            <v>phi 50, không răng cưa, xẻ 4 line kc 4mm</v>
          </cell>
          <cell r="S3149" t="str">
            <v>E17</v>
          </cell>
          <cell r="T3149">
            <v>1</v>
          </cell>
          <cell r="U3149">
            <v>44823</v>
          </cell>
          <cell r="V3149" t="str">
            <v>TP MINH QUÂN</v>
          </cell>
          <cell r="W3149" t="str">
            <v>dao tốt</v>
          </cell>
          <cell r="X3149">
            <v>159</v>
          </cell>
          <cell r="Y3149">
            <v>3</v>
          </cell>
          <cell r="AE3149" t="str">
            <v>rồi</v>
          </cell>
          <cell r="AF3149">
            <v>7322.2</v>
          </cell>
          <cell r="AG3149">
            <v>1</v>
          </cell>
          <cell r="AH3149">
            <v>10614.02</v>
          </cell>
          <cell r="AI3149">
            <v>3</v>
          </cell>
          <cell r="AJ3149">
            <v>10614.02</v>
          </cell>
          <cell r="AK3149">
            <v>3</v>
          </cell>
        </row>
        <row r="3150">
          <cell r="A3150" t="str">
            <v>TP050T031</v>
          </cell>
          <cell r="B3150" t="str">
            <v>2260</v>
          </cell>
          <cell r="C3150">
            <v>1</v>
          </cell>
          <cell r="D3150">
            <v>50</v>
          </cell>
          <cell r="E3150" t="str">
            <v>Phi 50</v>
          </cell>
          <cell r="F3150">
            <v>50</v>
          </cell>
          <cell r="G3150">
            <v>50</v>
          </cell>
          <cell r="H3150">
            <v>2</v>
          </cell>
          <cell r="I3150">
            <v>1</v>
          </cell>
          <cell r="J3150">
            <v>5</v>
          </cell>
          <cell r="K3150">
            <v>2</v>
          </cell>
          <cell r="L3150">
            <v>3</v>
          </cell>
          <cell r="M3150">
            <v>1</v>
          </cell>
          <cell r="N3150">
            <v>112</v>
          </cell>
          <cell r="O3150">
            <v>2260</v>
          </cell>
          <cell r="P3150" t="str">
            <v>Phi 50 x 50 x 2 x 1</v>
          </cell>
          <cell r="Q3150" t="str">
            <v>Ngang 2 con, có khung viền KT 107 x 55mm, RC</v>
          </cell>
          <cell r="R3150" t="str">
            <v>Tem tròn 50mm, có khung viền kích thước 107 x 55mm, răng cưa</v>
          </cell>
          <cell r="S3150" t="str">
            <v>D23</v>
          </cell>
          <cell r="T3150">
            <v>1</v>
          </cell>
          <cell r="V3150" t="str">
            <v>,,</v>
          </cell>
          <cell r="W3150" t="str">
            <v>Nhi</v>
          </cell>
          <cell r="X3150">
            <v>53</v>
          </cell>
          <cell r="Y3150">
            <v>2</v>
          </cell>
          <cell r="AF3150">
            <v>0</v>
          </cell>
          <cell r="AG3150">
            <v>0</v>
          </cell>
          <cell r="AH3150">
            <v>0</v>
          </cell>
          <cell r="AI3150">
            <v>0</v>
          </cell>
          <cell r="AJ3150">
            <v>0</v>
          </cell>
          <cell r="AK3150">
            <v>0</v>
          </cell>
        </row>
        <row r="3151">
          <cell r="A3151" t="str">
            <v>IP050T041</v>
          </cell>
          <cell r="B3151" t="str">
            <v>2261</v>
          </cell>
          <cell r="C3151">
            <v>1</v>
          </cell>
          <cell r="D3151">
            <v>50</v>
          </cell>
          <cell r="E3151" t="str">
            <v>Phi 50</v>
          </cell>
          <cell r="F3151">
            <v>50</v>
          </cell>
          <cell r="G3151">
            <v>50</v>
          </cell>
          <cell r="H3151">
            <v>3</v>
          </cell>
          <cell r="I3151">
            <v>2</v>
          </cell>
          <cell r="J3151">
            <v>3</v>
          </cell>
          <cell r="K3151">
            <v>2</v>
          </cell>
          <cell r="L3151">
            <v>3</v>
          </cell>
          <cell r="M3151">
            <v>1</v>
          </cell>
          <cell r="N3151">
            <v>160</v>
          </cell>
          <cell r="O3151">
            <v>2261</v>
          </cell>
          <cell r="P3151" t="str">
            <v>Phi 50 x 50 x 3 x 2</v>
          </cell>
          <cell r="Q3151" t="str">
            <v>Ngang 3 tem rời 2mm, không răng cưa</v>
          </cell>
          <cell r="R3151" t="str">
            <v>Tem Φ50, ngang 3 tem rời, không răng cưa</v>
          </cell>
          <cell r="S3151" t="str">
            <v>D22</v>
          </cell>
          <cell r="T3151">
            <v>1</v>
          </cell>
          <cell r="V3151" t="str">
            <v>INZI VINA,,</v>
          </cell>
          <cell r="X3151">
            <v>106</v>
          </cell>
          <cell r="Y3151">
            <v>6</v>
          </cell>
          <cell r="AF3151">
            <v>0</v>
          </cell>
          <cell r="AG3151">
            <v>0</v>
          </cell>
          <cell r="AH3151">
            <v>7566.4403039999988</v>
          </cell>
          <cell r="AI3151">
            <v>3</v>
          </cell>
          <cell r="AJ3151">
            <v>7566.4403039999988</v>
          </cell>
          <cell r="AK3151">
            <v>3</v>
          </cell>
        </row>
        <row r="3152">
          <cell r="A3152" t="str">
            <v>TP050T021</v>
          </cell>
          <cell r="B3152" t="str">
            <v>2262</v>
          </cell>
          <cell r="C3152">
            <v>1</v>
          </cell>
          <cell r="D3152">
            <v>50</v>
          </cell>
          <cell r="E3152" t="str">
            <v>Phi 50</v>
          </cell>
          <cell r="F3152">
            <v>50</v>
          </cell>
          <cell r="G3152">
            <v>50</v>
          </cell>
          <cell r="H3152">
            <v>4</v>
          </cell>
          <cell r="I3152">
            <v>1</v>
          </cell>
          <cell r="J3152">
            <v>2</v>
          </cell>
          <cell r="K3152">
            <v>2</v>
          </cell>
          <cell r="L3152">
            <v>10</v>
          </cell>
          <cell r="M3152">
            <v>1</v>
          </cell>
          <cell r="N3152">
            <v>210</v>
          </cell>
          <cell r="O3152">
            <v>2262</v>
          </cell>
          <cell r="P3152" t="str">
            <v>Phi 50 x 50 x 4 x 1</v>
          </cell>
          <cell r="Q3152" t="str">
            <v>Ngang 4 con, khoảng cách 2mm, không răng cưa</v>
          </cell>
          <cell r="R3152" t="str">
            <v>Tem tròn 50mm, không răng cưa, ngang 4 tem, gáp 10mm</v>
          </cell>
          <cell r="S3152" t="str">
            <v>C15</v>
          </cell>
          <cell r="T3152">
            <v>1</v>
          </cell>
          <cell r="V3152" t="str">
            <v>FANTASTIC,,</v>
          </cell>
          <cell r="X3152">
            <v>60</v>
          </cell>
          <cell r="Y3152">
            <v>4</v>
          </cell>
          <cell r="AF3152">
            <v>0</v>
          </cell>
          <cell r="AG3152">
            <v>0</v>
          </cell>
          <cell r="AH3152">
            <v>0</v>
          </cell>
          <cell r="AI3152">
            <v>0</v>
          </cell>
          <cell r="AJ3152">
            <v>0</v>
          </cell>
          <cell r="AK3152">
            <v>0</v>
          </cell>
        </row>
        <row r="3153">
          <cell r="A3153" t="str">
            <v>TP050T061/1</v>
          </cell>
          <cell r="B3153" t="str">
            <v>2263</v>
          </cell>
          <cell r="C3153">
            <v>1</v>
          </cell>
          <cell r="D3153">
            <v>50.8</v>
          </cell>
          <cell r="E3153" t="str">
            <v>Phi 50.8</v>
          </cell>
          <cell r="F3153">
            <v>50.8</v>
          </cell>
          <cell r="G3153">
            <v>50.8</v>
          </cell>
          <cell r="H3153">
            <v>4</v>
          </cell>
          <cell r="I3153">
            <v>3</v>
          </cell>
          <cell r="J3153">
            <v>2</v>
          </cell>
          <cell r="K3153">
            <v>2</v>
          </cell>
          <cell r="L3153">
            <v>3</v>
          </cell>
          <cell r="M3153">
            <v>1</v>
          </cell>
          <cell r="N3153">
            <v>213.2</v>
          </cell>
          <cell r="O3153">
            <v>2263</v>
          </cell>
          <cell r="P3153" t="str">
            <v>Phi 50.8 x 50.8 x 4 x 3</v>
          </cell>
          <cell r="Q3153" t="str">
            <v>Dao rời 2mm, không răng cưa</v>
          </cell>
          <cell r="R3153" t="str">
            <v>Ngang 4 tem rời, không răng cưa</v>
          </cell>
          <cell r="S3153" t="str">
            <v>C35</v>
          </cell>
          <cell r="T3153">
            <v>1</v>
          </cell>
          <cell r="U3153">
            <v>44449</v>
          </cell>
          <cell r="V3153" t="str">
            <v>Waytex</v>
          </cell>
          <cell r="X3153">
            <v>161.39999999999998</v>
          </cell>
          <cell r="Y3153">
            <v>12</v>
          </cell>
          <cell r="AC3153" t="str">
            <v>rồi</v>
          </cell>
          <cell r="AF3153">
            <v>0</v>
          </cell>
          <cell r="AG3153">
            <v>0</v>
          </cell>
          <cell r="AH3153">
            <v>229</v>
          </cell>
          <cell r="AI3153">
            <v>1</v>
          </cell>
          <cell r="AJ3153">
            <v>229</v>
          </cell>
          <cell r="AK3153">
            <v>1</v>
          </cell>
        </row>
        <row r="3154">
          <cell r="A3154" t="str">
            <v>IP052T011</v>
          </cell>
          <cell r="B3154" t="str">
            <v>2264</v>
          </cell>
          <cell r="C3154">
            <v>1</v>
          </cell>
          <cell r="D3154">
            <v>52</v>
          </cell>
          <cell r="E3154" t="str">
            <v>Phi 52</v>
          </cell>
          <cell r="F3154">
            <v>52</v>
          </cell>
          <cell r="G3154">
            <v>52</v>
          </cell>
          <cell r="H3154">
            <v>3</v>
          </cell>
          <cell r="I3154">
            <v>2</v>
          </cell>
          <cell r="J3154">
            <v>5</v>
          </cell>
          <cell r="K3154">
            <v>2</v>
          </cell>
          <cell r="L3154">
            <v>3</v>
          </cell>
          <cell r="M3154">
            <v>1</v>
          </cell>
          <cell r="N3154">
            <v>170</v>
          </cell>
          <cell r="O3154">
            <v>2264</v>
          </cell>
          <cell r="P3154" t="str">
            <v>Phi 52 x 52 x 3 x 2</v>
          </cell>
          <cell r="Q3154" t="str">
            <v>3 tem rời, không răng cưa</v>
          </cell>
          <cell r="R3154" t="str">
            <v>Ngang 3 tem rời, không răng cưa</v>
          </cell>
          <cell r="S3154" t="str">
            <v>D22</v>
          </cell>
          <cell r="T3154">
            <v>1</v>
          </cell>
          <cell r="X3154">
            <v>110</v>
          </cell>
          <cell r="Y3154">
            <v>6</v>
          </cell>
          <cell r="AF3154">
            <v>0</v>
          </cell>
          <cell r="AG3154">
            <v>0</v>
          </cell>
          <cell r="AH3154">
            <v>0</v>
          </cell>
          <cell r="AI3154">
            <v>0</v>
          </cell>
          <cell r="AJ3154">
            <v>12113.488261500001</v>
          </cell>
          <cell r="AK3154">
            <v>12</v>
          </cell>
        </row>
        <row r="3155">
          <cell r="A3155" t="str">
            <v>IP054T011</v>
          </cell>
          <cell r="B3155" t="str">
            <v>2265</v>
          </cell>
          <cell r="C3155">
            <v>1</v>
          </cell>
          <cell r="D3155">
            <v>54</v>
          </cell>
          <cell r="E3155" t="str">
            <v>Phi 54</v>
          </cell>
          <cell r="F3155">
            <v>54</v>
          </cell>
          <cell r="G3155">
            <v>54</v>
          </cell>
          <cell r="H3155">
            <v>2</v>
          </cell>
          <cell r="I3155">
            <v>2</v>
          </cell>
          <cell r="J3155">
            <v>3</v>
          </cell>
          <cell r="K3155">
            <v>2</v>
          </cell>
          <cell r="L3155">
            <v>3</v>
          </cell>
          <cell r="M3155">
            <v>1</v>
          </cell>
          <cell r="N3155">
            <v>116</v>
          </cell>
          <cell r="O3155">
            <v>2265</v>
          </cell>
          <cell r="P3155" t="str">
            <v>Phi 54 x 54 x 2 x 2</v>
          </cell>
          <cell r="Q3155" t="str">
            <v>2 tem rời, không răng cưa</v>
          </cell>
          <cell r="R3155" t="str">
            <v>Ngang 2 tem rời, không răng cưa</v>
          </cell>
          <cell r="S3155" t="str">
            <v>D22</v>
          </cell>
          <cell r="T3155">
            <v>1</v>
          </cell>
          <cell r="U3155">
            <v>43993</v>
          </cell>
          <cell r="V3155" t="str">
            <v>Phúc An</v>
          </cell>
          <cell r="X3155">
            <v>114</v>
          </cell>
          <cell r="Y3155">
            <v>4</v>
          </cell>
          <cell r="AF3155">
            <v>0</v>
          </cell>
          <cell r="AG3155">
            <v>0</v>
          </cell>
          <cell r="AH3155">
            <v>0</v>
          </cell>
          <cell r="AI3155">
            <v>0</v>
          </cell>
          <cell r="AJ3155">
            <v>0</v>
          </cell>
          <cell r="AK3155">
            <v>0</v>
          </cell>
        </row>
        <row r="3156">
          <cell r="A3156" t="str">
            <v>IP055T011</v>
          </cell>
          <cell r="B3156" t="str">
            <v>2266</v>
          </cell>
          <cell r="C3156">
            <v>1</v>
          </cell>
          <cell r="D3156">
            <v>55</v>
          </cell>
          <cell r="E3156" t="str">
            <v>Phi 55</v>
          </cell>
          <cell r="F3156">
            <v>55</v>
          </cell>
          <cell r="G3156">
            <v>55</v>
          </cell>
          <cell r="H3156">
            <v>1</v>
          </cell>
          <cell r="I3156">
            <v>1</v>
          </cell>
          <cell r="J3156">
            <v>3</v>
          </cell>
          <cell r="K3156">
            <v>0</v>
          </cell>
          <cell r="L3156">
            <v>3</v>
          </cell>
          <cell r="M3156">
            <v>1</v>
          </cell>
          <cell r="N3156">
            <v>61</v>
          </cell>
          <cell r="O3156">
            <v>2266</v>
          </cell>
          <cell r="P3156" t="str">
            <v>Phi 55 x 55 x 1 x 1</v>
          </cell>
          <cell r="Q3156" t="str">
            <v>Không răng cưa</v>
          </cell>
          <cell r="R3156" t="str">
            <v>Tem tròn 55mm, không răng cưa</v>
          </cell>
          <cell r="S3156" t="str">
            <v>D19</v>
          </cell>
          <cell r="T3156">
            <v>1</v>
          </cell>
          <cell r="V3156" t="str">
            <v>HT VIỆT NAM,,</v>
          </cell>
          <cell r="W3156" t="str">
            <v>Hàng in</v>
          </cell>
          <cell r="X3156">
            <v>58</v>
          </cell>
          <cell r="Y3156">
            <v>1</v>
          </cell>
          <cell r="AF3156">
            <v>12113.488261500001</v>
          </cell>
          <cell r="AG3156">
            <v>12</v>
          </cell>
          <cell r="AH3156">
            <v>6473.3329365000009</v>
          </cell>
          <cell r="AI3156">
            <v>9</v>
          </cell>
          <cell r="AJ3156">
            <v>6473.3329365000009</v>
          </cell>
          <cell r="AK3156">
            <v>9</v>
          </cell>
        </row>
        <row r="3157">
          <cell r="A3157" t="str">
            <v>IP057T011</v>
          </cell>
          <cell r="B3157" t="str">
            <v>2267</v>
          </cell>
          <cell r="C3157">
            <v>1</v>
          </cell>
          <cell r="D3157">
            <v>57.15</v>
          </cell>
          <cell r="E3157" t="str">
            <v>Phi 57.15</v>
          </cell>
          <cell r="F3157">
            <v>57.15</v>
          </cell>
          <cell r="G3157">
            <v>57.15</v>
          </cell>
          <cell r="H3157">
            <v>2</v>
          </cell>
          <cell r="I3157">
            <v>1</v>
          </cell>
          <cell r="J3157">
            <v>3</v>
          </cell>
          <cell r="K3157">
            <v>3</v>
          </cell>
          <cell r="L3157">
            <v>3</v>
          </cell>
          <cell r="M3157">
            <v>1</v>
          </cell>
          <cell r="N3157">
            <v>123.3</v>
          </cell>
          <cell r="O3157">
            <v>2267</v>
          </cell>
          <cell r="P3157" t="str">
            <v>Phi 57.15 x 57.15 x 2 x 1</v>
          </cell>
          <cell r="Q3157" t="str">
            <v>Dao rời 3, không răng cưa</v>
          </cell>
          <cell r="R3157" t="str">
            <v>Ngang 2 tem Φ2.25", không răng cưa</v>
          </cell>
          <cell r="S3157" t="str">
            <v>D23</v>
          </cell>
          <cell r="T3157">
            <v>1</v>
          </cell>
          <cell r="U3157">
            <v>43978</v>
          </cell>
          <cell r="X3157">
            <v>60.15</v>
          </cell>
          <cell r="Y3157">
            <v>2</v>
          </cell>
          <cell r="AF3157">
            <v>0</v>
          </cell>
          <cell r="AG3157">
            <v>0</v>
          </cell>
          <cell r="AH3157">
            <v>0</v>
          </cell>
          <cell r="AI3157">
            <v>0</v>
          </cell>
          <cell r="AJ3157">
            <v>5731.7866666666678</v>
          </cell>
          <cell r="AK3157">
            <v>19</v>
          </cell>
        </row>
        <row r="3158">
          <cell r="A3158" t="str">
            <v>IP057T011/2</v>
          </cell>
          <cell r="B3158" t="str">
            <v>2267</v>
          </cell>
          <cell r="C3158">
            <v>1</v>
          </cell>
          <cell r="D3158">
            <v>57.15</v>
          </cell>
          <cell r="E3158" t="str">
            <v>Phi 57.15</v>
          </cell>
          <cell r="F3158">
            <v>57.15</v>
          </cell>
          <cell r="G3158">
            <v>57.15</v>
          </cell>
          <cell r="H3158">
            <v>2</v>
          </cell>
          <cell r="I3158">
            <v>2</v>
          </cell>
          <cell r="J3158">
            <v>3</v>
          </cell>
          <cell r="K3158">
            <v>3</v>
          </cell>
          <cell r="L3158">
            <v>3</v>
          </cell>
          <cell r="M3158">
            <v>1</v>
          </cell>
          <cell r="N3158">
            <v>123.3</v>
          </cell>
          <cell r="O3158">
            <v>2267</v>
          </cell>
          <cell r="P3158" t="str">
            <v>Phi 57.15 x 57.15 x 2 x 2</v>
          </cell>
          <cell r="Q3158" t="str">
            <v>Dao rời 3, không răng cưa</v>
          </cell>
          <cell r="R3158" t="str">
            <v>Ngang 2 tem Φ2.25" rời 3mm, không răng cưa</v>
          </cell>
          <cell r="S3158" t="str">
            <v>C33</v>
          </cell>
          <cell r="T3158">
            <v>1</v>
          </cell>
          <cell r="U3158">
            <v>44362</v>
          </cell>
          <cell r="V3158" t="str">
            <v>Hùng Tiến Phát</v>
          </cell>
          <cell r="X3158">
            <v>120.3</v>
          </cell>
          <cell r="Y3158">
            <v>4</v>
          </cell>
          <cell r="AA3158" t="str">
            <v>C33</v>
          </cell>
          <cell r="AF3158">
            <v>0</v>
          </cell>
          <cell r="AG3158">
            <v>0</v>
          </cell>
          <cell r="AH3158">
            <v>0</v>
          </cell>
          <cell r="AI3158">
            <v>0</v>
          </cell>
          <cell r="AJ3158">
            <v>0</v>
          </cell>
          <cell r="AK3158">
            <v>0</v>
          </cell>
        </row>
        <row r="3159">
          <cell r="A3159" t="str">
            <v>IP057T021/1</v>
          </cell>
          <cell r="B3159" t="str">
            <v>2268</v>
          </cell>
          <cell r="C3159">
            <v>1</v>
          </cell>
          <cell r="D3159">
            <v>57.15</v>
          </cell>
          <cell r="E3159" t="str">
            <v>Phi 57.15</v>
          </cell>
          <cell r="F3159">
            <v>57.15</v>
          </cell>
          <cell r="G3159">
            <v>57.15</v>
          </cell>
          <cell r="H3159">
            <v>3</v>
          </cell>
          <cell r="I3159">
            <v>2</v>
          </cell>
          <cell r="J3159">
            <v>3</v>
          </cell>
          <cell r="K3159">
            <v>3</v>
          </cell>
          <cell r="L3159">
            <v>3</v>
          </cell>
          <cell r="M3159">
            <v>1</v>
          </cell>
          <cell r="N3159">
            <v>183.45</v>
          </cell>
          <cell r="O3159">
            <v>2268</v>
          </cell>
          <cell r="P3159" t="str">
            <v>Phi 57.15 x 57.15 x 3 x 2</v>
          </cell>
          <cell r="Q3159" t="str">
            <v>Ngang 3 dao rời 3mm, không răng cưa</v>
          </cell>
          <cell r="R3159" t="str">
            <v>Ngang 3 tem rời 3mm, không răng cưa</v>
          </cell>
          <cell r="S3159" t="str">
            <v>C40</v>
          </cell>
          <cell r="T3159">
            <v>1</v>
          </cell>
          <cell r="U3159">
            <v>44509</v>
          </cell>
          <cell r="V3159" t="str">
            <v>Hùng Tiến Phát</v>
          </cell>
          <cell r="X3159">
            <v>120.3</v>
          </cell>
          <cell r="Y3159">
            <v>6</v>
          </cell>
          <cell r="AF3159">
            <v>5731.7866666666678</v>
          </cell>
          <cell r="AG3159">
            <v>19</v>
          </cell>
          <cell r="AH3159">
            <v>3186.0699999999997</v>
          </cell>
          <cell r="AI3159">
            <v>11</v>
          </cell>
          <cell r="AJ3159">
            <v>3869.9883399999999</v>
          </cell>
          <cell r="AK3159">
            <v>12</v>
          </cell>
        </row>
        <row r="3160">
          <cell r="A3160" t="str">
            <v>IP058T011</v>
          </cell>
          <cell r="B3160" t="str">
            <v>2269</v>
          </cell>
          <cell r="C3160">
            <v>1</v>
          </cell>
          <cell r="D3160">
            <v>58.7</v>
          </cell>
          <cell r="E3160" t="str">
            <v>Phi 58.7</v>
          </cell>
          <cell r="F3160">
            <v>58.7</v>
          </cell>
          <cell r="G3160">
            <v>58.7</v>
          </cell>
          <cell r="H3160">
            <v>2</v>
          </cell>
          <cell r="I3160">
            <v>1</v>
          </cell>
          <cell r="J3160">
            <v>3</v>
          </cell>
          <cell r="K3160">
            <v>2</v>
          </cell>
          <cell r="L3160">
            <v>3</v>
          </cell>
          <cell r="M3160">
            <v>1</v>
          </cell>
          <cell r="N3160">
            <v>125.4</v>
          </cell>
          <cell r="O3160">
            <v>2269</v>
          </cell>
          <cell r="P3160" t="str">
            <v>Phi 58.7 x 58.7 x 2 x 1</v>
          </cell>
          <cell r="Q3160" t="str">
            <v>Không răng cưa</v>
          </cell>
          <cell r="R3160" t="str">
            <v>Tem tròn 58.7mm, không răng cưa, ngang 2 tem</v>
          </cell>
          <cell r="S3160" t="str">
            <v>D23</v>
          </cell>
          <cell r="T3160">
            <v>1</v>
          </cell>
          <cell r="V3160" t="str">
            <v>KHÁCH TRUNG QUỐC,,</v>
          </cell>
          <cell r="W3160" t="str">
            <v>Hàng in</v>
          </cell>
          <cell r="X3160">
            <v>61.7</v>
          </cell>
          <cell r="Y3160">
            <v>2</v>
          </cell>
          <cell r="AF3160">
            <v>0</v>
          </cell>
          <cell r="AG3160">
            <v>0</v>
          </cell>
          <cell r="AH3160">
            <v>1716.5</v>
          </cell>
          <cell r="AI3160">
            <v>1</v>
          </cell>
          <cell r="AJ3160">
            <v>1716.5</v>
          </cell>
          <cell r="AK3160">
            <v>1</v>
          </cell>
        </row>
        <row r="3161">
          <cell r="A3161" t="str">
            <v>IP060T011</v>
          </cell>
          <cell r="B3161" t="str">
            <v>2270</v>
          </cell>
          <cell r="C3161">
            <v>1</v>
          </cell>
          <cell r="D3161">
            <v>60</v>
          </cell>
          <cell r="E3161" t="str">
            <v>Phi 60</v>
          </cell>
          <cell r="F3161">
            <v>60</v>
          </cell>
          <cell r="G3161">
            <v>60</v>
          </cell>
          <cell r="H3161">
            <v>2</v>
          </cell>
          <cell r="I3161">
            <v>1</v>
          </cell>
          <cell r="J3161">
            <v>3</v>
          </cell>
          <cell r="K3161">
            <v>2</v>
          </cell>
          <cell r="L3161">
            <v>3</v>
          </cell>
          <cell r="M3161">
            <v>1</v>
          </cell>
          <cell r="N3161">
            <v>128</v>
          </cell>
          <cell r="O3161">
            <v>2270</v>
          </cell>
          <cell r="P3161" t="str">
            <v>Phi 60 x 60 x 2 x 1</v>
          </cell>
          <cell r="Q3161" t="str">
            <v>Không răng cưa</v>
          </cell>
          <cell r="R3161" t="str">
            <v>Tem tròn 60mm, ngang 2 tem không răng cưa</v>
          </cell>
          <cell r="S3161" t="str">
            <v>D23</v>
          </cell>
          <cell r="T3161">
            <v>1</v>
          </cell>
          <cell r="V3161" t="str">
            <v>NCTB</v>
          </cell>
          <cell r="X3161">
            <v>63</v>
          </cell>
          <cell r="Y3161">
            <v>2</v>
          </cell>
          <cell r="AF3161">
            <v>683.91833999999994</v>
          </cell>
          <cell r="AG3161">
            <v>1</v>
          </cell>
          <cell r="AH3161">
            <v>0</v>
          </cell>
          <cell r="AI3161">
            <v>0</v>
          </cell>
          <cell r="AJ3161">
            <v>0</v>
          </cell>
          <cell r="AK3161">
            <v>0</v>
          </cell>
        </row>
        <row r="3162">
          <cell r="A3162" t="str">
            <v>IP060A011/1</v>
          </cell>
          <cell r="B3162" t="str">
            <v>2270</v>
          </cell>
          <cell r="C3162">
            <v>1</v>
          </cell>
          <cell r="D3162">
            <v>60</v>
          </cell>
          <cell r="E3162" t="str">
            <v>Phi 60</v>
          </cell>
          <cell r="F3162">
            <v>60</v>
          </cell>
          <cell r="G3162">
            <v>60</v>
          </cell>
          <cell r="H3162">
            <v>2</v>
          </cell>
          <cell r="I3162">
            <v>2</v>
          </cell>
          <cell r="J3162">
            <v>3</v>
          </cell>
          <cell r="K3162">
            <v>2</v>
          </cell>
          <cell r="L3162">
            <v>3</v>
          </cell>
          <cell r="M3162">
            <v>1</v>
          </cell>
          <cell r="N3162">
            <v>128</v>
          </cell>
          <cell r="O3162">
            <v>2270</v>
          </cell>
          <cell r="P3162" t="str">
            <v>Phi 60 x 60 x 2 x 2</v>
          </cell>
          <cell r="Q3162" t="str">
            <v>Không răng cưa</v>
          </cell>
          <cell r="R3162" t="str">
            <v>Ngang 2 tem rời, không răng cưa</v>
          </cell>
          <cell r="S3162" t="str">
            <v>C33</v>
          </cell>
          <cell r="T3162">
            <v>1</v>
          </cell>
          <cell r="U3162">
            <v>44211</v>
          </cell>
          <cell r="V3162" t="str">
            <v>G.M Global</v>
          </cell>
          <cell r="X3162">
            <v>126</v>
          </cell>
          <cell r="Y3162">
            <v>4</v>
          </cell>
          <cell r="AF3162">
            <v>0</v>
          </cell>
          <cell r="AG3162">
            <v>0</v>
          </cell>
          <cell r="AH3162">
            <v>0</v>
          </cell>
          <cell r="AI3162">
            <v>0</v>
          </cell>
          <cell r="AJ3162">
            <v>0</v>
          </cell>
          <cell r="AK3162">
            <v>0</v>
          </cell>
        </row>
        <row r="3163">
          <cell r="A3163" t="str">
            <v>TP060T021</v>
          </cell>
          <cell r="B3163" t="str">
            <v>2271</v>
          </cell>
          <cell r="C3163">
            <v>1</v>
          </cell>
          <cell r="D3163">
            <v>60</v>
          </cell>
          <cell r="E3163" t="str">
            <v>Phi 60</v>
          </cell>
          <cell r="F3163">
            <v>60</v>
          </cell>
          <cell r="G3163">
            <v>60</v>
          </cell>
          <cell r="H3163">
            <v>1</v>
          </cell>
          <cell r="I3163">
            <v>1</v>
          </cell>
          <cell r="J3163">
            <v>2</v>
          </cell>
          <cell r="K3163">
            <v>0</v>
          </cell>
          <cell r="L3163">
            <v>3</v>
          </cell>
          <cell r="M3163">
            <v>1</v>
          </cell>
          <cell r="N3163">
            <v>64</v>
          </cell>
          <cell r="O3163">
            <v>2271</v>
          </cell>
          <cell r="P3163" t="str">
            <v>Phi 60 x 60 x 1 x 1</v>
          </cell>
          <cell r="Q3163" t="str">
            <v>Có răng cưa</v>
          </cell>
          <cell r="R3163" t="str">
            <v>Tem tròn 60mm, ngang 1 tem, có răng cưa</v>
          </cell>
          <cell r="S3163" t="str">
            <v>D19</v>
          </cell>
          <cell r="T3163">
            <v>1</v>
          </cell>
          <cell r="X3163">
            <v>63</v>
          </cell>
          <cell r="Y3163">
            <v>1</v>
          </cell>
          <cell r="AF3163">
            <v>0</v>
          </cell>
          <cell r="AG3163">
            <v>0</v>
          </cell>
          <cell r="AH3163">
            <v>3111.6452799999997</v>
          </cell>
          <cell r="AI3163">
            <v>3</v>
          </cell>
          <cell r="AJ3163">
            <v>3111.6452799999997</v>
          </cell>
          <cell r="AK3163">
            <v>3</v>
          </cell>
        </row>
        <row r="3164">
          <cell r="A3164" t="str">
            <v>TP060T022/1</v>
          </cell>
          <cell r="B3164" t="str">
            <v>2271</v>
          </cell>
          <cell r="C3164">
            <v>2</v>
          </cell>
          <cell r="D3164">
            <v>60</v>
          </cell>
          <cell r="E3164" t="str">
            <v>Phi 60</v>
          </cell>
          <cell r="F3164">
            <v>60</v>
          </cell>
          <cell r="G3164">
            <v>60</v>
          </cell>
          <cell r="H3164">
            <v>1</v>
          </cell>
          <cell r="I3164">
            <v>2</v>
          </cell>
          <cell r="J3164">
            <v>3</v>
          </cell>
          <cell r="K3164">
            <v>0</v>
          </cell>
          <cell r="L3164">
            <v>3</v>
          </cell>
          <cell r="M3164">
            <v>1</v>
          </cell>
          <cell r="N3164">
            <v>132</v>
          </cell>
          <cell r="O3164">
            <v>2271</v>
          </cell>
          <cell r="P3164" t="str">
            <v>Phi 60 x 60 x 1 x 2</v>
          </cell>
          <cell r="Q3164" t="str">
            <v>Răng cưa, xẻ 2 line 6mm</v>
          </cell>
          <cell r="R3164" t="str">
            <v>Tem Φ60, răng cưa</v>
          </cell>
          <cell r="S3164" t="str">
            <v>C34</v>
          </cell>
          <cell r="T3164">
            <v>1</v>
          </cell>
          <cell r="U3164">
            <v>44362</v>
          </cell>
          <cell r="V3164" t="str">
            <v>Phở Huỳnh</v>
          </cell>
          <cell r="X3164">
            <v>126</v>
          </cell>
          <cell r="Y3164">
            <v>2</v>
          </cell>
          <cell r="AF3164">
            <v>0</v>
          </cell>
          <cell r="AG3164">
            <v>0</v>
          </cell>
          <cell r="AH3164">
            <v>0</v>
          </cell>
          <cell r="AI3164">
            <v>0</v>
          </cell>
          <cell r="AJ3164">
            <v>0</v>
          </cell>
          <cell r="AK3164">
            <v>0</v>
          </cell>
        </row>
        <row r="3165">
          <cell r="A3165" t="str">
            <v>TP063T012/1</v>
          </cell>
          <cell r="B3165" t="str">
            <v>2588</v>
          </cell>
          <cell r="C3165">
            <v>2</v>
          </cell>
          <cell r="D3165">
            <v>63.5</v>
          </cell>
          <cell r="E3165" t="str">
            <v>Phi 63.5</v>
          </cell>
          <cell r="F3165">
            <v>63.5</v>
          </cell>
          <cell r="G3165">
            <v>63.5</v>
          </cell>
          <cell r="H3165">
            <v>1</v>
          </cell>
          <cell r="I3165">
            <v>2</v>
          </cell>
          <cell r="J3165">
            <v>3</v>
          </cell>
          <cell r="K3165">
            <v>0</v>
          </cell>
          <cell r="L3165">
            <v>3</v>
          </cell>
          <cell r="M3165">
            <v>1</v>
          </cell>
          <cell r="N3165">
            <v>139</v>
          </cell>
          <cell r="O3165">
            <v>2588</v>
          </cell>
          <cell r="P3165" t="str">
            <v>Phi 63.5 x 63.5 x 1 x 2</v>
          </cell>
          <cell r="Q3165" t="str">
            <v>xẻ 2 line kc 6mm, không răng cưa</v>
          </cell>
          <cell r="R3165" t="str">
            <v>Tem Φ63.5( 2.5in), không răng cưa</v>
          </cell>
          <cell r="S3165" t="str">
            <v>E15</v>
          </cell>
          <cell r="T3165">
            <v>1</v>
          </cell>
          <cell r="U3165">
            <v>44798</v>
          </cell>
          <cell r="V3165" t="str">
            <v>Anh Hoà</v>
          </cell>
          <cell r="W3165" t="str">
            <v>dao tốt</v>
          </cell>
          <cell r="X3165">
            <v>133</v>
          </cell>
          <cell r="Y3165">
            <v>2</v>
          </cell>
          <cell r="AE3165" t="str">
            <v>rồi</v>
          </cell>
          <cell r="AF3165">
            <v>0</v>
          </cell>
          <cell r="AG3165">
            <v>0</v>
          </cell>
          <cell r="AH3165">
            <v>2121.1429120000003</v>
          </cell>
          <cell r="AI3165">
            <v>2</v>
          </cell>
          <cell r="AJ3165">
            <v>2121.1429120000003</v>
          </cell>
          <cell r="AK3165">
            <v>2</v>
          </cell>
        </row>
        <row r="3166">
          <cell r="A3166" t="str">
            <v>IP065T011</v>
          </cell>
          <cell r="B3166" t="str">
            <v>2272</v>
          </cell>
          <cell r="C3166">
            <v>1</v>
          </cell>
          <cell r="D3166">
            <v>65</v>
          </cell>
          <cell r="E3166" t="str">
            <v>Phi 65</v>
          </cell>
          <cell r="F3166">
            <v>65</v>
          </cell>
          <cell r="G3166">
            <v>65</v>
          </cell>
          <cell r="H3166">
            <v>1</v>
          </cell>
          <cell r="I3166">
            <v>1</v>
          </cell>
          <cell r="J3166">
            <v>3</v>
          </cell>
          <cell r="K3166">
            <v>0</v>
          </cell>
          <cell r="L3166">
            <v>3</v>
          </cell>
          <cell r="M3166">
            <v>1</v>
          </cell>
          <cell r="N3166">
            <v>71</v>
          </cell>
          <cell r="O3166">
            <v>2272</v>
          </cell>
          <cell r="P3166" t="str">
            <v>Phi 65 x 65 x 1 x 1</v>
          </cell>
          <cell r="Q3166" t="str">
            <v>Không răng cưa</v>
          </cell>
          <cell r="R3166" t="str">
            <v>Tem tròn 65mm, ngang 1 tem, không răng cưa</v>
          </cell>
          <cell r="S3166" t="str">
            <v>D19</v>
          </cell>
          <cell r="T3166">
            <v>1</v>
          </cell>
          <cell r="X3166">
            <v>68</v>
          </cell>
          <cell r="Y3166">
            <v>1</v>
          </cell>
          <cell r="AF3166">
            <v>0</v>
          </cell>
          <cell r="AG3166">
            <v>0</v>
          </cell>
          <cell r="AH3166">
            <v>0</v>
          </cell>
          <cell r="AI3166">
            <v>0</v>
          </cell>
          <cell r="AJ3166">
            <v>0</v>
          </cell>
          <cell r="AK3166">
            <v>0</v>
          </cell>
        </row>
        <row r="3167">
          <cell r="A3167" t="str">
            <v>IP065T023-1</v>
          </cell>
          <cell r="B3167" t="str">
            <v>2618</v>
          </cell>
          <cell r="C3167">
            <v>3</v>
          </cell>
          <cell r="D3167">
            <v>65</v>
          </cell>
          <cell r="E3167" t="str">
            <v>Phi 65</v>
          </cell>
          <cell r="F3167">
            <v>65</v>
          </cell>
          <cell r="G3167">
            <v>65</v>
          </cell>
          <cell r="H3167">
            <v>1</v>
          </cell>
          <cell r="I3167">
            <v>2</v>
          </cell>
          <cell r="J3167">
            <v>2</v>
          </cell>
          <cell r="K3167">
            <v>0</v>
          </cell>
          <cell r="L3167">
            <v>3</v>
          </cell>
          <cell r="M3167">
            <v>1</v>
          </cell>
          <cell r="N3167">
            <v>207</v>
          </cell>
          <cell r="O3167">
            <v>2618</v>
          </cell>
          <cell r="P3167" t="str">
            <v>Phi 65 x 65 x 1 x 2</v>
          </cell>
          <cell r="Q3167" t="str">
            <v>Phi 65 không răng cưa, xẻ 3line kc 4mm</v>
          </cell>
          <cell r="R3167" t="str">
            <v>Phi 65 không răng cưa, xẻ 3line kc 4mm</v>
          </cell>
          <cell r="S3167" t="str">
            <v>E17</v>
          </cell>
          <cell r="T3167">
            <v>1</v>
          </cell>
          <cell r="U3167">
            <v>44823</v>
          </cell>
          <cell r="V3167" t="str">
            <v>TP MINH QUÂN</v>
          </cell>
          <cell r="W3167" t="str">
            <v>dao tốt</v>
          </cell>
          <cell r="X3167">
            <v>136</v>
          </cell>
          <cell r="Y3167">
            <v>2</v>
          </cell>
          <cell r="AE3167" t="str">
            <v>rồi</v>
          </cell>
          <cell r="AF3167">
            <v>0</v>
          </cell>
          <cell r="AG3167">
            <v>0</v>
          </cell>
          <cell r="AH3167">
            <v>0</v>
          </cell>
          <cell r="AI3167">
            <v>0</v>
          </cell>
          <cell r="AJ3167">
            <v>0</v>
          </cell>
          <cell r="AK3167">
            <v>0</v>
          </cell>
        </row>
        <row r="3168">
          <cell r="A3168" t="str">
            <v>TP066T011</v>
          </cell>
          <cell r="B3168" t="str">
            <v>2273</v>
          </cell>
          <cell r="C3168">
            <v>1</v>
          </cell>
          <cell r="D3168">
            <v>66</v>
          </cell>
          <cell r="E3168" t="str">
            <v>Phi 66</v>
          </cell>
          <cell r="F3168">
            <v>66</v>
          </cell>
          <cell r="G3168">
            <v>66</v>
          </cell>
          <cell r="H3168">
            <v>1</v>
          </cell>
          <cell r="I3168">
            <v>1</v>
          </cell>
          <cell r="J3168">
            <v>2</v>
          </cell>
          <cell r="K3168">
            <v>0</v>
          </cell>
          <cell r="L3168">
            <v>3</v>
          </cell>
          <cell r="M3168">
            <v>1</v>
          </cell>
          <cell r="N3168">
            <v>70</v>
          </cell>
          <cell r="O3168">
            <v>2273</v>
          </cell>
          <cell r="P3168" t="str">
            <v>Phi 66 x 66 x 1 x 1</v>
          </cell>
          <cell r="Q3168" t="str">
            <v>Không răng cưa</v>
          </cell>
          <cell r="R3168" t="str">
            <v>Tem tròn 66mm, ngang 1 tem không răng cưa</v>
          </cell>
          <cell r="S3168" t="str">
            <v>D23</v>
          </cell>
          <cell r="T3168">
            <v>1</v>
          </cell>
          <cell r="X3168">
            <v>69</v>
          </cell>
          <cell r="Y3168">
            <v>1</v>
          </cell>
          <cell r="AF3168">
            <v>0</v>
          </cell>
          <cell r="AG3168">
            <v>0</v>
          </cell>
          <cell r="AH3168">
            <v>2947.8047999999999</v>
          </cell>
          <cell r="AI3168">
            <v>8</v>
          </cell>
          <cell r="AJ3168">
            <v>2947.8047999999999</v>
          </cell>
          <cell r="AK3168">
            <v>8</v>
          </cell>
        </row>
        <row r="3169">
          <cell r="A3169" t="str">
            <v>TP068T012/1</v>
          </cell>
          <cell r="B3169" t="str">
            <v>2274</v>
          </cell>
          <cell r="C3169">
            <v>2</v>
          </cell>
          <cell r="D3169">
            <v>68</v>
          </cell>
          <cell r="E3169" t="str">
            <v>Phi 68</v>
          </cell>
          <cell r="F3169">
            <v>68</v>
          </cell>
          <cell r="G3169">
            <v>68</v>
          </cell>
          <cell r="H3169">
            <v>1</v>
          </cell>
          <cell r="I3169">
            <v>2</v>
          </cell>
          <cell r="J3169">
            <v>2</v>
          </cell>
          <cell r="K3169">
            <v>0</v>
          </cell>
          <cell r="L3169">
            <v>4</v>
          </cell>
          <cell r="M3169">
            <v>1</v>
          </cell>
          <cell r="N3169">
            <v>144</v>
          </cell>
          <cell r="O3169">
            <v>2274</v>
          </cell>
          <cell r="P3169" t="str">
            <v>Phi 68 x 68 x 1 x 2</v>
          </cell>
          <cell r="U3169">
            <v>44401</v>
          </cell>
          <cell r="V3169" t="str">
            <v>Hùng Tiến Phát</v>
          </cell>
          <cell r="X3169">
            <v>144</v>
          </cell>
          <cell r="Y3169">
            <v>2</v>
          </cell>
          <cell r="Z3169" t="str">
            <v>hư</v>
          </cell>
          <cell r="AB3169" t="str">
            <v>C35</v>
          </cell>
          <cell r="AF3169">
            <v>0</v>
          </cell>
          <cell r="AG3169">
            <v>0</v>
          </cell>
          <cell r="AH3169">
            <v>0</v>
          </cell>
          <cell r="AI3169">
            <v>0</v>
          </cell>
          <cell r="AJ3169">
            <v>0</v>
          </cell>
          <cell r="AK3169">
            <v>0</v>
          </cell>
        </row>
        <row r="3170">
          <cell r="A3170" t="str">
            <v>TP068T012/2</v>
          </cell>
          <cell r="B3170" t="str">
            <v>2274</v>
          </cell>
          <cell r="C3170">
            <v>2</v>
          </cell>
          <cell r="D3170">
            <v>68</v>
          </cell>
          <cell r="E3170" t="str">
            <v>Phi 68</v>
          </cell>
          <cell r="F3170">
            <v>68</v>
          </cell>
          <cell r="G3170">
            <v>68</v>
          </cell>
          <cell r="H3170">
            <v>1</v>
          </cell>
          <cell r="I3170">
            <v>2</v>
          </cell>
          <cell r="J3170">
            <v>2</v>
          </cell>
          <cell r="K3170">
            <v>0</v>
          </cell>
          <cell r="L3170">
            <v>4</v>
          </cell>
          <cell r="M3170">
            <v>1</v>
          </cell>
          <cell r="N3170">
            <v>144</v>
          </cell>
          <cell r="O3170">
            <v>2274</v>
          </cell>
          <cell r="P3170" t="str">
            <v>Phi 68 x 68 x 1 x 2</v>
          </cell>
          <cell r="Q3170" t="str">
            <v>Không răng cưa, gáp 4mm, xẻ 2 line 3mm</v>
          </cell>
          <cell r="R3170" t="str">
            <v>Tem Φ68, không răng cưa, gáp 4mm</v>
          </cell>
          <cell r="S3170" t="str">
            <v>C35</v>
          </cell>
          <cell r="T3170">
            <v>1</v>
          </cell>
          <cell r="U3170">
            <v>44401</v>
          </cell>
          <cell r="V3170" t="str">
            <v>Hùng Tiến Phát</v>
          </cell>
          <cell r="X3170">
            <v>144</v>
          </cell>
          <cell r="Y3170">
            <v>2</v>
          </cell>
          <cell r="AF3170">
            <v>0</v>
          </cell>
          <cell r="AG3170">
            <v>0</v>
          </cell>
          <cell r="AH3170">
            <v>0</v>
          </cell>
          <cell r="AI3170">
            <v>0</v>
          </cell>
          <cell r="AJ3170">
            <v>572.83360000000005</v>
          </cell>
          <cell r="AK3170">
            <v>1</v>
          </cell>
        </row>
        <row r="3171">
          <cell r="A3171" t="str">
            <v>IP070T011</v>
          </cell>
          <cell r="B3171" t="str">
            <v>2275</v>
          </cell>
          <cell r="C3171">
            <v>1</v>
          </cell>
          <cell r="D3171">
            <v>70</v>
          </cell>
          <cell r="E3171" t="str">
            <v>Phi 70</v>
          </cell>
          <cell r="F3171">
            <v>70</v>
          </cell>
          <cell r="G3171">
            <v>70</v>
          </cell>
          <cell r="H3171">
            <v>2</v>
          </cell>
          <cell r="I3171">
            <v>1</v>
          </cell>
          <cell r="J3171">
            <v>3</v>
          </cell>
          <cell r="K3171">
            <v>2</v>
          </cell>
          <cell r="L3171">
            <v>3</v>
          </cell>
          <cell r="M3171">
            <v>1</v>
          </cell>
          <cell r="N3171">
            <v>148</v>
          </cell>
          <cell r="O3171">
            <v>2275</v>
          </cell>
          <cell r="P3171" t="str">
            <v>Phi 70 x 70 x 2 x 1</v>
          </cell>
          <cell r="Q3171" t="str">
            <v>Không răng cưa</v>
          </cell>
          <cell r="R3171" t="str">
            <v>Tem tròn 70mm, không răng cưa, ngang 2 tem</v>
          </cell>
          <cell r="S3171" t="str">
            <v>D22</v>
          </cell>
          <cell r="T3171">
            <v>1</v>
          </cell>
          <cell r="U3171">
            <v>44040</v>
          </cell>
          <cell r="V3171" t="str">
            <v>TIẾNG VANG,,</v>
          </cell>
          <cell r="W3171" t="str">
            <v>Hàng in</v>
          </cell>
          <cell r="X3171">
            <v>73</v>
          </cell>
          <cell r="Y3171">
            <v>2</v>
          </cell>
          <cell r="AF3171">
            <v>0</v>
          </cell>
          <cell r="AG3171">
            <v>0</v>
          </cell>
          <cell r="AH3171">
            <v>6311.4496000000008</v>
          </cell>
          <cell r="AI3171">
            <v>14</v>
          </cell>
          <cell r="AJ3171">
            <v>6311.4496000000008</v>
          </cell>
          <cell r="AK3171">
            <v>14</v>
          </cell>
        </row>
        <row r="3172">
          <cell r="A3172" t="str">
            <v>IP070T021</v>
          </cell>
          <cell r="B3172" t="str">
            <v>2276</v>
          </cell>
          <cell r="C3172">
            <v>1</v>
          </cell>
          <cell r="D3172">
            <v>70</v>
          </cell>
          <cell r="E3172" t="str">
            <v>Phi 70</v>
          </cell>
          <cell r="F3172">
            <v>70</v>
          </cell>
          <cell r="G3172">
            <v>70</v>
          </cell>
          <cell r="H3172">
            <v>1</v>
          </cell>
          <cell r="I3172">
            <v>1</v>
          </cell>
          <cell r="J3172">
            <v>3</v>
          </cell>
          <cell r="K3172">
            <v>0</v>
          </cell>
          <cell r="L3172">
            <v>3</v>
          </cell>
          <cell r="M3172">
            <v>1</v>
          </cell>
          <cell r="N3172">
            <v>76</v>
          </cell>
          <cell r="O3172">
            <v>2276</v>
          </cell>
          <cell r="P3172" t="str">
            <v>Phi 70 x 70 x 1 x 1</v>
          </cell>
          <cell r="Q3172" t="str">
            <v>Không răng cưa</v>
          </cell>
          <cell r="R3172" t="str">
            <v>Tem tròn 70mm, không răng cưa</v>
          </cell>
          <cell r="S3172" t="str">
            <v>D19</v>
          </cell>
          <cell r="T3172">
            <v>1</v>
          </cell>
          <cell r="X3172">
            <v>73</v>
          </cell>
          <cell r="Y3172">
            <v>1</v>
          </cell>
          <cell r="AF3172">
            <v>572.83360000000005</v>
          </cell>
          <cell r="AG3172">
            <v>1</v>
          </cell>
          <cell r="AH3172">
            <v>1222.6672000000001</v>
          </cell>
          <cell r="AI3172">
            <v>2</v>
          </cell>
          <cell r="AJ3172">
            <v>1222.6672000000001</v>
          </cell>
          <cell r="AK3172">
            <v>2</v>
          </cell>
        </row>
        <row r="3173">
          <cell r="A3173" t="str">
            <v>IP070T032/1</v>
          </cell>
          <cell r="B3173" t="str">
            <v>2277</v>
          </cell>
          <cell r="C3173">
            <v>2</v>
          </cell>
          <cell r="D3173">
            <v>70</v>
          </cell>
          <cell r="E3173" t="str">
            <v>Phi 70</v>
          </cell>
          <cell r="F3173">
            <v>70</v>
          </cell>
          <cell r="G3173">
            <v>70</v>
          </cell>
          <cell r="H3173">
            <v>1</v>
          </cell>
          <cell r="I3173">
            <v>2</v>
          </cell>
          <cell r="J3173">
            <v>3</v>
          </cell>
          <cell r="K3173">
            <v>0</v>
          </cell>
          <cell r="L3173">
            <v>3</v>
          </cell>
          <cell r="M3173">
            <v>1</v>
          </cell>
          <cell r="N3173">
            <v>152</v>
          </cell>
          <cell r="O3173">
            <v>2277</v>
          </cell>
          <cell r="P3173" t="str">
            <v>Phi 70 x 70 x 1 x 2</v>
          </cell>
          <cell r="Q3173" t="str">
            <v>Có răng cưa, xẻ 2 line 6mm</v>
          </cell>
          <cell r="R3173" t="str">
            <v>Tem Φ70mm, răng cưa</v>
          </cell>
          <cell r="S3173" t="str">
            <v>E01</v>
          </cell>
          <cell r="T3173">
            <v>1</v>
          </cell>
          <cell r="U3173">
            <v>44363</v>
          </cell>
          <cell r="V3173" t="str">
            <v>MV Phúc An</v>
          </cell>
          <cell r="X3173">
            <v>146</v>
          </cell>
          <cell r="Y3173">
            <v>2</v>
          </cell>
          <cell r="AF3173">
            <v>0</v>
          </cell>
          <cell r="AG3173">
            <v>0</v>
          </cell>
          <cell r="AH3173">
            <v>0</v>
          </cell>
          <cell r="AI3173">
            <v>0</v>
          </cell>
          <cell r="AJ3173">
            <v>28645.9</v>
          </cell>
          <cell r="AK3173">
            <v>14</v>
          </cell>
        </row>
        <row r="3174">
          <cell r="A3174" t="str">
            <v>IP070T042/1</v>
          </cell>
          <cell r="B3174" t="str">
            <v>2278</v>
          </cell>
          <cell r="C3174">
            <v>2</v>
          </cell>
          <cell r="D3174">
            <v>73</v>
          </cell>
          <cell r="E3174" t="str">
            <v>Phi 70</v>
          </cell>
          <cell r="F3174">
            <v>70</v>
          </cell>
          <cell r="G3174">
            <v>73</v>
          </cell>
          <cell r="H3174">
            <v>1</v>
          </cell>
          <cell r="I3174">
            <v>2</v>
          </cell>
          <cell r="J3174">
            <v>2</v>
          </cell>
          <cell r="K3174">
            <v>0</v>
          </cell>
          <cell r="L3174">
            <v>3</v>
          </cell>
          <cell r="M3174">
            <v>1</v>
          </cell>
          <cell r="N3174">
            <v>154</v>
          </cell>
          <cell r="O3174">
            <v>2278</v>
          </cell>
          <cell r="P3174" t="str">
            <v>Phi 70 x 70 x 1 x 2</v>
          </cell>
          <cell r="Q3174" t="str">
            <v>Dao Φ70 có khung ngoài 73x73 vuông góc, răng cưa, xẻ 2 line 3mm</v>
          </cell>
          <cell r="R3174" t="str">
            <v>Tem Φ70, có khung ngoài 73x73 vuông góc, răng cưa</v>
          </cell>
          <cell r="S3174" t="str">
            <v>E02</v>
          </cell>
          <cell r="T3174">
            <v>1</v>
          </cell>
          <cell r="U3174">
            <v>44366</v>
          </cell>
          <cell r="V3174" t="str">
            <v>MV Phúc An</v>
          </cell>
          <cell r="X3174">
            <v>152</v>
          </cell>
          <cell r="Y3174">
            <v>2</v>
          </cell>
          <cell r="AF3174">
            <v>0</v>
          </cell>
          <cell r="AG3174">
            <v>0</v>
          </cell>
          <cell r="AH3174">
            <v>0</v>
          </cell>
          <cell r="AI3174">
            <v>0</v>
          </cell>
          <cell r="AJ3174">
            <v>0</v>
          </cell>
          <cell r="AK3174">
            <v>6</v>
          </cell>
        </row>
        <row r="3175">
          <cell r="A3175" t="str">
            <v>IP075T011</v>
          </cell>
          <cell r="B3175" t="str">
            <v>2279</v>
          </cell>
          <cell r="C3175">
            <v>1</v>
          </cell>
          <cell r="D3175">
            <v>75</v>
          </cell>
          <cell r="E3175" t="str">
            <v>Phi 75</v>
          </cell>
          <cell r="F3175">
            <v>75</v>
          </cell>
          <cell r="G3175">
            <v>75</v>
          </cell>
          <cell r="H3175">
            <v>1</v>
          </cell>
          <cell r="I3175">
            <v>1</v>
          </cell>
          <cell r="J3175">
            <v>3</v>
          </cell>
          <cell r="K3175">
            <v>0</v>
          </cell>
          <cell r="L3175">
            <v>3</v>
          </cell>
          <cell r="M3175">
            <v>1</v>
          </cell>
          <cell r="N3175">
            <v>81</v>
          </cell>
          <cell r="O3175">
            <v>2279</v>
          </cell>
          <cell r="P3175" t="str">
            <v>Phi 75 x 75 x 1 x 1</v>
          </cell>
          <cell r="Q3175" t="str">
            <v>Không răng cưa</v>
          </cell>
          <cell r="R3175" t="str">
            <v>Tem tròn 75mm, không răng cưa,</v>
          </cell>
          <cell r="S3175" t="str">
            <v>D19</v>
          </cell>
          <cell r="T3175">
            <v>1</v>
          </cell>
          <cell r="V3175" t="str">
            <v>NHỰA CÂY TRUNG BỘ,,</v>
          </cell>
          <cell r="W3175" t="str">
            <v>Hàng in</v>
          </cell>
          <cell r="X3175">
            <v>78</v>
          </cell>
          <cell r="Y3175">
            <v>1</v>
          </cell>
          <cell r="AF3175">
            <v>28645.9</v>
          </cell>
          <cell r="AG3175">
            <v>14</v>
          </cell>
          <cell r="AH3175">
            <v>37281.983500000002</v>
          </cell>
          <cell r="AI3175">
            <v>20</v>
          </cell>
          <cell r="AJ3175">
            <v>38117.833500000001</v>
          </cell>
          <cell r="AK3175">
            <v>23</v>
          </cell>
        </row>
        <row r="3176">
          <cell r="A3176" t="str">
            <v>IP075T012</v>
          </cell>
          <cell r="B3176" t="str">
            <v>2279</v>
          </cell>
          <cell r="C3176">
            <v>2</v>
          </cell>
          <cell r="D3176">
            <v>75</v>
          </cell>
          <cell r="E3176" t="str">
            <v>Phi 75</v>
          </cell>
          <cell r="F3176">
            <v>75</v>
          </cell>
          <cell r="G3176">
            <v>75</v>
          </cell>
          <cell r="H3176">
            <v>1</v>
          </cell>
          <cell r="I3176">
            <v>2</v>
          </cell>
          <cell r="J3176">
            <v>3</v>
          </cell>
          <cell r="K3176">
            <v>0</v>
          </cell>
          <cell r="L3176">
            <v>3</v>
          </cell>
          <cell r="M3176">
            <v>1</v>
          </cell>
          <cell r="N3176">
            <v>162</v>
          </cell>
          <cell r="O3176">
            <v>2279</v>
          </cell>
          <cell r="P3176" t="str">
            <v>Phi 75 x 75 x 1 x 2</v>
          </cell>
          <cell r="Q3176" t="str">
            <v>Không răng cưa, chẻ đôi 5mm</v>
          </cell>
          <cell r="R3176" t="str">
            <v>Tem tròn 75mm, không răng cưa,</v>
          </cell>
          <cell r="S3176" t="str">
            <v>C30</v>
          </cell>
          <cell r="T3176">
            <v>1</v>
          </cell>
          <cell r="V3176" t="str">
            <v>NHỰA CÂY TRUNG BỘ,,</v>
          </cell>
          <cell r="X3176">
            <v>156</v>
          </cell>
          <cell r="Y3176">
            <v>2</v>
          </cell>
          <cell r="AF3176">
            <v>0</v>
          </cell>
          <cell r="AG3176">
            <v>6</v>
          </cell>
          <cell r="AH3176">
            <v>0</v>
          </cell>
          <cell r="AI3176">
            <v>0</v>
          </cell>
          <cell r="AJ3176">
            <v>0</v>
          </cell>
          <cell r="AK3176">
            <v>0</v>
          </cell>
        </row>
        <row r="3177">
          <cell r="A3177" t="str">
            <v>IP075T012A</v>
          </cell>
          <cell r="B3177" t="str">
            <v>2279</v>
          </cell>
          <cell r="C3177">
            <v>2</v>
          </cell>
          <cell r="D3177">
            <v>75</v>
          </cell>
          <cell r="E3177" t="str">
            <v>Phi 75</v>
          </cell>
          <cell r="F3177">
            <v>75</v>
          </cell>
          <cell r="G3177">
            <v>75</v>
          </cell>
          <cell r="H3177">
            <v>1</v>
          </cell>
          <cell r="I3177">
            <v>2</v>
          </cell>
          <cell r="J3177">
            <v>3</v>
          </cell>
          <cell r="K3177">
            <v>0</v>
          </cell>
          <cell r="L3177">
            <v>3</v>
          </cell>
          <cell r="M3177">
            <v>1</v>
          </cell>
          <cell r="N3177">
            <v>162</v>
          </cell>
          <cell r="O3177">
            <v>2279</v>
          </cell>
          <cell r="P3177" t="str">
            <v>Phi 75 x 75 x 1 x 2</v>
          </cell>
          <cell r="Q3177" t="str">
            <v>Không răng cưa, chẻ đôi 6mm</v>
          </cell>
          <cell r="R3177" t="str">
            <v>Tem tròn 75mm, không răng cưa,</v>
          </cell>
          <cell r="S3177" t="str">
            <v>D30</v>
          </cell>
          <cell r="T3177">
            <v>1</v>
          </cell>
          <cell r="U3177">
            <v>44282</v>
          </cell>
          <cell r="V3177" t="str">
            <v>NHỰA CÂY TRUNG BỘ,,</v>
          </cell>
          <cell r="X3177">
            <v>156</v>
          </cell>
          <cell r="Y3177">
            <v>2</v>
          </cell>
          <cell r="AF3177">
            <v>835.85</v>
          </cell>
          <cell r="AG3177">
            <v>3</v>
          </cell>
          <cell r="AH3177">
            <v>0</v>
          </cell>
          <cell r="AI3177">
            <v>0</v>
          </cell>
          <cell r="AJ3177">
            <v>0</v>
          </cell>
          <cell r="AK3177">
            <v>0</v>
          </cell>
        </row>
        <row r="3178">
          <cell r="A3178" t="str">
            <v>IP075T021</v>
          </cell>
          <cell r="B3178" t="str">
            <v>2280</v>
          </cell>
          <cell r="C3178">
            <v>1</v>
          </cell>
          <cell r="D3178">
            <v>75</v>
          </cell>
          <cell r="E3178" t="str">
            <v>Phi 75</v>
          </cell>
          <cell r="F3178">
            <v>75</v>
          </cell>
          <cell r="G3178">
            <v>75</v>
          </cell>
          <cell r="H3178">
            <v>2</v>
          </cell>
          <cell r="I3178">
            <v>1</v>
          </cell>
          <cell r="J3178">
            <v>3</v>
          </cell>
          <cell r="K3178">
            <v>2</v>
          </cell>
          <cell r="L3178">
            <v>3</v>
          </cell>
          <cell r="M3178">
            <v>1</v>
          </cell>
          <cell r="N3178">
            <v>158</v>
          </cell>
          <cell r="O3178">
            <v>2280</v>
          </cell>
          <cell r="P3178" t="str">
            <v>Phi 75 x 75 x 2 x 1</v>
          </cell>
          <cell r="Q3178" t="str">
            <v>Không răng cưa</v>
          </cell>
          <cell r="R3178" t="str">
            <v>Tem tròn 75mm, không răng cưa, ngang 2 tem</v>
          </cell>
          <cell r="S3178" t="str">
            <v>D22</v>
          </cell>
          <cell r="T3178">
            <v>1</v>
          </cell>
          <cell r="V3178" t="str">
            <v>NHỰA CÂY TRUNG BỘ,,</v>
          </cell>
          <cell r="W3178" t="str">
            <v>Hàng in</v>
          </cell>
          <cell r="X3178">
            <v>78</v>
          </cell>
          <cell r="Y3178">
            <v>2</v>
          </cell>
          <cell r="AF3178">
            <v>0</v>
          </cell>
          <cell r="AG3178">
            <v>0</v>
          </cell>
          <cell r="AH3178">
            <v>0</v>
          </cell>
          <cell r="AI3178">
            <v>0</v>
          </cell>
          <cell r="AJ3178">
            <v>0</v>
          </cell>
          <cell r="AK3178">
            <v>0</v>
          </cell>
        </row>
        <row r="3179">
          <cell r="A3179" t="str">
            <v>IP076T012</v>
          </cell>
          <cell r="B3179" t="str">
            <v>2281</v>
          </cell>
          <cell r="C3179">
            <v>2</v>
          </cell>
          <cell r="D3179">
            <v>76</v>
          </cell>
          <cell r="E3179" t="str">
            <v>Phi 76</v>
          </cell>
          <cell r="F3179">
            <v>76</v>
          </cell>
          <cell r="G3179">
            <v>76</v>
          </cell>
          <cell r="H3179">
            <v>1</v>
          </cell>
          <cell r="I3179">
            <v>1</v>
          </cell>
          <cell r="J3179">
            <v>3</v>
          </cell>
          <cell r="K3179">
            <v>0</v>
          </cell>
          <cell r="L3179">
            <v>3</v>
          </cell>
          <cell r="M3179">
            <v>1</v>
          </cell>
          <cell r="N3179">
            <v>164</v>
          </cell>
          <cell r="O3179">
            <v>2281</v>
          </cell>
          <cell r="P3179" t="str">
            <v>Phi 76 x 76 x 1 x 1</v>
          </cell>
          <cell r="Q3179" t="str">
            <v>Không răng cưa, chẻ đôi 6mm</v>
          </cell>
          <cell r="R3179" t="str">
            <v>Tem tròn 76mm, không răng cưa</v>
          </cell>
          <cell r="S3179" t="str">
            <v>D22</v>
          </cell>
          <cell r="T3179">
            <v>1</v>
          </cell>
          <cell r="V3179" t="str">
            <v>An An Sơn</v>
          </cell>
          <cell r="W3179" t="str">
            <v>Hàng in</v>
          </cell>
          <cell r="X3179">
            <v>79</v>
          </cell>
          <cell r="Y3179">
            <v>1</v>
          </cell>
          <cell r="AF3179">
            <v>0</v>
          </cell>
          <cell r="AG3179">
            <v>0</v>
          </cell>
          <cell r="AH3179">
            <v>0</v>
          </cell>
          <cell r="AI3179">
            <v>0</v>
          </cell>
          <cell r="AJ3179">
            <v>0</v>
          </cell>
          <cell r="AK3179">
            <v>0</v>
          </cell>
        </row>
        <row r="3180">
          <cell r="A3180" t="str">
            <v>IP080T012</v>
          </cell>
          <cell r="B3180" t="str">
            <v>2282</v>
          </cell>
          <cell r="C3180">
            <v>2</v>
          </cell>
          <cell r="D3180">
            <v>80</v>
          </cell>
          <cell r="E3180" t="str">
            <v>Phi 80</v>
          </cell>
          <cell r="F3180">
            <v>80</v>
          </cell>
          <cell r="G3180">
            <v>80</v>
          </cell>
          <cell r="H3180">
            <v>1</v>
          </cell>
          <cell r="I3180">
            <v>2</v>
          </cell>
          <cell r="J3180">
            <v>3</v>
          </cell>
          <cell r="K3180">
            <v>0</v>
          </cell>
          <cell r="L3180">
            <v>3</v>
          </cell>
          <cell r="M3180">
            <v>1</v>
          </cell>
          <cell r="N3180">
            <v>172</v>
          </cell>
          <cell r="O3180">
            <v>2282</v>
          </cell>
          <cell r="P3180" t="str">
            <v>Phi 80 x 80 x 1 x 2</v>
          </cell>
          <cell r="Q3180" t="str">
            <v>Không răng cưa, chẻ đôi 6mm</v>
          </cell>
          <cell r="R3180" t="str">
            <v>Tem tròn 80mm, không răng cưa</v>
          </cell>
          <cell r="S3180" t="str">
            <v>C30</v>
          </cell>
          <cell r="T3180">
            <v>1</v>
          </cell>
          <cell r="V3180" t="str">
            <v>NTC</v>
          </cell>
          <cell r="X3180">
            <v>166</v>
          </cell>
          <cell r="Y3180">
            <v>2</v>
          </cell>
          <cell r="AF3180">
            <v>0</v>
          </cell>
          <cell r="AG3180">
            <v>0</v>
          </cell>
          <cell r="AH3180">
            <v>0</v>
          </cell>
          <cell r="AI3180">
            <v>0</v>
          </cell>
          <cell r="AJ3180">
            <v>794.54498000000001</v>
          </cell>
          <cell r="AK3180">
            <v>2</v>
          </cell>
        </row>
        <row r="3181">
          <cell r="A3181" t="str">
            <v>IP080T013</v>
          </cell>
          <cell r="B3181" t="str">
            <v>2282</v>
          </cell>
          <cell r="C3181">
            <v>3</v>
          </cell>
          <cell r="D3181">
            <v>80</v>
          </cell>
          <cell r="E3181" t="str">
            <v>Phi 80</v>
          </cell>
          <cell r="F3181">
            <v>80</v>
          </cell>
          <cell r="G3181">
            <v>80</v>
          </cell>
          <cell r="H3181">
            <v>1</v>
          </cell>
          <cell r="I3181">
            <v>2</v>
          </cell>
          <cell r="J3181">
            <v>5</v>
          </cell>
          <cell r="K3181">
            <v>0</v>
          </cell>
          <cell r="L3181">
            <v>3</v>
          </cell>
          <cell r="M3181">
            <v>1</v>
          </cell>
          <cell r="N3181">
            <v>270</v>
          </cell>
          <cell r="O3181">
            <v>2282</v>
          </cell>
          <cell r="P3181" t="str">
            <v>Phi 80 x 80 x 1 x 2</v>
          </cell>
          <cell r="Q3181" t="str">
            <v>Không răng cưa, chẻ ba 6mm</v>
          </cell>
          <cell r="R3181" t="str">
            <v>Tem tròn 80mm, không răng cưa</v>
          </cell>
          <cell r="S3181" t="str">
            <v>C29</v>
          </cell>
          <cell r="T3181">
            <v>1</v>
          </cell>
          <cell r="V3181" t="str">
            <v>NTC</v>
          </cell>
          <cell r="X3181">
            <v>166</v>
          </cell>
          <cell r="Y3181">
            <v>2</v>
          </cell>
          <cell r="AF3181">
            <v>0</v>
          </cell>
          <cell r="AG3181">
            <v>0</v>
          </cell>
          <cell r="AH3181">
            <v>0</v>
          </cell>
          <cell r="AI3181">
            <v>0</v>
          </cell>
          <cell r="AJ3181">
            <v>0</v>
          </cell>
          <cell r="AK3181">
            <v>0</v>
          </cell>
        </row>
        <row r="3182">
          <cell r="A3182" t="str">
            <v>IP080T013A</v>
          </cell>
          <cell r="B3182" t="str">
            <v>2282</v>
          </cell>
          <cell r="C3182">
            <v>3</v>
          </cell>
          <cell r="D3182">
            <v>80</v>
          </cell>
          <cell r="E3182" t="str">
            <v>Phi 80</v>
          </cell>
          <cell r="F3182">
            <v>80</v>
          </cell>
          <cell r="G3182">
            <v>80</v>
          </cell>
          <cell r="H3182">
            <v>1</v>
          </cell>
          <cell r="I3182">
            <v>2</v>
          </cell>
          <cell r="J3182">
            <v>3</v>
          </cell>
          <cell r="K3182">
            <v>0</v>
          </cell>
          <cell r="L3182">
            <v>3</v>
          </cell>
          <cell r="M3182">
            <v>1</v>
          </cell>
          <cell r="N3182">
            <v>258</v>
          </cell>
          <cell r="O3182">
            <v>2282</v>
          </cell>
          <cell r="P3182" t="str">
            <v>Phi 80 x 80 x 1 x 2</v>
          </cell>
          <cell r="Q3182" t="str">
            <v>Không răng cưa, chẻ ba 3mm</v>
          </cell>
          <cell r="R3182" t="str">
            <v>Tem tròn 80mm, không răng cưa</v>
          </cell>
          <cell r="S3182" t="str">
            <v>D21</v>
          </cell>
          <cell r="T3182">
            <v>1</v>
          </cell>
          <cell r="V3182" t="str">
            <v>NTC</v>
          </cell>
          <cell r="X3182">
            <v>166</v>
          </cell>
          <cell r="Y3182">
            <v>2</v>
          </cell>
          <cell r="AF3182">
            <v>794.54498000000001</v>
          </cell>
          <cell r="AG3182">
            <v>2</v>
          </cell>
          <cell r="AH3182">
            <v>1172.3879999999999</v>
          </cell>
          <cell r="AI3182">
            <v>3</v>
          </cell>
          <cell r="AJ3182">
            <v>1372.3879999999999</v>
          </cell>
          <cell r="AK3182">
            <v>4</v>
          </cell>
        </row>
        <row r="3183">
          <cell r="A3183" t="str">
            <v>IP080T021/1</v>
          </cell>
          <cell r="B3183" t="str">
            <v>2283</v>
          </cell>
          <cell r="C3183">
            <v>1</v>
          </cell>
          <cell r="D3183">
            <v>80</v>
          </cell>
          <cell r="E3183" t="str">
            <v>Phi 80</v>
          </cell>
          <cell r="F3183">
            <v>80</v>
          </cell>
          <cell r="G3183">
            <v>80</v>
          </cell>
          <cell r="H3183">
            <v>3</v>
          </cell>
          <cell r="I3183">
            <v>2</v>
          </cell>
          <cell r="J3183">
            <v>2</v>
          </cell>
          <cell r="K3183">
            <v>2</v>
          </cell>
          <cell r="L3183">
            <v>3</v>
          </cell>
          <cell r="M3183">
            <v>1</v>
          </cell>
          <cell r="N3183">
            <v>248</v>
          </cell>
          <cell r="O3183">
            <v>2283</v>
          </cell>
          <cell r="P3183" t="str">
            <v>Phi 80 x 80 x 3 x 2</v>
          </cell>
          <cell r="Q3183" t="str">
            <v>3 dao rời, không răng cưa</v>
          </cell>
          <cell r="R3183" t="str">
            <v>Ngang 3 tem rời, không răng cưa</v>
          </cell>
          <cell r="S3183" t="str">
            <v>C19</v>
          </cell>
          <cell r="T3183">
            <v>1</v>
          </cell>
          <cell r="X3183">
            <v>166</v>
          </cell>
          <cell r="Y3183">
            <v>6</v>
          </cell>
          <cell r="AF3183">
            <v>0</v>
          </cell>
          <cell r="AG3183">
            <v>0</v>
          </cell>
          <cell r="AH3183">
            <v>0</v>
          </cell>
          <cell r="AI3183">
            <v>0</v>
          </cell>
          <cell r="AJ3183">
            <v>3294.3761999999997</v>
          </cell>
          <cell r="AK3183">
            <v>2</v>
          </cell>
        </row>
        <row r="3184">
          <cell r="A3184" t="str">
            <v>IP080T032/1</v>
          </cell>
          <cell r="B3184" t="str">
            <v>2284</v>
          </cell>
          <cell r="C3184">
            <v>1</v>
          </cell>
          <cell r="D3184">
            <v>80</v>
          </cell>
          <cell r="E3184" t="str">
            <v>Phi 80</v>
          </cell>
          <cell r="F3184">
            <v>80</v>
          </cell>
          <cell r="G3184">
            <v>80</v>
          </cell>
          <cell r="H3184">
            <v>2</v>
          </cell>
          <cell r="I3184">
            <v>2</v>
          </cell>
          <cell r="J3184">
            <v>3</v>
          </cell>
          <cell r="K3184">
            <v>4</v>
          </cell>
          <cell r="L3184">
            <v>3</v>
          </cell>
          <cell r="M3184">
            <v>1</v>
          </cell>
          <cell r="N3184">
            <v>170</v>
          </cell>
          <cell r="O3184">
            <v>2284</v>
          </cell>
          <cell r="P3184" t="str">
            <v>Phi 80 x 80 x 2 x 2</v>
          </cell>
          <cell r="Q3184" t="str">
            <v>Rời 4mm, không răng cưa</v>
          </cell>
          <cell r="R3184" t="str">
            <v>Ngang 2 tem rời 4mm, không răng cưa</v>
          </cell>
          <cell r="S3184" t="str">
            <v>C35</v>
          </cell>
          <cell r="T3184">
            <v>1</v>
          </cell>
          <cell r="U3184">
            <v>44411</v>
          </cell>
          <cell r="V3184" t="str">
            <v>DKSH</v>
          </cell>
          <cell r="X3184">
            <v>166</v>
          </cell>
          <cell r="Y3184">
            <v>4</v>
          </cell>
          <cell r="AF3184">
            <v>200</v>
          </cell>
          <cell r="AG3184">
            <v>1</v>
          </cell>
          <cell r="AH3184">
            <v>0</v>
          </cell>
          <cell r="AI3184">
            <v>0</v>
          </cell>
          <cell r="AJ3184">
            <v>0</v>
          </cell>
          <cell r="AK3184">
            <v>0</v>
          </cell>
        </row>
        <row r="3185">
          <cell r="A3185" t="str">
            <v>IP090T011</v>
          </cell>
          <cell r="B3185" t="str">
            <v>2285</v>
          </cell>
          <cell r="C3185">
            <v>1</v>
          </cell>
          <cell r="D3185">
            <v>90</v>
          </cell>
          <cell r="E3185" t="str">
            <v>Phi 90</v>
          </cell>
          <cell r="F3185">
            <v>90</v>
          </cell>
          <cell r="G3185">
            <v>90</v>
          </cell>
          <cell r="H3185">
            <v>2</v>
          </cell>
          <cell r="I3185">
            <v>1</v>
          </cell>
          <cell r="J3185">
            <v>3</v>
          </cell>
          <cell r="K3185">
            <v>2</v>
          </cell>
          <cell r="L3185">
            <v>3</v>
          </cell>
          <cell r="M3185">
            <v>1</v>
          </cell>
          <cell r="N3185">
            <v>188</v>
          </cell>
          <cell r="O3185">
            <v>2285</v>
          </cell>
          <cell r="P3185" t="str">
            <v>Phi 90 x 90 x 2 x 1</v>
          </cell>
          <cell r="Q3185" t="str">
            <v>2 dao rời, răng cưa</v>
          </cell>
          <cell r="R3185" t="str">
            <v>Tem Φ90, ngang 2 tem rời, răng cưa</v>
          </cell>
          <cell r="S3185" t="str">
            <v>D22</v>
          </cell>
          <cell r="T3185">
            <v>1</v>
          </cell>
          <cell r="U3185">
            <v>44137</v>
          </cell>
          <cell r="V3185" t="str">
            <v>Vựa Mít Phát Tài</v>
          </cell>
          <cell r="X3185">
            <v>93</v>
          </cell>
          <cell r="Y3185">
            <v>2</v>
          </cell>
          <cell r="AF3185">
            <v>3294.3761999999997</v>
          </cell>
          <cell r="AG3185">
            <v>2</v>
          </cell>
          <cell r="AH3185">
            <v>0</v>
          </cell>
          <cell r="AI3185">
            <v>0</v>
          </cell>
          <cell r="AJ3185">
            <v>0</v>
          </cell>
          <cell r="AK3185">
            <v>0</v>
          </cell>
        </row>
        <row r="3186">
          <cell r="A3186" t="str">
            <v>IP095T011/1</v>
          </cell>
          <cell r="B3186" t="str">
            <v>2286</v>
          </cell>
          <cell r="C3186">
            <v>1</v>
          </cell>
          <cell r="D3186">
            <v>95</v>
          </cell>
          <cell r="E3186" t="str">
            <v>Phi 95</v>
          </cell>
          <cell r="F3186">
            <v>95</v>
          </cell>
          <cell r="G3186">
            <v>95</v>
          </cell>
          <cell r="H3186">
            <v>2</v>
          </cell>
          <cell r="I3186">
            <v>3</v>
          </cell>
          <cell r="J3186">
            <v>3</v>
          </cell>
          <cell r="K3186">
            <v>3</v>
          </cell>
          <cell r="L3186">
            <v>3</v>
          </cell>
          <cell r="M3186">
            <v>1</v>
          </cell>
          <cell r="N3186">
            <v>199</v>
          </cell>
          <cell r="O3186">
            <v>2286</v>
          </cell>
          <cell r="P3186" t="str">
            <v>Phi 95 x 95 x 2 x 3</v>
          </cell>
          <cell r="Q3186" t="str">
            <v>Ngang 2 dao rời, không răng cưa</v>
          </cell>
          <cell r="R3186" t="str">
            <v>Tem Φ95, ngang 2 tem rời 3mm, không răng cưa</v>
          </cell>
          <cell r="S3186" t="str">
            <v>C28</v>
          </cell>
          <cell r="T3186">
            <v>1</v>
          </cell>
          <cell r="U3186">
            <v>44364</v>
          </cell>
          <cell r="X3186">
            <v>294</v>
          </cell>
          <cell r="Y3186">
            <v>6</v>
          </cell>
          <cell r="AF3186">
            <v>0</v>
          </cell>
          <cell r="AG3186">
            <v>0</v>
          </cell>
          <cell r="AH3186">
            <v>0</v>
          </cell>
          <cell r="AI3186">
            <v>0</v>
          </cell>
          <cell r="AJ3186">
            <v>4993.1237200000014</v>
          </cell>
          <cell r="AK3186">
            <v>10</v>
          </cell>
        </row>
        <row r="3187">
          <cell r="A3187" t="str">
            <v>IP100T011</v>
          </cell>
          <cell r="B3187" t="str">
            <v>2287</v>
          </cell>
          <cell r="C3187">
            <v>1</v>
          </cell>
          <cell r="D3187">
            <v>100</v>
          </cell>
          <cell r="E3187" t="str">
            <v>Phi 100</v>
          </cell>
          <cell r="F3187">
            <v>100</v>
          </cell>
          <cell r="G3187">
            <v>100</v>
          </cell>
          <cell r="H3187">
            <v>1</v>
          </cell>
          <cell r="I3187">
            <v>1</v>
          </cell>
          <cell r="J3187">
            <v>3</v>
          </cell>
          <cell r="K3187">
            <v>0</v>
          </cell>
          <cell r="L3187">
            <v>3</v>
          </cell>
          <cell r="M3187">
            <v>1</v>
          </cell>
          <cell r="N3187">
            <v>106</v>
          </cell>
          <cell r="O3187">
            <v>2287</v>
          </cell>
          <cell r="P3187" t="str">
            <v>Phi 100 x 100 x 1 x 1</v>
          </cell>
          <cell r="Q3187" t="str">
            <v>Không răng cưa</v>
          </cell>
          <cell r="R3187" t="str">
            <v>Tem tròn 100mm, không răng cưa</v>
          </cell>
          <cell r="S3187" t="str">
            <v>D22</v>
          </cell>
          <cell r="T3187">
            <v>1</v>
          </cell>
          <cell r="V3187" t="str">
            <v>CHỊ BÌNH,,</v>
          </cell>
          <cell r="X3187">
            <v>103</v>
          </cell>
          <cell r="Y3187">
            <v>1</v>
          </cell>
          <cell r="AF3187">
            <v>0</v>
          </cell>
          <cell r="AG3187">
            <v>0</v>
          </cell>
          <cell r="AH3187">
            <v>0</v>
          </cell>
          <cell r="AI3187">
            <v>0</v>
          </cell>
          <cell r="AJ3187">
            <v>3832.6326399999998</v>
          </cell>
          <cell r="AK3187">
            <v>6</v>
          </cell>
        </row>
        <row r="3188">
          <cell r="A3188" t="str">
            <v>IP100T021</v>
          </cell>
          <cell r="B3188" t="str">
            <v>2288</v>
          </cell>
          <cell r="C3188">
            <v>1</v>
          </cell>
          <cell r="D3188">
            <v>100</v>
          </cell>
          <cell r="E3188" t="str">
            <v>Phi 100</v>
          </cell>
          <cell r="F3188">
            <v>100</v>
          </cell>
          <cell r="G3188">
            <v>100</v>
          </cell>
          <cell r="H3188">
            <v>2</v>
          </cell>
          <cell r="I3188">
            <v>1</v>
          </cell>
          <cell r="J3188">
            <v>3</v>
          </cell>
          <cell r="K3188">
            <v>2</v>
          </cell>
          <cell r="L3188">
            <v>3</v>
          </cell>
          <cell r="M3188">
            <v>1</v>
          </cell>
          <cell r="N3188">
            <v>208</v>
          </cell>
          <cell r="O3188">
            <v>2288</v>
          </cell>
          <cell r="P3188" t="str">
            <v>Phi 100 x 100 x 2 x 1</v>
          </cell>
          <cell r="Q3188" t="str">
            <v>Không răng cưa</v>
          </cell>
          <cell r="R3188" t="str">
            <v>Tem Φ100, ngang 2 tem rời, không răng cưa</v>
          </cell>
          <cell r="S3188" t="str">
            <v>D21</v>
          </cell>
          <cell r="T3188">
            <v>1</v>
          </cell>
          <cell r="U3188">
            <v>44070</v>
          </cell>
          <cell r="V3188" t="str">
            <v>Thành Phát</v>
          </cell>
          <cell r="X3188">
            <v>103</v>
          </cell>
          <cell r="Y3188">
            <v>2</v>
          </cell>
          <cell r="AF3188">
            <v>4993.1237200000014</v>
          </cell>
          <cell r="AG3188">
            <v>10</v>
          </cell>
          <cell r="AH3188">
            <v>743.41000000000008</v>
          </cell>
          <cell r="AI3188">
            <v>1</v>
          </cell>
          <cell r="AJ3188">
            <v>743.41000000000008</v>
          </cell>
          <cell r="AK3188">
            <v>1</v>
          </cell>
        </row>
        <row r="3189">
          <cell r="A3189" t="str">
            <v>IP102T011</v>
          </cell>
          <cell r="B3189" t="str">
            <v>2289</v>
          </cell>
          <cell r="C3189">
            <v>1</v>
          </cell>
          <cell r="D3189">
            <v>102</v>
          </cell>
          <cell r="E3189" t="str">
            <v>Phi 102</v>
          </cell>
          <cell r="F3189">
            <v>102</v>
          </cell>
          <cell r="G3189">
            <v>102</v>
          </cell>
          <cell r="H3189">
            <v>1</v>
          </cell>
          <cell r="I3189">
            <v>1</v>
          </cell>
          <cell r="J3189">
            <v>3</v>
          </cell>
          <cell r="K3189">
            <v>0</v>
          </cell>
          <cell r="L3189">
            <v>3</v>
          </cell>
          <cell r="M3189">
            <v>1</v>
          </cell>
          <cell r="N3189">
            <v>108</v>
          </cell>
          <cell r="O3189">
            <v>2289</v>
          </cell>
          <cell r="P3189" t="str">
            <v>Phi 102 x 102 x 1 x 1</v>
          </cell>
          <cell r="Q3189" t="str">
            <v>Có răng cưa</v>
          </cell>
          <cell r="R3189" t="str">
            <v>Tem tròn 102mm, có răng cưa</v>
          </cell>
          <cell r="S3189" t="str">
            <v>D23</v>
          </cell>
          <cell r="T3189">
            <v>1</v>
          </cell>
          <cell r="X3189">
            <v>105</v>
          </cell>
          <cell r="Y3189">
            <v>1</v>
          </cell>
          <cell r="AF3189">
            <v>3832.6326399999998</v>
          </cell>
          <cell r="AG3189">
            <v>6</v>
          </cell>
          <cell r="AH3189">
            <v>0</v>
          </cell>
          <cell r="AI3189">
            <v>0</v>
          </cell>
          <cell r="AJ3189">
            <v>0</v>
          </cell>
          <cell r="AK3189">
            <v>0</v>
          </cell>
        </row>
        <row r="3190">
          <cell r="A3190" t="str">
            <v>IP110T011</v>
          </cell>
          <cell r="B3190" t="str">
            <v>2290</v>
          </cell>
          <cell r="C3190">
            <v>1</v>
          </cell>
          <cell r="D3190">
            <v>110</v>
          </cell>
          <cell r="E3190" t="str">
            <v>Phi 110</v>
          </cell>
          <cell r="F3190">
            <v>110</v>
          </cell>
          <cell r="G3190">
            <v>110</v>
          </cell>
          <cell r="H3190">
            <v>2</v>
          </cell>
          <cell r="I3190">
            <v>1</v>
          </cell>
          <cell r="J3190">
            <v>3</v>
          </cell>
          <cell r="K3190">
            <v>2</v>
          </cell>
          <cell r="L3190">
            <v>3</v>
          </cell>
          <cell r="M3190">
            <v>1</v>
          </cell>
          <cell r="N3190">
            <v>228</v>
          </cell>
          <cell r="O3190">
            <v>2290</v>
          </cell>
          <cell r="P3190" t="str">
            <v>Phi 110 x 110 x 2 x 1</v>
          </cell>
          <cell r="Q3190" t="str">
            <v>Φ110 rời, răng cưa</v>
          </cell>
          <cell r="R3190" t="str">
            <v>Ngang 2 tem rời, răng cưa</v>
          </cell>
          <cell r="S3190" t="str">
            <v>C20</v>
          </cell>
          <cell r="T3190">
            <v>1</v>
          </cell>
          <cell r="U3190">
            <v>44182</v>
          </cell>
          <cell r="V3190" t="str">
            <v>Vựa Mít Phát Tài</v>
          </cell>
          <cell r="X3190">
            <v>113</v>
          </cell>
          <cell r="Y3190">
            <v>2</v>
          </cell>
          <cell r="AF3190">
            <v>0</v>
          </cell>
          <cell r="AG3190">
            <v>0</v>
          </cell>
          <cell r="AH3190">
            <v>0</v>
          </cell>
          <cell r="AI3190">
            <v>0</v>
          </cell>
          <cell r="AJ3190">
            <v>0</v>
          </cell>
          <cell r="AK3190">
            <v>0</v>
          </cell>
        </row>
        <row r="3191">
          <cell r="A3191" t="str">
            <v>IP130T011</v>
          </cell>
          <cell r="B3191" t="str">
            <v>2291</v>
          </cell>
          <cell r="C3191">
            <v>1</v>
          </cell>
          <cell r="D3191">
            <v>130</v>
          </cell>
          <cell r="E3191" t="str">
            <v>Phi 130</v>
          </cell>
          <cell r="F3191">
            <v>130</v>
          </cell>
          <cell r="G3191">
            <v>130</v>
          </cell>
          <cell r="H3191">
            <v>1</v>
          </cell>
          <cell r="I3191">
            <v>1</v>
          </cell>
          <cell r="J3191">
            <v>3</v>
          </cell>
          <cell r="K3191">
            <v>0</v>
          </cell>
          <cell r="L3191">
            <v>3</v>
          </cell>
          <cell r="M3191">
            <v>1</v>
          </cell>
          <cell r="N3191">
            <v>136</v>
          </cell>
          <cell r="O3191">
            <v>2291</v>
          </cell>
          <cell r="P3191" t="str">
            <v>Phi 130 x 130 x 1 x 1</v>
          </cell>
          <cell r="Q3191" t="str">
            <v>Không răng cưa</v>
          </cell>
          <cell r="R3191" t="str">
            <v>Tem Φ130mm, không răng cưa</v>
          </cell>
          <cell r="S3191" t="str">
            <v>D22</v>
          </cell>
          <cell r="T3191">
            <v>1</v>
          </cell>
          <cell r="U3191">
            <v>44065</v>
          </cell>
          <cell r="V3191" t="str">
            <v>Baiksan</v>
          </cell>
          <cell r="X3191">
            <v>133</v>
          </cell>
          <cell r="Y3191">
            <v>1</v>
          </cell>
          <cell r="AF3191">
            <v>0</v>
          </cell>
          <cell r="AG3191">
            <v>0</v>
          </cell>
        </row>
        <row r="3192">
          <cell r="A3192" t="str">
            <v>IP178T011/1</v>
          </cell>
          <cell r="B3192" t="str">
            <v>2292</v>
          </cell>
          <cell r="C3192">
            <v>1</v>
          </cell>
          <cell r="D3192">
            <v>178</v>
          </cell>
          <cell r="E3192" t="str">
            <v>Phi 178</v>
          </cell>
          <cell r="F3192">
            <v>178</v>
          </cell>
          <cell r="G3192">
            <v>178</v>
          </cell>
          <cell r="H3192">
            <v>1</v>
          </cell>
          <cell r="I3192">
            <v>1</v>
          </cell>
          <cell r="J3192">
            <v>3</v>
          </cell>
          <cell r="K3192">
            <v>0</v>
          </cell>
          <cell r="L3192">
            <v>3</v>
          </cell>
          <cell r="M3192">
            <v>1</v>
          </cell>
          <cell r="N3192">
            <v>184</v>
          </cell>
          <cell r="O3192">
            <v>2292</v>
          </cell>
          <cell r="P3192" t="str">
            <v>Phi 178 x 178 x 1 x 1</v>
          </cell>
          <cell r="Q3192" t="str">
            <v>Không răng cưa</v>
          </cell>
          <cell r="R3192" t="str">
            <v>Tem Φ178mm, không răng cưa</v>
          </cell>
          <cell r="S3192" t="str">
            <v>C36</v>
          </cell>
          <cell r="T3192">
            <v>1</v>
          </cell>
          <cell r="U3192">
            <v>44400</v>
          </cell>
          <cell r="V3192" t="str">
            <v>Dân Ôn</v>
          </cell>
          <cell r="X3192">
            <v>181</v>
          </cell>
          <cell r="Y3192">
            <v>1</v>
          </cell>
          <cell r="AF3192">
            <v>0</v>
          </cell>
          <cell r="AG3192">
            <v>0</v>
          </cell>
        </row>
        <row r="3193">
          <cell r="C3193">
            <v>1</v>
          </cell>
          <cell r="D3193">
            <v>178</v>
          </cell>
          <cell r="E3193">
            <v>182</v>
          </cell>
          <cell r="F3193">
            <v>257</v>
          </cell>
          <cell r="G3193">
            <v>257</v>
          </cell>
          <cell r="H3193">
            <v>1</v>
          </cell>
          <cell r="I3193">
            <v>1</v>
          </cell>
          <cell r="J3193">
            <v>3</v>
          </cell>
          <cell r="K3193">
            <v>0</v>
          </cell>
          <cell r="L3193">
            <v>40</v>
          </cell>
          <cell r="M3193">
            <v>1</v>
          </cell>
          <cell r="N3193">
            <v>184</v>
          </cell>
          <cell r="O3193">
            <v>0</v>
          </cell>
          <cell r="P3193" t="str">
            <v>182 x 257 x 1 x 1</v>
          </cell>
          <cell r="Q3193" t="str">
            <v>Không răng cưa</v>
          </cell>
          <cell r="R3193" t="str">
            <v>Tem Φ178mm, không răng cưa</v>
          </cell>
          <cell r="S3193" t="str">
            <v>C36</v>
          </cell>
          <cell r="T3193">
            <v>1</v>
          </cell>
          <cell r="U3193">
            <v>44400</v>
          </cell>
          <cell r="V3193" t="str">
            <v>Dân Ôn</v>
          </cell>
          <cell r="X3193">
            <v>297</v>
          </cell>
          <cell r="Y3193">
            <v>1</v>
          </cell>
        </row>
      </sheetData>
      <sheetData sheetId="7">
        <row r="1"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G1">
            <v>6</v>
          </cell>
          <cell r="H1">
            <v>7</v>
          </cell>
          <cell r="I1">
            <v>8</v>
          </cell>
          <cell r="J1">
            <v>9</v>
          </cell>
          <cell r="K1">
            <v>10</v>
          </cell>
          <cell r="L1">
            <v>11</v>
          </cell>
          <cell r="M1">
            <v>12</v>
          </cell>
          <cell r="N1">
            <v>13</v>
          </cell>
          <cell r="O1">
            <v>14</v>
          </cell>
          <cell r="P1">
            <v>15</v>
          </cell>
          <cell r="Q1">
            <v>16</v>
          </cell>
          <cell r="R1">
            <v>17</v>
          </cell>
          <cell r="S1">
            <v>18</v>
          </cell>
          <cell r="T1">
            <v>19</v>
          </cell>
          <cell r="U1">
            <v>20</v>
          </cell>
          <cell r="V1">
            <v>21</v>
          </cell>
          <cell r="W1">
            <v>22</v>
          </cell>
          <cell r="X1">
            <v>23</v>
          </cell>
          <cell r="Y1">
            <v>24</v>
          </cell>
          <cell r="Z1">
            <v>25</v>
          </cell>
          <cell r="AA1">
            <v>26</v>
          </cell>
          <cell r="AB1">
            <v>27</v>
          </cell>
          <cell r="AC1">
            <v>28</v>
          </cell>
          <cell r="AD1">
            <v>29</v>
          </cell>
          <cell r="AE1">
            <v>30</v>
          </cell>
          <cell r="AF1">
            <v>31</v>
          </cell>
          <cell r="AG1">
            <v>32</v>
          </cell>
          <cell r="AH1">
            <v>33</v>
          </cell>
          <cell r="AI1">
            <v>34</v>
          </cell>
          <cell r="AJ1">
            <v>35</v>
          </cell>
          <cell r="AK1">
            <v>36</v>
          </cell>
          <cell r="AL1">
            <v>37</v>
          </cell>
          <cell r="AM1">
            <v>38</v>
          </cell>
          <cell r="AN1">
            <v>39</v>
          </cell>
          <cell r="AO1">
            <v>40</v>
          </cell>
          <cell r="AP1">
            <v>41</v>
          </cell>
          <cell r="AQ1">
            <v>42</v>
          </cell>
          <cell r="AR1">
            <v>43</v>
          </cell>
          <cell r="AS1">
            <v>44</v>
          </cell>
          <cell r="AT1">
            <v>45</v>
          </cell>
          <cell r="AU1">
            <v>46</v>
          </cell>
          <cell r="AV1">
            <v>47</v>
          </cell>
          <cell r="AW1">
            <v>48</v>
          </cell>
          <cell r="AX1">
            <v>49</v>
          </cell>
          <cell r="AY1">
            <v>50</v>
          </cell>
          <cell r="AZ1">
            <v>51</v>
          </cell>
          <cell r="BA1">
            <v>52</v>
          </cell>
          <cell r="BB1">
            <v>52</v>
          </cell>
          <cell r="BC1">
            <v>53</v>
          </cell>
          <cell r="BD1">
            <v>54</v>
          </cell>
        </row>
        <row r="2">
          <cell r="B2" t="str">
            <v>Mã layout</v>
          </cell>
          <cell r="C2" t="str">
            <v>Mã mới</v>
          </cell>
          <cell r="D2" t="str">
            <v>Khách hàng</v>
          </cell>
          <cell r="E2" t="str">
            <v>KH code</v>
          </cell>
          <cell r="F2" t="str">
            <v>Số lá</v>
          </cell>
          <cell r="G2" t="str">
            <v>Mã Dao</v>
          </cell>
          <cell r="H2" t="str">
            <v>Quy Cách Dao</v>
          </cell>
          <cell r="I2" t="str">
            <v>Đặc tính dao</v>
          </cell>
          <cell r="J2" t="str">
            <v>Rổ Dao</v>
          </cell>
          <cell r="K2" t="str">
            <v>Vị Trí phim</v>
          </cell>
          <cell r="L2" t="str">
            <v>Kích Thước</v>
          </cell>
          <cell r="M2" t="str">
            <v>Bước dao</v>
          </cell>
          <cell r="N2" t="str">
            <v>Ngày Xuất Fiml</v>
          </cell>
          <cell r="O2" t="str">
            <v>Tổng màu in</v>
          </cell>
          <cell r="P2" t="str">
            <v>màu pha</v>
          </cell>
          <cell r="R2" t="str">
            <v>Màu chồng</v>
          </cell>
          <cell r="X2" t="str">
            <v>Màu Gốc</v>
          </cell>
          <cell r="AC2" t="str">
            <v>Phủ UV bóng</v>
          </cell>
          <cell r="AE2" t="str">
            <v>Phủ UV Mờ</v>
          </cell>
          <cell r="AG2" t="str">
            <v>Cán Màng</v>
          </cell>
          <cell r="AI2" t="str">
            <v>Ép nhũ</v>
          </cell>
          <cell r="AK2" t="str">
            <v>Mẫu</v>
          </cell>
          <cell r="AL2" t="str">
            <v>Bước in thực tế</v>
          </cell>
          <cell r="AN2" t="str">
            <v>Biên</v>
          </cell>
          <cell r="AO2" t="str">
            <v>Gáp</v>
          </cell>
          <cell r="AP2" t="str">
            <v>Cuộn</v>
          </cell>
          <cell r="AR2" t="str">
            <v>Cắt tờ</v>
          </cell>
          <cell r="AS2" t="str">
            <v>Xấp tờ</v>
          </cell>
          <cell r="AT2" t="str">
            <v>Nội dung trên tem</v>
          </cell>
          <cell r="AU2" t="str">
            <v>Số CĐ</v>
          </cell>
          <cell r="AV2" t="str">
            <v>CĐ1</v>
          </cell>
          <cell r="AW2" t="str">
            <v>CĐ2</v>
          </cell>
          <cell r="AX2" t="str">
            <v>CĐ3</v>
          </cell>
          <cell r="AY2" t="str">
            <v>CĐ4</v>
          </cell>
          <cell r="AZ2" t="str">
            <v>CĐ5</v>
          </cell>
          <cell r="BA2" t="str">
            <v>Thư mục lưu</v>
          </cell>
          <cell r="BB2" t="str">
            <v>Ghi chú</v>
          </cell>
          <cell r="BC2" t="str">
            <v>Thiết kế</v>
          </cell>
          <cell r="BD2" t="str">
            <v>xuất phim</v>
          </cell>
        </row>
        <row r="3">
          <cell r="B3">
            <v>1</v>
          </cell>
          <cell r="C3">
            <v>2</v>
          </cell>
          <cell r="D3">
            <v>3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 t="str">
            <v>Số màu</v>
          </cell>
          <cell r="Q3" t="str">
            <v>Màu</v>
          </cell>
          <cell r="R3" t="str">
            <v>Số màu</v>
          </cell>
          <cell r="S3" t="str">
            <v>C</v>
          </cell>
          <cell r="T3" t="str">
            <v>M</v>
          </cell>
          <cell r="U3" t="str">
            <v>Y</v>
          </cell>
          <cell r="V3" t="str">
            <v>K</v>
          </cell>
          <cell r="W3" t="str">
            <v>W</v>
          </cell>
          <cell r="X3" t="str">
            <v>Số màu</v>
          </cell>
          <cell r="Y3" t="str">
            <v>C</v>
          </cell>
          <cell r="Z3" t="str">
            <v>M</v>
          </cell>
          <cell r="AA3" t="str">
            <v>Y</v>
          </cell>
          <cell r="AB3" t="str">
            <v>K</v>
          </cell>
          <cell r="AC3" t="str">
            <v>Full</v>
          </cell>
          <cell r="AD3" t="str">
            <v xml:space="preserve"> Tiêu điểm</v>
          </cell>
          <cell r="AE3" t="str">
            <v>Full</v>
          </cell>
          <cell r="AF3" t="str">
            <v xml:space="preserve"> Tiêu điểm</v>
          </cell>
          <cell r="AG3" t="str">
            <v>Bóng</v>
          </cell>
          <cell r="AH3" t="str">
            <v>Mờ</v>
          </cell>
          <cell r="AI3" t="str">
            <v>Nhũ Nhiệt</v>
          </cell>
          <cell r="AJ3" t="str">
            <v>Nhũ lạnh</v>
          </cell>
          <cell r="AK3">
            <v>35</v>
          </cell>
          <cell r="AL3">
            <v>36</v>
          </cell>
          <cell r="AM3">
            <v>37</v>
          </cell>
          <cell r="AN3">
            <v>38</v>
          </cell>
          <cell r="AO3">
            <v>39</v>
          </cell>
          <cell r="AP3" t="str">
            <v>Tem</v>
          </cell>
          <cell r="AQ3" t="str">
            <v>Mét</v>
          </cell>
          <cell r="AR3">
            <v>42</v>
          </cell>
          <cell r="AS3">
            <v>43</v>
          </cell>
          <cell r="AT3">
            <v>44</v>
          </cell>
          <cell r="AU3">
            <v>45</v>
          </cell>
          <cell r="AV3">
            <v>46</v>
          </cell>
          <cell r="AW3">
            <v>47</v>
          </cell>
          <cell r="AX3">
            <v>48</v>
          </cell>
          <cell r="AY3">
            <v>49</v>
          </cell>
          <cell r="AZ3">
            <v>50</v>
          </cell>
          <cell r="BA3">
            <v>51</v>
          </cell>
          <cell r="BB3">
            <v>52</v>
          </cell>
        </row>
        <row r="4">
          <cell r="C4" t="str">
            <v>NDA0001</v>
          </cell>
          <cell r="D4" t="str">
            <v>NAM ĐÔNG Á</v>
          </cell>
          <cell r="E4" t="str">
            <v>NADA0001-1/1</v>
          </cell>
          <cell r="F4">
            <v>1</v>
          </cell>
          <cell r="G4" t="str">
            <v>I0066T052</v>
          </cell>
          <cell r="H4" t="str">
            <v>66 x 100 x 1 x 1</v>
          </cell>
          <cell r="I4" t="str">
            <v>Vuông góc, không răng cưa, chẻ đôi 6mm</v>
          </cell>
          <cell r="J4" t="str">
            <v>D20</v>
          </cell>
          <cell r="K4" t="str">
            <v>P 01</v>
          </cell>
          <cell r="L4" t="str">
            <v>66 x 100 mm</v>
          </cell>
          <cell r="M4">
            <v>103</v>
          </cell>
          <cell r="N4">
            <v>44054</v>
          </cell>
          <cell r="O4">
            <v>0</v>
          </cell>
          <cell r="AL4">
            <v>1</v>
          </cell>
          <cell r="AM4">
            <v>103</v>
          </cell>
          <cell r="AT4" t="str">
            <v>BEYOND ORDINARY</v>
          </cell>
          <cell r="BA4" t="str">
            <v>11-8 Nam Đông Á</v>
          </cell>
        </row>
        <row r="5">
          <cell r="C5" t="str">
            <v>NDA0002</v>
          </cell>
          <cell r="D5" t="str">
            <v>NAM ĐÔNG Á</v>
          </cell>
          <cell r="F5">
            <v>1</v>
          </cell>
          <cell r="H5" t="str">
            <v/>
          </cell>
          <cell r="I5" t="str">
            <v/>
          </cell>
          <cell r="J5" t="str">
            <v/>
          </cell>
          <cell r="K5" t="str">
            <v>P 01</v>
          </cell>
          <cell r="L5" t="str">
            <v>66 x 100 mm</v>
          </cell>
          <cell r="M5" t="str">
            <v/>
          </cell>
          <cell r="O5">
            <v>0</v>
          </cell>
          <cell r="AL5">
            <v>1</v>
          </cell>
          <cell r="AM5" t="e">
            <v>#VALUE!</v>
          </cell>
          <cell r="AT5" t="str">
            <v>color: white size S M L XL</v>
          </cell>
          <cell r="BA5" t="str">
            <v>14-10 Đông Nam Á</v>
          </cell>
        </row>
        <row r="6">
          <cell r="B6" t="str">
            <v>NDA0003_L1</v>
          </cell>
          <cell r="C6" t="str">
            <v>NDA0003</v>
          </cell>
          <cell r="D6" t="str">
            <v>NAM ĐÔNG Á</v>
          </cell>
          <cell r="F6">
            <v>1</v>
          </cell>
          <cell r="G6" t="str">
            <v>IP050T011</v>
          </cell>
          <cell r="H6" t="str">
            <v>Phi 50 x 50 x 2 x 1</v>
          </cell>
          <cell r="I6" t="str">
            <v>Ngang 2 tem rời 2mm, không răng cưa</v>
          </cell>
          <cell r="J6" t="str">
            <v>D19</v>
          </cell>
          <cell r="K6" t="str">
            <v>P 01</v>
          </cell>
          <cell r="L6" t="str">
            <v>phi 50 mm</v>
          </cell>
          <cell r="M6">
            <v>53</v>
          </cell>
          <cell r="N6">
            <v>44327</v>
          </cell>
          <cell r="O6">
            <v>0</v>
          </cell>
          <cell r="Q6" t="str">
            <v>pha theo mẫu</v>
          </cell>
          <cell r="AL6">
            <v>1</v>
          </cell>
          <cell r="AM6">
            <v>53</v>
          </cell>
          <cell r="AT6" t="str">
            <v>WH/BK SIZE 90 95 100 105 110</v>
          </cell>
          <cell r="BA6" t="str">
            <v>THÁNG 05\11.05 Nam đông á</v>
          </cell>
        </row>
        <row r="7">
          <cell r="B7" t="str">
            <v>NDA0003_L2</v>
          </cell>
          <cell r="C7" t="str">
            <v>NDA0003</v>
          </cell>
          <cell r="D7" t="str">
            <v>NAM ĐÔNG Á</v>
          </cell>
          <cell r="F7">
            <v>1</v>
          </cell>
          <cell r="G7" t="str">
            <v>IP050T011</v>
          </cell>
          <cell r="H7" t="str">
            <v>Phi 50 x 50 x 2 x 1</v>
          </cell>
          <cell r="I7" t="str">
            <v>Ngang 2 tem rời 2mm, không răng cưa</v>
          </cell>
          <cell r="J7" t="str">
            <v>D19</v>
          </cell>
          <cell r="K7" t="str">
            <v>P 01</v>
          </cell>
          <cell r="L7" t="str">
            <v>phi 50 mm</v>
          </cell>
          <cell r="M7">
            <v>53</v>
          </cell>
          <cell r="N7">
            <v>44327</v>
          </cell>
          <cell r="O7">
            <v>0</v>
          </cell>
          <cell r="Q7" t="str">
            <v>pha theo mẫu</v>
          </cell>
          <cell r="AL7">
            <v>1</v>
          </cell>
          <cell r="AM7">
            <v>53</v>
          </cell>
          <cell r="AT7" t="str">
            <v>WHITE SIZE 90 95 100 105 110</v>
          </cell>
          <cell r="BA7" t="str">
            <v>THÁNG 05\11.05 Nam đông á</v>
          </cell>
        </row>
        <row r="8">
          <cell r="B8" t="str">
            <v>NDA0003_L3</v>
          </cell>
          <cell r="C8" t="str">
            <v>NDA0003</v>
          </cell>
          <cell r="D8" t="str">
            <v>NAM ĐÔNG Á</v>
          </cell>
          <cell r="F8">
            <v>1</v>
          </cell>
          <cell r="G8" t="str">
            <v>IP050T011</v>
          </cell>
          <cell r="H8" t="str">
            <v>Phi 50 x 50 x 2 x 1</v>
          </cell>
          <cell r="I8" t="str">
            <v>Ngang 2 tem rời 2mm, không răng cưa</v>
          </cell>
          <cell r="J8" t="str">
            <v>D19</v>
          </cell>
          <cell r="K8" t="str">
            <v>P 01</v>
          </cell>
          <cell r="L8" t="str">
            <v>phi 50 mm</v>
          </cell>
          <cell r="M8">
            <v>53</v>
          </cell>
          <cell r="N8">
            <v>44327</v>
          </cell>
          <cell r="O8">
            <v>0</v>
          </cell>
          <cell r="Q8" t="str">
            <v>pha theo mẫu</v>
          </cell>
          <cell r="AL8">
            <v>1</v>
          </cell>
          <cell r="AM8">
            <v>53</v>
          </cell>
          <cell r="AT8" t="str">
            <v>BLACK SIZE 90 95 100 105 110</v>
          </cell>
          <cell r="BA8" t="str">
            <v>THÁNG 05\11.05 Nam đông á</v>
          </cell>
        </row>
        <row r="9">
          <cell r="B9" t="str">
            <v>NDA0004_L1</v>
          </cell>
          <cell r="C9" t="str">
            <v>NDA0004</v>
          </cell>
          <cell r="D9" t="str">
            <v>NAM ĐÔNG Á</v>
          </cell>
          <cell r="F9">
            <v>1</v>
          </cell>
          <cell r="G9" t="str">
            <v>I0025T301/1</v>
          </cell>
          <cell r="H9" t="str">
            <v>25 x 25 x 4 x 3</v>
          </cell>
          <cell r="I9" t="str">
            <v>Vuông liền, không răng cưa</v>
          </cell>
          <cell r="J9" t="str">
            <v>C34</v>
          </cell>
          <cell r="K9" t="str">
            <v>P 01</v>
          </cell>
          <cell r="L9" t="str">
            <v>25 x 25 mm</v>
          </cell>
          <cell r="M9">
            <v>84</v>
          </cell>
          <cell r="N9">
            <v>44347</v>
          </cell>
          <cell r="O9">
            <v>1</v>
          </cell>
          <cell r="X9">
            <v>1</v>
          </cell>
          <cell r="AB9" t="str">
            <v>K</v>
          </cell>
          <cell r="AL9">
            <v>2</v>
          </cell>
          <cell r="AM9">
            <v>168</v>
          </cell>
          <cell r="AT9" t="str">
            <v>SIZE 90 BLACK 85 95 100 105 110</v>
          </cell>
          <cell r="AU9">
            <v>2</v>
          </cell>
          <cell r="AV9" t="str">
            <v>In mặt</v>
          </cell>
          <cell r="AW9" t="str">
            <v>Bế màu</v>
          </cell>
          <cell r="BA9" t="str">
            <v>THÁNG 05\31.05</v>
          </cell>
          <cell r="BC9" t="str">
            <v>Phạm Quốc Chí</v>
          </cell>
          <cell r="BD9" t="str">
            <v>Phạm Quốc Chí</v>
          </cell>
        </row>
        <row r="10">
          <cell r="B10" t="str">
            <v>NDA0004_L2</v>
          </cell>
          <cell r="C10" t="str">
            <v>NDA0004</v>
          </cell>
          <cell r="D10" t="str">
            <v>NAM ĐÔNG Á</v>
          </cell>
          <cell r="F10">
            <v>1</v>
          </cell>
          <cell r="G10" t="str">
            <v>I0025T301/1</v>
          </cell>
          <cell r="H10" t="str">
            <v>25 x 25 x 4 x 3</v>
          </cell>
          <cell r="I10" t="str">
            <v>Vuông liền, không răng cưa</v>
          </cell>
          <cell r="J10" t="str">
            <v>C34</v>
          </cell>
          <cell r="K10" t="str">
            <v>P 01</v>
          </cell>
          <cell r="L10" t="str">
            <v>25 x 25 mm</v>
          </cell>
          <cell r="M10">
            <v>84</v>
          </cell>
          <cell r="N10">
            <v>44347</v>
          </cell>
          <cell r="O10">
            <v>1</v>
          </cell>
          <cell r="X10">
            <v>1</v>
          </cell>
          <cell r="AB10" t="str">
            <v>K</v>
          </cell>
          <cell r="AL10">
            <v>2</v>
          </cell>
          <cell r="AM10">
            <v>168</v>
          </cell>
          <cell r="AT10" t="str">
            <v>SIZE 90 WH/BK 85 95 100 105 110</v>
          </cell>
          <cell r="AU10">
            <v>2</v>
          </cell>
          <cell r="AV10" t="str">
            <v>In mặt</v>
          </cell>
          <cell r="AW10" t="str">
            <v>Bế màu</v>
          </cell>
          <cell r="BA10" t="str">
            <v>THÁNG 05\31.05</v>
          </cell>
          <cell r="BC10" t="str">
            <v>Phạm Quốc Chí</v>
          </cell>
          <cell r="BD10" t="str">
            <v>Phạm Quốc Chí</v>
          </cell>
        </row>
        <row r="11">
          <cell r="B11" t="str">
            <v>NDA0004_L3</v>
          </cell>
          <cell r="C11" t="str">
            <v>NDA0004</v>
          </cell>
          <cell r="D11" t="str">
            <v>NAM ĐÔNG Á</v>
          </cell>
          <cell r="F11">
            <v>1</v>
          </cell>
          <cell r="G11" t="str">
            <v>I0025T301/1</v>
          </cell>
          <cell r="H11" t="str">
            <v>25 x 25 x 4 x 3</v>
          </cell>
          <cell r="I11" t="str">
            <v>Vuông liền, không răng cưa</v>
          </cell>
          <cell r="J11" t="str">
            <v>C34</v>
          </cell>
          <cell r="K11" t="str">
            <v>P 01</v>
          </cell>
          <cell r="L11" t="str">
            <v>25 x 25 mm</v>
          </cell>
          <cell r="M11">
            <v>84</v>
          </cell>
          <cell r="N11">
            <v>44744</v>
          </cell>
          <cell r="O11">
            <v>1</v>
          </cell>
          <cell r="X11">
            <v>1</v>
          </cell>
          <cell r="AB11" t="str">
            <v>K</v>
          </cell>
          <cell r="AL11">
            <v>2</v>
          </cell>
          <cell r="AM11">
            <v>168</v>
          </cell>
          <cell r="AT11" t="str">
            <v>SIZE 90 WH/MG/BK 85 95 100 105 110</v>
          </cell>
          <cell r="AU11">
            <v>2</v>
          </cell>
          <cell r="AV11" t="str">
            <v>In mặt</v>
          </cell>
          <cell r="AW11" t="str">
            <v>Bế màu</v>
          </cell>
          <cell r="BA11" t="str">
            <v>THÁNG 05\31.05</v>
          </cell>
          <cell r="BC11" t="str">
            <v>Phạm Quốc Chí</v>
          </cell>
          <cell r="BD11" t="str">
            <v>Phạm Quốc Chí</v>
          </cell>
        </row>
        <row r="12">
          <cell r="B12" t="str">
            <v>NDA0004_L4</v>
          </cell>
          <cell r="C12" t="str">
            <v>NDA0004</v>
          </cell>
          <cell r="D12" t="str">
            <v>NAM ĐÔNG Á</v>
          </cell>
          <cell r="F12">
            <v>1</v>
          </cell>
          <cell r="G12" t="str">
            <v>I0025T301/1</v>
          </cell>
          <cell r="H12" t="str">
            <v>25 x 25 x 4 x 3</v>
          </cell>
          <cell r="I12" t="str">
            <v>Vuông liền, không răng cưa</v>
          </cell>
          <cell r="J12" t="str">
            <v>C34</v>
          </cell>
          <cell r="K12" t="str">
            <v>P 01</v>
          </cell>
          <cell r="L12" t="str">
            <v>25 x 25 mm</v>
          </cell>
          <cell r="M12">
            <v>84</v>
          </cell>
          <cell r="N12">
            <v>44744</v>
          </cell>
          <cell r="O12">
            <v>1</v>
          </cell>
          <cell r="X12">
            <v>1</v>
          </cell>
          <cell r="AB12" t="str">
            <v>K</v>
          </cell>
          <cell r="AL12">
            <v>2</v>
          </cell>
          <cell r="AM12">
            <v>168</v>
          </cell>
          <cell r="AT12" t="str">
            <v>SIZE 90 WHITE 85 95 100 105 110</v>
          </cell>
          <cell r="AU12">
            <v>2</v>
          </cell>
          <cell r="AV12" t="str">
            <v>In mặt</v>
          </cell>
          <cell r="AW12" t="str">
            <v>Bế màu</v>
          </cell>
          <cell r="BA12" t="str">
            <v>THÁNG 05\31.05</v>
          </cell>
          <cell r="BC12" t="str">
            <v>Phạm Quốc Chí</v>
          </cell>
          <cell r="BD12" t="str">
            <v>Phạm Quốc Chí</v>
          </cell>
        </row>
        <row r="13">
          <cell r="B13" t="str">
            <v>NDA0004_L5</v>
          </cell>
          <cell r="C13" t="str">
            <v>NDA0004</v>
          </cell>
          <cell r="D13" t="str">
            <v>NAM ĐÔNG Á</v>
          </cell>
          <cell r="F13">
            <v>1</v>
          </cell>
          <cell r="G13" t="str">
            <v>I0025T301/1</v>
          </cell>
          <cell r="H13" t="str">
            <v>25 x 25 x 4 x 3</v>
          </cell>
          <cell r="I13" t="str">
            <v>Vuông liền, không răng cưa</v>
          </cell>
          <cell r="J13" t="str">
            <v>C34</v>
          </cell>
          <cell r="K13" t="str">
            <v>P 01</v>
          </cell>
          <cell r="L13" t="str">
            <v>25 x 25 mm</v>
          </cell>
          <cell r="M13">
            <v>84</v>
          </cell>
          <cell r="N13">
            <v>44847</v>
          </cell>
          <cell r="O13">
            <v>1</v>
          </cell>
          <cell r="X13">
            <v>1</v>
          </cell>
          <cell r="AB13" t="str">
            <v>K</v>
          </cell>
          <cell r="AL13">
            <v>2</v>
          </cell>
          <cell r="AM13">
            <v>168</v>
          </cell>
          <cell r="AT13" t="str">
            <v>SIZE WH/MG 85 90 95 100 105 110</v>
          </cell>
          <cell r="AU13">
            <v>2</v>
          </cell>
          <cell r="AV13" t="str">
            <v>In mặt</v>
          </cell>
          <cell r="AW13" t="str">
            <v>Bế màu</v>
          </cell>
          <cell r="BA13" t="str">
            <v>THÁNG 05\31.05</v>
          </cell>
          <cell r="BC13" t="str">
            <v>Phạm Quốc Chí</v>
          </cell>
          <cell r="BD13" t="str">
            <v>Phạm Quốc Chí</v>
          </cell>
        </row>
        <row r="14">
          <cell r="C14" t="str">
            <v>VABI0003</v>
          </cell>
          <cell r="D14" t="str">
            <v>VẠN AN BÌNH</v>
          </cell>
          <cell r="F14">
            <v>1</v>
          </cell>
          <cell r="G14" t="str">
            <v>I0037T061</v>
          </cell>
          <cell r="H14" t="str">
            <v>37 x 12 x 2 x 4</v>
          </cell>
          <cell r="I14" t="str">
            <v>Bo góc, 2 hàng 1 răng cưa</v>
          </cell>
          <cell r="J14" t="str">
            <v>D18</v>
          </cell>
          <cell r="K14" t="str">
            <v>P 01</v>
          </cell>
          <cell r="L14" t="str">
            <v>37 x 12 mm</v>
          </cell>
          <cell r="M14">
            <v>60</v>
          </cell>
          <cell r="O14">
            <v>0</v>
          </cell>
          <cell r="AL14">
            <v>1</v>
          </cell>
          <cell r="AM14">
            <v>60</v>
          </cell>
          <cell r="AT14" t="str">
            <v xml:space="preserve"> chữ nhật</v>
          </cell>
          <cell r="BA14" t="str">
            <v>Tháng 03.2019\VẠN AN BÌNH</v>
          </cell>
        </row>
        <row r="15">
          <cell r="C15" t="str">
            <v>VABI0004</v>
          </cell>
          <cell r="D15" t="str">
            <v>VẠN AN BÌNH</v>
          </cell>
          <cell r="F15">
            <v>1</v>
          </cell>
          <cell r="G15" t="str">
            <v>i0050T052</v>
          </cell>
          <cell r="H15" t="str">
            <v>50 x 20 x 1 x 2</v>
          </cell>
          <cell r="I15" t="str">
            <v>Vuông góc, không răng cưa, dao chẻ đôi 06mm</v>
          </cell>
          <cell r="J15" t="str">
            <v>D16</v>
          </cell>
          <cell r="K15" t="str">
            <v>P 01</v>
          </cell>
          <cell r="L15" t="str">
            <v>50 x 20 mm</v>
          </cell>
          <cell r="M15">
            <v>46</v>
          </cell>
          <cell r="O15">
            <v>0</v>
          </cell>
          <cell r="AL15">
            <v>1</v>
          </cell>
          <cell r="AM15">
            <v>46</v>
          </cell>
          <cell r="AT15" t="str">
            <v>66353 2" collar 66350 3"</v>
          </cell>
          <cell r="BA15" t="str">
            <v>Tháng 01.2019\VẠN AN BÌNH</v>
          </cell>
        </row>
        <row r="16">
          <cell r="C16" t="str">
            <v>VABI0005</v>
          </cell>
          <cell r="D16" t="str">
            <v>VẠN AN BÌNH</v>
          </cell>
          <cell r="F16">
            <v>1</v>
          </cell>
          <cell r="G16" t="str">
            <v>I0051T012</v>
          </cell>
          <cell r="H16" t="str">
            <v>51 x 16 x 1 x 3</v>
          </cell>
          <cell r="I16" t="str">
            <v>Vuông góc, không răng cưa, dao chẻ đôi 06mm</v>
          </cell>
          <cell r="J16" t="str">
            <v>D13</v>
          </cell>
          <cell r="K16" t="str">
            <v>P 01</v>
          </cell>
          <cell r="L16" t="str">
            <v>51 x 16 mm</v>
          </cell>
          <cell r="M16">
            <v>57</v>
          </cell>
          <cell r="O16">
            <v>0</v>
          </cell>
          <cell r="AL16">
            <v>1</v>
          </cell>
          <cell r="AM16">
            <v>57</v>
          </cell>
          <cell r="AT16" t="str">
            <v xml:space="preserve">HF-PC-0200 2" Collar </v>
          </cell>
          <cell r="BA16" t="str">
            <v>Tháng 01.2019\VẠN AN BÌNH</v>
          </cell>
        </row>
        <row r="17">
          <cell r="C17" t="str">
            <v>VABI0001</v>
          </cell>
          <cell r="D17" t="str">
            <v>VẠN AN BÌNH</v>
          </cell>
          <cell r="E17" t="str">
            <v>VABI0001-1/1</v>
          </cell>
          <cell r="F17">
            <v>2</v>
          </cell>
          <cell r="H17" t="str">
            <v/>
          </cell>
          <cell r="I17" t="str">
            <v/>
          </cell>
          <cell r="J17" t="str">
            <v/>
          </cell>
          <cell r="K17" t="str">
            <v>P 01</v>
          </cell>
          <cell r="L17" t="str">
            <v>210 x 297</v>
          </cell>
          <cell r="M17" t="str">
            <v/>
          </cell>
          <cell r="N17">
            <v>44111</v>
          </cell>
          <cell r="O17">
            <v>0</v>
          </cell>
          <cell r="AL17">
            <v>1</v>
          </cell>
          <cell r="AM17" t="e">
            <v>#VALUE!</v>
          </cell>
          <cell r="AT17" t="str">
            <v>EXPORT CONTACT NO:</v>
          </cell>
          <cell r="BA17">
            <v>44111</v>
          </cell>
        </row>
        <row r="18">
          <cell r="C18" t="str">
            <v>VABI0002</v>
          </cell>
          <cell r="D18" t="str">
            <v>VẠN AN BÌNH</v>
          </cell>
          <cell r="F18">
            <v>2</v>
          </cell>
          <cell r="G18" t="str">
            <v>I0051T071</v>
          </cell>
          <cell r="H18" t="str">
            <v>51 x 76 x 1 x 1</v>
          </cell>
          <cell r="I18" t="str">
            <v>Bo góc, răng cưa</v>
          </cell>
          <cell r="J18" t="str">
            <v>D12</v>
          </cell>
          <cell r="K18" t="str">
            <v>P 01</v>
          </cell>
          <cell r="L18" t="str">
            <v>51 x 76 mm</v>
          </cell>
          <cell r="M18">
            <v>79</v>
          </cell>
          <cell r="O18">
            <v>0</v>
          </cell>
          <cell r="AL18">
            <v>1</v>
          </cell>
          <cell r="AM18">
            <v>79</v>
          </cell>
          <cell r="AT18" t="str">
            <v>CARD CÔNG TY TNHH M.R.O INDUSTRIAL SUPPLY</v>
          </cell>
        </row>
        <row r="19">
          <cell r="C19" t="str">
            <v>HTHU0002</v>
          </cell>
          <cell r="D19" t="str">
            <v>HƯNG THUẬN</v>
          </cell>
          <cell r="E19" t="str">
            <v>HTHU0005</v>
          </cell>
          <cell r="F19">
            <v>1</v>
          </cell>
          <cell r="H19" t="str">
            <v/>
          </cell>
          <cell r="I19" t="str">
            <v/>
          </cell>
          <cell r="J19" t="str">
            <v/>
          </cell>
          <cell r="K19" t="str">
            <v>P 01</v>
          </cell>
          <cell r="L19" t="str">
            <v>50 x 120 mm</v>
          </cell>
          <cell r="M19" t="str">
            <v/>
          </cell>
          <cell r="O19">
            <v>0</v>
          </cell>
          <cell r="AL19">
            <v>1</v>
          </cell>
          <cell r="AM19" t="e">
            <v>#VALUE!</v>
          </cell>
          <cell r="AT19" t="str">
            <v>Caution , Warning</v>
          </cell>
          <cell r="BA19" t="str">
            <v>27-4 Hưng Thuận</v>
          </cell>
        </row>
        <row r="20">
          <cell r="C20" t="str">
            <v>HTHU0003</v>
          </cell>
          <cell r="D20" t="str">
            <v>HƯNG THUẬN</v>
          </cell>
          <cell r="E20" t="str">
            <v>HTHU007</v>
          </cell>
          <cell r="F20">
            <v>1</v>
          </cell>
          <cell r="H20" t="str">
            <v/>
          </cell>
          <cell r="I20" t="str">
            <v/>
          </cell>
          <cell r="J20" t="str">
            <v/>
          </cell>
          <cell r="K20" t="str">
            <v>P 01</v>
          </cell>
          <cell r="L20" t="str">
            <v>110 x 26 mm</v>
          </cell>
          <cell r="M20" t="str">
            <v/>
          </cell>
          <cell r="O20">
            <v>0</v>
          </cell>
          <cell r="AL20">
            <v>1</v>
          </cell>
          <cell r="AM20" t="e">
            <v>#VALUE!</v>
          </cell>
          <cell r="AT20" t="str">
            <v>Caution , Warning</v>
          </cell>
          <cell r="BA20" t="str">
            <v>3-3 Hưng Thuận</v>
          </cell>
        </row>
        <row r="21">
          <cell r="C21" t="str">
            <v>HTHU0005</v>
          </cell>
          <cell r="D21" t="str">
            <v>HƯNG THUẬN</v>
          </cell>
          <cell r="F21">
            <v>1</v>
          </cell>
          <cell r="H21" t="str">
            <v/>
          </cell>
          <cell r="I21" t="str">
            <v/>
          </cell>
          <cell r="J21" t="str">
            <v/>
          </cell>
          <cell r="K21" t="str">
            <v>P 01</v>
          </cell>
          <cell r="L21" t="str">
            <v>50 x 120 mm</v>
          </cell>
          <cell r="M21" t="str">
            <v/>
          </cell>
          <cell r="O21">
            <v>0</v>
          </cell>
          <cell r="AL21">
            <v>1</v>
          </cell>
          <cell r="AM21" t="e">
            <v>#VALUE!</v>
          </cell>
          <cell r="AT21" t="str">
            <v>audio/video caution  100010113 100010104 100010112 mar.2nd,2020</v>
          </cell>
          <cell r="BA21" t="str">
            <v>3-3 Hưng Thuận</v>
          </cell>
        </row>
        <row r="22">
          <cell r="C22" t="str">
            <v>HTHU0006</v>
          </cell>
          <cell r="D22" t="str">
            <v>HƯNG THUẬN</v>
          </cell>
          <cell r="F22">
            <v>1</v>
          </cell>
          <cell r="H22" t="str">
            <v/>
          </cell>
          <cell r="I22" t="str">
            <v/>
          </cell>
          <cell r="J22" t="str">
            <v/>
          </cell>
          <cell r="K22" t="str">
            <v>P 01</v>
          </cell>
          <cell r="L22" t="str">
            <v>50 x 120 mm</v>
          </cell>
          <cell r="M22" t="str">
            <v/>
          </cell>
          <cell r="O22">
            <v>0</v>
          </cell>
          <cell r="AL22">
            <v>1</v>
          </cell>
          <cell r="AM22" t="e">
            <v>#VALUE!</v>
          </cell>
          <cell r="AT22" t="str">
            <v>swivel tv base 100010116</v>
          </cell>
          <cell r="BA22" t="str">
            <v>3-2 Hưng Thuận</v>
          </cell>
        </row>
        <row r="23">
          <cell r="C23" t="str">
            <v>HTHU0001</v>
          </cell>
          <cell r="D23" t="str">
            <v>HƯNG THUẬN</v>
          </cell>
          <cell r="E23" t="str">
            <v>HTHU0001-1.2/2</v>
          </cell>
          <cell r="F23">
            <v>2</v>
          </cell>
          <cell r="G23" t="str">
            <v>I0076T211</v>
          </cell>
          <cell r="H23" t="str">
            <v>76 x 26 x 2 x 4</v>
          </cell>
          <cell r="I23" t="str">
            <v>Vuông liền, không răng cưa, 2 hàng dao 1 gáp</v>
          </cell>
          <cell r="J23" t="str">
            <v>D10</v>
          </cell>
          <cell r="K23" t="str">
            <v>P 01</v>
          </cell>
          <cell r="L23" t="str">
            <v>76 x 26 mm</v>
          </cell>
          <cell r="M23">
            <v>110</v>
          </cell>
          <cell r="N23">
            <v>44075</v>
          </cell>
          <cell r="O23">
            <v>0</v>
          </cell>
          <cell r="AL23">
            <v>1</v>
          </cell>
          <cell r="AM23">
            <v>110</v>
          </cell>
          <cell r="AT23" t="str">
            <v xml:space="preserve">Bungee Cord warning , advertencias para la cureda </v>
          </cell>
          <cell r="BA23" t="str">
            <v>12-2 Hưng Thuận</v>
          </cell>
        </row>
        <row r="24">
          <cell r="C24" t="str">
            <v>HTHU0004</v>
          </cell>
          <cell r="D24" t="str">
            <v>HƯNG THUẬN</v>
          </cell>
          <cell r="F24">
            <v>1</v>
          </cell>
          <cell r="H24" t="str">
            <v/>
          </cell>
          <cell r="I24" t="str">
            <v/>
          </cell>
          <cell r="J24" t="str">
            <v/>
          </cell>
          <cell r="K24" t="str">
            <v>P 01</v>
          </cell>
          <cell r="L24" t="str">
            <v>110 x 26 mm</v>
          </cell>
          <cell r="M24" t="str">
            <v/>
          </cell>
          <cell r="O24">
            <v>0</v>
          </cell>
          <cell r="AL24">
            <v>1</v>
          </cell>
          <cell r="AM24" t="e">
            <v>#VALUE!</v>
          </cell>
          <cell r="AT24" t="str">
            <v>audio/video caution 100010113 jan.20th,2020</v>
          </cell>
          <cell r="BA24" t="str">
            <v>Tháng 1\13-1 Nghiệp Khởi</v>
          </cell>
        </row>
        <row r="25">
          <cell r="C25" t="str">
            <v>HTHU0007</v>
          </cell>
          <cell r="D25" t="str">
            <v>HƯNG THUẬN</v>
          </cell>
          <cell r="F25">
            <v>1</v>
          </cell>
          <cell r="H25" t="str">
            <v/>
          </cell>
          <cell r="I25" t="str">
            <v/>
          </cell>
          <cell r="J25" t="str">
            <v/>
          </cell>
          <cell r="K25" t="str">
            <v>P 01</v>
          </cell>
          <cell r="L25" t="str">
            <v>110 x 26 mm</v>
          </cell>
          <cell r="M25" t="str">
            <v/>
          </cell>
          <cell r="O25">
            <v>0</v>
          </cell>
          <cell r="AL25">
            <v>1</v>
          </cell>
          <cell r="AM25" t="e">
            <v>#VALUE!</v>
          </cell>
          <cell r="AT25" t="str">
            <v xml:space="preserve">audio/video caution 100010113 100010104 100010112 </v>
          </cell>
          <cell r="BA25" t="str">
            <v>Tháng 1\13-1 Nghiệp Khởi</v>
          </cell>
        </row>
        <row r="26">
          <cell r="C26" t="str">
            <v>YWO0001</v>
          </cell>
          <cell r="D26" t="str">
            <v>YOUNGWOO</v>
          </cell>
          <cell r="E26" t="str">
            <v>YWOO0002</v>
          </cell>
          <cell r="F26">
            <v>1</v>
          </cell>
          <cell r="G26" t="str">
            <v>IP025T021</v>
          </cell>
          <cell r="H26" t="str">
            <v>Phi 25 x 25 x 3 x 3</v>
          </cell>
          <cell r="I26">
            <v>0</v>
          </cell>
          <cell r="J26">
            <v>0</v>
          </cell>
          <cell r="K26" t="str">
            <v>P 01</v>
          </cell>
          <cell r="L26" t="str">
            <v>phi 25 mm</v>
          </cell>
          <cell r="M26">
            <v>93</v>
          </cell>
          <cell r="N26">
            <v>43983</v>
          </cell>
          <cell r="O26">
            <v>0</v>
          </cell>
          <cell r="AL26">
            <v>1</v>
          </cell>
          <cell r="AM26">
            <v>93</v>
          </cell>
          <cell r="AT26" t="str">
            <v>tem tròn đục lỗ giữa</v>
          </cell>
          <cell r="BA26" t="str">
            <v>1-6 YoungWoo</v>
          </cell>
        </row>
        <row r="27">
          <cell r="B27" t="str">
            <v>YWO0002_L1</v>
          </cell>
          <cell r="C27" t="str">
            <v>YWO0002</v>
          </cell>
          <cell r="D27" t="str">
            <v>YOUNGWOO</v>
          </cell>
          <cell r="F27">
            <v>1</v>
          </cell>
          <cell r="G27" t="str">
            <v>IP025T022/2</v>
          </cell>
          <cell r="H27" t="str">
            <v>Phi 25 x 25 x 3 x 3</v>
          </cell>
          <cell r="I27" t="str">
            <v>Dao phi 25 rời, có dao tròn 5.5mm bên trong, có khung dao ngoài 82 x 28mm bo góc 1.5mm, răng cưa, dao nhảy, xẻ 2 line 6mm</v>
          </cell>
          <cell r="J27" t="str">
            <v>E02</v>
          </cell>
          <cell r="K27" t="str">
            <v>P 01</v>
          </cell>
          <cell r="L27" t="str">
            <v>phi 25 mm</v>
          </cell>
          <cell r="M27">
            <v>93</v>
          </cell>
          <cell r="N27">
            <v>43983</v>
          </cell>
          <cell r="O27">
            <v>0</v>
          </cell>
          <cell r="Q27" t="str">
            <v>pha đỏ theo mẫu</v>
          </cell>
          <cell r="AL27">
            <v>1</v>
          </cell>
          <cell r="AM27">
            <v>93</v>
          </cell>
          <cell r="AN27" t="str">
            <v>3mm</v>
          </cell>
          <cell r="AO27" t="str">
            <v>3mm</v>
          </cell>
          <cell r="AP27" t="str">
            <v>5.000Tem</v>
          </cell>
          <cell r="AT27" t="str">
            <v>YPUNGWOO Hay chạy</v>
          </cell>
          <cell r="BA27" t="str">
            <v>1-6 YoungWoo</v>
          </cell>
        </row>
        <row r="28">
          <cell r="B28" t="str">
            <v>YWO0003_L1</v>
          </cell>
          <cell r="C28" t="str">
            <v>YWO0003</v>
          </cell>
          <cell r="D28" t="str">
            <v>YOUNGWOO</v>
          </cell>
          <cell r="F28">
            <v>1</v>
          </cell>
          <cell r="G28" t="str">
            <v>IP025T022/2</v>
          </cell>
          <cell r="H28" t="str">
            <v>Phi 25 x 25 x 3 x 3</v>
          </cell>
          <cell r="I28" t="str">
            <v>Dao phi 25 rời, có dao tròn 5.5mm bên trong, có khung dao ngoài 82 x 28mm bo góc 1.5mm, răng cưa, dao nhảy, xẻ 2 line 6mm</v>
          </cell>
          <cell r="J28" t="str">
            <v>E02</v>
          </cell>
          <cell r="K28" t="str">
            <v>P 01</v>
          </cell>
          <cell r="L28" t="str">
            <v>phi 25 mm</v>
          </cell>
          <cell r="M28">
            <v>93</v>
          </cell>
          <cell r="N28">
            <v>44383</v>
          </cell>
          <cell r="O28">
            <v>0</v>
          </cell>
          <cell r="AL28">
            <v>1</v>
          </cell>
          <cell r="AM28">
            <v>93</v>
          </cell>
          <cell r="AN28" t="str">
            <v>3mm</v>
          </cell>
          <cell r="AO28" t="str">
            <v>3mm</v>
          </cell>
          <cell r="AP28" t="str">
            <v>5.000Tem</v>
          </cell>
          <cell r="AT28" t="str">
            <v>tem tròn đục lỗ giữa</v>
          </cell>
          <cell r="BA28" t="str">
            <v>19-8 YoungWoo</v>
          </cell>
        </row>
        <row r="29">
          <cell r="C29" t="str">
            <v>DLM0001</v>
          </cell>
          <cell r="D29" t="str">
            <v>ĐẠI LÂM MỘC</v>
          </cell>
          <cell r="E29" t="str">
            <v>DLMO0001-1.23/3</v>
          </cell>
          <cell r="F29">
            <v>3</v>
          </cell>
          <cell r="H29" t="str">
            <v/>
          </cell>
          <cell r="I29" t="str">
            <v/>
          </cell>
          <cell r="J29" t="str">
            <v/>
          </cell>
          <cell r="K29" t="str">
            <v>P 01</v>
          </cell>
          <cell r="L29" t="str">
            <v>15 x 10 mm</v>
          </cell>
          <cell r="M29" t="str">
            <v/>
          </cell>
          <cell r="N29">
            <v>44117</v>
          </cell>
          <cell r="O29">
            <v>0</v>
          </cell>
          <cell r="AL29">
            <v>1</v>
          </cell>
          <cell r="AM29" t="e">
            <v>#VALUE!</v>
          </cell>
          <cell r="AT29" t="str">
            <v>NV tem bảo hành</v>
          </cell>
          <cell r="BA29" t="str">
            <v>12.10 dai lam moc</v>
          </cell>
        </row>
        <row r="30">
          <cell r="C30" t="str">
            <v>DLM0002</v>
          </cell>
          <cell r="D30" t="str">
            <v>ĐẠI LÂM MỘC</v>
          </cell>
          <cell r="F30">
            <v>1</v>
          </cell>
          <cell r="H30" t="str">
            <v/>
          </cell>
          <cell r="I30" t="str">
            <v/>
          </cell>
          <cell r="J30" t="str">
            <v/>
          </cell>
          <cell r="K30" t="str">
            <v>P 01</v>
          </cell>
          <cell r="L30" t="str">
            <v>70 x 110 mm</v>
          </cell>
          <cell r="M30" t="str">
            <v/>
          </cell>
          <cell r="N30">
            <v>44161</v>
          </cell>
          <cell r="O30">
            <v>0</v>
          </cell>
          <cell r="AL30">
            <v>1</v>
          </cell>
          <cell r="AM30" t="e">
            <v>#VALUE!</v>
          </cell>
          <cell r="AT30" t="str">
            <v>vệt đen điểm đen mặt sau</v>
          </cell>
          <cell r="BA30" t="str">
            <v>Tháng 11\26-11 Đại Lâm Mộc</v>
          </cell>
        </row>
        <row r="31">
          <cell r="C31" t="str">
            <v>DLM0003</v>
          </cell>
          <cell r="D31" t="str">
            <v>ĐẠI LÂM MỘC</v>
          </cell>
          <cell r="F31">
            <v>1</v>
          </cell>
          <cell r="H31" t="str">
            <v/>
          </cell>
          <cell r="I31" t="str">
            <v/>
          </cell>
          <cell r="J31" t="str">
            <v/>
          </cell>
          <cell r="K31" t="str">
            <v>P 01</v>
          </cell>
          <cell r="L31" t="str">
            <v>106 x 120 mm</v>
          </cell>
          <cell r="M31" t="str">
            <v/>
          </cell>
          <cell r="N31">
            <v>44180</v>
          </cell>
          <cell r="O31">
            <v>0</v>
          </cell>
          <cell r="AL31">
            <v>1</v>
          </cell>
          <cell r="AM31" t="e">
            <v>#VALUE!</v>
          </cell>
          <cell r="AT31" t="str">
            <v>suppelier material</v>
          </cell>
          <cell r="BA31" t="str">
            <v>tháng 12\12.12 đại lâm mộc</v>
          </cell>
        </row>
        <row r="32">
          <cell r="B32" t="str">
            <v>DLM0004_L1</v>
          </cell>
          <cell r="C32" t="str">
            <v>DLM0004</v>
          </cell>
          <cell r="D32" t="str">
            <v>ĐẠI LÂM MỘC</v>
          </cell>
          <cell r="F32">
            <v>1</v>
          </cell>
          <cell r="G32" t="str">
            <v>T0060T681/1</v>
          </cell>
          <cell r="H32" t="str">
            <v>60 x 40 x 1 x 2</v>
          </cell>
          <cell r="I32" t="str">
            <v xml:space="preserve">Dao bế demi dọc 2 bên, đường ngang bế răng cưa, bế liên tục </v>
          </cell>
          <cell r="J32" t="str">
            <v>C42</v>
          </cell>
          <cell r="K32" t="str">
            <v>P 01</v>
          </cell>
          <cell r="L32" t="str">
            <v>60 x 40 mm</v>
          </cell>
          <cell r="M32">
            <v>80</v>
          </cell>
          <cell r="N32">
            <v>44494</v>
          </cell>
          <cell r="O32">
            <v>0</v>
          </cell>
          <cell r="AL32">
            <v>1</v>
          </cell>
          <cell r="AM32">
            <v>80</v>
          </cell>
          <cell r="AT32" t="str">
            <v>vệt đen 60x5 mm</v>
          </cell>
          <cell r="BA32" t="str">
            <v>THÁNG 10\25-10 Đại Lâm Mộc</v>
          </cell>
        </row>
        <row r="33">
          <cell r="B33" t="str">
            <v>DLM0005_L1</v>
          </cell>
          <cell r="C33" t="str">
            <v>DLM0005</v>
          </cell>
          <cell r="D33" t="str">
            <v>ĐẠI LÂM MỘC</v>
          </cell>
          <cell r="F33">
            <v>1</v>
          </cell>
          <cell r="H33" t="str">
            <v/>
          </cell>
          <cell r="I33" t="str">
            <v/>
          </cell>
          <cell r="J33" t="str">
            <v/>
          </cell>
          <cell r="K33" t="str">
            <v>P 01</v>
          </cell>
          <cell r="L33" t="str">
            <v>100 x 120 mm</v>
          </cell>
          <cell r="M33" t="str">
            <v/>
          </cell>
          <cell r="N33">
            <v>44517</v>
          </cell>
          <cell r="O33">
            <v>0</v>
          </cell>
          <cell r="AL33">
            <v>1</v>
          </cell>
          <cell r="AM33" t="e">
            <v>#VALUE!</v>
          </cell>
          <cell r="AT33" t="str">
            <v>vệt đen  100 x 5mm</v>
          </cell>
          <cell r="BA33" t="str">
            <v>THÁNG 11.21\16-11 Đại Lâm Mộc</v>
          </cell>
        </row>
        <row r="34">
          <cell r="B34" t="str">
            <v>DLM0006_L1</v>
          </cell>
          <cell r="C34" t="str">
            <v>DLM0006</v>
          </cell>
          <cell r="D34" t="str">
            <v>ĐẠI LÂM MỘC</v>
          </cell>
          <cell r="F34">
            <v>1</v>
          </cell>
          <cell r="G34" t="str">
            <v>I0070T632/1</v>
          </cell>
          <cell r="H34" t="str">
            <v>70 x 220 x 1 x 1</v>
          </cell>
          <cell r="I34" t="str">
            <v>Vuông góc, răng cưa 2 đầu 1:05mm, đục lỗ 2 đầu phi 5mm, có đường dao ngấn chính giữa, xẻ 2 line kc 0mm</v>
          </cell>
          <cell r="J34">
            <v>0</v>
          </cell>
          <cell r="K34" t="str">
            <v>P 01</v>
          </cell>
          <cell r="L34" t="str">
            <v>70 x 220 mm</v>
          </cell>
          <cell r="M34">
            <v>220</v>
          </cell>
          <cell r="N34">
            <v>44637</v>
          </cell>
          <cell r="O34">
            <v>0</v>
          </cell>
          <cell r="AL34">
            <v>1</v>
          </cell>
          <cell r="AM34">
            <v>220</v>
          </cell>
          <cell r="AT34" t="str">
            <v>in điểm đen 11.5mm x 1.6mm</v>
          </cell>
          <cell r="BA34" t="str">
            <v>ĐƠN HÀNG 2021\ĐẠI LÂM MỘC\Năm 2022\Tháng 03\14.03 ĐẠI LÂM MỘC</v>
          </cell>
        </row>
        <row r="35">
          <cell r="B35" t="str">
            <v>NNG0001_NN</v>
          </cell>
          <cell r="C35" t="str">
            <v>NNG0001</v>
          </cell>
          <cell r="D35" t="str">
            <v>NAM NGUYỄN</v>
          </cell>
          <cell r="E35" t="str">
            <v>NNGU0001-1/1</v>
          </cell>
          <cell r="F35">
            <v>1</v>
          </cell>
          <cell r="G35" t="str">
            <v>I0062T012/2</v>
          </cell>
          <cell r="H35" t="str">
            <v>62 x 102 x 1 x 2</v>
          </cell>
          <cell r="I35" t="str">
            <v>Dao bế rọc 2 bên biên, không răng cưa, bế liên tục, chẻ đôi 4mm</v>
          </cell>
          <cell r="J35" t="str">
            <v>E03</v>
          </cell>
          <cell r="K35" t="str">
            <v>P 01</v>
          </cell>
          <cell r="L35" t="str">
            <v>62 mm x 30 met</v>
          </cell>
          <cell r="M35">
            <v>204</v>
          </cell>
          <cell r="N35" t="str">
            <v>17/8/2020</v>
          </cell>
          <cell r="O35">
            <v>1</v>
          </cell>
          <cell r="X35">
            <v>1</v>
          </cell>
          <cell r="AB35" t="str">
            <v>K</v>
          </cell>
          <cell r="AL35">
            <v>1</v>
          </cell>
          <cell r="AM35">
            <v>204</v>
          </cell>
          <cell r="AO35" t="str">
            <v>0mm</v>
          </cell>
          <cell r="AQ35" t="str">
            <v>30m</v>
          </cell>
          <cell r="AT35" t="str">
            <v>Vệt đen chữ nhật đen NAM NGUYỄN</v>
          </cell>
          <cell r="AU35">
            <v>3</v>
          </cell>
          <cell r="AV35" t="str">
            <v>in</v>
          </cell>
          <cell r="AW35" t="str">
            <v xml:space="preserve">bế </v>
          </cell>
          <cell r="AX35" t="str">
            <v>chia cuộn</v>
          </cell>
          <cell r="BA35" t="str">
            <v>D:\Data\ĐƠN HÀNG 2020\Tháng 8\17-8 Nam Nguyễn</v>
          </cell>
          <cell r="BC35" t="str">
            <v>Phạm Quốc Chí</v>
          </cell>
          <cell r="BD35" t="str">
            <v>Phạm Quốc Chí</v>
          </cell>
        </row>
        <row r="36">
          <cell r="B36" t="str">
            <v>NNG0001_HP</v>
          </cell>
          <cell r="C36" t="str">
            <v>NNG0001</v>
          </cell>
          <cell r="D36" t="str">
            <v>HOÀNG PHÚ</v>
          </cell>
          <cell r="E36" t="str">
            <v>NNGU0001-1/1</v>
          </cell>
          <cell r="F36">
            <v>1</v>
          </cell>
          <cell r="G36" t="str">
            <v>I0062T012</v>
          </cell>
          <cell r="H36" t="str">
            <v>62 x 102 x 1 x 1</v>
          </cell>
          <cell r="I36" t="str">
            <v>Dao bế rọc 2 bên biên, không răng cưa, bế liên tục, chẻ đôi 4mm</v>
          </cell>
          <cell r="J36" t="str">
            <v>D09</v>
          </cell>
          <cell r="K36" t="str">
            <v>P 01</v>
          </cell>
          <cell r="L36" t="str">
            <v>62 mm x 30 met</v>
          </cell>
          <cell r="M36">
            <v>102</v>
          </cell>
          <cell r="N36" t="str">
            <v>17/8/2020</v>
          </cell>
          <cell r="O36">
            <v>1</v>
          </cell>
          <cell r="X36">
            <v>1</v>
          </cell>
          <cell r="AB36" t="str">
            <v>K</v>
          </cell>
          <cell r="AL36">
            <v>1</v>
          </cell>
          <cell r="AM36">
            <v>102</v>
          </cell>
          <cell r="AO36" t="str">
            <v>0mm</v>
          </cell>
          <cell r="AQ36" t="str">
            <v>30m</v>
          </cell>
          <cell r="AT36" t="str">
            <v>Vệt đen chữ nhật đen Hoàng phú</v>
          </cell>
          <cell r="AV36" t="str">
            <v>in</v>
          </cell>
          <cell r="AW36" t="str">
            <v xml:space="preserve">bế </v>
          </cell>
          <cell r="AX36" t="str">
            <v>chia cuộn</v>
          </cell>
          <cell r="BA36" t="str">
            <v>D:\Data\ĐƠN HÀNG 2020\Tháng 8\17-8 Nam Nguyễn</v>
          </cell>
          <cell r="BC36" t="str">
            <v>Phạm Quốc Chí</v>
          </cell>
          <cell r="BD36" t="str">
            <v>Phạm Quốc Chí</v>
          </cell>
        </row>
        <row r="37">
          <cell r="B37" t="str">
            <v>NNG0001_SNM</v>
          </cell>
          <cell r="C37" t="str">
            <v>NNG0001</v>
          </cell>
          <cell r="D37" t="str">
            <v>SONAMIN</v>
          </cell>
          <cell r="E37" t="str">
            <v>NNGU0001-1/1</v>
          </cell>
          <cell r="F37">
            <v>1</v>
          </cell>
          <cell r="G37" t="str">
            <v>I0062T012</v>
          </cell>
          <cell r="H37" t="str">
            <v>62 x 102 x 1 x 1</v>
          </cell>
          <cell r="I37" t="str">
            <v>Dao bế rọc 2 bên biên, không răng cưa, bế liên tục, chẻ đôi 4mm</v>
          </cell>
          <cell r="J37" t="str">
            <v>D09</v>
          </cell>
          <cell r="K37" t="str">
            <v>P 01</v>
          </cell>
          <cell r="L37" t="str">
            <v>62 mm x 30 met</v>
          </cell>
          <cell r="M37">
            <v>102</v>
          </cell>
          <cell r="N37" t="str">
            <v>17/8/2020</v>
          </cell>
          <cell r="O37">
            <v>1</v>
          </cell>
          <cell r="X37">
            <v>1</v>
          </cell>
          <cell r="AB37" t="str">
            <v>K</v>
          </cell>
          <cell r="AL37">
            <v>1</v>
          </cell>
          <cell r="AM37">
            <v>102</v>
          </cell>
          <cell r="AO37" t="str">
            <v>0mm</v>
          </cell>
          <cell r="AQ37" t="str">
            <v>30m</v>
          </cell>
          <cell r="AT37" t="str">
            <v>Vệt đen chữ nhật đen SONAMIN</v>
          </cell>
          <cell r="AV37" t="str">
            <v>in</v>
          </cell>
          <cell r="AW37" t="str">
            <v xml:space="preserve">bế </v>
          </cell>
          <cell r="AX37" t="str">
            <v>chia cuộn</v>
          </cell>
          <cell r="BA37" t="str">
            <v>D:\Data\ĐƠN HÀNG 2020\Tháng 8\17-8 Nam Nguyễn</v>
          </cell>
          <cell r="BC37" t="str">
            <v>Phạm Quốc Chí</v>
          </cell>
          <cell r="BD37" t="str">
            <v>Phạm Quốc Chí</v>
          </cell>
        </row>
        <row r="38">
          <cell r="B38" t="str">
            <v>NNG0001_MVTB</v>
          </cell>
          <cell r="C38" t="str">
            <v>NNG0001</v>
          </cell>
          <cell r="D38" t="str">
            <v>MÃ VẠCH THÁI BÌNH</v>
          </cell>
          <cell r="E38" t="str">
            <v>NNGU0001-1/1</v>
          </cell>
          <cell r="F38">
            <v>1</v>
          </cell>
          <cell r="G38" t="str">
            <v>I0062T012</v>
          </cell>
          <cell r="H38" t="str">
            <v>62 x 102 x 1 x 1</v>
          </cell>
          <cell r="I38" t="str">
            <v>Dao bế rọc 2 bên biên, không răng cưa, bế liên tục, chẻ đôi 4mm</v>
          </cell>
          <cell r="J38" t="str">
            <v>D09</v>
          </cell>
          <cell r="K38" t="str">
            <v>P 01</v>
          </cell>
          <cell r="L38" t="str">
            <v>62 mm x 30 met</v>
          </cell>
          <cell r="M38">
            <v>102</v>
          </cell>
          <cell r="N38" t="str">
            <v>17/8/2020</v>
          </cell>
          <cell r="O38">
            <v>1</v>
          </cell>
          <cell r="X38">
            <v>1</v>
          </cell>
          <cell r="AB38" t="str">
            <v>K</v>
          </cell>
          <cell r="AL38">
            <v>1</v>
          </cell>
          <cell r="AM38">
            <v>102</v>
          </cell>
          <cell r="AO38" t="str">
            <v>0mm</v>
          </cell>
          <cell r="AQ38" t="str">
            <v>30m</v>
          </cell>
          <cell r="AT38" t="str">
            <v>Vệt đen chữ nhật đen MÃ VẠCH THÁI BÌNH</v>
          </cell>
          <cell r="AV38" t="str">
            <v>in</v>
          </cell>
          <cell r="AW38" t="str">
            <v xml:space="preserve">bế </v>
          </cell>
          <cell r="AX38" t="str">
            <v>chia cuộn</v>
          </cell>
          <cell r="BA38" t="str">
            <v>D:\Data\ĐƠN HÀNG 2020\Tháng 8\17-8 Nam Nguyễn</v>
          </cell>
          <cell r="BC38" t="str">
            <v>Phạm Quốc Chí</v>
          </cell>
          <cell r="BD38" t="str">
            <v>Phạm Quốc Chí</v>
          </cell>
        </row>
        <row r="39">
          <cell r="B39" t="str">
            <v>NNG0001_AAS</v>
          </cell>
          <cell r="C39" t="str">
            <v>NNG0001</v>
          </cell>
          <cell r="D39" t="str">
            <v>AN AN SƠN</v>
          </cell>
          <cell r="E39" t="str">
            <v>NNGU0001-1/1</v>
          </cell>
          <cell r="F39">
            <v>1</v>
          </cell>
          <cell r="G39" t="str">
            <v>I0062T012</v>
          </cell>
          <cell r="H39" t="str">
            <v>62 x 102 x 1 x 1</v>
          </cell>
          <cell r="I39" t="str">
            <v>Dao bế rọc 2 bên biên, không răng cưa, bế liên tục, chẻ đôi 4mm</v>
          </cell>
          <cell r="J39" t="str">
            <v>D09</v>
          </cell>
          <cell r="K39" t="str">
            <v>P 01</v>
          </cell>
          <cell r="L39" t="str">
            <v>62 mm x 30 met</v>
          </cell>
          <cell r="M39">
            <v>102</v>
          </cell>
          <cell r="N39" t="str">
            <v>17/8/2020</v>
          </cell>
          <cell r="O39">
            <v>1</v>
          </cell>
          <cell r="X39">
            <v>1</v>
          </cell>
          <cell r="AB39" t="str">
            <v>K</v>
          </cell>
          <cell r="AL39">
            <v>1</v>
          </cell>
          <cell r="AM39">
            <v>102</v>
          </cell>
          <cell r="AO39" t="str">
            <v>0mm</v>
          </cell>
          <cell r="AQ39" t="str">
            <v>30m</v>
          </cell>
          <cell r="AT39" t="str">
            <v>Vệt đen chữ nhật đen AN AN SƠN</v>
          </cell>
          <cell r="AV39" t="str">
            <v>in</v>
          </cell>
          <cell r="AW39" t="str">
            <v xml:space="preserve">bế </v>
          </cell>
          <cell r="AX39" t="str">
            <v>chia cuộn</v>
          </cell>
          <cell r="BA39" t="str">
            <v>D:\Data\ĐƠN HÀNG 2020\Tháng 8\17-8 Nam Nguyễn</v>
          </cell>
          <cell r="BC39" t="str">
            <v>Phạm Quốc Chí</v>
          </cell>
          <cell r="BD39" t="str">
            <v>Phạm Quốc Chí</v>
          </cell>
        </row>
        <row r="40">
          <cell r="C40" t="str">
            <v>NNG0002</v>
          </cell>
          <cell r="D40" t="str">
            <v>NAM NGUYỄN</v>
          </cell>
          <cell r="F40">
            <v>1</v>
          </cell>
          <cell r="H40" t="str">
            <v/>
          </cell>
          <cell r="I40" t="str">
            <v/>
          </cell>
          <cell r="J40" t="str">
            <v/>
          </cell>
          <cell r="K40" t="str">
            <v>P 01</v>
          </cell>
          <cell r="L40" t="str">
            <v>103 x 164 mm</v>
          </cell>
          <cell r="M40" t="str">
            <v/>
          </cell>
          <cell r="O40">
            <v>0</v>
          </cell>
          <cell r="AL40">
            <v>1</v>
          </cell>
          <cell r="AM40" t="e">
            <v>#VALUE!</v>
          </cell>
          <cell r="AT40" t="str">
            <v>chữ nhật trắng và đen nhỏ 247</v>
          </cell>
          <cell r="BA40" t="str">
            <v>2-1-20220 Nam Nguyễn</v>
          </cell>
        </row>
        <row r="41">
          <cell r="C41" t="str">
            <v>NNG0003</v>
          </cell>
          <cell r="D41" t="str">
            <v>NAM NGUYỄN</v>
          </cell>
          <cell r="F41">
            <v>1</v>
          </cell>
          <cell r="H41" t="str">
            <v/>
          </cell>
          <cell r="I41" t="str">
            <v/>
          </cell>
          <cell r="J41" t="str">
            <v/>
          </cell>
          <cell r="K41" t="str">
            <v>P 01</v>
          </cell>
          <cell r="L41" t="str">
            <v>62 x 100 mm</v>
          </cell>
          <cell r="M41" t="str">
            <v/>
          </cell>
          <cell r="O41">
            <v>0</v>
          </cell>
          <cell r="AL41">
            <v>1</v>
          </cell>
          <cell r="AM41" t="e">
            <v>#VALUE!</v>
          </cell>
          <cell r="AT41" t="str">
            <v>chữ nhật trắng và đen nhỏ 202</v>
          </cell>
          <cell r="BA41" t="str">
            <v>2-1-20220 Nam Nguyễn</v>
          </cell>
        </row>
        <row r="42">
          <cell r="C42" t="str">
            <v>VTRT0003</v>
          </cell>
          <cell r="D42" t="str">
            <v>VIỆT TRỌNG TÍN</v>
          </cell>
          <cell r="F42">
            <v>1</v>
          </cell>
          <cell r="H42" t="str">
            <v/>
          </cell>
          <cell r="I42" t="str">
            <v/>
          </cell>
          <cell r="J42" t="str">
            <v/>
          </cell>
          <cell r="K42" t="str">
            <v>P 02</v>
          </cell>
          <cell r="L42" t="str">
            <v>50 x 20 mm</v>
          </cell>
          <cell r="M42" t="str">
            <v/>
          </cell>
          <cell r="O42">
            <v>0</v>
          </cell>
          <cell r="AL42">
            <v>1</v>
          </cell>
          <cell r="AM42" t="e">
            <v>#VALUE!</v>
          </cell>
          <cell r="AT42" t="str">
            <v>chữ nhật</v>
          </cell>
          <cell r="BA42" t="str">
            <v>Tháng 04.2019\TÍN VIỆT</v>
          </cell>
        </row>
        <row r="43">
          <cell r="C43" t="str">
            <v>VTRT0004</v>
          </cell>
          <cell r="D43" t="str">
            <v>VIỆT TRỌNG TÍN</v>
          </cell>
          <cell r="F43">
            <v>1</v>
          </cell>
          <cell r="H43" t="str">
            <v/>
          </cell>
          <cell r="I43" t="str">
            <v/>
          </cell>
          <cell r="J43" t="str">
            <v/>
          </cell>
          <cell r="K43" t="str">
            <v>P 02</v>
          </cell>
          <cell r="L43" t="str">
            <v>93.5 x 47.5 mm</v>
          </cell>
          <cell r="M43" t="str">
            <v/>
          </cell>
          <cell r="O43">
            <v>0</v>
          </cell>
          <cell r="AL43">
            <v>1</v>
          </cell>
          <cell r="AM43" t="e">
            <v>#VALUE!</v>
          </cell>
          <cell r="AT43" t="str">
            <v>alu ALPHA</v>
          </cell>
          <cell r="BA43" t="str">
            <v>Tháng 04.2019\TÍN VIỆT</v>
          </cell>
        </row>
        <row r="44">
          <cell r="C44" t="str">
            <v>VTRT0001</v>
          </cell>
          <cell r="D44" t="str">
            <v>VIỆT TRỌNG TÍN</v>
          </cell>
          <cell r="E44" t="str">
            <v>VTTI0001-1.2/2</v>
          </cell>
          <cell r="F44">
            <v>2</v>
          </cell>
          <cell r="G44" t="str">
            <v>T0040A732/1</v>
          </cell>
          <cell r="H44" t="str">
            <v>40 x 60 x 2 x 2</v>
          </cell>
          <cell r="I44" t="str">
            <v>Vuông liền, răng cưa, chẻ đôi 4mm</v>
          </cell>
          <cell r="J44" t="str">
            <v>C33</v>
          </cell>
          <cell r="K44" t="str">
            <v>P 02</v>
          </cell>
          <cell r="L44" t="str">
            <v>60 x 40 mm</v>
          </cell>
          <cell r="M44">
            <v>126</v>
          </cell>
          <cell r="N44">
            <v>44065</v>
          </cell>
          <cell r="O44">
            <v>0</v>
          </cell>
          <cell r="AL44">
            <v>1</v>
          </cell>
          <cell r="AM44">
            <v>126</v>
          </cell>
          <cell r="AT44" t="str">
            <v>Kiểm Kho hoàn thành</v>
          </cell>
          <cell r="BA44" t="str">
            <v>22-8 Việt Trọng Tín Decal cuộn</v>
          </cell>
        </row>
        <row r="45">
          <cell r="C45" t="str">
            <v>VTRT0005</v>
          </cell>
          <cell r="D45" t="str">
            <v>VIỆT TRỌNG TÍN</v>
          </cell>
          <cell r="F45">
            <v>1</v>
          </cell>
          <cell r="G45" t="str">
            <v>I0040T601</v>
          </cell>
          <cell r="H45" t="str">
            <v>40 x 60 x 2 x 2</v>
          </cell>
          <cell r="I45" t="str">
            <v>Vuông liền, không răng cưa</v>
          </cell>
          <cell r="J45" t="str">
            <v>D02</v>
          </cell>
          <cell r="K45" t="str">
            <v>P 02</v>
          </cell>
          <cell r="L45" t="str">
            <v>40 x 60 mm</v>
          </cell>
          <cell r="M45">
            <v>126</v>
          </cell>
          <cell r="N45">
            <v>44173</v>
          </cell>
          <cell r="O45">
            <v>0</v>
          </cell>
          <cell r="AL45">
            <v>1</v>
          </cell>
          <cell r="AM45">
            <v>126</v>
          </cell>
          <cell r="AT45" t="str">
            <v xml:space="preserve">số 5 6 8 10 </v>
          </cell>
          <cell r="BA45" t="str">
            <v>tháng 12\7.12 việt trọng tín</v>
          </cell>
        </row>
        <row r="46">
          <cell r="B46" t="str">
            <v>KOLON0001_L1</v>
          </cell>
          <cell r="C46" t="str">
            <v>KOLON0001</v>
          </cell>
          <cell r="D46" t="str">
            <v>Ko lon</v>
          </cell>
          <cell r="F46">
            <v>1</v>
          </cell>
          <cell r="G46" t="str">
            <v>I0100T912</v>
          </cell>
          <cell r="H46" t="str">
            <v>100 x 150 x 1 x 1</v>
          </cell>
          <cell r="I46" t="str">
            <v>Bo góc, răng cưa, chẻ đôi 6mm</v>
          </cell>
          <cell r="J46" t="str">
            <v>C23</v>
          </cell>
          <cell r="K46" t="str">
            <v>P 02</v>
          </cell>
          <cell r="L46" t="str">
            <v>100 x 150 mm</v>
          </cell>
          <cell r="M46">
            <v>153</v>
          </cell>
          <cell r="N46">
            <v>44186</v>
          </cell>
          <cell r="O46">
            <v>0</v>
          </cell>
          <cell r="AL46">
            <v>1</v>
          </cell>
          <cell r="AM46">
            <v>153</v>
          </cell>
          <cell r="AT46" t="str">
            <v>tam giác nhỏ</v>
          </cell>
          <cell r="BA46" t="str">
            <v>10-9 KoLon</v>
          </cell>
        </row>
        <row r="47">
          <cell r="C47" t="str">
            <v>KOLON0002</v>
          </cell>
          <cell r="D47" t="str">
            <v>Ko lon</v>
          </cell>
          <cell r="F47">
            <v>2</v>
          </cell>
          <cell r="H47" t="str">
            <v/>
          </cell>
          <cell r="I47" t="str">
            <v/>
          </cell>
          <cell r="J47" t="str">
            <v/>
          </cell>
          <cell r="K47" t="str">
            <v>P 02</v>
          </cell>
          <cell r="L47" t="str">
            <v>100 x 50 mm</v>
          </cell>
          <cell r="M47" t="str">
            <v/>
          </cell>
          <cell r="N47">
            <v>44168</v>
          </cell>
          <cell r="O47">
            <v>0</v>
          </cell>
          <cell r="AL47">
            <v>1</v>
          </cell>
          <cell r="AM47" t="e">
            <v>#VALUE!</v>
          </cell>
          <cell r="AT47" t="str">
            <v>ON HOLD IPQC &amp; OQC</v>
          </cell>
          <cell r="BA47" t="str">
            <v>Tháng 11\30.11 cty kolon</v>
          </cell>
        </row>
        <row r="48">
          <cell r="C48" t="str">
            <v>KOLON0003</v>
          </cell>
          <cell r="D48" t="str">
            <v>Ko lon</v>
          </cell>
          <cell r="F48">
            <v>2</v>
          </cell>
          <cell r="G48" t="str">
            <v>T0100T121</v>
          </cell>
          <cell r="H48" t="str">
            <v>100 x 50 x 1 x 2</v>
          </cell>
          <cell r="I48" t="str">
            <v>Bo góc, răng cưa</v>
          </cell>
          <cell r="J48" t="str">
            <v>B08</v>
          </cell>
          <cell r="K48" t="str">
            <v>P 02</v>
          </cell>
          <cell r="L48" t="str">
            <v>100 x 50 mm</v>
          </cell>
          <cell r="M48">
            <v>106</v>
          </cell>
          <cell r="N48">
            <v>44202</v>
          </cell>
          <cell r="O48">
            <v>0</v>
          </cell>
          <cell r="AL48">
            <v>1</v>
          </cell>
          <cell r="AM48">
            <v>106</v>
          </cell>
          <cell r="AT48" t="str">
            <v>IQC ON-HOLD</v>
          </cell>
          <cell r="BA48" t="str">
            <v>THÁNG 01\04.01 KOLON</v>
          </cell>
        </row>
        <row r="49">
          <cell r="C49" t="str">
            <v>KOLON0004</v>
          </cell>
          <cell r="D49" t="str">
            <v>Ko lon</v>
          </cell>
          <cell r="F49">
            <v>2</v>
          </cell>
          <cell r="G49" t="str">
            <v>T0100T121</v>
          </cell>
          <cell r="H49" t="str">
            <v>100 x 50 x 1 x 2</v>
          </cell>
          <cell r="I49" t="str">
            <v>Bo góc, răng cưa</v>
          </cell>
          <cell r="J49" t="str">
            <v>B08</v>
          </cell>
          <cell r="K49" t="str">
            <v>P 02</v>
          </cell>
          <cell r="L49" t="str">
            <v>100 x 50 mm</v>
          </cell>
          <cell r="M49">
            <v>106</v>
          </cell>
          <cell r="N49">
            <v>44202</v>
          </cell>
          <cell r="O49">
            <v>0</v>
          </cell>
          <cell r="AL49">
            <v>1</v>
          </cell>
          <cell r="AM49">
            <v>106</v>
          </cell>
          <cell r="AT49" t="str">
            <v>IQC PASSED</v>
          </cell>
          <cell r="BA49" t="str">
            <v>THÁNG 01\04.01 KOLON</v>
          </cell>
        </row>
        <row r="50">
          <cell r="C50" t="str">
            <v>KOLON0005</v>
          </cell>
          <cell r="D50" t="str">
            <v>Ko lon</v>
          </cell>
          <cell r="F50">
            <v>2</v>
          </cell>
          <cell r="G50" t="str">
            <v>T0100T121</v>
          </cell>
          <cell r="H50" t="str">
            <v>100 x 50 x 1 x 2</v>
          </cell>
          <cell r="I50" t="str">
            <v>Bo góc, răng cưa</v>
          </cell>
          <cell r="J50" t="str">
            <v>B08</v>
          </cell>
          <cell r="K50" t="str">
            <v>P 02</v>
          </cell>
          <cell r="L50" t="str">
            <v>100 x 50 mm</v>
          </cell>
          <cell r="M50">
            <v>106</v>
          </cell>
          <cell r="N50">
            <v>44202</v>
          </cell>
          <cell r="O50">
            <v>0</v>
          </cell>
          <cell r="AL50">
            <v>1</v>
          </cell>
          <cell r="AM50">
            <v>106</v>
          </cell>
          <cell r="AT50" t="str">
            <v>IQC REJECTED</v>
          </cell>
          <cell r="BA50" t="str">
            <v>THÁNG 01\04.01 KOLON</v>
          </cell>
        </row>
        <row r="51">
          <cell r="C51" t="str">
            <v>KOLON0006</v>
          </cell>
          <cell r="D51" t="str">
            <v>Ko lon</v>
          </cell>
          <cell r="F51">
            <v>2</v>
          </cell>
          <cell r="G51" t="str">
            <v>I0100H042/1</v>
          </cell>
          <cell r="H51" t="str">
            <v>100 x 80 x 1 x 2</v>
          </cell>
          <cell r="I51" t="str">
            <v>Bo góc, răng cưa, xẻ 2 line 6mm</v>
          </cell>
          <cell r="J51" t="str">
            <v>E01</v>
          </cell>
          <cell r="K51" t="str">
            <v>P 02</v>
          </cell>
          <cell r="L51" t="str">
            <v>100 x 80 mm</v>
          </cell>
          <cell r="M51">
            <v>166</v>
          </cell>
          <cell r="N51">
            <v>44403</v>
          </cell>
          <cell r="O51">
            <v>0</v>
          </cell>
          <cell r="AL51">
            <v>1</v>
          </cell>
          <cell r="AM51">
            <v>166</v>
          </cell>
          <cell r="AT51" t="str">
            <v>RoHS</v>
          </cell>
          <cell r="BA51" t="str">
            <v>THÁNG 07\26.07 kolon</v>
          </cell>
        </row>
        <row r="52">
          <cell r="C52" t="str">
            <v>RMT0001</v>
          </cell>
          <cell r="D52" t="str">
            <v>FOUNDATION WELLNESS</v>
          </cell>
          <cell r="E52" t="str">
            <v>RMTO00001-1.2.3/3</v>
          </cell>
          <cell r="F52">
            <v>3</v>
          </cell>
          <cell r="H52" t="str">
            <v/>
          </cell>
          <cell r="I52" t="str">
            <v/>
          </cell>
          <cell r="J52" t="str">
            <v/>
          </cell>
          <cell r="K52" t="str">
            <v>P 02</v>
          </cell>
          <cell r="L52" t="str">
            <v>77 x 212 mm</v>
          </cell>
          <cell r="M52" t="str">
            <v/>
          </cell>
          <cell r="N52" t="str">
            <v>15/7/2020</v>
          </cell>
          <cell r="O52">
            <v>0</v>
          </cell>
          <cell r="AL52">
            <v>1</v>
          </cell>
          <cell r="AM52" t="e">
            <v>#VALUE!</v>
          </cell>
          <cell r="AT52" t="str">
            <v xml:space="preserve">logo Fossur chấm </v>
          </cell>
          <cell r="BA52" t="str">
            <v>15-7 REMINGTON 77x212</v>
          </cell>
        </row>
        <row r="53">
          <cell r="B53" t="str">
            <v>RMT0004_11704SM</v>
          </cell>
          <cell r="C53" t="str">
            <v>RMT0004</v>
          </cell>
          <cell r="D53" t="str">
            <v>FOUNDATION WELLNESS</v>
          </cell>
          <cell r="E53" t="str">
            <v>RMTO00003-1/2</v>
          </cell>
          <cell r="F53">
            <v>2</v>
          </cell>
          <cell r="G53" t="str">
            <v>I0076T251/3</v>
          </cell>
          <cell r="H53" t="str">
            <v>76 x 126 x 1 x 1</v>
          </cell>
          <cell r="I53" t="str">
            <v>Bo góc 5mm, răng cưa, dao đặc biệt có 4 dao trong 68x11mm bo liền 4 hàng</v>
          </cell>
          <cell r="J53" t="str">
            <v>E12</v>
          </cell>
          <cell r="K53" t="str">
            <v>P 02</v>
          </cell>
          <cell r="L53" t="str">
            <v>76 x 126 mm</v>
          </cell>
          <cell r="M53">
            <v>129</v>
          </cell>
          <cell r="N53">
            <v>44078</v>
          </cell>
          <cell r="O53">
            <v>0</v>
          </cell>
          <cell r="AL53">
            <v>1</v>
          </cell>
          <cell r="AM53">
            <v>129</v>
          </cell>
          <cell r="AN53" t="str">
            <v>7mm</v>
          </cell>
          <cell r="AO53" t="str">
            <v>3mm</v>
          </cell>
          <cell r="AP53" t="str">
            <v>1.000Tem</v>
          </cell>
          <cell r="AT53" t="str">
            <v>INFANT 11704SM</v>
          </cell>
          <cell r="BA53" t="str">
            <v>ĐƠN HÀNG 2020\Tháng 9\4-9 Remington</v>
          </cell>
        </row>
        <row r="54">
          <cell r="B54" t="str">
            <v>RMT0004_11704MD</v>
          </cell>
          <cell r="C54" t="str">
            <v>RMT0004</v>
          </cell>
          <cell r="D54" t="str">
            <v>FOUNDATION WELLNESS</v>
          </cell>
          <cell r="E54" t="str">
            <v>RMTO00003-1/2</v>
          </cell>
          <cell r="F54">
            <v>2</v>
          </cell>
          <cell r="G54" t="str">
            <v>I0076T251/3</v>
          </cell>
          <cell r="H54" t="str">
            <v>76 x 126 x 1 x 1</v>
          </cell>
          <cell r="I54" t="str">
            <v>Bo góc 5mm, răng cưa, dao đặc biệt có 4 dao trong 68x11mm bo liền 4 hàng</v>
          </cell>
          <cell r="J54" t="str">
            <v>E12</v>
          </cell>
          <cell r="K54" t="str">
            <v>P 02</v>
          </cell>
          <cell r="L54" t="str">
            <v>76 x 126 mm</v>
          </cell>
          <cell r="M54">
            <v>129</v>
          </cell>
          <cell r="N54">
            <v>44078</v>
          </cell>
          <cell r="O54">
            <v>0</v>
          </cell>
          <cell r="AL54">
            <v>1</v>
          </cell>
          <cell r="AM54">
            <v>129</v>
          </cell>
          <cell r="AN54" t="str">
            <v>7mm</v>
          </cell>
          <cell r="AO54" t="str">
            <v>3mm</v>
          </cell>
          <cell r="AP54" t="str">
            <v>1.000Tem</v>
          </cell>
          <cell r="AT54" t="str">
            <v>INFANT 11704MD</v>
          </cell>
          <cell r="BA54" t="str">
            <v>ĐƠN HÀNG 2020\Tháng 9\4-9 Remington</v>
          </cell>
        </row>
        <row r="55">
          <cell r="B55" t="str">
            <v>RMT0004_11704XL</v>
          </cell>
          <cell r="C55" t="str">
            <v>RMT0004</v>
          </cell>
          <cell r="D55" t="str">
            <v>FOUNDATION WELLNESS</v>
          </cell>
          <cell r="E55" t="str">
            <v>RMTO00003-1/2</v>
          </cell>
          <cell r="F55">
            <v>2</v>
          </cell>
          <cell r="G55" t="str">
            <v>I0076T251/3</v>
          </cell>
          <cell r="H55" t="str">
            <v>76 x 126 x 1 x 1</v>
          </cell>
          <cell r="I55" t="str">
            <v>Bo góc 5mm, răng cưa, dao đặc biệt có 4 dao trong 68x11mm bo liền 4 hàng</v>
          </cell>
          <cell r="J55" t="str">
            <v>E12</v>
          </cell>
          <cell r="K55" t="str">
            <v>P 02</v>
          </cell>
          <cell r="L55" t="str">
            <v>76 x 126 mm</v>
          </cell>
          <cell r="M55">
            <v>129</v>
          </cell>
          <cell r="N55">
            <v>44078</v>
          </cell>
          <cell r="O55">
            <v>0</v>
          </cell>
          <cell r="AL55">
            <v>1</v>
          </cell>
          <cell r="AM55">
            <v>129</v>
          </cell>
          <cell r="AN55" t="str">
            <v>7mm</v>
          </cell>
          <cell r="AO55" t="str">
            <v>3mm</v>
          </cell>
          <cell r="AP55" t="str">
            <v>1.000Tem</v>
          </cell>
          <cell r="AT55" t="str">
            <v>INFANT 11704XL</v>
          </cell>
          <cell r="BA55" t="str">
            <v>ĐƠN HÀNG 2020\Tháng 9\4-9 Remington</v>
          </cell>
        </row>
        <row r="56">
          <cell r="B56" t="str">
            <v>RMT0004_117.04LG</v>
          </cell>
          <cell r="C56" t="str">
            <v>RMT0004</v>
          </cell>
          <cell r="D56" t="str">
            <v>FOUNDATION WELLNESS</v>
          </cell>
          <cell r="E56" t="str">
            <v>RMTO00003-1/2</v>
          </cell>
          <cell r="F56">
            <v>2</v>
          </cell>
          <cell r="G56" t="str">
            <v>I0076T251/3</v>
          </cell>
          <cell r="H56" t="str">
            <v>76 x 126 x 1 x 1</v>
          </cell>
          <cell r="I56" t="str">
            <v>Bo góc 5mm, răng cưa, dao đặc biệt có 4 dao trong 68x11mm bo liền 4 hàng</v>
          </cell>
          <cell r="J56" t="str">
            <v>E12</v>
          </cell>
          <cell r="K56" t="str">
            <v>P 02</v>
          </cell>
          <cell r="L56" t="str">
            <v>76 x 126 mm</v>
          </cell>
          <cell r="M56">
            <v>129</v>
          </cell>
          <cell r="N56">
            <v>44078</v>
          </cell>
          <cell r="O56">
            <v>0</v>
          </cell>
          <cell r="AL56">
            <v>1</v>
          </cell>
          <cell r="AM56">
            <v>129</v>
          </cell>
          <cell r="AN56" t="str">
            <v>7mm</v>
          </cell>
          <cell r="AO56" t="str">
            <v>3mm</v>
          </cell>
          <cell r="AP56" t="str">
            <v>1.000Tem</v>
          </cell>
          <cell r="AT56" t="str">
            <v>INFANT 117.04 LG</v>
          </cell>
          <cell r="BA56" t="str">
            <v>ĐƠN HÀNG 2020\Tháng 9\4-9 Remington</v>
          </cell>
        </row>
        <row r="57">
          <cell r="B57" t="str">
            <v>RMT0002_L1</v>
          </cell>
          <cell r="C57" t="str">
            <v>RMT0002</v>
          </cell>
          <cell r="D57" t="str">
            <v>FOUNDATION WELLNESS</v>
          </cell>
          <cell r="E57" t="str">
            <v>RMTO0003-1/3</v>
          </cell>
          <cell r="F57">
            <v>3</v>
          </cell>
          <cell r="G57" t="str">
            <v>I0077T052/2</v>
          </cell>
          <cell r="H57" t="str">
            <v>77 x 212 x 1 x 1</v>
          </cell>
          <cell r="I57" t="str">
            <v>Bo góc 3mm, dao có 1 răng cưa trong, và 4 dao trong vuông liền, chẻ đôi 3mm</v>
          </cell>
          <cell r="J57" t="str">
            <v>E16</v>
          </cell>
          <cell r="K57" t="str">
            <v>P 02</v>
          </cell>
          <cell r="L57" t="str">
            <v>77 x 212 mm</v>
          </cell>
          <cell r="M57">
            <v>215</v>
          </cell>
          <cell r="N57">
            <v>44084</v>
          </cell>
          <cell r="O57">
            <v>3</v>
          </cell>
          <cell r="P57">
            <v>2</v>
          </cell>
          <cell r="Q57" t="str">
            <v>Pha vàng + pha xanh</v>
          </cell>
          <cell r="X57">
            <v>1</v>
          </cell>
          <cell r="AB57" t="str">
            <v>K</v>
          </cell>
          <cell r="AL57">
            <v>1</v>
          </cell>
          <cell r="AM57">
            <v>215</v>
          </cell>
          <cell r="AN57" t="str">
            <v>2mm</v>
          </cell>
          <cell r="AO57" t="str">
            <v>3mm</v>
          </cell>
          <cell r="AP57" t="str">
            <v>500 Tem</v>
          </cell>
          <cell r="AT57" t="str">
            <v>logo Fossur</v>
          </cell>
          <cell r="AU57">
            <v>4</v>
          </cell>
          <cell r="AV57" t="str">
            <v>In mặt</v>
          </cell>
          <cell r="AW57" t="str">
            <v>Bế màu</v>
          </cell>
          <cell r="AX57" t="str">
            <v>Chia</v>
          </cell>
          <cell r="AY57" t="str">
            <v>Kiểm tra</v>
          </cell>
          <cell r="BA57" t="str">
            <v>ĐƠN HÀNG 2020\Tháng 9\10-9 Remington 77x212mm</v>
          </cell>
          <cell r="BC57" t="str">
            <v xml:space="preserve">Phan Quang Vương </v>
          </cell>
          <cell r="BD57" t="str">
            <v>Phan Quang Vương</v>
          </cell>
        </row>
        <row r="58">
          <cell r="B58" t="str">
            <v>RMT0003_L1</v>
          </cell>
          <cell r="C58" t="str">
            <v>RMT0003</v>
          </cell>
          <cell r="D58" t="str">
            <v>FOUNDATION WELLNESS</v>
          </cell>
          <cell r="F58">
            <v>2</v>
          </cell>
          <cell r="G58" t="str">
            <v>I0051T071</v>
          </cell>
          <cell r="H58" t="str">
            <v>51 x 76 x 1 x 1</v>
          </cell>
          <cell r="I58" t="str">
            <v>Bo góc, răng cưa</v>
          </cell>
          <cell r="J58" t="str">
            <v>D12</v>
          </cell>
          <cell r="K58" t="str">
            <v>P 02</v>
          </cell>
          <cell r="L58" t="str">
            <v>51 x 76</v>
          </cell>
          <cell r="M58">
            <v>79</v>
          </cell>
          <cell r="N58">
            <v>44040</v>
          </cell>
          <cell r="O58">
            <v>0</v>
          </cell>
          <cell r="AL58">
            <v>1</v>
          </cell>
          <cell r="AM58">
            <v>79</v>
          </cell>
          <cell r="AN58" t="str">
            <v>2mm</v>
          </cell>
          <cell r="AO58" t="str">
            <v>3mm</v>
          </cell>
          <cell r="AP58" t="str">
            <v>1.000Tem</v>
          </cell>
          <cell r="AT58" t="str">
            <v>BRACE ABILITY</v>
          </cell>
          <cell r="BA58" t="str">
            <v>28-7 Remington (51x76mm)</v>
          </cell>
        </row>
        <row r="59">
          <cell r="B59" t="str">
            <v>RMT0005_L1</v>
          </cell>
          <cell r="C59" t="str">
            <v>RMT0005</v>
          </cell>
          <cell r="D59" t="str">
            <v>FOUNDATION WELLNESS</v>
          </cell>
          <cell r="F59">
            <v>1</v>
          </cell>
          <cell r="G59" t="str">
            <v>I0098T041/2</v>
          </cell>
          <cell r="H59" t="str">
            <v>98 x 212 x 1 x 1</v>
          </cell>
          <cell r="I59" t="str">
            <v>Bo góc, răng cưa, dao đặc biệt của Remington, có dao bế dưới kích thước 83 x 83 mm</v>
          </cell>
          <cell r="J59" t="str">
            <v>C37</v>
          </cell>
          <cell r="K59" t="str">
            <v>P 02</v>
          </cell>
          <cell r="L59" t="str">
            <v>98 x 212 mm</v>
          </cell>
          <cell r="M59">
            <v>215</v>
          </cell>
          <cell r="N59">
            <v>44148</v>
          </cell>
          <cell r="O59">
            <v>0</v>
          </cell>
          <cell r="AL59">
            <v>1</v>
          </cell>
          <cell r="AM59">
            <v>215</v>
          </cell>
          <cell r="AT59" t="str">
            <v>dấu chấm phi 9 mm 117-03 LG màu xanh dương</v>
          </cell>
          <cell r="BA59" t="str">
            <v>15-7 REMINGTON 77x212</v>
          </cell>
        </row>
        <row r="60">
          <cell r="B60" t="str">
            <v>RMT0005_L2</v>
          </cell>
          <cell r="C60" t="str">
            <v>RMT0005</v>
          </cell>
          <cell r="D60" t="str">
            <v>FOUNDATION WELLNESS</v>
          </cell>
          <cell r="F60">
            <v>1</v>
          </cell>
          <cell r="G60" t="str">
            <v>I0098T041/2</v>
          </cell>
          <cell r="H60" t="str">
            <v>98 x 212 x 1 x 1</v>
          </cell>
          <cell r="I60" t="str">
            <v>Bo góc, răng cưa, dao đặc biệt của Remington, có dao bế dưới kích thước 83 x 83 mm</v>
          </cell>
          <cell r="J60" t="str">
            <v>C37</v>
          </cell>
          <cell r="K60" t="str">
            <v>P 02</v>
          </cell>
          <cell r="L60" t="str">
            <v>98 x 212 mm</v>
          </cell>
          <cell r="M60">
            <v>215</v>
          </cell>
          <cell r="N60">
            <v>44148</v>
          </cell>
          <cell r="O60">
            <v>0</v>
          </cell>
          <cell r="AL60">
            <v>1</v>
          </cell>
          <cell r="AM60">
            <v>215</v>
          </cell>
          <cell r="AO60" t="str">
            <v>3mm</v>
          </cell>
          <cell r="AP60" t="str">
            <v>500Tem</v>
          </cell>
          <cell r="AT60" t="str">
            <v>dấu chấm phi 9 mm 117-03 LG màu cam</v>
          </cell>
          <cell r="BA60" t="str">
            <v>15-7 REMINGTON 77x212</v>
          </cell>
        </row>
        <row r="61">
          <cell r="C61" t="str">
            <v>RMT0006</v>
          </cell>
          <cell r="D61" t="str">
            <v>FOUNDATION WELLNESS</v>
          </cell>
          <cell r="F61">
            <v>1</v>
          </cell>
          <cell r="H61" t="str">
            <v/>
          </cell>
          <cell r="I61" t="str">
            <v/>
          </cell>
          <cell r="J61" t="str">
            <v/>
          </cell>
          <cell r="K61" t="str">
            <v>P 02</v>
          </cell>
          <cell r="L61" t="str">
            <v>102 x 127 mm</v>
          </cell>
          <cell r="M61" t="str">
            <v/>
          </cell>
          <cell r="N61">
            <v>44302</v>
          </cell>
          <cell r="O61">
            <v>0</v>
          </cell>
          <cell r="AL61">
            <v>1</v>
          </cell>
          <cell r="AM61" t="e">
            <v>#VALUE!</v>
          </cell>
          <cell r="AT61" t="str">
            <v xml:space="preserve">5 chữ nhật </v>
          </cell>
          <cell r="BA61" t="str">
            <v>22.4\13-4 Remington - Mẫu</v>
          </cell>
        </row>
        <row r="62">
          <cell r="C62" t="str">
            <v>RMT0007</v>
          </cell>
          <cell r="D62" t="str">
            <v>FOUNDATION WELLNESS</v>
          </cell>
          <cell r="F62">
            <v>4</v>
          </cell>
          <cell r="H62" t="str">
            <v/>
          </cell>
          <cell r="I62" t="str">
            <v/>
          </cell>
          <cell r="J62" t="str">
            <v/>
          </cell>
          <cell r="K62" t="str">
            <v>P 02</v>
          </cell>
          <cell r="L62" t="str">
            <v>102 x 191 mm</v>
          </cell>
          <cell r="M62" t="str">
            <v/>
          </cell>
          <cell r="N62">
            <v>44309</v>
          </cell>
          <cell r="O62">
            <v>0</v>
          </cell>
          <cell r="AL62">
            <v>1</v>
          </cell>
          <cell r="AM62" t="e">
            <v>#VALUE!</v>
          </cell>
          <cell r="AT62" t="str">
            <v xml:space="preserve">5 chữ nhật </v>
          </cell>
          <cell r="BA62" t="str">
            <v>THÁNG 04\23.04</v>
          </cell>
        </row>
        <row r="63">
          <cell r="B63" t="str">
            <v>RMT0008_117.04UNV</v>
          </cell>
          <cell r="C63" t="str">
            <v>RMT0008</v>
          </cell>
          <cell r="D63" t="str">
            <v>FOUNDATION WELLNESS</v>
          </cell>
          <cell r="F63">
            <v>1</v>
          </cell>
          <cell r="G63" t="str">
            <v>I0076T251/3</v>
          </cell>
          <cell r="H63" t="str">
            <v>76 x 126 x 1 x 1</v>
          </cell>
          <cell r="I63" t="str">
            <v>Bo góc 5mm, răng cưa, dao đặc biệt có 4 dao trong 68x11mm bo liền 4 hàng</v>
          </cell>
          <cell r="J63" t="str">
            <v>E12</v>
          </cell>
          <cell r="K63" t="str">
            <v>P 02</v>
          </cell>
          <cell r="L63" t="str">
            <v>76 x 126 mm</v>
          </cell>
          <cell r="M63">
            <v>129</v>
          </cell>
          <cell r="N63">
            <v>44415</v>
          </cell>
          <cell r="O63">
            <v>0</v>
          </cell>
          <cell r="AL63">
            <v>1</v>
          </cell>
          <cell r="AM63">
            <v>129</v>
          </cell>
          <cell r="AN63" t="str">
            <v>7mm</v>
          </cell>
          <cell r="AO63" t="str">
            <v>3mm</v>
          </cell>
          <cell r="AP63" t="str">
            <v>1.000Tem</v>
          </cell>
          <cell r="AT63" t="str">
            <v>Universal</v>
          </cell>
          <cell r="BA63" t="str">
            <v>THÁNG 08\7-8 Remongton</v>
          </cell>
        </row>
        <row r="64">
          <cell r="B64" t="str">
            <v>RMT0009_L1</v>
          </cell>
          <cell r="C64" t="str">
            <v>RMT0009</v>
          </cell>
          <cell r="D64" t="str">
            <v>FOUNDATION WELLNESS</v>
          </cell>
          <cell r="F64">
            <v>1</v>
          </cell>
          <cell r="H64" t="str">
            <v/>
          </cell>
          <cell r="I64" t="str">
            <v/>
          </cell>
          <cell r="J64" t="str">
            <v/>
          </cell>
          <cell r="K64" t="str">
            <v>P 02</v>
          </cell>
          <cell r="L64" t="str">
            <v>200 x 80 mm</v>
          </cell>
          <cell r="M64" t="str">
            <v/>
          </cell>
          <cell r="N64">
            <v>44443</v>
          </cell>
          <cell r="O64">
            <v>0</v>
          </cell>
          <cell r="V64" t="str">
            <v>K</v>
          </cell>
          <cell r="AL64">
            <v>1</v>
          </cell>
          <cell r="AM64" t="e">
            <v>#VALUE!</v>
          </cell>
          <cell r="AO64" t="str">
            <v>0mm</v>
          </cell>
          <cell r="AR64" t="str">
            <v>1tem</v>
          </cell>
          <cell r="AT64" t="str">
            <v>117.202</v>
          </cell>
          <cell r="BA64" t="str">
            <v>THÁNG 08\28.08 REMINGTON</v>
          </cell>
        </row>
        <row r="65">
          <cell r="B65" t="str">
            <v>RMT0010_L1</v>
          </cell>
          <cell r="C65" t="str">
            <v>RMT0010</v>
          </cell>
          <cell r="D65" t="str">
            <v>FOUNDATION WELLNESS</v>
          </cell>
          <cell r="F65">
            <v>1</v>
          </cell>
          <cell r="H65" t="str">
            <v/>
          </cell>
          <cell r="I65" t="str">
            <v/>
          </cell>
          <cell r="J65" t="str">
            <v/>
          </cell>
          <cell r="K65" t="str">
            <v>P 02</v>
          </cell>
          <cell r="L65" t="str">
            <v>63 x 76 mm</v>
          </cell>
          <cell r="M65" t="str">
            <v/>
          </cell>
          <cell r="N65">
            <v>44443</v>
          </cell>
          <cell r="O65">
            <v>0</v>
          </cell>
          <cell r="AL65">
            <v>1</v>
          </cell>
          <cell r="AM65" t="e">
            <v>#VALUE!</v>
          </cell>
          <cell r="AT65" t="str">
            <v>Skil-care</v>
          </cell>
          <cell r="BA65" t="str">
            <v>THÁNG 08\28.08 REMINGTON</v>
          </cell>
        </row>
        <row r="66">
          <cell r="B66" t="str">
            <v>RMT0010_L2</v>
          </cell>
          <cell r="C66" t="str">
            <v>RMT0010</v>
          </cell>
          <cell r="D66" t="str">
            <v>FOUNDATION WELLNESS</v>
          </cell>
          <cell r="F66">
            <v>1</v>
          </cell>
          <cell r="H66" t="str">
            <v/>
          </cell>
          <cell r="I66" t="str">
            <v/>
          </cell>
          <cell r="J66" t="str">
            <v/>
          </cell>
          <cell r="K66" t="str">
            <v>P 02</v>
          </cell>
          <cell r="L66" t="str">
            <v>63 x 76 mm</v>
          </cell>
          <cell r="M66" t="str">
            <v/>
          </cell>
          <cell r="N66">
            <v>44573</v>
          </cell>
          <cell r="O66">
            <v>0</v>
          </cell>
          <cell r="AL66">
            <v>1</v>
          </cell>
          <cell r="AM66" t="e">
            <v>#VALUE!</v>
          </cell>
          <cell r="AT66" t="str">
            <v xml:space="preserve">Skil- Care _ 306040 Limb Holders    </v>
          </cell>
          <cell r="BA66" t="str">
            <v>THÁNG 08\28.08 REMINGTON\NĂM 2022\THÁNG 01\12.01</v>
          </cell>
        </row>
        <row r="67">
          <cell r="B67" t="str">
            <v>RMT0010_L3</v>
          </cell>
          <cell r="C67" t="str">
            <v>RMT0010</v>
          </cell>
          <cell r="D67" t="str">
            <v>FOUNDATION WELLNESS</v>
          </cell>
          <cell r="F67">
            <v>1</v>
          </cell>
          <cell r="H67" t="str">
            <v/>
          </cell>
          <cell r="I67" t="str">
            <v/>
          </cell>
          <cell r="J67" t="str">
            <v/>
          </cell>
          <cell r="K67" t="str">
            <v>P 02</v>
          </cell>
          <cell r="L67" t="str">
            <v>63 x 76 mm</v>
          </cell>
          <cell r="M67" t="str">
            <v/>
          </cell>
          <cell r="N67">
            <v>44573</v>
          </cell>
          <cell r="O67">
            <v>0</v>
          </cell>
          <cell r="AL67">
            <v>1</v>
          </cell>
          <cell r="AM67" t="e">
            <v>#VALUE!</v>
          </cell>
          <cell r="AT67" t="str">
            <v>Skil- Care _ 306110-120 Padded Mitts-Padded-Plus Mittes</v>
          </cell>
          <cell r="BA67" t="str">
            <v>THÁNG 08\28.08 REMINGTON\NĂM 2022\THÁNG 01\12.01</v>
          </cell>
        </row>
        <row r="68">
          <cell r="B68" t="str">
            <v>RMT0010_L4</v>
          </cell>
          <cell r="C68" t="str">
            <v>RMT0010</v>
          </cell>
          <cell r="D68" t="str">
            <v>FOUNDATION WELLNESS</v>
          </cell>
          <cell r="F68">
            <v>1</v>
          </cell>
          <cell r="H68" t="str">
            <v/>
          </cell>
          <cell r="I68" t="str">
            <v/>
          </cell>
          <cell r="J68" t="str">
            <v/>
          </cell>
          <cell r="K68" t="str">
            <v>P 02</v>
          </cell>
          <cell r="L68" t="str">
            <v>63 x 76 mm</v>
          </cell>
          <cell r="M68" t="str">
            <v/>
          </cell>
          <cell r="N68">
            <v>44573</v>
          </cell>
          <cell r="O68">
            <v>0</v>
          </cell>
          <cell r="AL68">
            <v>1</v>
          </cell>
          <cell r="AM68" t="e">
            <v>#VALUE!</v>
          </cell>
          <cell r="AT68" t="str">
            <v xml:space="preserve">Skil- Care_ 306130 Finger Padded Mitts </v>
          </cell>
          <cell r="BA68" t="str">
            <v>THÁNG 08\28.08 REMINGTON\NĂM 2022\THÁNG 01\12.01</v>
          </cell>
        </row>
        <row r="69">
          <cell r="C69" t="str">
            <v>DMT0001</v>
          </cell>
          <cell r="D69" t="str">
            <v>ĐẠI MINH THÀNH</v>
          </cell>
          <cell r="E69" t="str">
            <v>DMTH0001</v>
          </cell>
          <cell r="F69">
            <v>1</v>
          </cell>
          <cell r="H69" t="str">
            <v/>
          </cell>
          <cell r="I69" t="str">
            <v/>
          </cell>
          <cell r="J69" t="str">
            <v/>
          </cell>
          <cell r="K69" t="str">
            <v>P 02</v>
          </cell>
          <cell r="L69" t="str">
            <v>100 x 100 mm</v>
          </cell>
          <cell r="M69" t="str">
            <v/>
          </cell>
          <cell r="N69">
            <v>43945</v>
          </cell>
          <cell r="O69">
            <v>0</v>
          </cell>
          <cell r="AL69">
            <v>1</v>
          </cell>
          <cell r="AM69" t="e">
            <v>#VALUE!</v>
          </cell>
          <cell r="AT69" t="str">
            <v>Thẻ xuất hàng công ty TNHH thuộc DA yisheng</v>
          </cell>
          <cell r="BA69" t="str">
            <v>24-4 Tem 100x100 ĐMThanh</v>
          </cell>
        </row>
        <row r="70">
          <cell r="C70" t="str">
            <v>TRNG0262</v>
          </cell>
          <cell r="D70" t="str">
            <v>TRUNG NGUYÊN</v>
          </cell>
          <cell r="F70">
            <v>1</v>
          </cell>
          <cell r="G70" t="str">
            <v>I0045T141/2</v>
          </cell>
          <cell r="H70" t="str">
            <v>45 x 65 x 2 x 1</v>
          </cell>
          <cell r="I70" t="str">
            <v>Vuông liền, không răng cưa</v>
          </cell>
          <cell r="J70" t="str">
            <v>C42</v>
          </cell>
          <cell r="K70" t="str">
            <v>P 04</v>
          </cell>
          <cell r="L70" t="str">
            <v>45mm x 65mm</v>
          </cell>
          <cell r="M70">
            <v>68</v>
          </cell>
          <cell r="O70">
            <v>0</v>
          </cell>
          <cell r="AL70">
            <v>1</v>
          </cell>
          <cell r="AM70">
            <v>68</v>
          </cell>
          <cell r="AT70" t="str">
            <v>king bag 88st tên sản phẩm: cà phê hoà tan 3in1 king coffee 1.41(88x16)</v>
          </cell>
          <cell r="BA70" t="str">
            <v>Tháng 09.2018\TRUNG NGUYÊN\NGÀY 06.09.2018</v>
          </cell>
        </row>
        <row r="71">
          <cell r="B71" t="str">
            <v>TRNG0281_L1</v>
          </cell>
          <cell r="C71" t="str">
            <v>TRNG0281</v>
          </cell>
          <cell r="D71" t="str">
            <v>TRUNG NGUYÊN</v>
          </cell>
          <cell r="F71">
            <v>1</v>
          </cell>
          <cell r="G71" t="str">
            <v>I0045T141/2</v>
          </cell>
          <cell r="H71" t="str">
            <v>45 x 65 x 2 x 1</v>
          </cell>
          <cell r="I71" t="str">
            <v>Vuông liền, không răng cưa</v>
          </cell>
          <cell r="J71" t="str">
            <v>C42</v>
          </cell>
          <cell r="K71" t="str">
            <v>P 05</v>
          </cell>
          <cell r="L71" t="str">
            <v>45mm x 65mm</v>
          </cell>
          <cell r="M71">
            <v>68</v>
          </cell>
          <cell r="O71">
            <v>1</v>
          </cell>
          <cell r="X71">
            <v>1</v>
          </cell>
          <cell r="AB71" t="str">
            <v>K</v>
          </cell>
          <cell r="AL71">
            <v>2</v>
          </cell>
          <cell r="AM71">
            <v>136</v>
          </cell>
          <cell r="AT71" t="str">
            <v>king bag 48 sa tên sản phẩm: cà phê hoà tan 3in1 king coffee )</v>
          </cell>
          <cell r="BA71" t="str">
            <v>Tháng 09.2018\TRUNG NGUYÊN\NGÀY 06.09.2018</v>
          </cell>
        </row>
        <row r="72">
          <cell r="C72" t="str">
            <v>TRNG0283</v>
          </cell>
          <cell r="D72" t="str">
            <v>TRUNG NGUYÊN</v>
          </cell>
          <cell r="F72">
            <v>1</v>
          </cell>
          <cell r="G72" t="str">
            <v>I0045T141/2</v>
          </cell>
          <cell r="H72" t="str">
            <v>45 x 65 x 2 x 1</v>
          </cell>
          <cell r="I72" t="str">
            <v>Vuông liền, không răng cưa</v>
          </cell>
          <cell r="J72" t="str">
            <v>C42</v>
          </cell>
          <cell r="K72" t="str">
            <v>P 05</v>
          </cell>
          <cell r="L72" t="str">
            <v>45mm x 65mm</v>
          </cell>
          <cell r="M72">
            <v>68</v>
          </cell>
          <cell r="O72">
            <v>0</v>
          </cell>
          <cell r="AL72">
            <v>1</v>
          </cell>
          <cell r="AM72">
            <v>68</v>
          </cell>
          <cell r="AT72" t="str">
            <v>king box 20sa tên sản phẩm: cà phê hoà tan 3in1 king coffee 320(20x16)</v>
          </cell>
          <cell r="BA72" t="str">
            <v>Tháng 09.2018\TRUNG NGUYÊN\NGÀY 06.09.2018</v>
          </cell>
        </row>
        <row r="73">
          <cell r="C73" t="str">
            <v>TRNG0282</v>
          </cell>
          <cell r="D73" t="str">
            <v>TRUNG NGUYÊN</v>
          </cell>
          <cell r="F73">
            <v>1</v>
          </cell>
          <cell r="G73" t="str">
            <v>I0045T141/2</v>
          </cell>
          <cell r="H73" t="str">
            <v>45 x 65 x 2 x 1</v>
          </cell>
          <cell r="I73" t="str">
            <v>Vuông liền, không răng cưa</v>
          </cell>
          <cell r="J73" t="str">
            <v>C42</v>
          </cell>
          <cell r="K73" t="str">
            <v>P 05</v>
          </cell>
          <cell r="L73" t="str">
            <v>45mm x 65mm</v>
          </cell>
          <cell r="M73">
            <v>68</v>
          </cell>
          <cell r="O73">
            <v>0</v>
          </cell>
          <cell r="AL73">
            <v>1</v>
          </cell>
          <cell r="AM73">
            <v>68</v>
          </cell>
          <cell r="AT73" t="str">
            <v>king htd 15sa tên sản phẩm: cà phê hoà tan đen king coffee 30(15x2)</v>
          </cell>
          <cell r="BA73" t="str">
            <v>Tháng 09.2018\TRUNG NGUYÊN\NGÀY 06.09.2018</v>
          </cell>
        </row>
        <row r="74">
          <cell r="C74" t="str">
            <v>TRNG0309</v>
          </cell>
          <cell r="D74" t="str">
            <v>TRUNG NGUYÊN</v>
          </cell>
          <cell r="F74">
            <v>1</v>
          </cell>
          <cell r="G74" t="str">
            <v>I0055T091</v>
          </cell>
          <cell r="H74" t="str">
            <v>55 x 70 x 2 x 1</v>
          </cell>
          <cell r="I74" t="str">
            <v>Vuông liền, không răng cưa</v>
          </cell>
          <cell r="J74" t="str">
            <v>D15</v>
          </cell>
          <cell r="K74" t="str">
            <v>P 05</v>
          </cell>
          <cell r="L74" t="str">
            <v>70 x 55 mm</v>
          </cell>
          <cell r="M74">
            <v>73</v>
          </cell>
          <cell r="O74">
            <v>0</v>
          </cell>
          <cell r="AL74">
            <v>1</v>
          </cell>
          <cell r="AM74">
            <v>73</v>
          </cell>
          <cell r="AT74" t="str">
            <v>gourmet blend no af tên sản phẩm: cà phê rang xay gourmet blend</v>
          </cell>
          <cell r="BA74" t="str">
            <v>Tháng 09.2018\TRUNG NGUYÊN\NGÀY 08.09.2018</v>
          </cell>
        </row>
        <row r="75">
          <cell r="C75" t="str">
            <v>TRNG0310</v>
          </cell>
          <cell r="D75" t="str">
            <v>TRUNG NGUYÊN</v>
          </cell>
          <cell r="F75">
            <v>1</v>
          </cell>
          <cell r="G75" t="str">
            <v>I0040T061</v>
          </cell>
          <cell r="H75" t="str">
            <v>40 x 15 x 2 x 4</v>
          </cell>
          <cell r="I75" t="str">
            <v>Vuông liền, 4 hàng dao 1 gáp, không răng cưa</v>
          </cell>
          <cell r="J75" t="str">
            <v>D13</v>
          </cell>
          <cell r="K75" t="str">
            <v>P 05</v>
          </cell>
          <cell r="L75" t="str">
            <v>40mm x 15mm</v>
          </cell>
          <cell r="M75">
            <v>63</v>
          </cell>
          <cell r="O75">
            <v>0</v>
          </cell>
          <cell r="AL75">
            <v>1</v>
          </cell>
          <cell r="AM75">
            <v>63</v>
          </cell>
          <cell r="AT75" t="str">
            <v xml:space="preserve">tem nnk marketed &amp; distributed by; GTS </v>
          </cell>
          <cell r="BA75" t="str">
            <v>Tháng 09.2018\TRUNG NGUYÊN\NGÀY 18.09.2018 (DH007)</v>
          </cell>
        </row>
        <row r="76">
          <cell r="B76" t="str">
            <v>TRN</v>
          </cell>
          <cell r="C76" t="str">
            <v>TRNG0357</v>
          </cell>
          <cell r="D76" t="str">
            <v>TRUNG NGUYÊN</v>
          </cell>
          <cell r="F76">
            <v>1</v>
          </cell>
          <cell r="H76" t="str">
            <v/>
          </cell>
          <cell r="I76" t="str">
            <v/>
          </cell>
          <cell r="J76" t="str">
            <v/>
          </cell>
          <cell r="K76" t="str">
            <v>P 05</v>
          </cell>
          <cell r="L76" t="str">
            <v>55 x 45 mm</v>
          </cell>
          <cell r="M76" t="str">
            <v/>
          </cell>
          <cell r="O76">
            <v>0</v>
          </cell>
          <cell r="AL76">
            <v>1</v>
          </cell>
          <cell r="AM76" t="e">
            <v>#VALUE!</v>
          </cell>
          <cell r="AT76" t="str">
            <v>whole bean dalat tiếng trung 340</v>
          </cell>
          <cell r="BA76" t="str">
            <v>Tháng 10.2018\TRUNG NGUYÊN\NGÀY 02.10.2018 (DH012)</v>
          </cell>
        </row>
        <row r="77">
          <cell r="C77" t="str">
            <v>TRNG0292</v>
          </cell>
          <cell r="D77" t="str">
            <v>TRUNG NGUYÊN</v>
          </cell>
          <cell r="F77">
            <v>1</v>
          </cell>
          <cell r="H77" t="str">
            <v/>
          </cell>
          <cell r="I77" t="str">
            <v/>
          </cell>
          <cell r="J77" t="str">
            <v/>
          </cell>
          <cell r="K77" t="str">
            <v>P 05</v>
          </cell>
          <cell r="L77" t="str">
            <v>55 x 45 mm</v>
          </cell>
          <cell r="M77" t="str">
            <v/>
          </cell>
          <cell r="O77">
            <v>0</v>
          </cell>
          <cell r="AL77">
            <v>1</v>
          </cell>
          <cell r="AM77" t="e">
            <v>#VALUE!</v>
          </cell>
          <cell r="AT77" t="str">
            <v>whole bean buon me thuot tiếng trung 340</v>
          </cell>
          <cell r="BA77" t="str">
            <v>Tháng 10.2018\TRUNG NGUYÊN\NGÀY 02.10.2018 (DH012)</v>
          </cell>
        </row>
        <row r="78">
          <cell r="C78" t="str">
            <v>TRNG0427</v>
          </cell>
          <cell r="D78" t="str">
            <v>TRUNG NGUYÊN</v>
          </cell>
          <cell r="F78">
            <v>1</v>
          </cell>
          <cell r="G78" t="str">
            <v>I0150T061</v>
          </cell>
          <cell r="H78" t="str">
            <v>150 x 150 x 1 x 1</v>
          </cell>
          <cell r="I78" t="str">
            <v>Vuông góc, không răng cưa</v>
          </cell>
          <cell r="J78" t="str">
            <v>D20</v>
          </cell>
          <cell r="K78" t="str">
            <v>P 12</v>
          </cell>
          <cell r="L78" t="str">
            <v>150mm x 150mm</v>
          </cell>
          <cell r="M78">
            <v>153</v>
          </cell>
          <cell r="O78">
            <v>0</v>
          </cell>
          <cell r="AL78">
            <v>1</v>
          </cell>
          <cell r="AM78">
            <v>153</v>
          </cell>
          <cell r="AT78" t="str">
            <v>king coffee gourmet ru gourmet blend 10.0kr</v>
          </cell>
          <cell r="BA78" t="str">
            <v>Tháng 10.2018\TRUNG NGUYÊN\NGÀY 08.10.2018 (DH018)</v>
          </cell>
        </row>
        <row r="79">
          <cell r="C79" t="str">
            <v>TRNG0353</v>
          </cell>
          <cell r="D79" t="str">
            <v>TRUNG NGUYÊN</v>
          </cell>
          <cell r="F79">
            <v>1</v>
          </cell>
          <cell r="G79" t="str">
            <v>I0045T221</v>
          </cell>
          <cell r="H79" t="str">
            <v>45 x 115 x 2 x 1</v>
          </cell>
          <cell r="I79" t="str">
            <v>Vuông rời, không răng cưa, khoảng cách giữa 03mm</v>
          </cell>
          <cell r="J79" t="str">
            <v>D03</v>
          </cell>
          <cell r="K79" t="str">
            <v>P 05</v>
          </cell>
          <cell r="L79" t="str">
            <v>45 x 115 mm</v>
          </cell>
          <cell r="M79">
            <v>118</v>
          </cell>
          <cell r="O79">
            <v>0</v>
          </cell>
          <cell r="AL79">
            <v>1</v>
          </cell>
          <cell r="AM79">
            <v>118</v>
          </cell>
          <cell r="AT79" t="str">
            <v>king coffee box 20sa king coffee 3in1 instant coffee contenido neto 320g alto en</v>
          </cell>
          <cell r="BA79" t="str">
            <v>Tháng 10.2018\TRUNG NGUYÊN\NGÀY 08.10.2018 (DH019)</v>
          </cell>
        </row>
        <row r="80">
          <cell r="C80" t="str">
            <v>TRNG0258</v>
          </cell>
          <cell r="D80" t="str">
            <v>TRUNG NGUYÊN</v>
          </cell>
          <cell r="F80">
            <v>1</v>
          </cell>
          <cell r="G80" t="str">
            <v>I0060T171</v>
          </cell>
          <cell r="H80" t="str">
            <v>60 x 70 x 2 x 1</v>
          </cell>
          <cell r="I80" t="str">
            <v>Vuông liền, không răng cưa</v>
          </cell>
          <cell r="J80" t="str">
            <v>D14</v>
          </cell>
          <cell r="K80" t="str">
            <v>P 04</v>
          </cell>
          <cell r="L80" t="str">
            <v>70 x 60 mm</v>
          </cell>
          <cell r="M80">
            <v>73</v>
          </cell>
          <cell r="O80">
            <v>0</v>
          </cell>
          <cell r="AL80">
            <v>1</v>
          </cell>
          <cell r="AM80">
            <v>73</v>
          </cell>
          <cell r="AT80" t="str">
            <v>king espresso box 15st tiếng hàn quốc 37.5(2.5x15) 156 kcal</v>
          </cell>
          <cell r="BA80" t="str">
            <v>Tháng 10.2018\TRUNG NGUYÊN\NGÀY 10.10.2018 (DH021)</v>
          </cell>
        </row>
        <row r="81">
          <cell r="C81" t="str">
            <v>TRNG0354</v>
          </cell>
          <cell r="D81" t="str">
            <v>TRUNG NGUYÊN</v>
          </cell>
          <cell r="F81">
            <v>1</v>
          </cell>
          <cell r="G81" t="str">
            <v>I0150T031</v>
          </cell>
          <cell r="H81" t="str">
            <v>150 x 90 x 1 x 1</v>
          </cell>
          <cell r="I81" t="str">
            <v>Vuông góc, không răng cưa</v>
          </cell>
          <cell r="J81" t="str">
            <v>D03</v>
          </cell>
          <cell r="K81" t="str">
            <v>P 05</v>
          </cell>
          <cell r="L81" t="str">
            <v>150 x 90 mm</v>
          </cell>
          <cell r="M81">
            <v>93</v>
          </cell>
          <cell r="O81">
            <v>0</v>
          </cell>
          <cell r="AL81">
            <v>1</v>
          </cell>
          <cell r="AM81">
            <v>93</v>
          </cell>
          <cell r="AT81" t="str">
            <v>tên sản phẩm: cà phê rang xay premium blend</v>
          </cell>
          <cell r="BA81" t="str">
            <v>Tháng 10.2018\TRUNG NGUYÊN\NGÀY 12.10.2018(DH025)</v>
          </cell>
        </row>
        <row r="82">
          <cell r="C82" t="str">
            <v>TRNG0355</v>
          </cell>
          <cell r="D82" t="str">
            <v>TRUNG NGUYÊN</v>
          </cell>
          <cell r="F82">
            <v>1</v>
          </cell>
          <cell r="G82" t="str">
            <v>I0150T031</v>
          </cell>
          <cell r="H82" t="str">
            <v>150 x 90 x 1 x 1</v>
          </cell>
          <cell r="I82" t="str">
            <v>Vuông góc, không răng cưa</v>
          </cell>
          <cell r="J82" t="str">
            <v>D03</v>
          </cell>
          <cell r="K82" t="str">
            <v>P 05</v>
          </cell>
          <cell r="L82" t="str">
            <v>150 x 90 mm</v>
          </cell>
          <cell r="M82">
            <v>93</v>
          </cell>
          <cell r="O82">
            <v>0</v>
          </cell>
          <cell r="AL82">
            <v>1</v>
          </cell>
          <cell r="AM82">
            <v>93</v>
          </cell>
          <cell r="AT82" t="str">
            <v>tên sản phẩm: cà phê rang xay inspire blend</v>
          </cell>
          <cell r="BA82" t="str">
            <v>Tháng 10.2018\TRUNG NGUYÊN\NGÀY 12.10.2018(DH025)</v>
          </cell>
        </row>
        <row r="83">
          <cell r="C83" t="str">
            <v>TRNG0356</v>
          </cell>
          <cell r="D83" t="str">
            <v>TRUNG NGUYÊN</v>
          </cell>
          <cell r="F83">
            <v>1</v>
          </cell>
          <cell r="G83" t="str">
            <v>I0150T031</v>
          </cell>
          <cell r="H83" t="str">
            <v>150 x 90 x 1 x 1</v>
          </cell>
          <cell r="I83" t="str">
            <v>Vuông góc, không răng cưa</v>
          </cell>
          <cell r="J83" t="str">
            <v>D03</v>
          </cell>
          <cell r="K83" t="str">
            <v>P 05</v>
          </cell>
          <cell r="L83" t="str">
            <v>150 x 90 mm</v>
          </cell>
          <cell r="M83">
            <v>93</v>
          </cell>
          <cell r="O83">
            <v>0</v>
          </cell>
          <cell r="AL83">
            <v>1</v>
          </cell>
          <cell r="AM83">
            <v>93</v>
          </cell>
          <cell r="AT83" t="str">
            <v>tên sản phẩm: cà phê rang xay gourmet blend</v>
          </cell>
          <cell r="BA83" t="str">
            <v>Tháng 10.2018\TRUNG NGUYÊN\NGÀY 12.10.2018(DH025)</v>
          </cell>
        </row>
        <row r="84">
          <cell r="C84" t="str">
            <v>TRNG0363</v>
          </cell>
          <cell r="D84" t="str">
            <v>TRUNG NGUYÊN</v>
          </cell>
          <cell r="F84">
            <v>1</v>
          </cell>
          <cell r="G84" t="str">
            <v>I0200T011</v>
          </cell>
          <cell r="H84" t="str">
            <v>200 x 34 x 1 x 4</v>
          </cell>
          <cell r="I84" t="str">
            <v>Vuông góc, 4 hàng vuông liền, không khoảng cách, không răng cưa</v>
          </cell>
          <cell r="J84" t="str">
            <v>C29</v>
          </cell>
          <cell r="K84" t="str">
            <v>P 05</v>
          </cell>
          <cell r="L84" t="str">
            <v>200 x 34 mm</v>
          </cell>
          <cell r="M84">
            <v>139</v>
          </cell>
          <cell r="O84">
            <v>0</v>
          </cell>
          <cell r="AL84">
            <v>1</v>
          </cell>
          <cell r="AM84">
            <v>139</v>
          </cell>
          <cell r="AT84" t="str">
            <v>mã sản phẩm: 5200006</v>
          </cell>
          <cell r="BA84" t="str">
            <v>Tháng 10.2018\TRUNG NGUYÊN\NGÀY 13.10.2018 (DH026)</v>
          </cell>
        </row>
        <row r="85">
          <cell r="C85" t="str">
            <v>TRNG0360</v>
          </cell>
          <cell r="D85" t="str">
            <v>TRUNG NGUYÊN</v>
          </cell>
          <cell r="F85">
            <v>1</v>
          </cell>
          <cell r="G85" t="str">
            <v>I0200T011</v>
          </cell>
          <cell r="H85" t="str">
            <v>200 x 34 x 1 x 4</v>
          </cell>
          <cell r="I85" t="str">
            <v>Vuông góc, 4 hàng vuông liền, không khoảng cách, không răng cưa</v>
          </cell>
          <cell r="J85" t="str">
            <v>C29</v>
          </cell>
          <cell r="K85" t="str">
            <v>P 05</v>
          </cell>
          <cell r="L85" t="str">
            <v>200 x 34 mm</v>
          </cell>
          <cell r="M85">
            <v>139</v>
          </cell>
          <cell r="O85">
            <v>0</v>
          </cell>
          <cell r="AL85">
            <v>1</v>
          </cell>
          <cell r="AM85">
            <v>139</v>
          </cell>
          <cell r="AT85" t="str">
            <v>mã sản phẩm: 5200000</v>
          </cell>
          <cell r="BA85" t="str">
            <v>Tháng 10.2018\TRUNG NGUYÊN\NGÀY 13.10.2018 (DH026)</v>
          </cell>
        </row>
        <row r="86">
          <cell r="B86" t="str">
            <v>TRNG0359_L1</v>
          </cell>
          <cell r="C86" t="str">
            <v>TRNG0359</v>
          </cell>
          <cell r="D86" t="str">
            <v>TRUNG NGUYÊN</v>
          </cell>
          <cell r="F86">
            <v>1</v>
          </cell>
          <cell r="G86" t="str">
            <v>I0200T011</v>
          </cell>
          <cell r="H86" t="str">
            <v>200 x 34 x 1 x 4</v>
          </cell>
          <cell r="I86" t="str">
            <v>Vuông góc, 4 hàng vuông liền, không khoảng cách, không răng cưa</v>
          </cell>
          <cell r="J86" t="str">
            <v>C29</v>
          </cell>
          <cell r="K86" t="str">
            <v>P 05</v>
          </cell>
          <cell r="L86" t="str">
            <v>200 x 34 mm</v>
          </cell>
          <cell r="M86">
            <v>139</v>
          </cell>
          <cell r="O86">
            <v>1</v>
          </cell>
          <cell r="X86">
            <v>1</v>
          </cell>
          <cell r="AB86" t="str">
            <v>K</v>
          </cell>
          <cell r="AL86">
            <v>1</v>
          </cell>
          <cell r="AM86">
            <v>139</v>
          </cell>
          <cell r="AT86" t="str">
            <v>mã sản phẩm: 5200002</v>
          </cell>
          <cell r="AU86">
            <v>2</v>
          </cell>
          <cell r="AV86" t="str">
            <v>In mặt</v>
          </cell>
          <cell r="AW86" t="str">
            <v>Bế màu</v>
          </cell>
          <cell r="BA86" t="str">
            <v>Tháng 10.2018\TRUNG NGUYÊN\NGÀY 13.10.2018 (DH026)</v>
          </cell>
          <cell r="BC86" t="str">
            <v>Phạm Quốc Chí</v>
          </cell>
          <cell r="BD86" t="str">
            <v>Phạm Quốc Chí</v>
          </cell>
        </row>
        <row r="87">
          <cell r="C87" t="str">
            <v>TRNG0361</v>
          </cell>
          <cell r="D87" t="str">
            <v>TRUNG NGUYÊN</v>
          </cell>
          <cell r="F87">
            <v>1</v>
          </cell>
          <cell r="G87" t="str">
            <v>I0200T011</v>
          </cell>
          <cell r="H87" t="str">
            <v>200 x 34 x 1 x 4</v>
          </cell>
          <cell r="I87" t="str">
            <v>Vuông góc, 4 hàng vuông liền, không khoảng cách, không răng cưa</v>
          </cell>
          <cell r="J87" t="str">
            <v>C29</v>
          </cell>
          <cell r="K87" t="str">
            <v>P 05</v>
          </cell>
          <cell r="L87" t="str">
            <v>200 x 34 mm</v>
          </cell>
          <cell r="M87">
            <v>139</v>
          </cell>
          <cell r="O87">
            <v>0</v>
          </cell>
          <cell r="AL87">
            <v>1</v>
          </cell>
          <cell r="AM87">
            <v>139</v>
          </cell>
          <cell r="AT87" t="str">
            <v>mã sản phẩm: 5200015</v>
          </cell>
          <cell r="BA87" t="str">
            <v>Tháng 10.2018\TRUNG NGUYÊN\NGÀY 13.10.2018 (DH026)</v>
          </cell>
        </row>
        <row r="88">
          <cell r="C88" t="str">
            <v>TRNG0362</v>
          </cell>
          <cell r="D88" t="str">
            <v>TRUNG NGUYÊN</v>
          </cell>
          <cell r="F88">
            <v>1</v>
          </cell>
          <cell r="G88" t="str">
            <v>I0200T011</v>
          </cell>
          <cell r="H88" t="str">
            <v>200 x 34 x 1 x 4</v>
          </cell>
          <cell r="I88" t="str">
            <v>Vuông góc, 4 hàng vuông liền, không khoảng cách, không răng cưa</v>
          </cell>
          <cell r="J88" t="str">
            <v>C29</v>
          </cell>
          <cell r="K88" t="str">
            <v>P 05</v>
          </cell>
          <cell r="L88" t="str">
            <v>200 x 34 mm</v>
          </cell>
          <cell r="M88">
            <v>139</v>
          </cell>
          <cell r="O88">
            <v>0</v>
          </cell>
          <cell r="AL88">
            <v>1</v>
          </cell>
          <cell r="AM88">
            <v>139</v>
          </cell>
          <cell r="AT88" t="str">
            <v>mã sản phẩm: 5200013</v>
          </cell>
          <cell r="BA88" t="str">
            <v>Tháng 10.2018\TRUNG NGUYÊN\NGÀY 13.10.2018 (DH026)</v>
          </cell>
        </row>
        <row r="89">
          <cell r="C89" t="str">
            <v>TRNG0301</v>
          </cell>
          <cell r="D89" t="str">
            <v>TRUNG NGUYÊN</v>
          </cell>
          <cell r="F89">
            <v>1</v>
          </cell>
          <cell r="H89" t="str">
            <v/>
          </cell>
          <cell r="I89" t="str">
            <v/>
          </cell>
          <cell r="J89" t="str">
            <v/>
          </cell>
          <cell r="K89" t="str">
            <v>P 05</v>
          </cell>
          <cell r="L89" t="str">
            <v>70mm x 128mm</v>
          </cell>
          <cell r="M89" t="str">
            <v/>
          </cell>
          <cell r="O89">
            <v>0</v>
          </cell>
          <cell r="AL89">
            <v>1</v>
          </cell>
          <cell r="AM89" t="e">
            <v>#VALUE!</v>
          </cell>
          <cell r="AT89" t="str">
            <v>king coffee bag 48sa tiếng trung quốc 16x48</v>
          </cell>
          <cell r="BA89" t="str">
            <v>Tháng 10.2018\TRUNG NGUYÊN\NGÀY 23.10.2018 (DH032)</v>
          </cell>
        </row>
        <row r="90">
          <cell r="C90" t="str">
            <v>TRNG0286</v>
          </cell>
          <cell r="D90" t="str">
            <v>TRUNG NGUYÊN</v>
          </cell>
          <cell r="F90">
            <v>1</v>
          </cell>
          <cell r="G90" t="str">
            <v>I0045T171</v>
          </cell>
          <cell r="H90" t="str">
            <v>45 x 70 x 2 x 1</v>
          </cell>
          <cell r="I90" t="str">
            <v>Vuông rời, không răng cưa, khoảng cách giữa 03mm</v>
          </cell>
          <cell r="J90" t="str">
            <v>D01</v>
          </cell>
          <cell r="K90" t="str">
            <v>P 05</v>
          </cell>
          <cell r="L90" t="str">
            <v>70 x 45 mm</v>
          </cell>
          <cell r="M90">
            <v>73</v>
          </cell>
          <cell r="O90">
            <v>0</v>
          </cell>
          <cell r="AL90">
            <v>1</v>
          </cell>
          <cell r="AM90">
            <v>73</v>
          </cell>
          <cell r="AT90" t="str">
            <v>king coffee pure black 15sa tiếng trung quốc 2x15</v>
          </cell>
          <cell r="BA90" t="str">
            <v>Tháng 10.2018\TRUNG NGUYÊN\NGÀY 23.10.2018 (DH032)</v>
          </cell>
        </row>
        <row r="91">
          <cell r="C91" t="str">
            <v>TRNG0302</v>
          </cell>
          <cell r="D91" t="str">
            <v>TRUNG NGUYÊN</v>
          </cell>
          <cell r="F91">
            <v>1</v>
          </cell>
          <cell r="H91" t="str">
            <v/>
          </cell>
          <cell r="I91" t="str">
            <v/>
          </cell>
          <cell r="J91" t="str">
            <v/>
          </cell>
          <cell r="K91" t="str">
            <v>P 05</v>
          </cell>
          <cell r="L91" t="str">
            <v>67 x 69 mm</v>
          </cell>
          <cell r="M91" t="str">
            <v/>
          </cell>
          <cell r="O91">
            <v>0</v>
          </cell>
          <cell r="AL91">
            <v>1</v>
          </cell>
          <cell r="AM91" t="e">
            <v>#VALUE!</v>
          </cell>
          <cell r="AT91" t="str">
            <v>gourmet blend 500gr nutrition facts valeur nutritive</v>
          </cell>
          <cell r="BA91" t="str">
            <v>Tháng 10.2018\TRUNG NGUYÊN\NGÀY 23.10.2018 (DH033)</v>
          </cell>
        </row>
        <row r="92">
          <cell r="C92" t="str">
            <v>TRNG0313</v>
          </cell>
          <cell r="D92" t="str">
            <v>TRUNG NGUYÊN</v>
          </cell>
          <cell r="F92">
            <v>1</v>
          </cell>
          <cell r="G92" t="str">
            <v>I0040T061</v>
          </cell>
          <cell r="H92" t="str">
            <v>40 x 15 x 2 x 4</v>
          </cell>
          <cell r="I92" t="str">
            <v>Vuông liền, 4 hàng dao 1 gáp, không răng cưa</v>
          </cell>
          <cell r="J92" t="str">
            <v>D13</v>
          </cell>
          <cell r="K92" t="str">
            <v>P 05</v>
          </cell>
          <cell r="L92" t="str">
            <v>40mm x 15mm</v>
          </cell>
          <cell r="M92">
            <v>63</v>
          </cell>
          <cell r="O92">
            <v>0</v>
          </cell>
          <cell r="AL92">
            <v>1</v>
          </cell>
          <cell r="AM92">
            <v>63</v>
          </cell>
          <cell r="AT92" t="str">
            <v>Mélange gourmet</v>
          </cell>
          <cell r="BA92" t="str">
            <v>Tháng 10.2018\TRUNG NGUYÊN\NGÀY 23.10.2018 (DH033)</v>
          </cell>
        </row>
        <row r="93">
          <cell r="C93" t="str">
            <v>TRNG0343</v>
          </cell>
          <cell r="D93" t="str">
            <v>TRUNG NGUYÊN</v>
          </cell>
          <cell r="F93">
            <v>1</v>
          </cell>
          <cell r="G93" t="str">
            <v>I0045T011</v>
          </cell>
          <cell r="H93" t="str">
            <v>45 x 20 x 2 x 2</v>
          </cell>
          <cell r="I93" t="str">
            <v>Vuông liền, không răng cưa</v>
          </cell>
          <cell r="J93" t="str">
            <v>D01</v>
          </cell>
          <cell r="K93" t="str">
            <v>P 05</v>
          </cell>
          <cell r="L93" t="str">
            <v>45 x 20 mm</v>
          </cell>
          <cell r="M93">
            <v>46</v>
          </cell>
          <cell r="N93">
            <v>43401</v>
          </cell>
          <cell r="O93">
            <v>0</v>
          </cell>
          <cell r="AL93">
            <v>1</v>
          </cell>
          <cell r="AM93">
            <v>46</v>
          </cell>
          <cell r="AT93" t="str">
            <v>king cafe instantané 3-en-1</v>
          </cell>
          <cell r="BA93" t="str">
            <v>Tháng 10.2018\TRUNG NGUYÊN\NGÀY 23.10.2018 (DH033)</v>
          </cell>
        </row>
        <row r="94">
          <cell r="C94" t="str">
            <v>TRNG0462</v>
          </cell>
          <cell r="D94" t="str">
            <v>TRUNG NGUYÊN</v>
          </cell>
          <cell r="F94">
            <v>1</v>
          </cell>
          <cell r="G94" t="str">
            <v>I0100T171</v>
          </cell>
          <cell r="H94" t="str">
            <v>100 x 70 x 1 x 1</v>
          </cell>
          <cell r="I94" t="str">
            <v>Vuông góc, không răng cưa</v>
          </cell>
          <cell r="J94" t="str">
            <v>D11</v>
          </cell>
          <cell r="K94" t="str">
            <v>P 12</v>
          </cell>
          <cell r="L94" t="str">
            <v>70 x 100 mm</v>
          </cell>
          <cell r="M94">
            <v>73</v>
          </cell>
          <cell r="N94">
            <v>43396</v>
          </cell>
          <cell r="O94">
            <v>0</v>
          </cell>
          <cell r="AL94">
            <v>1</v>
          </cell>
          <cell r="AM94">
            <v>73</v>
          </cell>
          <cell r="AT94" t="str">
            <v>king coffee 3in1 instant coffee-bag 28 nutrition facts valeur nutritive</v>
          </cell>
          <cell r="BA94" t="str">
            <v>Tháng 10.2018\TRUNG NGUYÊN\NGÀY 23.10.2018 (DH033)</v>
          </cell>
        </row>
        <row r="95">
          <cell r="C95" t="str">
            <v>TRNG0303</v>
          </cell>
          <cell r="D95" t="str">
            <v>TRUNG NGUYÊN</v>
          </cell>
          <cell r="F95">
            <v>1</v>
          </cell>
          <cell r="H95" t="str">
            <v/>
          </cell>
          <cell r="I95" t="str">
            <v/>
          </cell>
          <cell r="J95" t="str">
            <v/>
          </cell>
          <cell r="K95" t="str">
            <v>P 05</v>
          </cell>
          <cell r="L95" t="str">
            <v>67 x 69 mm</v>
          </cell>
          <cell r="M95" t="str">
            <v/>
          </cell>
          <cell r="O95">
            <v>0</v>
          </cell>
          <cell r="AL95">
            <v>1</v>
          </cell>
          <cell r="AM95" t="e">
            <v>#VALUE!</v>
          </cell>
          <cell r="AT95" t="str">
            <v>gourmet blend 500gr nutrition facts valeur nutritive</v>
          </cell>
          <cell r="BA95" t="str">
            <v>Tháng 10.2018\TRUNG NGUYÊN\NGÀY 29.10.2018 (DH036)</v>
          </cell>
        </row>
        <row r="96">
          <cell r="C96" t="str">
            <v>TRNG0294</v>
          </cell>
          <cell r="D96" t="str">
            <v>TRUNG NGUYÊN</v>
          </cell>
          <cell r="F96">
            <v>1</v>
          </cell>
          <cell r="G96" t="str">
            <v>I0059T021</v>
          </cell>
          <cell r="H96" t="str">
            <v>59 x 95 x 2 x 1</v>
          </cell>
          <cell r="I96" t="str">
            <v>Vuông liền, không răng cưa</v>
          </cell>
          <cell r="J96" t="str">
            <v>D24</v>
          </cell>
          <cell r="K96" t="str">
            <v>P 05</v>
          </cell>
          <cell r="L96" t="str">
            <v>59 x 95 mm</v>
          </cell>
          <cell r="M96">
            <v>98</v>
          </cell>
          <cell r="O96">
            <v>0</v>
          </cell>
          <cell r="AL96">
            <v>1</v>
          </cell>
          <cell r="AM96">
            <v>98</v>
          </cell>
          <cell r="AT96" t="str">
            <v xml:space="preserve">320(20x16) trung nguyen instant coffee corporation </v>
          </cell>
          <cell r="BA96" t="str">
            <v>Tháng 11.2018\TRUNG NGUYÊN\NGÀY 19.11.2018 (DH050)</v>
          </cell>
        </row>
        <row r="97">
          <cell r="C97" t="str">
            <v>TRNG0322</v>
          </cell>
          <cell r="D97" t="str">
            <v>TRUNG NGUYÊN</v>
          </cell>
          <cell r="F97">
            <v>1</v>
          </cell>
          <cell r="G97" t="str">
            <v>I0120T021</v>
          </cell>
          <cell r="H97" t="str">
            <v>120 x 76 x 1 x 1</v>
          </cell>
          <cell r="I97" t="str">
            <v>Vuông góc, không răng cưa</v>
          </cell>
          <cell r="J97" t="str">
            <v>D14</v>
          </cell>
          <cell r="K97" t="str">
            <v>P 05</v>
          </cell>
          <cell r="L97" t="str">
            <v>76 x 120 mm</v>
          </cell>
          <cell r="M97">
            <v>79</v>
          </cell>
          <cell r="O97">
            <v>0</v>
          </cell>
          <cell r="AL97">
            <v>1</v>
          </cell>
          <cell r="AM97">
            <v>79</v>
          </cell>
          <cell r="AT97" t="str">
            <v>800(50x16) trung nguyen instant coffee corporation</v>
          </cell>
          <cell r="BA97" t="str">
            <v>Tháng 11.2018\TRUNG NGUYÊN\NGÀY 19.11.2018 (DH050)</v>
          </cell>
        </row>
        <row r="98">
          <cell r="C98" t="str">
            <v>TRNG0318</v>
          </cell>
          <cell r="D98" t="str">
            <v>TRUNG NGUYÊN</v>
          </cell>
          <cell r="F98">
            <v>1</v>
          </cell>
          <cell r="G98" t="str">
            <v>I0060T141</v>
          </cell>
          <cell r="H98" t="str">
            <v>60 x 50 x 2 x 2</v>
          </cell>
          <cell r="I98" t="str">
            <v>Vuông liền, không răng cưa</v>
          </cell>
          <cell r="J98" t="str">
            <v>D02</v>
          </cell>
          <cell r="K98" t="str">
            <v>P 05</v>
          </cell>
          <cell r="L98" t="str">
            <v>50 x 60 mm</v>
          </cell>
          <cell r="M98">
            <v>106</v>
          </cell>
          <cell r="O98">
            <v>0</v>
          </cell>
          <cell r="AL98">
            <v>1</v>
          </cell>
          <cell r="AM98">
            <v>106</v>
          </cell>
          <cell r="AT98" t="str">
            <v>king americano box 15st tiếng hàn quốc (1x15)15</v>
          </cell>
          <cell r="BA98" t="str">
            <v>Tháng 11.2018\TRUNG NGUYÊN\NGÀY 21.11.2018 (DH052)</v>
          </cell>
        </row>
        <row r="99">
          <cell r="C99" t="str">
            <v>TRNG0288</v>
          </cell>
          <cell r="D99" t="str">
            <v>TRUNG NGUYÊN</v>
          </cell>
          <cell r="F99">
            <v>1</v>
          </cell>
          <cell r="G99" t="str">
            <v>I0060T171</v>
          </cell>
          <cell r="H99" t="str">
            <v>60 x 70 x 2 x 1</v>
          </cell>
          <cell r="I99" t="str">
            <v>Vuông liền, không răng cưa</v>
          </cell>
          <cell r="J99" t="str">
            <v>D14</v>
          </cell>
          <cell r="K99" t="str">
            <v>P 05</v>
          </cell>
          <cell r="L99" t="str">
            <v>60 x 70 mm</v>
          </cell>
          <cell r="M99">
            <v>73</v>
          </cell>
          <cell r="O99">
            <v>0</v>
          </cell>
          <cell r="AL99">
            <v>1</v>
          </cell>
          <cell r="AM99">
            <v>73</v>
          </cell>
          <cell r="AT99" t="str">
            <v>king 3in1 bag 1kg 5200011 "king coffee" 3 in 1 instant</v>
          </cell>
          <cell r="BA99" t="str">
            <v>Tháng 12.2018\TRUNG NGUYÊN\NGÀY 13.12.2018 (DH0058)</v>
          </cell>
        </row>
        <row r="100">
          <cell r="C100" t="str">
            <v>TRNG0347</v>
          </cell>
          <cell r="D100" t="str">
            <v>TRUNG NGUYÊN</v>
          </cell>
          <cell r="F100">
            <v>1</v>
          </cell>
          <cell r="G100" t="str">
            <v>I0080T091</v>
          </cell>
          <cell r="H100" t="str">
            <v>80 x 40 x 1 x 2</v>
          </cell>
          <cell r="I100" t="str">
            <v>Vuông góc, không răng cưa</v>
          </cell>
          <cell r="J100" t="str">
            <v>D16</v>
          </cell>
          <cell r="K100" t="str">
            <v>P 05</v>
          </cell>
          <cell r="L100" t="str">
            <v>80 x 40 mm</v>
          </cell>
          <cell r="M100">
            <v>86</v>
          </cell>
          <cell r="O100">
            <v>0</v>
          </cell>
          <cell r="AL100">
            <v>1</v>
          </cell>
          <cell r="AM100">
            <v>86</v>
          </cell>
          <cell r="AT100" t="str">
            <v>king espresso 15st 5200015 "king coffee" espresso instant</v>
          </cell>
          <cell r="BA100" t="str">
            <v>Tháng 12.2018\TRUNG NGUYÊN\NGÀY 13.12.2018 (DH0058)</v>
          </cell>
        </row>
        <row r="101">
          <cell r="C101" t="str">
            <v>TRNG0287</v>
          </cell>
          <cell r="D101" t="str">
            <v>TRUNG NGUYÊN</v>
          </cell>
          <cell r="F101">
            <v>1</v>
          </cell>
          <cell r="G101" t="str">
            <v>I0060T191</v>
          </cell>
          <cell r="H101" t="str">
            <v>60 x 85 x 2 x 1</v>
          </cell>
          <cell r="I101" t="str">
            <v>Vuông liền, không răng cưa</v>
          </cell>
          <cell r="J101" t="str">
            <v>D14</v>
          </cell>
          <cell r="K101" t="str">
            <v>P 05</v>
          </cell>
          <cell r="L101" t="str">
            <v>60 x 85 mm</v>
          </cell>
          <cell r="M101">
            <v>88</v>
          </cell>
          <cell r="O101">
            <v>0</v>
          </cell>
          <cell r="AL101">
            <v>1</v>
          </cell>
          <cell r="AM101">
            <v>88</v>
          </cell>
          <cell r="AT101" t="str">
            <v>king premium 5100059 premium blend</v>
          </cell>
          <cell r="BA101" t="str">
            <v>Tháng 12.2018\TRUNG NGUYÊN\NGÀY 13.12.2018 (DH0058)</v>
          </cell>
        </row>
        <row r="102">
          <cell r="C102" t="str">
            <v>TRNG0345</v>
          </cell>
          <cell r="D102" t="str">
            <v>TRUNG NGUYÊN</v>
          </cell>
          <cell r="F102">
            <v>1</v>
          </cell>
          <cell r="G102" t="str">
            <v>I0045T221</v>
          </cell>
          <cell r="H102" t="str">
            <v>45 x 115 x 2 x 1</v>
          </cell>
          <cell r="I102" t="str">
            <v>Vuông rời, không răng cưa, khoảng cách giữa 03mm</v>
          </cell>
          <cell r="J102" t="str">
            <v>D03</v>
          </cell>
          <cell r="K102" t="str">
            <v>P 05</v>
          </cell>
          <cell r="L102" t="str">
            <v>45 x 115 mm</v>
          </cell>
          <cell r="M102">
            <v>118</v>
          </cell>
          <cell r="O102">
            <v>0</v>
          </cell>
          <cell r="AL102">
            <v>1</v>
          </cell>
          <cell r="AM102">
            <v>118</v>
          </cell>
          <cell r="AT102" t="str">
            <v>king creamer kawa 2 w 1 120411</v>
          </cell>
          <cell r="BA102" t="str">
            <v>Tháng 12.2018\TRUNG NGUYÊN\NGÀY 17.12.2018 (DH0061)</v>
          </cell>
        </row>
        <row r="103">
          <cell r="C103" t="str">
            <v>TRNG0344</v>
          </cell>
          <cell r="D103" t="str">
            <v>TRUNG NGUYÊN</v>
          </cell>
          <cell r="F103">
            <v>1</v>
          </cell>
          <cell r="H103" t="str">
            <v/>
          </cell>
          <cell r="I103" t="str">
            <v/>
          </cell>
          <cell r="J103" t="str">
            <v/>
          </cell>
          <cell r="K103" t="str">
            <v>P 05</v>
          </cell>
          <cell r="L103" t="str">
            <v>40 x 115 mm</v>
          </cell>
          <cell r="M103" t="str">
            <v/>
          </cell>
          <cell r="O103">
            <v>0</v>
          </cell>
          <cell r="AL103">
            <v>1</v>
          </cell>
          <cell r="AM103" t="e">
            <v>#VALUE!</v>
          </cell>
          <cell r="AT103" t="str">
            <v>king box 10st kawa 3 w 1 120211</v>
          </cell>
          <cell r="BA103" t="str">
            <v>Tháng 12.2018\TRUNG NGUYÊN\NGÀY 17.12.2018 (DH0061)</v>
          </cell>
        </row>
        <row r="104">
          <cell r="C104" t="str">
            <v>TRNG0293</v>
          </cell>
          <cell r="D104" t="str">
            <v>TRUNG NGUYÊN</v>
          </cell>
          <cell r="F104">
            <v>2</v>
          </cell>
          <cell r="G104" t="str">
            <v>I 0060T181</v>
          </cell>
          <cell r="H104" t="str">
            <v/>
          </cell>
          <cell r="I104" t="str">
            <v/>
          </cell>
          <cell r="J104" t="str">
            <v/>
          </cell>
          <cell r="K104" t="str">
            <v>P 05</v>
          </cell>
          <cell r="L104" t="str">
            <v>60 x 75 mm</v>
          </cell>
          <cell r="M104" t="str">
            <v/>
          </cell>
          <cell r="O104">
            <v>0</v>
          </cell>
          <cell r="AL104">
            <v>1</v>
          </cell>
          <cell r="AM104" t="e">
            <v>#VALUE!</v>
          </cell>
          <cell r="AT104" t="str">
            <v>king inspire kawa mielona inspire blend 120611</v>
          </cell>
          <cell r="BA104" t="str">
            <v>Tháng 12.2018\TRUNG NGUYÊN\NGÀY 17.12.2018 (DH0061)</v>
          </cell>
        </row>
        <row r="105">
          <cell r="C105" t="str">
            <v>TRNG0291</v>
          </cell>
          <cell r="D105" t="str">
            <v>TRUNG NGUYÊN</v>
          </cell>
          <cell r="F105">
            <v>2</v>
          </cell>
          <cell r="G105" t="str">
            <v>I0060T151B</v>
          </cell>
          <cell r="H105" t="str">
            <v>60 x 55 x 2 x 2</v>
          </cell>
          <cell r="I105" t="str">
            <v>Vuông liền, không răng cưa</v>
          </cell>
          <cell r="J105" t="str">
            <v>D24</v>
          </cell>
          <cell r="K105" t="str">
            <v>P 05</v>
          </cell>
          <cell r="L105" t="str">
            <v>55 x 60 mm</v>
          </cell>
          <cell r="M105">
            <v>116</v>
          </cell>
          <cell r="O105">
            <v>0</v>
          </cell>
          <cell r="AL105">
            <v>1</v>
          </cell>
          <cell r="AM105">
            <v>116</v>
          </cell>
          <cell r="AT105" t="str">
            <v>whole bean signature kawa ziamista signature 120711</v>
          </cell>
          <cell r="BA105" t="str">
            <v>Tháng 12.2018\TRUNG NGUYÊN\NGÀY 17.12.2018 (DH0061)</v>
          </cell>
        </row>
        <row r="106">
          <cell r="C106" t="str">
            <v>TRNG0367</v>
          </cell>
          <cell r="D106" t="str">
            <v>TRUNG NGUYÊN</v>
          </cell>
          <cell r="F106">
            <v>2</v>
          </cell>
          <cell r="G106" t="str">
            <v>I0115T011</v>
          </cell>
          <cell r="H106" t="str">
            <v>115 x 67 x 1 x 1</v>
          </cell>
          <cell r="I106" t="str">
            <v>Vuông góc, không răng cưa</v>
          </cell>
          <cell r="J106" t="str">
            <v>D11</v>
          </cell>
          <cell r="K106" t="str">
            <v>P 05</v>
          </cell>
          <cell r="L106" t="str">
            <v>67 x 115 mm</v>
          </cell>
          <cell r="M106">
            <v>70</v>
          </cell>
          <cell r="O106">
            <v>0</v>
          </cell>
          <cell r="AL106">
            <v>1</v>
          </cell>
          <cell r="AM106">
            <v>70</v>
          </cell>
          <cell r="AT106" t="str">
            <v>king gourmet kawa mielona 120511</v>
          </cell>
          <cell r="BA106" t="str">
            <v>Tháng 12.2018\TRUNG NGUYÊN\NGÀY 17.12.2018 (DH0061)</v>
          </cell>
        </row>
        <row r="107">
          <cell r="C107" t="str">
            <v>TRNG0290</v>
          </cell>
          <cell r="D107" t="str">
            <v>TRUNG NGUYÊN</v>
          </cell>
          <cell r="F107">
            <v>2</v>
          </cell>
          <cell r="G107" t="str">
            <v>I0060T151B</v>
          </cell>
          <cell r="H107" t="str">
            <v>60 x 55 x 2 x 2</v>
          </cell>
          <cell r="I107" t="str">
            <v>Vuông liền, không răng cưa</v>
          </cell>
          <cell r="J107" t="str">
            <v>D24</v>
          </cell>
          <cell r="K107" t="str">
            <v>P 05</v>
          </cell>
          <cell r="L107" t="str">
            <v>55 x 60 mm</v>
          </cell>
          <cell r="M107">
            <v>116</v>
          </cell>
          <cell r="N107">
            <v>43446</v>
          </cell>
          <cell r="O107">
            <v>0</v>
          </cell>
          <cell r="AL107">
            <v>1</v>
          </cell>
          <cell r="AM107">
            <v>116</v>
          </cell>
          <cell r="AT107" t="str">
            <v>whole bean da lat da lat kawa ziamista 120811</v>
          </cell>
          <cell r="BA107" t="str">
            <v>Tháng 12.2018\TRUNG NGUYÊN\NGÀY 17.12.2018 (DH0061)</v>
          </cell>
        </row>
        <row r="108">
          <cell r="C108" t="str">
            <v>TRNG0289</v>
          </cell>
          <cell r="D108" t="str">
            <v>TRUNG NGUYÊN</v>
          </cell>
          <cell r="F108">
            <v>2</v>
          </cell>
          <cell r="G108" t="str">
            <v>I0060T151B</v>
          </cell>
          <cell r="H108" t="str">
            <v>60 x 55 x 2 x 2</v>
          </cell>
          <cell r="I108" t="str">
            <v>Vuông liền, không răng cưa</v>
          </cell>
          <cell r="J108" t="str">
            <v>D24</v>
          </cell>
          <cell r="K108" t="str">
            <v>P 05</v>
          </cell>
          <cell r="L108" t="str">
            <v>55 x 60 mm</v>
          </cell>
          <cell r="M108">
            <v>116</v>
          </cell>
          <cell r="O108">
            <v>0</v>
          </cell>
          <cell r="AL108">
            <v>1</v>
          </cell>
          <cell r="AM108">
            <v>116</v>
          </cell>
          <cell r="AT108" t="str">
            <v>whole bean espresso kawa ziamista espresso 120911</v>
          </cell>
          <cell r="BA108" t="str">
            <v>Tháng 12.2018\TRUNG NGUYÊN\NGÀY 17.12.2018 (DH0061)</v>
          </cell>
        </row>
        <row r="109">
          <cell r="C109" t="str">
            <v>TRNG0370</v>
          </cell>
          <cell r="D109" t="str">
            <v>TRUNG NGUYÊN</v>
          </cell>
          <cell r="F109">
            <v>1</v>
          </cell>
          <cell r="G109" t="str">
            <v>I0100T171</v>
          </cell>
          <cell r="H109" t="str">
            <v>100 x 70 x 1 x 1</v>
          </cell>
          <cell r="I109" t="str">
            <v>Vuông góc, không răng cưa</v>
          </cell>
          <cell r="J109" t="str">
            <v>D11</v>
          </cell>
          <cell r="K109" t="str">
            <v>P 05</v>
          </cell>
          <cell r="L109" t="str">
            <v>70 x 100 mm</v>
          </cell>
          <cell r="M109">
            <v>73</v>
          </cell>
          <cell r="O109">
            <v>0</v>
          </cell>
          <cell r="AL109">
            <v>1</v>
          </cell>
          <cell r="AM109">
            <v>73</v>
          </cell>
          <cell r="AT109" t="str">
            <v>renew king coffee 3in1 instant-bag 48 sachets</v>
          </cell>
          <cell r="BA109" t="str">
            <v>Tháng 12.2018\TRUNG NGUYÊN\NGÀY 21.12.2018 (DH065)</v>
          </cell>
        </row>
        <row r="110">
          <cell r="C110" t="str">
            <v>TRNG0280</v>
          </cell>
          <cell r="D110" t="str">
            <v>TRUNG NGUYÊN</v>
          </cell>
          <cell r="F110">
            <v>1</v>
          </cell>
          <cell r="G110" t="str">
            <v>I0045T101</v>
          </cell>
          <cell r="H110" t="str">
            <v>45 x 50 x 3 x 2</v>
          </cell>
          <cell r="I110" t="str">
            <v>Vuông rời, không răng cưa</v>
          </cell>
          <cell r="J110" t="str">
            <v>D03</v>
          </cell>
          <cell r="K110" t="str">
            <v>P 05</v>
          </cell>
          <cell r="L110" t="str">
            <v>45 x 50 mm</v>
          </cell>
          <cell r="M110">
            <v>106</v>
          </cell>
          <cell r="O110">
            <v>0</v>
          </cell>
          <cell r="AL110">
            <v>1</v>
          </cell>
          <cell r="AM110">
            <v>106</v>
          </cell>
          <cell r="AT110" t="str">
            <v>king pure black 15sa tiếng hàn quốc 30(2x15)</v>
          </cell>
          <cell r="BA110" t="str">
            <v>Tháng 12.2018\TRUNG NGUYÊN\NGÀY 21.12.2018 (DH0066)</v>
          </cell>
        </row>
        <row r="111">
          <cell r="B111" t="str">
            <v>TRNG0364_L1</v>
          </cell>
          <cell r="C111" t="str">
            <v>TRNG0364</v>
          </cell>
          <cell r="D111" t="str">
            <v>TRUNG NGUYÊN</v>
          </cell>
          <cell r="F111">
            <v>1</v>
          </cell>
          <cell r="G111" t="str">
            <v>I0200T011</v>
          </cell>
          <cell r="H111" t="str">
            <v>200 x 34 x 1 x 4</v>
          </cell>
          <cell r="I111" t="str">
            <v>Vuông góc, 4 hàng vuông liền, không khoảng cách, không răng cưa</v>
          </cell>
          <cell r="J111" t="str">
            <v>C29</v>
          </cell>
          <cell r="K111" t="str">
            <v>P 05</v>
          </cell>
          <cell r="L111" t="str">
            <v>200 x 34 mm</v>
          </cell>
          <cell r="M111">
            <v>139</v>
          </cell>
          <cell r="N111">
            <v>43460</v>
          </cell>
          <cell r="O111">
            <v>0</v>
          </cell>
          <cell r="AL111">
            <v>1</v>
          </cell>
          <cell r="AM111">
            <v>139</v>
          </cell>
          <cell r="AT111" t="str">
            <v>mã sản phẩm: 5200037</v>
          </cell>
          <cell r="BA111" t="str">
            <v>Tháng 12.2018\TRUNG NGUYÊN\NGÀY 26.12.2018 (DH068)</v>
          </cell>
        </row>
        <row r="112">
          <cell r="C112" t="str">
            <v>TRNG0365</v>
          </cell>
          <cell r="D112" t="str">
            <v>TRUNG NGUYÊN</v>
          </cell>
          <cell r="F112">
            <v>1</v>
          </cell>
          <cell r="G112" t="str">
            <v>I0200T011</v>
          </cell>
          <cell r="H112" t="str">
            <v>200 x 34 x 1 x 4</v>
          </cell>
          <cell r="I112" t="str">
            <v>Vuông góc, 4 hàng vuông liền, không khoảng cách, không răng cưa</v>
          </cell>
          <cell r="J112" t="str">
            <v>C29</v>
          </cell>
          <cell r="K112" t="str">
            <v>P 05</v>
          </cell>
          <cell r="L112" t="str">
            <v>200 x 34 mm</v>
          </cell>
          <cell r="M112">
            <v>139</v>
          </cell>
          <cell r="O112">
            <v>0</v>
          </cell>
          <cell r="AL112">
            <v>1</v>
          </cell>
          <cell r="AM112">
            <v>139</v>
          </cell>
          <cell r="AT112" t="str">
            <v>mã sản phẩm: 5200038</v>
          </cell>
          <cell r="BA112" t="str">
            <v>Tháng 12.2018\TRUNG NGUYÊN\NGÀY 26.12.2018 (DH068)</v>
          </cell>
        </row>
        <row r="113">
          <cell r="C113" t="str">
            <v>TRNG0328</v>
          </cell>
          <cell r="D113" t="str">
            <v>TRUNG NGUYÊN</v>
          </cell>
          <cell r="F113">
            <v>1</v>
          </cell>
          <cell r="G113" t="str">
            <v>I0042T061</v>
          </cell>
          <cell r="H113" t="str">
            <v>42 x 130 x 2 x 1</v>
          </cell>
          <cell r="I113" t="str">
            <v>Vuông liền, không răng cưa</v>
          </cell>
          <cell r="J113" t="str">
            <v>D09</v>
          </cell>
          <cell r="K113" t="str">
            <v>P 05</v>
          </cell>
          <cell r="L113" t="str">
            <v>42 x 130 mm</v>
          </cell>
          <cell r="M113">
            <v>133</v>
          </cell>
          <cell r="O113">
            <v>0</v>
          </cell>
          <cell r="AL113">
            <v>1</v>
          </cell>
          <cell r="AM113">
            <v>133</v>
          </cell>
          <cell r="AT113" t="str">
            <v>whole bean brazil tên sản phẩm: cà phê hạt brazil</v>
          </cell>
          <cell r="BA113" t="str">
            <v>Tháng 12.2018\TRUNG NGUYÊN\NGÀY 31.12.2018 (DH070)</v>
          </cell>
        </row>
        <row r="114">
          <cell r="C114" t="str">
            <v>TRNG0324</v>
          </cell>
          <cell r="D114" t="str">
            <v>TRUNG NGUYÊN</v>
          </cell>
          <cell r="F114">
            <v>1</v>
          </cell>
          <cell r="G114" t="str">
            <v>I0042T061</v>
          </cell>
          <cell r="H114" t="str">
            <v>42 x 130 x 2 x 1</v>
          </cell>
          <cell r="I114" t="str">
            <v>Vuông liền, không răng cưa</v>
          </cell>
          <cell r="J114" t="str">
            <v>D09</v>
          </cell>
          <cell r="K114" t="str">
            <v>P 05</v>
          </cell>
          <cell r="L114" t="str">
            <v>42 x 130 mm</v>
          </cell>
          <cell r="M114">
            <v>133</v>
          </cell>
          <cell r="O114">
            <v>0</v>
          </cell>
          <cell r="AL114">
            <v>1</v>
          </cell>
          <cell r="AM114">
            <v>133</v>
          </cell>
          <cell r="AT114" t="str">
            <v>whole bean breakfast blend tên sản phẩm: cà phê hạt</v>
          </cell>
          <cell r="BA114" t="str">
            <v>Tháng 12.2018\TRUNG NGUYÊN\NGÀY 31.12.2018 (DH070)</v>
          </cell>
        </row>
        <row r="115">
          <cell r="C115" t="str">
            <v>TRNG0327</v>
          </cell>
          <cell r="D115" t="str">
            <v>TRUNG NGUYÊN</v>
          </cell>
          <cell r="F115">
            <v>1</v>
          </cell>
          <cell r="G115" t="str">
            <v>I0042T061</v>
          </cell>
          <cell r="H115" t="str">
            <v>42 x 130 x 2 x 1</v>
          </cell>
          <cell r="I115" t="str">
            <v>Vuông liền, không răng cưa</v>
          </cell>
          <cell r="J115" t="str">
            <v>D09</v>
          </cell>
          <cell r="K115" t="str">
            <v>P 05</v>
          </cell>
          <cell r="L115" t="str">
            <v>42 x 130 mm</v>
          </cell>
          <cell r="M115">
            <v>133</v>
          </cell>
          <cell r="O115">
            <v>0</v>
          </cell>
          <cell r="AL115">
            <v>1</v>
          </cell>
          <cell r="AM115">
            <v>133</v>
          </cell>
          <cell r="AT115" t="str">
            <v>whole bean buon ma thuot tên sản phẩm: cà phê hạt buôn ma thuột</v>
          </cell>
          <cell r="BA115" t="str">
            <v>Tháng 12.2018\TRUNG NGUYÊN\NGÀY 31.12.2018 (DH070)</v>
          </cell>
        </row>
        <row r="116">
          <cell r="C116" t="str">
            <v>TRNG0329</v>
          </cell>
          <cell r="D116" t="str">
            <v>TRUNG NGUYÊN</v>
          </cell>
          <cell r="F116">
            <v>1</v>
          </cell>
          <cell r="G116" t="str">
            <v>I0042T061</v>
          </cell>
          <cell r="H116" t="str">
            <v>42 x 130 x 2 x 1</v>
          </cell>
          <cell r="I116" t="str">
            <v>Vuông liền, không răng cưa</v>
          </cell>
          <cell r="J116" t="str">
            <v>D09</v>
          </cell>
          <cell r="K116" t="str">
            <v>P 05</v>
          </cell>
          <cell r="L116" t="str">
            <v>42 x 130 mm</v>
          </cell>
          <cell r="M116">
            <v>133</v>
          </cell>
          <cell r="O116">
            <v>0</v>
          </cell>
          <cell r="AL116">
            <v>1</v>
          </cell>
          <cell r="AM116">
            <v>133</v>
          </cell>
          <cell r="AT116" t="str">
            <v>whole bean espresso tên sản phẩm: cà phê hạt espresso</v>
          </cell>
          <cell r="BA116" t="str">
            <v>Tháng 12.2018\TRUNG NGUYÊN\NGÀY 31.12.2018 (DH070)</v>
          </cell>
        </row>
        <row r="117">
          <cell r="C117" t="str">
            <v>TRNG0326</v>
          </cell>
          <cell r="D117" t="str">
            <v>TRUNG NGUYÊN</v>
          </cell>
          <cell r="F117">
            <v>1</v>
          </cell>
          <cell r="G117" t="str">
            <v>I0042T061</v>
          </cell>
          <cell r="H117" t="str">
            <v>42 x 130 x 2 x 1</v>
          </cell>
          <cell r="I117" t="str">
            <v>Vuông liền, không răng cưa</v>
          </cell>
          <cell r="J117" t="str">
            <v>D09</v>
          </cell>
          <cell r="K117" t="str">
            <v>P 05</v>
          </cell>
          <cell r="L117" t="str">
            <v>42 x 130 mm</v>
          </cell>
          <cell r="M117">
            <v>133</v>
          </cell>
          <cell r="O117">
            <v>0</v>
          </cell>
          <cell r="AL117">
            <v>1</v>
          </cell>
          <cell r="AM117">
            <v>133</v>
          </cell>
          <cell r="AT117" t="str">
            <v>whole bean guatemala tên sản phẩm: cà phê hạt guatemal</v>
          </cell>
          <cell r="BA117" t="str">
            <v>Tháng 12.2018\TRUNG NGUYÊN\NGÀY 31.12.2018 (DH070)</v>
          </cell>
        </row>
        <row r="118">
          <cell r="C118" t="str">
            <v>TRNG0325</v>
          </cell>
          <cell r="D118" t="str">
            <v>TRUNG NGUYÊN</v>
          </cell>
          <cell r="F118">
            <v>1</v>
          </cell>
          <cell r="G118" t="str">
            <v>I0042T061</v>
          </cell>
          <cell r="H118" t="str">
            <v>42 x 130 x 2 x 1</v>
          </cell>
          <cell r="I118" t="str">
            <v>Vuông liền, không răng cưa</v>
          </cell>
          <cell r="J118" t="str">
            <v>D09</v>
          </cell>
          <cell r="K118" t="str">
            <v>P 05</v>
          </cell>
          <cell r="L118" t="str">
            <v>42 x 130 mm</v>
          </cell>
          <cell r="M118">
            <v>133</v>
          </cell>
          <cell r="O118">
            <v>0</v>
          </cell>
          <cell r="AL118">
            <v>1</v>
          </cell>
          <cell r="AM118">
            <v>133</v>
          </cell>
          <cell r="AT118" t="str">
            <v>whole bean signature tên sản phẩm: cà phê hạt signature blend</v>
          </cell>
          <cell r="BA118" t="str">
            <v>Tháng 12.2018\TRUNG NGUYÊN\NGÀY 31.12.2018 (DH070)</v>
          </cell>
        </row>
        <row r="119">
          <cell r="C119" t="str">
            <v>TRNG0369</v>
          </cell>
          <cell r="D119" t="str">
            <v>TRUNG NGUYÊN</v>
          </cell>
          <cell r="F119">
            <v>1</v>
          </cell>
          <cell r="G119" t="str">
            <v>I0100T171</v>
          </cell>
          <cell r="H119" t="str">
            <v>100 x 70 x 1 x 1</v>
          </cell>
          <cell r="I119" t="str">
            <v>Vuông góc, không răng cưa</v>
          </cell>
          <cell r="J119" t="str">
            <v>D11</v>
          </cell>
          <cell r="K119" t="str">
            <v>P 05</v>
          </cell>
          <cell r="L119" t="str">
            <v>70 x 100 mm</v>
          </cell>
          <cell r="M119">
            <v>73</v>
          </cell>
          <cell r="O119">
            <v>0</v>
          </cell>
          <cell r="AL119">
            <v>1</v>
          </cell>
          <cell r="AM119">
            <v>73</v>
          </cell>
          <cell r="AT119" t="str">
            <v>King Expert 0- renew king coffee-Expert blend Nutrition information 91 3(25g)</v>
          </cell>
          <cell r="BA119" t="str">
            <v>31-10 TNI</v>
          </cell>
        </row>
        <row r="120">
          <cell r="C120" t="str">
            <v>TRNG0231</v>
          </cell>
          <cell r="D120" t="str">
            <v>TRUNG NGUYÊN</v>
          </cell>
          <cell r="F120">
            <v>1</v>
          </cell>
          <cell r="H120" t="str">
            <v/>
          </cell>
          <cell r="I120" t="str">
            <v/>
          </cell>
          <cell r="J120" t="str">
            <v/>
          </cell>
          <cell r="K120" t="str">
            <v>P 04</v>
          </cell>
          <cell r="L120" t="str">
            <v>65 x 95 mm</v>
          </cell>
          <cell r="M120" t="str">
            <v/>
          </cell>
          <cell r="O120">
            <v>0</v>
          </cell>
          <cell r="AL120">
            <v>1</v>
          </cell>
          <cell r="AM120" t="e">
            <v>#VALUE!</v>
          </cell>
          <cell r="AT120" t="str">
            <v>3 in1 instant coffee mix</v>
          </cell>
          <cell r="BA120" t="str">
            <v>14-12 Trung Nguyên</v>
          </cell>
        </row>
        <row r="121">
          <cell r="C121" t="str">
            <v>TRNG0285</v>
          </cell>
          <cell r="D121" t="str">
            <v>TRUNG NGUYÊN</v>
          </cell>
          <cell r="F121">
            <v>1</v>
          </cell>
          <cell r="G121" t="str">
            <v>I0040T061</v>
          </cell>
          <cell r="H121" t="str">
            <v>40 x 15 x 2 x 4</v>
          </cell>
          <cell r="I121" t="str">
            <v>Vuông liền, 4 hàng dao 1 gáp, không răng cưa</v>
          </cell>
          <cell r="J121" t="str">
            <v>D13</v>
          </cell>
          <cell r="K121" t="str">
            <v>P 05</v>
          </cell>
          <cell r="L121" t="str">
            <v>40mm x 15mm</v>
          </cell>
          <cell r="M121">
            <v>63</v>
          </cell>
          <cell r="O121">
            <v>0</v>
          </cell>
          <cell r="AL121">
            <v>1</v>
          </cell>
          <cell r="AM121">
            <v>63</v>
          </cell>
          <cell r="AT121" t="str">
            <v>imported by/ importe</v>
          </cell>
          <cell r="BA121" t="str">
            <v>14-12 Trung Nguyên</v>
          </cell>
        </row>
        <row r="122">
          <cell r="C122" t="str">
            <v>TRNG0254</v>
          </cell>
          <cell r="D122" t="str">
            <v>TRUNG NGUYÊN</v>
          </cell>
          <cell r="F122">
            <v>1</v>
          </cell>
          <cell r="H122" t="str">
            <v/>
          </cell>
          <cell r="I122" t="str">
            <v/>
          </cell>
          <cell r="J122" t="str">
            <v/>
          </cell>
          <cell r="K122" t="str">
            <v>P 04</v>
          </cell>
          <cell r="L122" t="str">
            <v>55 x 65 mm</v>
          </cell>
          <cell r="M122" t="str">
            <v/>
          </cell>
          <cell r="O122">
            <v>0</v>
          </cell>
          <cell r="AL122">
            <v>1</v>
          </cell>
          <cell r="AM122" t="e">
            <v>#VALUE!</v>
          </cell>
          <cell r="AT122" t="str">
            <v>king americano box 15st ru americano premium</v>
          </cell>
          <cell r="BA122" t="str">
            <v>Tháng 08.2019\TRUNG NGUYÊN\NGÀY 13.08.2019 (DH0067)</v>
          </cell>
        </row>
        <row r="123">
          <cell r="C123" t="str">
            <v>TRNG0253</v>
          </cell>
          <cell r="D123" t="str">
            <v>TRUNG NGUYÊN</v>
          </cell>
          <cell r="F123">
            <v>1</v>
          </cell>
          <cell r="H123" t="str">
            <v/>
          </cell>
          <cell r="I123" t="str">
            <v/>
          </cell>
          <cell r="J123" t="str">
            <v/>
          </cell>
          <cell r="K123" t="str">
            <v>P 04</v>
          </cell>
          <cell r="L123" t="str">
            <v>55 x 65 mm</v>
          </cell>
          <cell r="M123" t="str">
            <v/>
          </cell>
          <cell r="O123">
            <v>0</v>
          </cell>
          <cell r="AL123">
            <v>1</v>
          </cell>
          <cell r="AM123" t="e">
            <v>#VALUE!</v>
          </cell>
          <cell r="AT123" t="str">
            <v>king bag 1kg (ru pactbo</v>
          </cell>
          <cell r="BA123" t="str">
            <v>Tháng 08.2019\TRUNG NGUYÊN\NGÀY 13.08.2019 (DH0067)</v>
          </cell>
        </row>
        <row r="124">
          <cell r="C124" t="str">
            <v>TRNG0299</v>
          </cell>
          <cell r="D124" t="str">
            <v>TRUNG NGUYÊN</v>
          </cell>
          <cell r="F124">
            <v>1</v>
          </cell>
          <cell r="G124" t="str">
            <v>I0032T101</v>
          </cell>
          <cell r="H124" t="str">
            <v>32 x 13.5 x 2 x 4</v>
          </cell>
          <cell r="I124" t="str">
            <v>Vuông liền, dao nhảy</v>
          </cell>
          <cell r="J124" t="str">
            <v>D02</v>
          </cell>
          <cell r="K124" t="str">
            <v>P 05</v>
          </cell>
          <cell r="L124" t="str">
            <v>32 x 13.5 mm</v>
          </cell>
          <cell r="M124">
            <v>57</v>
          </cell>
          <cell r="N124">
            <v>44175</v>
          </cell>
          <cell r="O124">
            <v>0</v>
          </cell>
          <cell r="AL124">
            <v>1</v>
          </cell>
          <cell r="AM124">
            <v>57</v>
          </cell>
          <cell r="AT124" t="str">
            <v>barcode mặt sau túi (1con/túi)</v>
          </cell>
          <cell r="BA124" t="str">
            <v>Tháng 08.2019\TRUNG NGUYÊN\NGÀY 13.08.2019 (DH0071)</v>
          </cell>
        </row>
        <row r="125">
          <cell r="C125" t="str">
            <v>TRNG0250</v>
          </cell>
          <cell r="D125" t="str">
            <v>TRUNG NGUYÊN</v>
          </cell>
          <cell r="F125">
            <v>1</v>
          </cell>
          <cell r="G125" t="str">
            <v>I0035T251</v>
          </cell>
          <cell r="H125" t="str">
            <v>35 x 5 x 2 x 5</v>
          </cell>
          <cell r="I125" t="str">
            <v>Vuông liền, dao nhảy</v>
          </cell>
          <cell r="J125" t="str">
            <v>D13</v>
          </cell>
          <cell r="K125" t="str">
            <v>P 04</v>
          </cell>
          <cell r="L125" t="str">
            <v>35 x 5 mm</v>
          </cell>
          <cell r="M125">
            <v>28</v>
          </cell>
          <cell r="N125">
            <v>44175</v>
          </cell>
          <cell r="O125">
            <v>0</v>
          </cell>
          <cell r="AL125">
            <v>1</v>
          </cell>
          <cell r="AM125">
            <v>28</v>
          </cell>
          <cell r="AT125" t="str">
            <v>khối lượng tịnh mặt sau túi(1con/túi) khối lượng tịnh:320g</v>
          </cell>
          <cell r="BA125" t="str">
            <v>Tháng 08.2019\TRUNG NGUYÊN\NGÀY 13.08.2019 (DH0071)</v>
          </cell>
        </row>
        <row r="126">
          <cell r="C126" t="str">
            <v>TRNG0229</v>
          </cell>
          <cell r="D126" t="str">
            <v>TRUNG NGUYÊN</v>
          </cell>
          <cell r="F126">
            <v>1</v>
          </cell>
          <cell r="G126" t="str">
            <v>I0070T301</v>
          </cell>
          <cell r="H126" t="str">
            <v>70 x 7 x 1 x 8</v>
          </cell>
          <cell r="I126" t="str">
            <v>Vuông góc, không răng cưa, dao nhảy</v>
          </cell>
          <cell r="J126" t="str">
            <v>D09</v>
          </cell>
          <cell r="K126" t="str">
            <v>P 04</v>
          </cell>
          <cell r="L126" t="str">
            <v>70 x 7 mm</v>
          </cell>
          <cell r="M126">
            <v>59</v>
          </cell>
          <cell r="N126">
            <v>44175</v>
          </cell>
          <cell r="O126">
            <v>0</v>
          </cell>
          <cell r="AL126">
            <v>1</v>
          </cell>
          <cell r="AM126">
            <v>59</v>
          </cell>
          <cell r="AT126" t="str">
            <v>khối lượng tịnh mặt trước túi(1con/túi) khối lượng tịnh: 320 g</v>
          </cell>
          <cell r="BA126" t="str">
            <v>Tháng 08.2019\TRUNG NGUYÊN\NGÀY 13.08.2019 (DH0071)</v>
          </cell>
        </row>
        <row r="127">
          <cell r="C127" t="str">
            <v>TRNG0298</v>
          </cell>
          <cell r="D127" t="str">
            <v>TRUNG NGUYÊN</v>
          </cell>
          <cell r="F127">
            <v>1</v>
          </cell>
          <cell r="G127" t="str">
            <v>I0035T261</v>
          </cell>
          <cell r="H127" t="str">
            <v>35 x 65 x 2 x 1</v>
          </cell>
          <cell r="I127" t="str">
            <v>Vuông liền, không răng cưa</v>
          </cell>
          <cell r="J127" t="str">
            <v>D13</v>
          </cell>
          <cell r="K127" t="str">
            <v>P 05</v>
          </cell>
          <cell r="L127" t="str">
            <v>65 x 35 mm</v>
          </cell>
          <cell r="M127">
            <v>68</v>
          </cell>
          <cell r="N127">
            <v>44175</v>
          </cell>
          <cell r="O127">
            <v>0</v>
          </cell>
          <cell r="AL127">
            <v>1</v>
          </cell>
          <cell r="AM127">
            <v>68</v>
          </cell>
          <cell r="AT127" t="str">
            <v>barcode thùng (2con/thùng)</v>
          </cell>
          <cell r="BA127" t="str">
            <v>Tháng 08.2019\TRUNG NGUYÊN\NGÀY 13.08.2019 (DH0071)</v>
          </cell>
        </row>
        <row r="128">
          <cell r="C128" t="str">
            <v>TRNG0307</v>
          </cell>
          <cell r="D128" t="str">
            <v>TRUNG NGUYÊN</v>
          </cell>
          <cell r="F128">
            <v>1</v>
          </cell>
          <cell r="G128" t="str">
            <v>I0235T011</v>
          </cell>
          <cell r="H128" t="str">
            <v>235 x 17 x 1 x 3</v>
          </cell>
          <cell r="I128" t="str">
            <v>Vuông góc, không răng cưa</v>
          </cell>
          <cell r="J128" t="str">
            <v>D05</v>
          </cell>
          <cell r="K128" t="str">
            <v>P 05</v>
          </cell>
          <cell r="L128" t="str">
            <v>235 x 17 mm</v>
          </cell>
          <cell r="M128">
            <v>60</v>
          </cell>
          <cell r="N128">
            <v>44175</v>
          </cell>
          <cell r="O128">
            <v>0</v>
          </cell>
          <cell r="AL128">
            <v>1</v>
          </cell>
          <cell r="AM128">
            <v>60</v>
          </cell>
          <cell r="AT128" t="str">
            <v>khối lượng tịnh thùng (2con/thùng) khối lượng tịnh:7.68kg</v>
          </cell>
          <cell r="BA128" t="str">
            <v>Tháng 08.2019\TRUNG NGUYÊN\NGÀY 13.08.2019 (DH0071)</v>
          </cell>
        </row>
        <row r="129">
          <cell r="C129" t="str">
            <v>TRNG0373</v>
          </cell>
          <cell r="D129" t="str">
            <v>TRUNG NGUYÊN</v>
          </cell>
          <cell r="F129">
            <v>1</v>
          </cell>
          <cell r="G129" t="str">
            <v>IP012T011</v>
          </cell>
          <cell r="H129" t="str">
            <v>Phi 12 x 12 x 5 x 2</v>
          </cell>
          <cell r="I129" t="str">
            <v>Ngang 5 tem, khoảng cách 2mm, không răng cưa</v>
          </cell>
          <cell r="J129" t="str">
            <v>D19</v>
          </cell>
          <cell r="K129" t="str">
            <v>P 05</v>
          </cell>
          <cell r="L129" t="str">
            <v>12 x 12 mm</v>
          </cell>
          <cell r="M129">
            <v>30</v>
          </cell>
          <cell r="O129">
            <v>0</v>
          </cell>
          <cell r="AL129">
            <v>1</v>
          </cell>
          <cell r="AM129">
            <v>30</v>
          </cell>
          <cell r="AT129" t="str">
            <v>halal</v>
          </cell>
          <cell r="BA129" t="str">
            <v>ĐƠN HÀNG 2019\Tháng 08.2019\TRUNG NGUYÊN\NGÀY 14.08.2019 (DH0072)</v>
          </cell>
        </row>
        <row r="130">
          <cell r="C130" t="str">
            <v>TRNG0341</v>
          </cell>
          <cell r="D130" t="str">
            <v>TRUNG NGUYÊN</v>
          </cell>
          <cell r="F130">
            <v>1</v>
          </cell>
          <cell r="G130" t="str">
            <v>I0045T221</v>
          </cell>
          <cell r="H130" t="str">
            <v>45 x 115 x 2 x 1</v>
          </cell>
          <cell r="I130" t="str">
            <v>Vuông rời, không răng cưa, khoảng cách giữa 03mm</v>
          </cell>
          <cell r="J130" t="str">
            <v>D03</v>
          </cell>
          <cell r="K130" t="str">
            <v>P 05</v>
          </cell>
          <cell r="L130" t="str">
            <v>45 x 115 mm</v>
          </cell>
          <cell r="M130">
            <v>118</v>
          </cell>
          <cell r="O130">
            <v>0</v>
          </cell>
          <cell r="AL130">
            <v>1</v>
          </cell>
          <cell r="AM130">
            <v>118</v>
          </cell>
          <cell r="AT130" t="str">
            <v>king creamer 15st(tiếng trung) 150(10x15)</v>
          </cell>
          <cell r="BA130" t="str">
            <v>Tháng 08.2019\TRUNG NGUYÊN\NGÀY 24.08.2019 (DH0078)</v>
          </cell>
        </row>
        <row r="131">
          <cell r="C131" t="str">
            <v>TRNG0251</v>
          </cell>
          <cell r="D131" t="str">
            <v>TRUNG NGUYÊN</v>
          </cell>
          <cell r="F131">
            <v>1</v>
          </cell>
          <cell r="G131" t="str">
            <v>I0055T091</v>
          </cell>
          <cell r="H131" t="str">
            <v>55 x 70 x 2 x 1</v>
          </cell>
          <cell r="I131" t="str">
            <v>Vuông liền, không răng cưa</v>
          </cell>
          <cell r="J131" t="str">
            <v>D15</v>
          </cell>
          <cell r="K131" t="str">
            <v>P 04</v>
          </cell>
          <cell r="L131" t="str">
            <v>55 x 70 mm</v>
          </cell>
          <cell r="M131">
            <v>73</v>
          </cell>
          <cell r="N131">
            <v>43706</v>
          </cell>
          <cell r="O131">
            <v>0</v>
          </cell>
          <cell r="AL131">
            <v>1</v>
          </cell>
          <cell r="AM131">
            <v>73</v>
          </cell>
          <cell r="AT131" t="str">
            <v>g7 3in 1-bag 100s;50s,40 new imported by: trung nguyen singapore pte ltd</v>
          </cell>
          <cell r="BA131" t="str">
            <v>Tháng 08.2019\TRUNG NGUYÊN\NGÀY 29.08.2019 (DH0083)</v>
          </cell>
        </row>
        <row r="132">
          <cell r="C132" t="str">
            <v>TRNG0268</v>
          </cell>
          <cell r="D132" t="str">
            <v>TRUNG NGUYÊN</v>
          </cell>
          <cell r="F132">
            <v>1</v>
          </cell>
          <cell r="G132" t="str">
            <v>I0050T461</v>
          </cell>
          <cell r="H132" t="str">
            <v>50 x 40 x 2 x 2</v>
          </cell>
          <cell r="I132" t="str">
            <v>Vuông liền, không răng cưa</v>
          </cell>
          <cell r="J132" t="str">
            <v>D15</v>
          </cell>
          <cell r="K132" t="str">
            <v>P 04</v>
          </cell>
          <cell r="L132" t="str">
            <v>40 x 50 mm</v>
          </cell>
          <cell r="M132">
            <v>86</v>
          </cell>
          <cell r="N132">
            <v>43707</v>
          </cell>
          <cell r="O132">
            <v>0</v>
          </cell>
          <cell r="AL132">
            <v>1</v>
          </cell>
          <cell r="AM132">
            <v>86</v>
          </cell>
          <cell r="AT132" t="str">
            <v>king coffee - pure black 15sa(tiếng hàn quốc) (2x15)30 1399</v>
          </cell>
          <cell r="BA132" t="str">
            <v>Tháng 08.2019\TRUNG NGUYÊN\NGÀY 30.08.2019 (DH0084)</v>
          </cell>
        </row>
        <row r="133">
          <cell r="C133" t="str">
            <v>TRNG0319</v>
          </cell>
          <cell r="D133" t="str">
            <v>TRUNG NGUYÊN</v>
          </cell>
          <cell r="F133">
            <v>1</v>
          </cell>
          <cell r="G133" t="str">
            <v>I0036T011</v>
          </cell>
          <cell r="H133" t="str">
            <v>36 x 11 x 2 x 3</v>
          </cell>
          <cell r="I133" t="str">
            <v>Vuông liền, 6 con thành 01 khối, không răng cưa</v>
          </cell>
          <cell r="J133" t="str">
            <v>D01</v>
          </cell>
          <cell r="K133" t="str">
            <v>P 05</v>
          </cell>
          <cell r="L133" t="str">
            <v>36 x 11 mm</v>
          </cell>
          <cell r="M133">
            <v>36</v>
          </cell>
          <cell r="N133">
            <v>44073</v>
          </cell>
          <cell r="O133">
            <v>0</v>
          </cell>
          <cell r="AL133">
            <v>1</v>
          </cell>
          <cell r="AM133">
            <v>36</v>
          </cell>
          <cell r="AT133" t="str">
            <v>no sugar</v>
          </cell>
          <cell r="BA133" t="str">
            <v>Tháng 08.2019\TRUNG NGUYÊN\NGÀY 30.08.2019 (DH0084)</v>
          </cell>
        </row>
        <row r="134">
          <cell r="C134" t="str">
            <v>TRNG0304</v>
          </cell>
          <cell r="D134" t="str">
            <v>TRUNG NGUYÊN</v>
          </cell>
          <cell r="F134">
            <v>1</v>
          </cell>
          <cell r="G134" t="str">
            <v>I0100T171</v>
          </cell>
          <cell r="H134" t="str">
            <v>100 x 70 x 1 x 1</v>
          </cell>
          <cell r="I134" t="str">
            <v>Vuông góc, không răng cưa</v>
          </cell>
          <cell r="J134" t="str">
            <v>D11</v>
          </cell>
          <cell r="K134" t="str">
            <v>P 05</v>
          </cell>
          <cell r="L134" t="str">
            <v>70 x 100 mm</v>
          </cell>
          <cell r="M134">
            <v>73</v>
          </cell>
          <cell r="O134">
            <v>0</v>
          </cell>
          <cell r="AL134">
            <v>1</v>
          </cell>
          <cell r="AM134">
            <v>73</v>
          </cell>
          <cell r="AT134" t="str">
            <v xml:space="preserve">renew king coffee  - expert blend </v>
          </cell>
          <cell r="BA134" t="str">
            <v>Tháng 06.2019\TRUNG NGUYÊN\NGÀY 01.06.2019 (DH049)</v>
          </cell>
        </row>
        <row r="135">
          <cell r="B135" t="str">
            <v>TRNG0429_L1</v>
          </cell>
          <cell r="C135" t="str">
            <v>TRNG0429</v>
          </cell>
          <cell r="D135" t="str">
            <v>TRUNG NGUYÊN</v>
          </cell>
          <cell r="F135">
            <v>1</v>
          </cell>
          <cell r="G135" t="str">
            <v>I0040T061</v>
          </cell>
          <cell r="H135" t="str">
            <v>40 x 15 x 2 x 4</v>
          </cell>
          <cell r="I135" t="str">
            <v>Vuông liền, 4 hàng dao 1 gáp, không răng cưa</v>
          </cell>
          <cell r="J135" t="str">
            <v>D13</v>
          </cell>
          <cell r="K135" t="str">
            <v>P 12</v>
          </cell>
          <cell r="L135" t="str">
            <v>40mm x 15mm</v>
          </cell>
          <cell r="M135">
            <v>63</v>
          </cell>
          <cell r="N135">
            <v>44511</v>
          </cell>
          <cell r="O135">
            <v>0</v>
          </cell>
          <cell r="AL135">
            <v>1</v>
          </cell>
          <cell r="AM135">
            <v>63</v>
          </cell>
          <cell r="AT135" t="str">
            <v>mélange de café instantane</v>
          </cell>
          <cell r="BA135" t="str">
            <v>Tháng 05.2019\TRUNG NGUYÊN\NGÀY 15.05.2019 (DH041)</v>
          </cell>
        </row>
        <row r="136">
          <cell r="B136" t="str">
            <v>TRNG0311_L1</v>
          </cell>
          <cell r="C136" t="str">
            <v>TRNG0311</v>
          </cell>
          <cell r="D136" t="str">
            <v>TRUNG NGUYÊN</v>
          </cell>
          <cell r="F136">
            <v>1</v>
          </cell>
          <cell r="G136" t="str">
            <v>I0040T061</v>
          </cell>
          <cell r="H136" t="str">
            <v>40 x 15 x 2 x 4</v>
          </cell>
          <cell r="I136" t="str">
            <v>Vuông liền, 4 hàng dao 1 gáp, không răng cưa</v>
          </cell>
          <cell r="J136" t="str">
            <v>D13</v>
          </cell>
          <cell r="K136" t="str">
            <v>P 05</v>
          </cell>
          <cell r="L136" t="str">
            <v>40mm x 15mm</v>
          </cell>
          <cell r="M136">
            <v>63</v>
          </cell>
          <cell r="O136">
            <v>0</v>
          </cell>
          <cell r="AL136">
            <v>1</v>
          </cell>
          <cell r="AM136">
            <v>63</v>
          </cell>
          <cell r="AT136" t="str">
            <v>distributed by: walong marketing</v>
          </cell>
          <cell r="BA136" t="str">
            <v>Tháng 05.2019\TRUNG NGUYÊN\NGÀY 15.05.2019 (DH041)</v>
          </cell>
        </row>
        <row r="137">
          <cell r="C137" t="str">
            <v>TRNG0237</v>
          </cell>
          <cell r="D137" t="str">
            <v>TRUNG NGUYÊN</v>
          </cell>
          <cell r="F137">
            <v>1</v>
          </cell>
          <cell r="H137" t="str">
            <v/>
          </cell>
          <cell r="I137" t="str">
            <v/>
          </cell>
          <cell r="J137" t="str">
            <v/>
          </cell>
          <cell r="K137" t="str">
            <v>P 04</v>
          </cell>
          <cell r="L137" t="str">
            <v>70mm x 128mm</v>
          </cell>
          <cell r="M137" t="str">
            <v/>
          </cell>
          <cell r="O137">
            <v>0</v>
          </cell>
          <cell r="AL137">
            <v>1</v>
          </cell>
          <cell r="AM137" t="e">
            <v>#VALUE!</v>
          </cell>
          <cell r="AT137" t="str">
            <v>5200010 "king coffee" 3 in 1 instant</v>
          </cell>
          <cell r="BA137" t="str">
            <v>Tháng 05.2019\TRUNG NGUYÊN\NGÀY 22.05.2019 (DH042)</v>
          </cell>
        </row>
        <row r="138">
          <cell r="C138" t="str">
            <v>TRNG0238</v>
          </cell>
          <cell r="D138" t="str">
            <v>TRUNG NGUYÊN</v>
          </cell>
          <cell r="F138">
            <v>1</v>
          </cell>
          <cell r="H138" t="str">
            <v/>
          </cell>
          <cell r="I138" t="str">
            <v/>
          </cell>
          <cell r="J138" t="str">
            <v/>
          </cell>
          <cell r="K138" t="str">
            <v>P 04</v>
          </cell>
          <cell r="L138" t="str">
            <v>70mm x 128mm</v>
          </cell>
          <cell r="M138" t="str">
            <v/>
          </cell>
          <cell r="O138">
            <v>0</v>
          </cell>
          <cell r="AL138">
            <v>1</v>
          </cell>
          <cell r="AM138" t="e">
            <v>#VALUE!</v>
          </cell>
          <cell r="AT138" t="str">
            <v>5200002"king coffee" 3 in 1 instant</v>
          </cell>
          <cell r="BA138" t="str">
            <v>Tháng 05.2019\TRUNG NGUYÊN\NGÀY 22.05.2019 (DH042)</v>
          </cell>
        </row>
        <row r="139">
          <cell r="B139" t="str">
            <v>TRNG0219_L1</v>
          </cell>
          <cell r="C139" t="str">
            <v>TRNG0219</v>
          </cell>
          <cell r="D139" t="str">
            <v>TRUNG NGUYÊN</v>
          </cell>
          <cell r="F139">
            <v>1</v>
          </cell>
          <cell r="G139" t="str">
            <v>I0040T061</v>
          </cell>
          <cell r="H139" t="str">
            <v>40 x 15 x 2 x 4</v>
          </cell>
          <cell r="I139" t="str">
            <v>Vuông liền, 4 hàng dao 1 gáp, không răng cưa</v>
          </cell>
          <cell r="J139" t="str">
            <v>D13</v>
          </cell>
          <cell r="K139" t="str">
            <v>P 04</v>
          </cell>
          <cell r="L139" t="str">
            <v>40mm x 15mm</v>
          </cell>
          <cell r="M139">
            <v>63</v>
          </cell>
          <cell r="N139">
            <v>43586</v>
          </cell>
          <cell r="O139">
            <v>0</v>
          </cell>
          <cell r="AL139">
            <v>1</v>
          </cell>
          <cell r="AM139">
            <v>63</v>
          </cell>
          <cell r="AT139" t="str">
            <v>imported by: kum wah sdn bhd</v>
          </cell>
          <cell r="BA139" t="str">
            <v>Tháng 05.2019\TRUNG NGUYÊN\NGÀY 24.05.2019 (DH046)</v>
          </cell>
        </row>
        <row r="140">
          <cell r="C140" t="str">
            <v>TRNG0230</v>
          </cell>
          <cell r="D140" t="str">
            <v>TRUNG NGUYÊN</v>
          </cell>
          <cell r="F140">
            <v>1</v>
          </cell>
          <cell r="G140" t="str">
            <v>I0040T061</v>
          </cell>
          <cell r="H140" t="str">
            <v>40 x 15 x 2 x 4</v>
          </cell>
          <cell r="I140" t="str">
            <v>Vuông liền, 4 hàng dao 1 gáp, không răng cưa</v>
          </cell>
          <cell r="J140" t="str">
            <v>D13</v>
          </cell>
          <cell r="K140" t="str">
            <v>P 04</v>
          </cell>
          <cell r="L140" t="str">
            <v>40mm x 15mm</v>
          </cell>
          <cell r="M140">
            <v>63</v>
          </cell>
          <cell r="O140">
            <v>0</v>
          </cell>
          <cell r="AL140">
            <v>1</v>
          </cell>
          <cell r="AM140">
            <v>63</v>
          </cell>
          <cell r="AT140" t="str">
            <v>Golden acres</v>
          </cell>
          <cell r="BA140" t="str">
            <v>Tháng 02.2019\TRUNG NGUYÊN\NGÀY 21.02.2019 (DH0014)</v>
          </cell>
        </row>
        <row r="141">
          <cell r="C141" t="str">
            <v>TRNG0340</v>
          </cell>
          <cell r="D141" t="str">
            <v>TRUNG NGUYÊN</v>
          </cell>
          <cell r="F141">
            <v>1</v>
          </cell>
          <cell r="G141" t="str">
            <v>I0016T011</v>
          </cell>
          <cell r="H141" t="str">
            <v>16 x 18.5 x 4 x 2</v>
          </cell>
          <cell r="I141" t="str">
            <v>Dao đặc biệt, xem thêm bảng vẽ</v>
          </cell>
          <cell r="J141" t="str">
            <v>D17</v>
          </cell>
          <cell r="K141" t="str">
            <v>P 05</v>
          </cell>
          <cell r="L141" t="str">
            <v>16 x 18.5 mm</v>
          </cell>
          <cell r="M141">
            <v>43</v>
          </cell>
          <cell r="O141">
            <v>0</v>
          </cell>
          <cell r="AL141">
            <v>1</v>
          </cell>
          <cell r="AM141">
            <v>43</v>
          </cell>
          <cell r="AT141" t="str">
            <v>pure black &amp; g7 instant coffee</v>
          </cell>
          <cell r="BA141" t="str">
            <v>Tháng 03.2019\TRUNG NGUYÊN\NGÀY 01.03.2019 (DH0017)</v>
          </cell>
        </row>
        <row r="142">
          <cell r="C142" t="str">
            <v>TRNG0337</v>
          </cell>
          <cell r="D142" t="str">
            <v>TRUNG NGUYÊN</v>
          </cell>
          <cell r="F142">
            <v>1</v>
          </cell>
          <cell r="H142" t="str">
            <v/>
          </cell>
          <cell r="I142" t="str">
            <v/>
          </cell>
          <cell r="J142" t="str">
            <v/>
          </cell>
          <cell r="K142" t="str">
            <v>P 05</v>
          </cell>
          <cell r="L142" t="str">
            <v>18.5 x 21.5 mm</v>
          </cell>
          <cell r="M142" t="str">
            <v/>
          </cell>
          <cell r="O142">
            <v>0</v>
          </cell>
          <cell r="AL142">
            <v>1</v>
          </cell>
          <cell r="AM142" t="e">
            <v>#VALUE!</v>
          </cell>
          <cell r="AT142" t="str">
            <v>pure black &amp; g7 instant coffee</v>
          </cell>
          <cell r="BA142" t="str">
            <v>Tháng 03.2019\TRUNG NGUYÊN\NGÀY 01.03.2019 (DH0017)</v>
          </cell>
        </row>
        <row r="143">
          <cell r="C143" t="str">
            <v>TRNG0339</v>
          </cell>
          <cell r="D143" t="str">
            <v>TRUNG NGUYÊN</v>
          </cell>
          <cell r="F143">
            <v>1</v>
          </cell>
          <cell r="G143" t="str">
            <v>I0021T031</v>
          </cell>
          <cell r="H143" t="str">
            <v>21 x 13 x 4 x 2</v>
          </cell>
          <cell r="I143" t="str">
            <v>Dao đặc biệt, xem thêm bảng vẽ</v>
          </cell>
          <cell r="J143" t="str">
            <v>D13</v>
          </cell>
          <cell r="K143" t="str">
            <v>P 05</v>
          </cell>
          <cell r="L143" t="str">
            <v>11.2 x 13 mm</v>
          </cell>
          <cell r="M143">
            <v>32</v>
          </cell>
          <cell r="O143">
            <v>0</v>
          </cell>
          <cell r="AL143">
            <v>1</v>
          </cell>
          <cell r="AM143">
            <v>32</v>
          </cell>
          <cell r="AT143" t="str">
            <v>pure black &amp; g7 instant coffee</v>
          </cell>
          <cell r="BA143" t="str">
            <v>Tháng 03.2019\TRUNG NGUYÊN\NGÀY 01.03.2019 (DH0017)</v>
          </cell>
        </row>
        <row r="144">
          <cell r="C144" t="str">
            <v>TRNG0428</v>
          </cell>
          <cell r="D144" t="str">
            <v>TRUNG NGUYÊN</v>
          </cell>
          <cell r="F144">
            <v>1</v>
          </cell>
          <cell r="G144" t="str">
            <v>I0040T291</v>
          </cell>
          <cell r="H144" t="str">
            <v>40 x 82 x 2 x 1</v>
          </cell>
          <cell r="I144" t="str">
            <v>Vuông liền, không răng cưa</v>
          </cell>
          <cell r="J144" t="str">
            <v>D13</v>
          </cell>
          <cell r="K144" t="str">
            <v>P 12</v>
          </cell>
          <cell r="L144" t="str">
            <v>40 x 82 mm</v>
          </cell>
          <cell r="M144">
            <v>85</v>
          </cell>
          <cell r="O144">
            <v>0</v>
          </cell>
          <cell r="AL144">
            <v>1</v>
          </cell>
          <cell r="AM144">
            <v>85</v>
          </cell>
          <cell r="AT144" t="str">
            <v>box 21 kt tiếng trung quốc 336(21x16) trung nguyen instant coffee corporation</v>
          </cell>
          <cell r="BA144" t="str">
            <v>Tháng 03.2019\TRUNG NGUYÊN\NGÀY 05.03.2019 (DH0019)</v>
          </cell>
        </row>
        <row r="145">
          <cell r="C145" t="str">
            <v>TRNG0295</v>
          </cell>
          <cell r="D145" t="str">
            <v>TRUNG NGUYÊN</v>
          </cell>
          <cell r="F145">
            <v>1</v>
          </cell>
          <cell r="G145" t="str">
            <v>I0065T071</v>
          </cell>
          <cell r="H145" t="str">
            <v>65 x 47 x 2 x 2</v>
          </cell>
          <cell r="I145" t="str">
            <v>Vuông liền, không răng cưa</v>
          </cell>
          <cell r="J145" t="str">
            <v>D09</v>
          </cell>
          <cell r="K145" t="str">
            <v>P 05</v>
          </cell>
          <cell r="L145" t="str">
            <v>47 x 65 mm</v>
          </cell>
          <cell r="M145">
            <v>100</v>
          </cell>
          <cell r="O145">
            <v>0</v>
          </cell>
          <cell r="AL145">
            <v>1</v>
          </cell>
          <cell r="AM145">
            <v>100</v>
          </cell>
          <cell r="AT145" t="str">
            <v>g7 pure black-box 15sa 30(2x15) trung nguyen instant coffee corporation</v>
          </cell>
          <cell r="BA145" t="str">
            <v>Tháng 03.2019\TRUNG NGUYÊN\NGÀY 05.03.2019 (DH0019)</v>
          </cell>
        </row>
        <row r="146">
          <cell r="C146" t="str">
            <v>TRNG0390</v>
          </cell>
          <cell r="D146" t="str">
            <v>TRUNG NGUYÊN</v>
          </cell>
          <cell r="F146">
            <v>1</v>
          </cell>
          <cell r="G146" t="str">
            <v>I0120T021</v>
          </cell>
          <cell r="H146" t="str">
            <v>120 x 76 x 1 x 1</v>
          </cell>
          <cell r="I146" t="str">
            <v>Vuông góc, không răng cưa</v>
          </cell>
          <cell r="J146" t="str">
            <v>D14</v>
          </cell>
          <cell r="K146" t="str">
            <v>P 12</v>
          </cell>
          <cell r="L146" t="str">
            <v>76 x 120 mm</v>
          </cell>
          <cell r="M146">
            <v>79</v>
          </cell>
          <cell r="O146">
            <v>0</v>
          </cell>
          <cell r="AL146">
            <v>1</v>
          </cell>
          <cell r="AM146">
            <v>79</v>
          </cell>
          <cell r="AT146" t="str">
            <v>bang 100 1600(100x16) trung nguyen instant coffee corpration</v>
          </cell>
          <cell r="BA146" t="str">
            <v>Tháng 03.2019\TRUNG NGUYÊN\NGÀY 05.03.2019 (DH0019)</v>
          </cell>
        </row>
        <row r="147">
          <cell r="C147" t="str">
            <v>TRNG0368</v>
          </cell>
          <cell r="D147" t="str">
            <v>TRUNG NGUYÊN</v>
          </cell>
          <cell r="F147">
            <v>1</v>
          </cell>
          <cell r="G147" t="str">
            <v>I0126T011</v>
          </cell>
          <cell r="H147" t="str">
            <v>126 x 68 x 1 x 1</v>
          </cell>
          <cell r="I147" t="str">
            <v>Vuông góc, không răng cưa</v>
          </cell>
          <cell r="J147" t="str">
            <v>D12</v>
          </cell>
          <cell r="K147" t="str">
            <v>P 05</v>
          </cell>
          <cell r="L147" t="str">
            <v>68 x 126 mm</v>
          </cell>
          <cell r="M147">
            <v>71</v>
          </cell>
          <cell r="O147">
            <v>0</v>
          </cell>
          <cell r="AL147">
            <v>1</v>
          </cell>
          <cell r="AM147">
            <v>71</v>
          </cell>
          <cell r="AT147" t="str">
            <v xml:space="preserve">king gourmer no af king coffee-gourmet blend 500gr </v>
          </cell>
          <cell r="BA147" t="str">
            <v>Tháng 03.2019\TRUNG NGUYÊN\NGÀY 07.03.2019 (DH020)</v>
          </cell>
        </row>
        <row r="148">
          <cell r="C148" t="str">
            <v>TRNG0351</v>
          </cell>
          <cell r="D148" t="str">
            <v>TRUNG NGUYÊN</v>
          </cell>
          <cell r="F148">
            <v>1</v>
          </cell>
          <cell r="G148" t="str">
            <v>I0142T011</v>
          </cell>
          <cell r="H148" t="str">
            <v>142 x 45 x 1 x 2</v>
          </cell>
          <cell r="I148" t="str">
            <v>Vuông góc, không răng cưa</v>
          </cell>
          <cell r="J148" t="str">
            <v>D03</v>
          </cell>
          <cell r="K148" t="str">
            <v>P 05</v>
          </cell>
          <cell r="L148" t="str">
            <v>45 x 142 mm</v>
          </cell>
          <cell r="M148">
            <v>96</v>
          </cell>
          <cell r="O148">
            <v>0</v>
          </cell>
          <cell r="AL148">
            <v>1</v>
          </cell>
          <cell r="AM148">
            <v>96</v>
          </cell>
          <cell r="AT148" t="str">
            <v>king creamer king coffee 2 in 1 &amp; creamer-box 15 sticks</v>
          </cell>
          <cell r="BA148" t="str">
            <v>Tháng 03.2019\TRUNG NGUYÊN\NGÀY 07.03.2019 (DH020)</v>
          </cell>
        </row>
        <row r="149">
          <cell r="C149" t="str">
            <v>TRNG0430</v>
          </cell>
          <cell r="D149" t="str">
            <v>TRUNG NGUYÊN</v>
          </cell>
          <cell r="F149">
            <v>1</v>
          </cell>
          <cell r="G149" t="str">
            <v>I0060T141B</v>
          </cell>
          <cell r="H149" t="str">
            <v>60 x 50 x 2 x 1</v>
          </cell>
          <cell r="I149" t="str">
            <v>Vuông liền, không răng cưa</v>
          </cell>
          <cell r="J149" t="str">
            <v>D14</v>
          </cell>
          <cell r="K149" t="str">
            <v>P 12</v>
          </cell>
          <cell r="L149" t="str">
            <v>50 x 60 mm</v>
          </cell>
          <cell r="M149">
            <v>53</v>
          </cell>
          <cell r="O149">
            <v>0</v>
          </cell>
          <cell r="AL149">
            <v>1</v>
          </cell>
          <cell r="AM149">
            <v>53</v>
          </cell>
          <cell r="AT149" t="str">
            <v>king americano king coffee instant americano premium-box 15 sticks</v>
          </cell>
          <cell r="BA149" t="str">
            <v>Tháng 03.2019\TRUNG NGUYÊN\NGÀY 07.03.2019 (DH020)</v>
          </cell>
        </row>
        <row r="150">
          <cell r="C150" t="str">
            <v>TRNG0267</v>
          </cell>
          <cell r="D150" t="str">
            <v>TRUNG NGUYÊN</v>
          </cell>
          <cell r="F150">
            <v>1</v>
          </cell>
          <cell r="G150" t="str">
            <v>I0045T141/2</v>
          </cell>
          <cell r="H150" t="str">
            <v>45 x 65 x 2 x 1</v>
          </cell>
          <cell r="I150" t="str">
            <v>Vuông liền, không răng cưa</v>
          </cell>
          <cell r="J150" t="str">
            <v>C42</v>
          </cell>
          <cell r="K150" t="str">
            <v>P 04</v>
          </cell>
          <cell r="L150" t="str">
            <v>45mm x 65mm</v>
          </cell>
          <cell r="M150">
            <v>68</v>
          </cell>
          <cell r="O150">
            <v>0</v>
          </cell>
          <cell r="AL150">
            <v>1</v>
          </cell>
          <cell r="AM150">
            <v>68</v>
          </cell>
          <cell r="AT150" t="str">
            <v>king espresso box 15st tiếng hàn quốc mtv tni company limited bracnh tan uyen branch 1399 37.5(2.5x15)</v>
          </cell>
          <cell r="BA150" t="str">
            <v>Tháng 03.2019\TRUNG NGUYÊN\NGÀY 12.03.2019 (DH023)</v>
          </cell>
        </row>
        <row r="151">
          <cell r="C151" t="str">
            <v>TRNG0352</v>
          </cell>
          <cell r="D151" t="str">
            <v>TRUNG NGUYÊN</v>
          </cell>
          <cell r="F151">
            <v>1</v>
          </cell>
          <cell r="G151" t="str">
            <v>I0126T011</v>
          </cell>
          <cell r="H151" t="str">
            <v>126 x 68 x 1 x 1</v>
          </cell>
          <cell r="I151" t="str">
            <v>Vuông góc, không răng cưa</v>
          </cell>
          <cell r="J151" t="str">
            <v>D12</v>
          </cell>
          <cell r="K151" t="str">
            <v>P 05</v>
          </cell>
          <cell r="L151" t="str">
            <v>68 x 126 mm</v>
          </cell>
          <cell r="M151">
            <v>71</v>
          </cell>
          <cell r="O151">
            <v>0</v>
          </cell>
          <cell r="AL151">
            <v>1</v>
          </cell>
          <cell r="AM151">
            <v>71</v>
          </cell>
          <cell r="AT151" t="str">
            <v>No af king coffee gourmet-box 500g</v>
          </cell>
          <cell r="BA151" t="str">
            <v>Tháng 03.2019\TRUNG NGUYÊN\NGÀY 16.03.2019 (DH027)</v>
          </cell>
        </row>
        <row r="152">
          <cell r="C152" t="str">
            <v>TRNG0346</v>
          </cell>
          <cell r="D152" t="str">
            <v>TRUNG NGUYÊN</v>
          </cell>
          <cell r="F152">
            <v>1</v>
          </cell>
          <cell r="G152" t="str">
            <v>I0100T071A</v>
          </cell>
          <cell r="H152" t="str">
            <v>100 x 37 x 1 x 1</v>
          </cell>
          <cell r="I152" t="str">
            <v>Vuông góc, không răng cưa</v>
          </cell>
          <cell r="J152" t="str">
            <v>D15</v>
          </cell>
          <cell r="K152" t="str">
            <v>P 05</v>
          </cell>
          <cell r="L152" t="str">
            <v>37 x 100 mm</v>
          </cell>
          <cell r="M152">
            <v>40</v>
          </cell>
          <cell r="O152">
            <v>0</v>
          </cell>
          <cell r="AL152">
            <v>1</v>
          </cell>
          <cell r="AM152">
            <v>40</v>
          </cell>
          <cell r="AT152" t="str">
            <v>king coffee espresso-box 15 sticks nutrition information</v>
          </cell>
          <cell r="BA152" t="str">
            <v>Tháng 03.2019\TRUNG NGUYÊN\NGÀY 16.03.2019 (DH027)</v>
          </cell>
        </row>
        <row r="153">
          <cell r="C153" t="str">
            <v>TRNG0323</v>
          </cell>
          <cell r="D153" t="str">
            <v>TRUNG NGUYÊN</v>
          </cell>
          <cell r="F153">
            <v>1</v>
          </cell>
          <cell r="G153" t="str">
            <v>I0040T061</v>
          </cell>
          <cell r="H153" t="str">
            <v>40 x 15 x 2 x 4</v>
          </cell>
          <cell r="I153" t="str">
            <v>Vuông liền, 4 hàng dao 1 gáp, không răng cưa</v>
          </cell>
          <cell r="J153" t="str">
            <v>D13</v>
          </cell>
          <cell r="K153" t="str">
            <v>P 05</v>
          </cell>
          <cell r="L153" t="str">
            <v>40mm x 15mm</v>
          </cell>
          <cell r="M153">
            <v>63</v>
          </cell>
          <cell r="O153">
            <v>0</v>
          </cell>
          <cell r="AL153">
            <v>1</v>
          </cell>
          <cell r="AM153">
            <v>63</v>
          </cell>
          <cell r="AT153" t="str">
            <v>imported by: diba fater queshm company</v>
          </cell>
          <cell r="BA153" t="str">
            <v>Tháng 03.2019\TRUNG NGUYÊN\NGÀY 20.03.2019 (DH028)</v>
          </cell>
        </row>
        <row r="154">
          <cell r="C154" t="str">
            <v>TRNG0349</v>
          </cell>
          <cell r="D154" t="str">
            <v>TRUNG NGUYÊN</v>
          </cell>
          <cell r="F154">
            <v>1</v>
          </cell>
          <cell r="G154" t="str">
            <v>I0105T101</v>
          </cell>
          <cell r="H154" t="str">
            <v>105 x 65 x 1 x 2</v>
          </cell>
          <cell r="I154" t="str">
            <v>Vuông góc, không răng cưa, 2 hàng tem có 1 gáp</v>
          </cell>
          <cell r="J154" t="str">
            <v>D07</v>
          </cell>
          <cell r="K154" t="str">
            <v>P 05</v>
          </cell>
          <cell r="L154" t="str">
            <v>65 x 105 mm</v>
          </cell>
          <cell r="M154">
            <v>133</v>
          </cell>
          <cell r="O154">
            <v>0</v>
          </cell>
          <cell r="AL154">
            <v>1</v>
          </cell>
          <cell r="AM154">
            <v>133</v>
          </cell>
          <cell r="AT154" t="str">
            <v>king expert 1 500g expert blend 1 ground coffee</v>
          </cell>
          <cell r="BA154" t="str">
            <v>Tháng 03.2019\TRUNG NGUYÊN\NGÀY 22.03.2019 (HD0029)</v>
          </cell>
        </row>
        <row r="155">
          <cell r="C155" t="str">
            <v>TRNG0350</v>
          </cell>
          <cell r="D155" t="str">
            <v>TRUNG NGUYÊN</v>
          </cell>
          <cell r="F155">
            <v>1</v>
          </cell>
          <cell r="G155" t="str">
            <v>I0105T101</v>
          </cell>
          <cell r="H155" t="str">
            <v>105 x 65 x 1 x 2</v>
          </cell>
          <cell r="I155" t="str">
            <v>Vuông góc, không răng cưa, 2 hàng tem có 1 gáp</v>
          </cell>
          <cell r="J155" t="str">
            <v>D07</v>
          </cell>
          <cell r="K155" t="str">
            <v>P 05</v>
          </cell>
          <cell r="L155" t="str">
            <v>65 x 105 mm</v>
          </cell>
          <cell r="M155">
            <v>133</v>
          </cell>
          <cell r="O155">
            <v>0</v>
          </cell>
          <cell r="AL155">
            <v>1</v>
          </cell>
          <cell r="AM155">
            <v>133</v>
          </cell>
          <cell r="AT155" t="str">
            <v>king expert 2 500g expert blend 2 ground coffee</v>
          </cell>
          <cell r="BA155" t="str">
            <v>Tháng 03.2019\TRUNG NGUYÊN\NGÀY 22.03.2019 (HD0029)</v>
          </cell>
        </row>
        <row r="156">
          <cell r="C156" t="str">
            <v>TRNG0348</v>
          </cell>
          <cell r="D156" t="str">
            <v>TRUNG NGUYÊN</v>
          </cell>
          <cell r="F156">
            <v>1</v>
          </cell>
          <cell r="G156" t="str">
            <v>I0105T101</v>
          </cell>
          <cell r="H156" t="str">
            <v>105 x 65 x 1 x 2</v>
          </cell>
          <cell r="I156" t="str">
            <v>Vuông góc, không răng cưa, 2 hàng tem có 1 gáp</v>
          </cell>
          <cell r="J156" t="str">
            <v>D07</v>
          </cell>
          <cell r="K156" t="str">
            <v>P 05</v>
          </cell>
          <cell r="L156" t="str">
            <v>65 x 105 mm</v>
          </cell>
          <cell r="M156">
            <v>133</v>
          </cell>
          <cell r="O156">
            <v>0</v>
          </cell>
          <cell r="AL156">
            <v>1</v>
          </cell>
          <cell r="AM156">
            <v>133</v>
          </cell>
          <cell r="AT156" t="str">
            <v>king expert 3 500g expert blend 3 ground coffee</v>
          </cell>
          <cell r="BA156" t="str">
            <v>Tháng 03.2019\TRUNG NGUYÊN\NGÀY 22.03.2019 (HD0029)</v>
          </cell>
        </row>
        <row r="157">
          <cell r="C157" t="str">
            <v>TRNG0321</v>
          </cell>
          <cell r="D157" t="str">
            <v>TRUNG NGUYÊN</v>
          </cell>
          <cell r="F157">
            <v>1</v>
          </cell>
          <cell r="G157" t="str">
            <v>I0040T061</v>
          </cell>
          <cell r="H157" t="str">
            <v>40 x 15 x 2 x 4</v>
          </cell>
          <cell r="I157" t="str">
            <v>Vuông liền, 4 hàng dao 1 gáp, không răng cưa</v>
          </cell>
          <cell r="J157" t="str">
            <v>D13</v>
          </cell>
          <cell r="K157" t="str">
            <v>P 05</v>
          </cell>
          <cell r="L157" t="str">
            <v>40mm x 15mm</v>
          </cell>
          <cell r="M157">
            <v>63</v>
          </cell>
          <cell r="O157">
            <v>0</v>
          </cell>
          <cell r="AL157">
            <v>1</v>
          </cell>
          <cell r="AM157">
            <v>63</v>
          </cell>
          <cell r="AT157" t="str">
            <v>importado por: pacific nutrition ltda</v>
          </cell>
          <cell r="BA157" t="str">
            <v>Tháng 03.2019\TRUNG NGUYÊN\NGÀY 28.03.2019 (DH030)</v>
          </cell>
        </row>
        <row r="158">
          <cell r="C158" t="str">
            <v>TRNG0330</v>
          </cell>
          <cell r="D158" t="str">
            <v>TRUNG NGUYÊN</v>
          </cell>
          <cell r="F158">
            <v>1</v>
          </cell>
          <cell r="G158" t="str">
            <v>I0060T141B</v>
          </cell>
          <cell r="H158" t="str">
            <v>60 x 50 x 2 x 1</v>
          </cell>
          <cell r="I158" t="str">
            <v>Vuông liền, không răng cưa</v>
          </cell>
          <cell r="J158" t="str">
            <v>D14</v>
          </cell>
          <cell r="K158" t="str">
            <v>P 05</v>
          </cell>
          <cell r="L158" t="str">
            <v>50 x 60 mm</v>
          </cell>
          <cell r="M158">
            <v>53</v>
          </cell>
          <cell r="O158">
            <v>0</v>
          </cell>
          <cell r="AL158">
            <v>1</v>
          </cell>
          <cell r="AM158">
            <v>53</v>
          </cell>
          <cell r="AT158" t="str">
            <v>expert blend 3 cafe molido - expert blend 3</v>
          </cell>
          <cell r="BA158" t="str">
            <v>Tháng 03.2019\TRUNG NGUYÊN\NGÀY 28.03.2019 (DH030)</v>
          </cell>
        </row>
        <row r="159">
          <cell r="C159" t="str">
            <v>TRNG0331</v>
          </cell>
          <cell r="D159" t="str">
            <v>TRUNG NGUYÊN</v>
          </cell>
          <cell r="F159">
            <v>1</v>
          </cell>
          <cell r="G159" t="str">
            <v>I0060T141B</v>
          </cell>
          <cell r="H159" t="str">
            <v>60 x 50 x 2 x 1</v>
          </cell>
          <cell r="I159" t="str">
            <v>Vuông liền, không răng cưa</v>
          </cell>
          <cell r="J159" t="str">
            <v>D14</v>
          </cell>
          <cell r="K159" t="str">
            <v>P 05</v>
          </cell>
          <cell r="L159" t="str">
            <v>50 x 60 mm</v>
          </cell>
          <cell r="M159">
            <v>53</v>
          </cell>
          <cell r="O159">
            <v>0</v>
          </cell>
          <cell r="AL159">
            <v>1</v>
          </cell>
          <cell r="AM159">
            <v>53</v>
          </cell>
          <cell r="AT159" t="str">
            <v>gourmet blend cafe molido - mezcla gourmet</v>
          </cell>
          <cell r="BA159" t="str">
            <v>Tháng 03.2019\TRUNG NGUYÊN\NGÀY 28.03.2019 (DH030)</v>
          </cell>
        </row>
        <row r="160">
          <cell r="C160" t="str">
            <v>TRNG0332</v>
          </cell>
          <cell r="D160" t="str">
            <v>TRUNG NGUYÊN</v>
          </cell>
          <cell r="F160">
            <v>1</v>
          </cell>
          <cell r="G160" t="str">
            <v>I0060T141B</v>
          </cell>
          <cell r="H160" t="str">
            <v>60 x 50 x 2 x 1</v>
          </cell>
          <cell r="I160" t="str">
            <v>Vuông liền, không răng cưa</v>
          </cell>
          <cell r="J160" t="str">
            <v>D14</v>
          </cell>
          <cell r="K160" t="str">
            <v>P 05</v>
          </cell>
          <cell r="L160" t="str">
            <v>50 x 60 mm</v>
          </cell>
          <cell r="M160">
            <v>53</v>
          </cell>
          <cell r="O160">
            <v>0</v>
          </cell>
          <cell r="AL160">
            <v>1</v>
          </cell>
          <cell r="AM160">
            <v>53</v>
          </cell>
          <cell r="AT160" t="str">
            <v>expert blend 2 cafe molido - expert blend 2</v>
          </cell>
          <cell r="BA160" t="str">
            <v>Tháng 03.2019\TRUNG NGUYÊN\NGÀY 28.03.2019 (DH030)</v>
          </cell>
        </row>
        <row r="161">
          <cell r="C161" t="str">
            <v>TRNG0333</v>
          </cell>
          <cell r="D161" t="str">
            <v>TRUNG NGUYÊN</v>
          </cell>
          <cell r="F161">
            <v>1</v>
          </cell>
          <cell r="G161" t="str">
            <v>I0060T141B</v>
          </cell>
          <cell r="H161" t="str">
            <v>60 x 50 x 2 x 1</v>
          </cell>
          <cell r="I161" t="str">
            <v>Vuông liền, không răng cưa</v>
          </cell>
          <cell r="J161" t="str">
            <v>D14</v>
          </cell>
          <cell r="K161" t="str">
            <v>P 05</v>
          </cell>
          <cell r="L161" t="str">
            <v>50 x 60 mm</v>
          </cell>
          <cell r="M161">
            <v>53</v>
          </cell>
          <cell r="O161">
            <v>0</v>
          </cell>
          <cell r="AL161">
            <v>1</v>
          </cell>
          <cell r="AM161">
            <v>53</v>
          </cell>
          <cell r="AT161" t="str">
            <v>expert blend 1 cafe molido - expert blend 1</v>
          </cell>
          <cell r="BA161" t="str">
            <v>Tháng 03.2019\TRUNG NGUYÊN\NGÀY 28.03.2019 (DH030)</v>
          </cell>
        </row>
        <row r="162">
          <cell r="C162" t="str">
            <v>TRNG0334</v>
          </cell>
          <cell r="D162" t="str">
            <v>TRUNG NGUYÊN</v>
          </cell>
          <cell r="F162">
            <v>1</v>
          </cell>
          <cell r="G162" t="str">
            <v>I0060T141B</v>
          </cell>
          <cell r="H162" t="str">
            <v>60 x 50 x 2 x 1</v>
          </cell>
          <cell r="I162" t="str">
            <v>Vuông liền, không răng cưa</v>
          </cell>
          <cell r="J162" t="str">
            <v>D14</v>
          </cell>
          <cell r="K162" t="str">
            <v>P 05</v>
          </cell>
          <cell r="L162" t="str">
            <v>50 x 60 mm</v>
          </cell>
          <cell r="M162">
            <v>53</v>
          </cell>
          <cell r="O162">
            <v>0</v>
          </cell>
          <cell r="AL162">
            <v>1</v>
          </cell>
          <cell r="AM162">
            <v>53</v>
          </cell>
          <cell r="AT162" t="str">
            <v>king 3in1 box 6st cafe instantáneo 3en1</v>
          </cell>
          <cell r="BA162" t="str">
            <v>Tháng 03.2019\TRUNG NGUYÊN\NGÀY 28.03.2019 (DH030)</v>
          </cell>
        </row>
        <row r="163">
          <cell r="C163" t="str">
            <v>TRNG0335</v>
          </cell>
          <cell r="D163" t="str">
            <v>TRUNG NGUYÊN</v>
          </cell>
          <cell r="F163">
            <v>1</v>
          </cell>
          <cell r="G163" t="str">
            <v>I0060T141B</v>
          </cell>
          <cell r="H163" t="str">
            <v>60 x 50 x 2 x 1</v>
          </cell>
          <cell r="I163" t="str">
            <v>Vuông liền, không răng cưa</v>
          </cell>
          <cell r="J163" t="str">
            <v>D14</v>
          </cell>
          <cell r="K163" t="str">
            <v>P 05</v>
          </cell>
          <cell r="L163" t="str">
            <v>50 x 60 mm</v>
          </cell>
          <cell r="M163">
            <v>53</v>
          </cell>
          <cell r="O163">
            <v>0</v>
          </cell>
          <cell r="AL163">
            <v>1</v>
          </cell>
          <cell r="AM163">
            <v>53</v>
          </cell>
          <cell r="AT163" t="str">
            <v>premium blend cafe molido - premium blend</v>
          </cell>
          <cell r="BA163" t="str">
            <v>Tháng 03.2019\TRUNG NGUYÊN\NGÀY 28.03.2019 (DH030)</v>
          </cell>
        </row>
        <row r="164">
          <cell r="C164" t="str">
            <v>TRNG0320</v>
          </cell>
          <cell r="D164" t="str">
            <v>TRUNG NGUYÊN</v>
          </cell>
          <cell r="F164">
            <v>1</v>
          </cell>
          <cell r="G164" t="str">
            <v>I0045T141/2</v>
          </cell>
          <cell r="H164" t="str">
            <v>45 x 65 x 2 x 1</v>
          </cell>
          <cell r="I164" t="str">
            <v>Vuông liền, không răng cưa</v>
          </cell>
          <cell r="J164" t="str">
            <v>C42</v>
          </cell>
          <cell r="K164" t="str">
            <v>P 05</v>
          </cell>
          <cell r="L164" t="str">
            <v>45mm x 65mm</v>
          </cell>
          <cell r="M164">
            <v>68</v>
          </cell>
          <cell r="O164">
            <v>0</v>
          </cell>
          <cell r="AL164">
            <v>1</v>
          </cell>
          <cell r="AM164">
            <v>68</v>
          </cell>
          <cell r="AT164" t="str">
            <v>king pure balck 15sa cafe negro instantá neo 15 sachet</v>
          </cell>
          <cell r="BA164" t="str">
            <v>Tháng 03.2019\TRUNG NGUYÊN\NGÀY 28.03.2019 (DH030)</v>
          </cell>
        </row>
        <row r="165">
          <cell r="C165" t="str">
            <v>TRNG0336</v>
          </cell>
          <cell r="D165" t="str">
            <v>TRUNG NGUYÊN</v>
          </cell>
          <cell r="F165">
            <v>1</v>
          </cell>
          <cell r="G165" t="str">
            <v>I0060T141B</v>
          </cell>
          <cell r="H165" t="str">
            <v>60 x 50 x 2 x 1</v>
          </cell>
          <cell r="I165" t="str">
            <v>Vuông liền, không răng cưa</v>
          </cell>
          <cell r="J165" t="str">
            <v>D14</v>
          </cell>
          <cell r="K165" t="str">
            <v>P 05</v>
          </cell>
          <cell r="L165" t="str">
            <v>50 x 60 mm</v>
          </cell>
          <cell r="M165">
            <v>53</v>
          </cell>
          <cell r="O165">
            <v>0</v>
          </cell>
          <cell r="AL165">
            <v>1</v>
          </cell>
          <cell r="AM165">
            <v>53</v>
          </cell>
          <cell r="AT165" t="str">
            <v>inspire blend cafe molido - inspire blend</v>
          </cell>
          <cell r="BA165" t="str">
            <v>Tháng 03.2019\TRUNG NGUYÊN\NGÀY 28.03.2019 (DH030)</v>
          </cell>
        </row>
        <row r="166">
          <cell r="C166" t="str">
            <v>TRNG0314</v>
          </cell>
          <cell r="D166" t="str">
            <v>TRUNG NGUYÊN</v>
          </cell>
          <cell r="F166">
            <v>1</v>
          </cell>
          <cell r="G166" t="str">
            <v>I0055T121B</v>
          </cell>
          <cell r="H166" t="str">
            <v/>
          </cell>
          <cell r="I166" t="str">
            <v/>
          </cell>
          <cell r="J166" t="str">
            <v/>
          </cell>
          <cell r="K166" t="str">
            <v>P 05</v>
          </cell>
          <cell r="L166" t="str">
            <v>55 x 102 mm</v>
          </cell>
          <cell r="M166" t="str">
            <v/>
          </cell>
          <cell r="O166">
            <v>0</v>
          </cell>
          <cell r="AL166">
            <v>1</v>
          </cell>
          <cell r="AM166" t="e">
            <v>#VALUE!</v>
          </cell>
          <cell r="AT166" t="str">
            <v>Whole bean Colombia cafe granos-colobia</v>
          </cell>
          <cell r="BA166" t="str">
            <v>Tháng 03.2019\TRUNG NGUYÊN\NGÀY 28.03.2019 (DH030)</v>
          </cell>
        </row>
        <row r="167">
          <cell r="C167" t="str">
            <v>TRNG0338</v>
          </cell>
          <cell r="D167" t="str">
            <v>TRUNG NGUYÊN</v>
          </cell>
          <cell r="F167">
            <v>1</v>
          </cell>
          <cell r="G167" t="str">
            <v>I0100T071A</v>
          </cell>
          <cell r="H167" t="str">
            <v>100 x 37 x 1 x 1</v>
          </cell>
          <cell r="I167" t="str">
            <v>Vuông góc, không răng cưa</v>
          </cell>
          <cell r="J167" t="str">
            <v>D15</v>
          </cell>
          <cell r="K167" t="str">
            <v>P 05</v>
          </cell>
          <cell r="L167" t="str">
            <v>37 x 100 mm</v>
          </cell>
          <cell r="M167">
            <v>40</v>
          </cell>
          <cell r="O167">
            <v>0</v>
          </cell>
          <cell r="AL167">
            <v>1</v>
          </cell>
          <cell r="AM167">
            <v>40</v>
          </cell>
          <cell r="AT167" t="str">
            <v>king epresso box 15st cafe expreso instantáneo</v>
          </cell>
          <cell r="BA167" t="str">
            <v>Tháng 03.2019\TRUNG NGUYÊN\NGÀY 28.03.2019 (DH030)</v>
          </cell>
        </row>
        <row r="168">
          <cell r="C168" t="str">
            <v>TRNG0316</v>
          </cell>
          <cell r="D168" t="str">
            <v>TRUNG NGUYÊN</v>
          </cell>
          <cell r="F168">
            <v>1</v>
          </cell>
          <cell r="G168" t="str">
            <v>I0055T121B</v>
          </cell>
          <cell r="H168" t="str">
            <v/>
          </cell>
          <cell r="I168" t="str">
            <v/>
          </cell>
          <cell r="J168" t="str">
            <v/>
          </cell>
          <cell r="K168" t="str">
            <v>P 05</v>
          </cell>
          <cell r="L168" t="str">
            <v>55 x 102 mm</v>
          </cell>
          <cell r="M168" t="str">
            <v/>
          </cell>
          <cell r="O168">
            <v>0</v>
          </cell>
          <cell r="AL168">
            <v>1</v>
          </cell>
          <cell r="AM168" t="e">
            <v>#VALUE!</v>
          </cell>
          <cell r="AT168" t="str">
            <v>whole bean espresso cafe en grano espresso</v>
          </cell>
          <cell r="BA168" t="str">
            <v>Tháng 03.2019\TRUNG NGUYÊN\NGÀY 28.03.2019 (DH030)</v>
          </cell>
        </row>
        <row r="169">
          <cell r="C169" t="str">
            <v>TRNG0317</v>
          </cell>
          <cell r="D169" t="str">
            <v>TRUNG NGUYÊN</v>
          </cell>
          <cell r="F169">
            <v>1</v>
          </cell>
          <cell r="G169" t="str">
            <v>I0055T121B</v>
          </cell>
          <cell r="H169" t="str">
            <v/>
          </cell>
          <cell r="I169" t="str">
            <v/>
          </cell>
          <cell r="J169" t="str">
            <v/>
          </cell>
          <cell r="K169" t="str">
            <v>P 05</v>
          </cell>
          <cell r="L169" t="str">
            <v>55 x 102 mm</v>
          </cell>
          <cell r="M169" t="str">
            <v/>
          </cell>
          <cell r="O169">
            <v>0</v>
          </cell>
          <cell r="AL169">
            <v>1</v>
          </cell>
          <cell r="AM169" t="e">
            <v>#VALUE!</v>
          </cell>
          <cell r="AT169" t="str">
            <v>whole bean signature cafe en grano signature</v>
          </cell>
          <cell r="BA169" t="str">
            <v>Tháng 03.2019\TRUNG NGUYÊN\NGÀY 28.03.2019 (DH030)</v>
          </cell>
        </row>
        <row r="170">
          <cell r="C170" t="str">
            <v>TRNG0315</v>
          </cell>
          <cell r="D170" t="str">
            <v>TRUNG NGUYÊN</v>
          </cell>
          <cell r="F170">
            <v>1</v>
          </cell>
          <cell r="G170" t="str">
            <v>I0055T121B</v>
          </cell>
          <cell r="H170" t="str">
            <v/>
          </cell>
          <cell r="I170" t="str">
            <v/>
          </cell>
          <cell r="J170" t="str">
            <v/>
          </cell>
          <cell r="K170" t="str">
            <v>P 05</v>
          </cell>
          <cell r="L170" t="str">
            <v>55 x 102 mm</v>
          </cell>
          <cell r="M170" t="str">
            <v/>
          </cell>
          <cell r="O170">
            <v>0</v>
          </cell>
          <cell r="AL170">
            <v>1</v>
          </cell>
          <cell r="AM170" t="e">
            <v>#VALUE!</v>
          </cell>
          <cell r="AT170" t="str">
            <v>whole bean dalat cafe en grano da lat</v>
          </cell>
          <cell r="BA170" t="str">
            <v>Tháng 03.2019\TRUNG NGUYÊN\NGÀY 28.03.2019 (DH030)</v>
          </cell>
        </row>
        <row r="171">
          <cell r="C171" t="str">
            <v>TRNG0203</v>
          </cell>
          <cell r="D171" t="str">
            <v>TRUNG NGUYÊN</v>
          </cell>
          <cell r="E171" t="str">
            <v>TNGU0203-1/1</v>
          </cell>
          <cell r="F171">
            <v>1</v>
          </cell>
          <cell r="G171" t="str">
            <v>I0031T021</v>
          </cell>
          <cell r="H171" t="str">
            <v>31 x 27 x 3 x 3</v>
          </cell>
          <cell r="I171" t="str">
            <v>Vuông liền 3 dao ngang và 3 hàng dao, không răng cưa</v>
          </cell>
          <cell r="J171" t="str">
            <v>C32</v>
          </cell>
          <cell r="K171" t="str">
            <v>P 12</v>
          </cell>
          <cell r="L171" t="str">
            <v>27 x 31 mm</v>
          </cell>
          <cell r="M171">
            <v>84</v>
          </cell>
          <cell r="N171">
            <v>44110</v>
          </cell>
          <cell r="O171">
            <v>0</v>
          </cell>
          <cell r="AL171">
            <v>1</v>
          </cell>
          <cell r="AM171">
            <v>84</v>
          </cell>
          <cell r="AT171" t="str">
            <v>Hong kong importer: talent alpha ltd.</v>
          </cell>
          <cell r="BA171">
            <v>44110</v>
          </cell>
        </row>
        <row r="172">
          <cell r="C172" t="str">
            <v>TRNG0300</v>
          </cell>
          <cell r="D172" t="str">
            <v>TRUNG NGUYÊN</v>
          </cell>
          <cell r="E172" t="str">
            <v>TNGU0001</v>
          </cell>
          <cell r="F172">
            <v>1</v>
          </cell>
          <cell r="H172" t="str">
            <v/>
          </cell>
          <cell r="I172" t="str">
            <v/>
          </cell>
          <cell r="J172" t="str">
            <v/>
          </cell>
          <cell r="K172" t="str">
            <v>P 05</v>
          </cell>
          <cell r="L172" t="str">
            <v>75 x 65 mm</v>
          </cell>
          <cell r="M172" t="str">
            <v/>
          </cell>
          <cell r="N172">
            <v>43913</v>
          </cell>
          <cell r="O172">
            <v>0</v>
          </cell>
          <cell r="AL172">
            <v>1</v>
          </cell>
          <cell r="AM172" t="e">
            <v>#VALUE!</v>
          </cell>
          <cell r="AT172" t="str">
            <v>King Espresso Box 100st tiếng hàn quốc king coffe espresso 250(2.5x100) 1.040kcal 250g</v>
          </cell>
          <cell r="BA172" t="str">
            <v>21-3 Trung Nguyên</v>
          </cell>
        </row>
        <row r="173">
          <cell r="C173" t="str">
            <v>TRNG0003</v>
          </cell>
          <cell r="D173" t="str">
            <v>TRUNG NGUYÊN</v>
          </cell>
          <cell r="E173" t="str">
            <v>TNGU0003</v>
          </cell>
          <cell r="F173">
            <v>1</v>
          </cell>
          <cell r="H173" t="str">
            <v/>
          </cell>
          <cell r="I173" t="str">
            <v/>
          </cell>
          <cell r="J173" t="str">
            <v/>
          </cell>
          <cell r="K173" t="str">
            <v>P 04</v>
          </cell>
          <cell r="L173" t="str">
            <v>65 x 45 mm</v>
          </cell>
          <cell r="M173" t="str">
            <v/>
          </cell>
          <cell r="N173">
            <v>43913</v>
          </cell>
          <cell r="O173">
            <v>0</v>
          </cell>
          <cell r="AL173">
            <v>1</v>
          </cell>
          <cell r="AM173" t="e">
            <v>#VALUE!</v>
          </cell>
          <cell r="AT173" t="str">
            <v>king Americano 15g (tiếng hàn quốc)</v>
          </cell>
          <cell r="BA173" t="str">
            <v>21-3 Trung Nguyên</v>
          </cell>
        </row>
        <row r="174">
          <cell r="C174" t="str">
            <v>TRNG0228</v>
          </cell>
          <cell r="D174" t="str">
            <v>TRUNG NGUYÊN</v>
          </cell>
          <cell r="E174" t="str">
            <v>TNGU0005-1/1</v>
          </cell>
          <cell r="F174">
            <v>1</v>
          </cell>
          <cell r="G174" t="str">
            <v>I0045T141/2</v>
          </cell>
          <cell r="H174" t="str">
            <v>45 x 65 x 2 x 1</v>
          </cell>
          <cell r="I174" t="str">
            <v>Vuông liền, không răng cưa</v>
          </cell>
          <cell r="J174" t="str">
            <v>C42</v>
          </cell>
          <cell r="K174" t="str">
            <v>P 04</v>
          </cell>
          <cell r="L174" t="str">
            <v>45mm x 65mm</v>
          </cell>
          <cell r="M174">
            <v>68</v>
          </cell>
          <cell r="N174" t="str">
            <v>25/6/2020</v>
          </cell>
          <cell r="O174">
            <v>0</v>
          </cell>
          <cell r="AL174">
            <v>1</v>
          </cell>
          <cell r="AM174">
            <v>68</v>
          </cell>
          <cell r="AT174" t="str">
            <v>KING WHOLE BEAN BUON MA THUOT ru ko 340 r</v>
          </cell>
          <cell r="BA174" t="str">
            <v>25-6 TNI</v>
          </cell>
        </row>
        <row r="175">
          <cell r="C175" t="str">
            <v>TRNG0005</v>
          </cell>
          <cell r="D175" t="str">
            <v>TRUNG NGUYÊN</v>
          </cell>
          <cell r="E175" t="str">
            <v>TNGU0005</v>
          </cell>
          <cell r="F175">
            <v>1</v>
          </cell>
          <cell r="G175" t="str">
            <v>I0040T061</v>
          </cell>
          <cell r="H175" t="str">
            <v>40 x 15 x 2 x 4</v>
          </cell>
          <cell r="I175" t="str">
            <v>Vuông liền, 4 hàng dao 1 gáp, không răng cưa</v>
          </cell>
          <cell r="J175" t="str">
            <v>D13</v>
          </cell>
          <cell r="K175" t="str">
            <v>P 04</v>
          </cell>
          <cell r="L175" t="str">
            <v>40mm x 15mm</v>
          </cell>
          <cell r="M175">
            <v>63</v>
          </cell>
          <cell r="N175">
            <v>43913</v>
          </cell>
          <cell r="O175">
            <v>0</v>
          </cell>
          <cell r="AL175">
            <v>1</v>
          </cell>
          <cell r="AM175">
            <v>63</v>
          </cell>
          <cell r="AT175" t="str">
            <v>Best Before(y/m/d) 2022.03.22</v>
          </cell>
          <cell r="BA175" t="str">
            <v>21-3 Trung Nguyên</v>
          </cell>
        </row>
        <row r="176">
          <cell r="C176" t="str">
            <v>TRNG0013</v>
          </cell>
          <cell r="D176" t="str">
            <v>TRUNG NGUYÊN</v>
          </cell>
          <cell r="E176" t="str">
            <v>TNGU0013-1/1</v>
          </cell>
          <cell r="F176">
            <v>1</v>
          </cell>
          <cell r="G176" t="str">
            <v>I0150T061</v>
          </cell>
          <cell r="H176" t="str">
            <v>150 x 150 x 1 x 1</v>
          </cell>
          <cell r="I176" t="str">
            <v>Vuông góc, không răng cưa</v>
          </cell>
          <cell r="J176" t="str">
            <v>D20</v>
          </cell>
          <cell r="K176" t="str">
            <v>P 04</v>
          </cell>
          <cell r="L176" t="str">
            <v>150mm x 150mm</v>
          </cell>
          <cell r="M176">
            <v>153</v>
          </cell>
          <cell r="N176">
            <v>44014</v>
          </cell>
          <cell r="O176">
            <v>0</v>
          </cell>
          <cell r="AL176">
            <v>1</v>
          </cell>
          <cell r="AM176">
            <v>153</v>
          </cell>
          <cell r="AT176" t="str">
            <v>CARTON 3IN1 88 SACHETS ru pactbop 7.04</v>
          </cell>
          <cell r="BA176" t="str">
            <v>2-7 TNI</v>
          </cell>
        </row>
        <row r="177">
          <cell r="C177" t="str">
            <v>TRNG0014</v>
          </cell>
          <cell r="D177" t="str">
            <v>TRUNG NGUYÊN</v>
          </cell>
          <cell r="E177" t="str">
            <v>TNGU0014-1/1</v>
          </cell>
          <cell r="F177">
            <v>1</v>
          </cell>
          <cell r="G177" t="str">
            <v>I0150T061</v>
          </cell>
          <cell r="H177" t="str">
            <v>150 x 150 x 1 x 1</v>
          </cell>
          <cell r="I177" t="str">
            <v>Vuông góc, không răng cưa</v>
          </cell>
          <cell r="J177" t="str">
            <v>D20</v>
          </cell>
          <cell r="K177" t="str">
            <v>P 04</v>
          </cell>
          <cell r="L177" t="str">
            <v>150mm x 150mm</v>
          </cell>
          <cell r="M177">
            <v>153</v>
          </cell>
          <cell r="N177">
            <v>44014</v>
          </cell>
          <cell r="O177">
            <v>0</v>
          </cell>
          <cell r="AL177">
            <v>1</v>
          </cell>
          <cell r="AM177">
            <v>153</v>
          </cell>
          <cell r="AT177" t="str">
            <v>CARTON 3IN1 48 SACHETS ru pactbop 7.68</v>
          </cell>
          <cell r="BA177" t="str">
            <v>2-7 TNI</v>
          </cell>
        </row>
        <row r="178">
          <cell r="C178" t="str">
            <v>TRNG0015</v>
          </cell>
          <cell r="D178" t="str">
            <v>TRUNG NGUYÊN</v>
          </cell>
          <cell r="E178" t="str">
            <v>TNGU0015-1/1</v>
          </cell>
          <cell r="F178">
            <v>1</v>
          </cell>
          <cell r="G178" t="str">
            <v>I0150T061</v>
          </cell>
          <cell r="H178" t="str">
            <v>150 x 150 x 1 x 1</v>
          </cell>
          <cell r="I178" t="str">
            <v>Vuông góc, không răng cưa</v>
          </cell>
          <cell r="J178" t="str">
            <v>D20</v>
          </cell>
          <cell r="K178" t="str">
            <v>P 04</v>
          </cell>
          <cell r="L178" t="str">
            <v>150mm x 150mm</v>
          </cell>
          <cell r="M178">
            <v>153</v>
          </cell>
          <cell r="N178">
            <v>44014</v>
          </cell>
          <cell r="O178">
            <v>0</v>
          </cell>
          <cell r="AL178">
            <v>1</v>
          </cell>
          <cell r="AM178">
            <v>153</v>
          </cell>
          <cell r="AT178" t="str">
            <v>CARTON 3IN1 10 SACHETS ru pactbop 3.84</v>
          </cell>
          <cell r="BA178" t="str">
            <v>2-7 TNI</v>
          </cell>
        </row>
        <row r="179">
          <cell r="C179" t="str">
            <v>TRNG0016</v>
          </cell>
          <cell r="D179" t="str">
            <v>TRUNG NGUYÊN</v>
          </cell>
          <cell r="E179" t="str">
            <v>TNGU0016-1/1</v>
          </cell>
          <cell r="F179">
            <v>1</v>
          </cell>
          <cell r="G179" t="str">
            <v>I0150T061</v>
          </cell>
          <cell r="H179" t="str">
            <v>150 x 150 x 1 x 1</v>
          </cell>
          <cell r="I179" t="str">
            <v>Vuông góc, không răng cưa</v>
          </cell>
          <cell r="J179" t="str">
            <v>D20</v>
          </cell>
          <cell r="K179" t="str">
            <v>P 04</v>
          </cell>
          <cell r="L179" t="str">
            <v>150mm x 150mm</v>
          </cell>
          <cell r="M179">
            <v>153</v>
          </cell>
          <cell r="N179">
            <v>44014</v>
          </cell>
          <cell r="O179">
            <v>0</v>
          </cell>
          <cell r="AL179">
            <v>1</v>
          </cell>
          <cell r="AM179">
            <v>153</v>
          </cell>
          <cell r="AT179" t="str">
            <v>CARTON AMERICANO ru americano premium 720r</v>
          </cell>
          <cell r="BA179" t="str">
            <v>2-7 TNI</v>
          </cell>
        </row>
        <row r="180">
          <cell r="C180" t="str">
            <v>TRNG0022</v>
          </cell>
          <cell r="D180" t="str">
            <v>TRUNG NGUYÊN</v>
          </cell>
          <cell r="E180" t="str">
            <v>TNGU0022-1/1</v>
          </cell>
          <cell r="F180">
            <v>1</v>
          </cell>
          <cell r="G180" t="str">
            <v>I0150T061</v>
          </cell>
          <cell r="H180" t="str">
            <v>150 x 150 x 1 x 1</v>
          </cell>
          <cell r="I180" t="str">
            <v>Vuông góc, không răng cưa</v>
          </cell>
          <cell r="J180" t="str">
            <v>D20</v>
          </cell>
          <cell r="K180" t="str">
            <v>P 04</v>
          </cell>
          <cell r="L180" t="str">
            <v>150mm x 150mm</v>
          </cell>
          <cell r="M180">
            <v>153</v>
          </cell>
          <cell r="N180">
            <v>44014</v>
          </cell>
          <cell r="O180">
            <v>0</v>
          </cell>
          <cell r="AL180">
            <v>1</v>
          </cell>
          <cell r="AM180">
            <v>153</v>
          </cell>
          <cell r="AT180" t="str">
            <v>Whole bean Buon mat thuot ru ko 4.08</v>
          </cell>
          <cell r="BA180" t="str">
            <v>2-7 TNI</v>
          </cell>
        </row>
        <row r="181">
          <cell r="C181" t="str">
            <v>TRNG0023</v>
          </cell>
          <cell r="D181" t="str">
            <v>TRUNG NGUYÊN</v>
          </cell>
          <cell r="E181" t="str">
            <v>TNGU0023-1/1</v>
          </cell>
          <cell r="F181">
            <v>1</v>
          </cell>
          <cell r="G181" t="str">
            <v>I0150T061</v>
          </cell>
          <cell r="H181" t="str">
            <v>150 x 150 x 1 x 1</v>
          </cell>
          <cell r="I181" t="str">
            <v>Vuông góc, không răng cưa</v>
          </cell>
          <cell r="J181" t="str">
            <v>D20</v>
          </cell>
          <cell r="K181" t="str">
            <v>P 04</v>
          </cell>
          <cell r="L181" t="str">
            <v>150mm x 150mm</v>
          </cell>
          <cell r="M181">
            <v>153</v>
          </cell>
          <cell r="N181">
            <v>44014</v>
          </cell>
          <cell r="O181">
            <v>0</v>
          </cell>
          <cell r="AL181">
            <v>1</v>
          </cell>
          <cell r="AM181">
            <v>153</v>
          </cell>
          <cell r="AT181" t="str">
            <v>Whole bean Da lat ru ko 4.08</v>
          </cell>
          <cell r="BA181" t="str">
            <v>2-7 TNI</v>
          </cell>
        </row>
        <row r="182">
          <cell r="C182" t="str">
            <v>TRNG0035</v>
          </cell>
          <cell r="D182" t="str">
            <v>TRUNG NGUYÊN</v>
          </cell>
          <cell r="E182" t="str">
            <v>TNGU0035-1/1</v>
          </cell>
          <cell r="F182">
            <v>1</v>
          </cell>
          <cell r="H182" t="str">
            <v/>
          </cell>
          <cell r="I182" t="str">
            <v/>
          </cell>
          <cell r="J182" t="str">
            <v/>
          </cell>
          <cell r="K182" t="str">
            <v>P 04</v>
          </cell>
          <cell r="L182" t="str">
            <v>60 x 42 mm</v>
          </cell>
          <cell r="M182" t="str">
            <v/>
          </cell>
          <cell r="N182">
            <v>44019</v>
          </cell>
          <cell r="O182">
            <v>0</v>
          </cell>
          <cell r="AL182">
            <v>1</v>
          </cell>
          <cell r="AM182" t="e">
            <v>#VALUE!</v>
          </cell>
          <cell r="AT182" t="str">
            <v>wb espresso wb da lat wb buon ma thuot wb guatemala  wb breakfast wb brazila wb colombia wb signature</v>
          </cell>
          <cell r="BA182" t="str">
            <v>Tháng 7\7-7 TNI</v>
          </cell>
        </row>
        <row r="183">
          <cell r="C183" t="str">
            <v>TRNG0036</v>
          </cell>
          <cell r="D183" t="str">
            <v>TRUNG NGUYÊN</v>
          </cell>
          <cell r="E183" t="str">
            <v>TNGU0036-1/1</v>
          </cell>
          <cell r="F183">
            <v>1</v>
          </cell>
          <cell r="H183" t="str">
            <v/>
          </cell>
          <cell r="I183" t="str">
            <v/>
          </cell>
          <cell r="J183" t="str">
            <v/>
          </cell>
          <cell r="K183" t="str">
            <v>P 04</v>
          </cell>
          <cell r="L183" t="str">
            <v>60 x 42 mm</v>
          </cell>
          <cell r="M183" t="str">
            <v/>
          </cell>
          <cell r="N183">
            <v>44019</v>
          </cell>
          <cell r="O183">
            <v>0</v>
          </cell>
          <cell r="AL183">
            <v>1</v>
          </cell>
          <cell r="AM183" t="e">
            <v>#VALUE!</v>
          </cell>
          <cell r="AT183" t="str">
            <v>wb espresso wb da lat wb buon ma thuot wb guatemala  wb breakfast wb brazila wb colombia wb signature</v>
          </cell>
          <cell r="BA183" t="str">
            <v>Tháng 7\7-7 TNI</v>
          </cell>
        </row>
        <row r="184">
          <cell r="C184" t="str">
            <v>TRNG0037</v>
          </cell>
          <cell r="D184" t="str">
            <v>TRUNG NGUYÊN</v>
          </cell>
          <cell r="E184" t="str">
            <v>TNGU0037-1/1</v>
          </cell>
          <cell r="F184">
            <v>1</v>
          </cell>
          <cell r="H184" t="str">
            <v/>
          </cell>
          <cell r="I184" t="str">
            <v/>
          </cell>
          <cell r="J184" t="str">
            <v/>
          </cell>
          <cell r="K184" t="str">
            <v>P 04</v>
          </cell>
          <cell r="L184" t="str">
            <v>60 x 42 mm</v>
          </cell>
          <cell r="M184" t="str">
            <v/>
          </cell>
          <cell r="N184">
            <v>44019</v>
          </cell>
          <cell r="O184">
            <v>0</v>
          </cell>
          <cell r="AL184">
            <v>1</v>
          </cell>
          <cell r="AM184" t="e">
            <v>#VALUE!</v>
          </cell>
          <cell r="AT184" t="str">
            <v>wb espresso wb da lat wb buon ma thuot wb guatemala  wb breakfast wb brazila wb colombia wb signature</v>
          </cell>
          <cell r="BA184" t="str">
            <v>Tháng 7\7-7 TNI</v>
          </cell>
        </row>
        <row r="185">
          <cell r="C185" t="str">
            <v>TRNG0038</v>
          </cell>
          <cell r="D185" t="str">
            <v>TRUNG NGUYÊN</v>
          </cell>
          <cell r="E185" t="str">
            <v>TNGU0038-1/1</v>
          </cell>
          <cell r="F185">
            <v>1</v>
          </cell>
          <cell r="H185" t="str">
            <v/>
          </cell>
          <cell r="I185" t="str">
            <v/>
          </cell>
          <cell r="J185" t="str">
            <v/>
          </cell>
          <cell r="K185" t="str">
            <v>P 04</v>
          </cell>
          <cell r="L185" t="str">
            <v>60 x 42 mm</v>
          </cell>
          <cell r="M185" t="str">
            <v/>
          </cell>
          <cell r="N185">
            <v>44019</v>
          </cell>
          <cell r="O185">
            <v>0</v>
          </cell>
          <cell r="AL185">
            <v>1</v>
          </cell>
          <cell r="AM185" t="e">
            <v>#VALUE!</v>
          </cell>
          <cell r="AT185" t="str">
            <v>wb espresso wb da lat wb buon ma thuot wb guatemala  wb breakfast wb brazila wb colombia wb signature</v>
          </cell>
          <cell r="BA185" t="str">
            <v>Tháng 7\7-7 TNI</v>
          </cell>
        </row>
        <row r="186">
          <cell r="C186" t="str">
            <v>TRNG0039</v>
          </cell>
          <cell r="D186" t="str">
            <v>TRUNG NGUYÊN</v>
          </cell>
          <cell r="E186" t="str">
            <v>TNGU0039-1/1</v>
          </cell>
          <cell r="F186">
            <v>1</v>
          </cell>
          <cell r="H186" t="str">
            <v/>
          </cell>
          <cell r="I186" t="str">
            <v/>
          </cell>
          <cell r="J186" t="str">
            <v/>
          </cell>
          <cell r="K186" t="str">
            <v>P 04</v>
          </cell>
          <cell r="L186" t="str">
            <v>60 x 42 mm</v>
          </cell>
          <cell r="M186" t="str">
            <v/>
          </cell>
          <cell r="N186">
            <v>44019</v>
          </cell>
          <cell r="O186">
            <v>0</v>
          </cell>
          <cell r="AL186">
            <v>1</v>
          </cell>
          <cell r="AM186" t="e">
            <v>#VALUE!</v>
          </cell>
          <cell r="AT186" t="str">
            <v>wb espresso wb da lat wb buon ma thuot wb guatemala  wb breakfast wb brazila wb colombia wb signature</v>
          </cell>
          <cell r="BA186" t="str">
            <v>Tháng 7\7-7 TNI</v>
          </cell>
        </row>
        <row r="187">
          <cell r="C187" t="str">
            <v>TRNG0040</v>
          </cell>
          <cell r="D187" t="str">
            <v>TRUNG NGUYÊN</v>
          </cell>
          <cell r="E187" t="str">
            <v>TNGU0040-1/1</v>
          </cell>
          <cell r="F187">
            <v>1</v>
          </cell>
          <cell r="H187" t="str">
            <v/>
          </cell>
          <cell r="I187" t="str">
            <v/>
          </cell>
          <cell r="J187" t="str">
            <v/>
          </cell>
          <cell r="K187" t="str">
            <v>P 04</v>
          </cell>
          <cell r="L187" t="str">
            <v>60 x 42 mm</v>
          </cell>
          <cell r="M187" t="str">
            <v/>
          </cell>
          <cell r="N187">
            <v>44019</v>
          </cell>
          <cell r="O187">
            <v>0</v>
          </cell>
          <cell r="AL187">
            <v>1</v>
          </cell>
          <cell r="AM187" t="e">
            <v>#VALUE!</v>
          </cell>
          <cell r="AT187" t="str">
            <v>wb espresso wb da lat wb buon ma thuot wb guatemala  wb breakfast wb brazila wb colombia wb signature</v>
          </cell>
          <cell r="BA187" t="str">
            <v>Tháng 7\7-7 TNI</v>
          </cell>
        </row>
        <row r="188">
          <cell r="C188" t="str">
            <v>TRNG0041</v>
          </cell>
          <cell r="D188" t="str">
            <v>TRUNG NGUYÊN</v>
          </cell>
          <cell r="E188" t="str">
            <v>TNGU0041-1/1</v>
          </cell>
          <cell r="F188">
            <v>1</v>
          </cell>
          <cell r="H188" t="str">
            <v/>
          </cell>
          <cell r="I188" t="str">
            <v/>
          </cell>
          <cell r="J188" t="str">
            <v/>
          </cell>
          <cell r="K188" t="str">
            <v>P 04</v>
          </cell>
          <cell r="L188" t="str">
            <v>60 x 42 mm</v>
          </cell>
          <cell r="M188" t="str">
            <v/>
          </cell>
          <cell r="N188">
            <v>44019</v>
          </cell>
          <cell r="O188">
            <v>0</v>
          </cell>
          <cell r="AL188">
            <v>1</v>
          </cell>
          <cell r="AM188" t="e">
            <v>#VALUE!</v>
          </cell>
          <cell r="AT188" t="str">
            <v>wb espresso wb da lat wb buon ma thuot wb guatemala  wb breakfast wb brazila wb colombia wb signature</v>
          </cell>
          <cell r="BA188" t="str">
            <v>Tháng 7\7-7 TNI</v>
          </cell>
        </row>
        <row r="189">
          <cell r="C189" t="str">
            <v>TRNG0042</v>
          </cell>
          <cell r="D189" t="str">
            <v>TRUNG NGUYÊN</v>
          </cell>
          <cell r="E189" t="str">
            <v>TNGU0042-1/1</v>
          </cell>
          <cell r="F189">
            <v>1</v>
          </cell>
          <cell r="H189" t="str">
            <v/>
          </cell>
          <cell r="I189" t="str">
            <v/>
          </cell>
          <cell r="J189" t="str">
            <v/>
          </cell>
          <cell r="K189" t="str">
            <v>P 04</v>
          </cell>
          <cell r="L189" t="str">
            <v>60 x 42 mm</v>
          </cell>
          <cell r="M189" t="str">
            <v/>
          </cell>
          <cell r="N189">
            <v>44019</v>
          </cell>
          <cell r="O189">
            <v>0</v>
          </cell>
          <cell r="AL189">
            <v>1</v>
          </cell>
          <cell r="AM189" t="e">
            <v>#VALUE!</v>
          </cell>
          <cell r="AT189" t="str">
            <v>wb espresso wb da lat wb buon ma thuot wb guatemala  wb breakfast wb brazila wb colombia wb signature</v>
          </cell>
          <cell r="BA189" t="str">
            <v>Tháng 7\7-7 TNI</v>
          </cell>
        </row>
        <row r="190">
          <cell r="C190" t="str">
            <v>TRNG0043</v>
          </cell>
          <cell r="D190" t="str">
            <v>TRUNG NGUYÊN</v>
          </cell>
          <cell r="E190" t="str">
            <v>TNGU0043-1/1</v>
          </cell>
          <cell r="F190">
            <v>1</v>
          </cell>
          <cell r="G190" t="str">
            <v>I0040T061</v>
          </cell>
          <cell r="H190" t="str">
            <v>40 x 15 x 2 x 4</v>
          </cell>
          <cell r="I190" t="str">
            <v>Vuông liền, 4 hàng dao 1 gáp, không răng cưa</v>
          </cell>
          <cell r="J190" t="str">
            <v>D13</v>
          </cell>
          <cell r="K190" t="str">
            <v>P 04</v>
          </cell>
          <cell r="L190" t="str">
            <v>40mm x 15mm</v>
          </cell>
          <cell r="M190">
            <v>63</v>
          </cell>
          <cell r="N190">
            <v>44111</v>
          </cell>
          <cell r="O190">
            <v>0</v>
          </cell>
          <cell r="AL190">
            <v>1</v>
          </cell>
          <cell r="AM190">
            <v>63</v>
          </cell>
          <cell r="AT190" t="str">
            <v>Best before(Y/m/d) 2022.07.08</v>
          </cell>
          <cell r="BA190" t="str">
            <v>10-7 TNI</v>
          </cell>
        </row>
        <row r="191">
          <cell r="C191" t="str">
            <v>TRNG0046</v>
          </cell>
          <cell r="D191" t="str">
            <v>TRUNG NGUYÊN</v>
          </cell>
          <cell r="E191" t="str">
            <v>TNGU0046-1/1</v>
          </cell>
          <cell r="F191">
            <v>1</v>
          </cell>
          <cell r="G191" t="str">
            <v>I0105T101</v>
          </cell>
          <cell r="H191" t="str">
            <v>105 x 65 x 1 x 2</v>
          </cell>
          <cell r="I191" t="str">
            <v>Vuông góc, không răng cưa, 2 hàng tem có 1 gáp</v>
          </cell>
          <cell r="J191" t="str">
            <v>D07</v>
          </cell>
          <cell r="K191" t="str">
            <v>P 04</v>
          </cell>
          <cell r="L191" t="str">
            <v>65 x 105 mm</v>
          </cell>
          <cell r="M191">
            <v>133</v>
          </cell>
          <cell r="N191">
            <v>44111</v>
          </cell>
          <cell r="O191">
            <v>0</v>
          </cell>
          <cell r="AL191">
            <v>1</v>
          </cell>
          <cell r="AM191">
            <v>133</v>
          </cell>
          <cell r="AT191" t="str">
            <v>King Gourmet 500g EV king coffee gourmet blend-box 500g</v>
          </cell>
          <cell r="BA191" t="str">
            <v>10-7 TNI</v>
          </cell>
        </row>
        <row r="192">
          <cell r="C192" t="str">
            <v>TRNG0047</v>
          </cell>
          <cell r="D192" t="str">
            <v>TRUNG NGUYÊN</v>
          </cell>
          <cell r="E192" t="str">
            <v>TNGU0047-1/1</v>
          </cell>
          <cell r="F192">
            <v>1</v>
          </cell>
          <cell r="H192" t="str">
            <v/>
          </cell>
          <cell r="I192" t="str">
            <v/>
          </cell>
          <cell r="J192" t="str">
            <v/>
          </cell>
          <cell r="K192" t="str">
            <v>P 04</v>
          </cell>
          <cell r="L192" t="str">
            <v>66 x 88 mm</v>
          </cell>
          <cell r="M192" t="str">
            <v/>
          </cell>
          <cell r="N192">
            <v>44111</v>
          </cell>
          <cell r="O192">
            <v>0</v>
          </cell>
          <cell r="AL192">
            <v>1</v>
          </cell>
          <cell r="AM192" t="e">
            <v>#VALUE!</v>
          </cell>
          <cell r="AT192" t="str">
            <v>king premium EV king coffee - premium blend - 450 g</v>
          </cell>
          <cell r="BA192" t="str">
            <v>10-7 TNI</v>
          </cell>
        </row>
        <row r="193">
          <cell r="C193" t="str">
            <v>TRNG0049</v>
          </cell>
          <cell r="D193" t="str">
            <v>TRUNG NGUYÊN</v>
          </cell>
          <cell r="E193" t="str">
            <v>TNGU0049-1/1</v>
          </cell>
          <cell r="F193">
            <v>1</v>
          </cell>
          <cell r="G193" t="str">
            <v>I0100T071A</v>
          </cell>
          <cell r="H193" t="str">
            <v>100 x 37 x 1 x 1</v>
          </cell>
          <cell r="I193" t="str">
            <v>Vuông góc, không răng cưa</v>
          </cell>
          <cell r="J193" t="str">
            <v>D15</v>
          </cell>
          <cell r="K193" t="str">
            <v>P 04</v>
          </cell>
          <cell r="L193" t="str">
            <v>37 x 100 mm</v>
          </cell>
          <cell r="M193">
            <v>40</v>
          </cell>
          <cell r="N193">
            <v>44111</v>
          </cell>
          <cell r="O193">
            <v>0</v>
          </cell>
          <cell r="AL193">
            <v>1</v>
          </cell>
          <cell r="AM193">
            <v>40</v>
          </cell>
          <cell r="AT193" t="str">
            <v>King Espresso 15st king coffee instant espresso - box 15 sticks</v>
          </cell>
          <cell r="BA193" t="str">
            <v>10-7 TNI</v>
          </cell>
        </row>
        <row r="194">
          <cell r="C194" t="str">
            <v>TRNG0050</v>
          </cell>
          <cell r="D194" t="str">
            <v>TRUNG NGUYÊN</v>
          </cell>
          <cell r="E194" t="str">
            <v>TNGU0050-1/1</v>
          </cell>
          <cell r="F194">
            <v>1</v>
          </cell>
          <cell r="G194" t="str">
            <v>I0045T141/2</v>
          </cell>
          <cell r="H194" t="str">
            <v>45 x 65 x 2 x 1</v>
          </cell>
          <cell r="I194" t="str">
            <v>Vuông liền, không răng cưa</v>
          </cell>
          <cell r="J194" t="str">
            <v>C42</v>
          </cell>
          <cell r="K194" t="str">
            <v>P 04</v>
          </cell>
          <cell r="L194" t="str">
            <v>45mm x 65mm</v>
          </cell>
          <cell r="M194">
            <v>68</v>
          </cell>
          <cell r="N194">
            <v>44111</v>
          </cell>
          <cell r="O194">
            <v>0</v>
          </cell>
          <cell r="AL194">
            <v>1</v>
          </cell>
          <cell r="AM194">
            <v>68</v>
          </cell>
          <cell r="AT194" t="str">
            <v>King Cafe  Sữa 1kg king coffe 3in1 instant cafe sua - bag 1 kg</v>
          </cell>
          <cell r="BA194" t="str">
            <v>10-7 TNI</v>
          </cell>
        </row>
        <row r="195">
          <cell r="C195" t="str">
            <v>TRNG0284</v>
          </cell>
          <cell r="D195" t="str">
            <v>TRUNG NGUYÊN</v>
          </cell>
          <cell r="E195" t="str">
            <v>TNGU0056-1/1</v>
          </cell>
          <cell r="F195">
            <v>1</v>
          </cell>
          <cell r="G195" t="str">
            <v>I0045T141/2</v>
          </cell>
          <cell r="H195" t="str">
            <v>45 x 65 x 2 x 1</v>
          </cell>
          <cell r="I195" t="str">
            <v>Vuông liền, không răng cưa</v>
          </cell>
          <cell r="J195" t="str">
            <v>C42</v>
          </cell>
          <cell r="K195" t="str">
            <v>P 05</v>
          </cell>
          <cell r="L195" t="str">
            <v>45mm x 65mm</v>
          </cell>
          <cell r="M195">
            <v>68</v>
          </cell>
          <cell r="N195" t="str">
            <v>14/7/2020</v>
          </cell>
          <cell r="O195">
            <v>0</v>
          </cell>
          <cell r="AL195">
            <v>1</v>
          </cell>
          <cell r="AM195">
            <v>68</v>
          </cell>
          <cell r="AT195" t="str">
            <v>5200013- pure black - Box 15 sa pure black 100% pactbop</v>
          </cell>
          <cell r="BA195" t="str">
            <v>14-7 TNI</v>
          </cell>
        </row>
        <row r="196">
          <cell r="C196" t="str">
            <v>TRNG0071</v>
          </cell>
          <cell r="D196" t="str">
            <v>TRUNG NGUYÊN</v>
          </cell>
          <cell r="E196" t="str">
            <v>TNGU0071-1/1</v>
          </cell>
          <cell r="F196">
            <v>1</v>
          </cell>
          <cell r="G196" t="str">
            <v>I0065T051</v>
          </cell>
          <cell r="H196" t="str">
            <v/>
          </cell>
          <cell r="I196" t="str">
            <v/>
          </cell>
          <cell r="J196" t="str">
            <v/>
          </cell>
          <cell r="K196" t="str">
            <v>P 04</v>
          </cell>
          <cell r="L196" t="str">
            <v>65 x 45 mm</v>
          </cell>
          <cell r="M196" t="str">
            <v/>
          </cell>
          <cell r="N196" t="str">
            <v>23/7/2020</v>
          </cell>
          <cell r="O196">
            <v>0</v>
          </cell>
          <cell r="AL196">
            <v>1</v>
          </cell>
          <cell r="AM196" t="e">
            <v>#VALUE!</v>
          </cell>
          <cell r="AT196" t="str">
            <v>King Americano box 15st tiếng hàn 15(1x15) 60kcal king coffee americano 15g</v>
          </cell>
          <cell r="BA196" t="str">
            <v>23-7 TNI</v>
          </cell>
        </row>
        <row r="197">
          <cell r="C197" t="str">
            <v>TRNG0072</v>
          </cell>
          <cell r="D197" t="str">
            <v>TRUNG NGUYÊN</v>
          </cell>
          <cell r="E197" t="str">
            <v>TNGU0072-1/1</v>
          </cell>
          <cell r="F197">
            <v>1</v>
          </cell>
          <cell r="G197" t="str">
            <v>I0100T781</v>
          </cell>
          <cell r="H197" t="str">
            <v>100 x 85 x 1 x 1</v>
          </cell>
          <cell r="I197" t="str">
            <v>Vuông góc, không răng cưa</v>
          </cell>
          <cell r="J197" t="str">
            <v>D20</v>
          </cell>
          <cell r="K197" t="str">
            <v>P 04</v>
          </cell>
          <cell r="L197" t="str">
            <v>100 x 85 mm</v>
          </cell>
          <cell r="M197">
            <v>88</v>
          </cell>
          <cell r="N197" t="str">
            <v>23/7/2020</v>
          </cell>
          <cell r="O197">
            <v>0</v>
          </cell>
          <cell r="AL197">
            <v>1</v>
          </cell>
          <cell r="AM197">
            <v>88</v>
          </cell>
          <cell r="AT197" t="str">
            <v>King Espresso 100st King coffee espresso 250G COMPANY MTV</v>
          </cell>
          <cell r="BA197" t="str">
            <v>23-7 TNI</v>
          </cell>
        </row>
        <row r="198">
          <cell r="C198" t="str">
            <v>TRNG0075</v>
          </cell>
          <cell r="D198" t="str">
            <v>TRUNG NGUYÊN</v>
          </cell>
          <cell r="E198" t="str">
            <v>TNGU0075-1/1</v>
          </cell>
          <cell r="F198">
            <v>1</v>
          </cell>
          <cell r="H198" t="str">
            <v/>
          </cell>
          <cell r="I198" t="str">
            <v/>
          </cell>
          <cell r="J198" t="str">
            <v/>
          </cell>
          <cell r="K198" t="str">
            <v>P 04</v>
          </cell>
          <cell r="L198" t="str">
            <v>55 x 50 mm</v>
          </cell>
          <cell r="M198" t="str">
            <v/>
          </cell>
          <cell r="N198" t="str">
            <v>29/7/2020</v>
          </cell>
          <cell r="O198">
            <v>0</v>
          </cell>
          <cell r="AL198">
            <v>1</v>
          </cell>
          <cell r="AM198" t="e">
            <v>#VALUE!</v>
          </cell>
          <cell r="AT198" t="str">
            <v>Sticker sachet-5200051- string 12 sachets</v>
          </cell>
          <cell r="BA198" t="str">
            <v>27-7 TNI</v>
          </cell>
        </row>
        <row r="199">
          <cell r="C199" t="str">
            <v>TRNG0076</v>
          </cell>
          <cell r="D199" t="str">
            <v>TRUNG NGUYÊN</v>
          </cell>
          <cell r="E199" t="str">
            <v>TNGU0076-1/1</v>
          </cell>
          <cell r="F199">
            <v>1</v>
          </cell>
          <cell r="G199" t="str">
            <v>I0120T031</v>
          </cell>
          <cell r="H199" t="str">
            <v>120 x 80 x 1 x 1</v>
          </cell>
          <cell r="I199" t="str">
            <v>Vuông góc, không răng cưa</v>
          </cell>
          <cell r="J199" t="str">
            <v>D03</v>
          </cell>
          <cell r="K199" t="str">
            <v>P 03</v>
          </cell>
          <cell r="L199" t="str">
            <v>80 x 120 mm</v>
          </cell>
          <cell r="M199">
            <v>83</v>
          </cell>
          <cell r="N199" t="str">
            <v>30/7/2020</v>
          </cell>
          <cell r="O199">
            <v>0</v>
          </cell>
          <cell r="AL199">
            <v>1</v>
          </cell>
          <cell r="AM199">
            <v>83</v>
          </cell>
          <cell r="AT199" t="str">
            <v>King 3in1 Box 180 sticks</v>
          </cell>
          <cell r="BA199" t="str">
            <v>30-7 TNI</v>
          </cell>
        </row>
        <row r="200">
          <cell r="C200" t="str">
            <v>TRNG0077</v>
          </cell>
          <cell r="D200" t="str">
            <v>TRUNG NGUYÊN</v>
          </cell>
          <cell r="E200" t="str">
            <v>TNGU0077-1/1</v>
          </cell>
          <cell r="F200">
            <v>1</v>
          </cell>
          <cell r="G200" t="str">
            <v>I0100T171</v>
          </cell>
          <cell r="H200" t="str">
            <v>100 x 70 x 1 x 1</v>
          </cell>
          <cell r="I200" t="str">
            <v>Vuông góc, không răng cưa</v>
          </cell>
          <cell r="J200" t="str">
            <v>D11</v>
          </cell>
          <cell r="K200" t="str">
            <v>P 03</v>
          </cell>
          <cell r="L200" t="str">
            <v>70 x 100 mm</v>
          </cell>
          <cell r="M200">
            <v>73</v>
          </cell>
          <cell r="N200" t="str">
            <v>30/7/2020</v>
          </cell>
          <cell r="O200">
            <v>0</v>
          </cell>
          <cell r="AL200">
            <v>1</v>
          </cell>
          <cell r="AM200">
            <v>73</v>
          </cell>
          <cell r="AT200" t="str">
            <v>King 3in1 Bag 1kg EE</v>
          </cell>
          <cell r="BA200" t="str">
            <v>30-7 TNI</v>
          </cell>
        </row>
        <row r="201">
          <cell r="C201" t="str">
            <v>TRNG0078</v>
          </cell>
          <cell r="D201" t="str">
            <v>TRUNG NGUYÊN</v>
          </cell>
          <cell r="E201" t="str">
            <v>TNGU0078-1/1</v>
          </cell>
          <cell r="F201">
            <v>1</v>
          </cell>
          <cell r="H201" t="str">
            <v/>
          </cell>
          <cell r="I201" t="str">
            <v/>
          </cell>
          <cell r="J201" t="str">
            <v/>
          </cell>
          <cell r="K201" t="str">
            <v>P 04</v>
          </cell>
          <cell r="L201" t="str">
            <v>70 x 110 mm</v>
          </cell>
          <cell r="M201" t="str">
            <v/>
          </cell>
          <cell r="N201" t="str">
            <v>30/7/2020</v>
          </cell>
          <cell r="O201">
            <v>0</v>
          </cell>
          <cell r="AL201">
            <v>1</v>
          </cell>
          <cell r="AM201" t="e">
            <v>#VALUE!</v>
          </cell>
          <cell r="AT201" t="str">
            <v>5100017 - King Expert 2 500g EV expert blend 500 r</v>
          </cell>
          <cell r="BA201" t="str">
            <v>30-7 TNI</v>
          </cell>
        </row>
        <row r="202">
          <cell r="C202" t="str">
            <v>TRNG0079</v>
          </cell>
          <cell r="D202" t="str">
            <v>TRUNG NGUYÊN</v>
          </cell>
          <cell r="E202" t="str">
            <v>TNGU0079-1/1</v>
          </cell>
          <cell r="F202">
            <v>1</v>
          </cell>
          <cell r="H202" t="str">
            <v/>
          </cell>
          <cell r="I202" t="str">
            <v/>
          </cell>
          <cell r="J202" t="str">
            <v/>
          </cell>
          <cell r="K202" t="str">
            <v>P 04</v>
          </cell>
          <cell r="L202" t="str">
            <v>70 x 110 mm</v>
          </cell>
          <cell r="M202" t="str">
            <v/>
          </cell>
          <cell r="N202" t="str">
            <v>30/7/2020</v>
          </cell>
          <cell r="O202">
            <v>0</v>
          </cell>
          <cell r="AL202">
            <v>1</v>
          </cell>
          <cell r="AM202" t="e">
            <v>#VALUE!</v>
          </cell>
          <cell r="AT202" t="str">
            <v>King Pure Black - bag 1 kg pure black 100% pactbop 1kr</v>
          </cell>
          <cell r="BA202" t="str">
            <v>30-7 TNI</v>
          </cell>
        </row>
        <row r="203">
          <cell r="C203" t="str">
            <v>TRNG0080</v>
          </cell>
          <cell r="D203" t="str">
            <v>TRUNG NGUYÊN</v>
          </cell>
          <cell r="E203" t="str">
            <v>TNGU0080-1/1</v>
          </cell>
          <cell r="F203">
            <v>1</v>
          </cell>
          <cell r="G203" t="str">
            <v>I0110T211</v>
          </cell>
          <cell r="H203" t="str">
            <v>110 x 65 x 1 x 2</v>
          </cell>
          <cell r="I203" t="str">
            <v>Vuông góc, không răng cưa</v>
          </cell>
          <cell r="J203" t="str">
            <v>C05</v>
          </cell>
          <cell r="K203" t="str">
            <v>P 04</v>
          </cell>
          <cell r="L203" t="str">
            <v>65mm x 110mm</v>
          </cell>
          <cell r="M203">
            <v>136</v>
          </cell>
          <cell r="N203" t="str">
            <v>30/7/2020</v>
          </cell>
          <cell r="O203">
            <v>0</v>
          </cell>
          <cell r="AL203">
            <v>1</v>
          </cell>
          <cell r="AM203">
            <v>136</v>
          </cell>
          <cell r="AT203" t="str">
            <v>King Gourmet 500g EV gourmet blend 500 r kop</v>
          </cell>
          <cell r="BA203" t="str">
            <v>30-7 TNI</v>
          </cell>
        </row>
        <row r="204">
          <cell r="C204" t="str">
            <v>TRNG0091</v>
          </cell>
          <cell r="D204" t="str">
            <v>TRUNG NGUYÊN</v>
          </cell>
          <cell r="E204" t="str">
            <v>TNGU0091-1/1</v>
          </cell>
          <cell r="F204">
            <v>1</v>
          </cell>
          <cell r="H204" t="str">
            <v/>
          </cell>
          <cell r="I204" t="str">
            <v/>
          </cell>
          <cell r="J204" t="str">
            <v/>
          </cell>
          <cell r="K204" t="str">
            <v>P 03</v>
          </cell>
          <cell r="L204" t="str">
            <v>85 x 22 mm</v>
          </cell>
          <cell r="M204" t="str">
            <v/>
          </cell>
          <cell r="N204" t="str">
            <v>14/8/2020</v>
          </cell>
          <cell r="O204">
            <v>0</v>
          </cell>
          <cell r="AL204">
            <v>1</v>
          </cell>
          <cell r="AM204" t="e">
            <v>#VALUE!</v>
          </cell>
          <cell r="AT204" t="str">
            <v>Tem Lot 88st EV (lot no. exp)</v>
          </cell>
          <cell r="BA204" t="str">
            <v>14-8 TNI (DH109)</v>
          </cell>
        </row>
        <row r="205">
          <cell r="B205" t="str">
            <v>TRNG0092_L1</v>
          </cell>
          <cell r="C205" t="str">
            <v>TRNG0092</v>
          </cell>
          <cell r="D205" t="str">
            <v>TRUNG NGUYÊN</v>
          </cell>
          <cell r="E205" t="str">
            <v>TNGU0092-1/1</v>
          </cell>
          <cell r="F205">
            <v>1</v>
          </cell>
          <cell r="G205" t="str">
            <v>I0040T061</v>
          </cell>
          <cell r="H205" t="str">
            <v>40 x 15 x 2 x 4</v>
          </cell>
          <cell r="I205" t="str">
            <v>Vuông liền, 4 hàng dao 1 gáp, không răng cưa</v>
          </cell>
          <cell r="J205" t="str">
            <v>D13</v>
          </cell>
          <cell r="K205" t="str">
            <v>P 03</v>
          </cell>
          <cell r="L205" t="str">
            <v>40mm x 15mm</v>
          </cell>
          <cell r="M205">
            <v>63</v>
          </cell>
          <cell r="N205" t="str">
            <v>17/8/2020</v>
          </cell>
          <cell r="O205">
            <v>0</v>
          </cell>
          <cell r="V205" t="str">
            <v>K</v>
          </cell>
          <cell r="AL205">
            <v>2</v>
          </cell>
          <cell r="AM205">
            <v>126</v>
          </cell>
          <cell r="AO205" t="str">
            <v>3mm</v>
          </cell>
          <cell r="AR205" t="str">
            <v>8Tem</v>
          </cell>
          <cell r="AT205" t="str">
            <v>Tem NNK (imported By: My-A &amp; company)</v>
          </cell>
          <cell r="BA205" t="str">
            <v>ĐƠN HÀNG 2020\Tháng 8\11-8 TNI</v>
          </cell>
        </row>
        <row r="206">
          <cell r="C206" t="str">
            <v>TRNG0093</v>
          </cell>
          <cell r="D206" t="str">
            <v>TRUNG NGUYÊN</v>
          </cell>
          <cell r="E206" t="str">
            <v>TNGU0093-1.2/2</v>
          </cell>
          <cell r="F206">
            <v>2</v>
          </cell>
          <cell r="H206" t="str">
            <v/>
          </cell>
          <cell r="I206" t="str">
            <v/>
          </cell>
          <cell r="J206" t="str">
            <v/>
          </cell>
          <cell r="K206" t="str">
            <v>P 04</v>
          </cell>
          <cell r="L206" t="str">
            <v>55 x 70 mm</v>
          </cell>
          <cell r="M206" t="str">
            <v/>
          </cell>
          <cell r="N206" t="str">
            <v>17/8/2020</v>
          </cell>
          <cell r="O206">
            <v>0</v>
          </cell>
          <cell r="AL206">
            <v>1</v>
          </cell>
          <cell r="AM206" t="e">
            <v>#VALUE!</v>
          </cell>
          <cell r="AT206" t="str">
            <v>King espresso 6 sticks</v>
          </cell>
          <cell r="BA206" t="str">
            <v>17-8 TNI (DH111)</v>
          </cell>
        </row>
        <row r="207">
          <cell r="C207" t="str">
            <v>TRNG0094</v>
          </cell>
          <cell r="D207" t="str">
            <v>TRUNG NGUYÊN</v>
          </cell>
          <cell r="E207" t="str">
            <v>TNGU0094-1.2/2</v>
          </cell>
          <cell r="F207">
            <v>2</v>
          </cell>
          <cell r="G207" t="str">
            <v>I0060T171</v>
          </cell>
          <cell r="H207" t="str">
            <v>60 x 70 x 2 x 1</v>
          </cell>
          <cell r="I207" t="str">
            <v>Vuông liền, không răng cưa</v>
          </cell>
          <cell r="J207" t="str">
            <v>D14</v>
          </cell>
          <cell r="K207" t="str">
            <v>P 03</v>
          </cell>
          <cell r="L207" t="str">
            <v>60 x 70 mm</v>
          </cell>
          <cell r="M207">
            <v>73</v>
          </cell>
          <cell r="N207" t="str">
            <v>17/8/2020</v>
          </cell>
          <cell r="O207">
            <v>0</v>
          </cell>
          <cell r="AL207">
            <v>1</v>
          </cell>
          <cell r="AM207">
            <v>73</v>
          </cell>
          <cell r="AT207" t="str">
            <v xml:space="preserve">King coffee sua hoa tan 30 goi </v>
          </cell>
          <cell r="BA207" t="str">
            <v>17-8 TNI (DH111)</v>
          </cell>
        </row>
        <row r="208">
          <cell r="C208" t="str">
            <v>TRNG0095</v>
          </cell>
          <cell r="D208" t="str">
            <v>TRUNG NGUYÊN</v>
          </cell>
          <cell r="E208" t="str">
            <v>TNGU0095-1.2/2</v>
          </cell>
          <cell r="F208">
            <v>1</v>
          </cell>
          <cell r="H208" t="str">
            <v/>
          </cell>
          <cell r="I208" t="str">
            <v/>
          </cell>
          <cell r="J208" t="str">
            <v/>
          </cell>
          <cell r="K208" t="str">
            <v>P 03</v>
          </cell>
          <cell r="L208" t="str">
            <v>70mm x 128mm</v>
          </cell>
          <cell r="M208" t="str">
            <v/>
          </cell>
          <cell r="N208" t="str">
            <v>17/8/2020</v>
          </cell>
          <cell r="O208">
            <v>0</v>
          </cell>
          <cell r="AL208">
            <v>1</v>
          </cell>
          <cell r="AM208" t="e">
            <v>#VALUE!</v>
          </cell>
          <cell r="AT208" t="str">
            <v>King coffee sua hoa tan 50 goi</v>
          </cell>
          <cell r="BA208" t="str">
            <v>17-8 TNI (DH111)</v>
          </cell>
        </row>
        <row r="209">
          <cell r="C209" t="str">
            <v>TRNG0096</v>
          </cell>
          <cell r="D209" t="str">
            <v>TRUNG NGUYÊN</v>
          </cell>
          <cell r="E209" t="str">
            <v>TNGU0096-1.2/2</v>
          </cell>
          <cell r="F209">
            <v>2</v>
          </cell>
          <cell r="G209" t="str">
            <v>I0042T051</v>
          </cell>
          <cell r="H209" t="str">
            <v>42 x 110 x 2 x 1</v>
          </cell>
          <cell r="I209" t="str">
            <v>Vuông liền, không răng cưa</v>
          </cell>
          <cell r="J209" t="str">
            <v>D11</v>
          </cell>
          <cell r="K209" t="str">
            <v>P 03</v>
          </cell>
          <cell r="L209" t="str">
            <v>42mm x 110mm</v>
          </cell>
          <cell r="M209">
            <v>113</v>
          </cell>
          <cell r="N209" t="str">
            <v>17/8/2020</v>
          </cell>
          <cell r="O209">
            <v>0</v>
          </cell>
          <cell r="AL209">
            <v>1</v>
          </cell>
          <cell r="AM209">
            <v>113</v>
          </cell>
          <cell r="AT209" t="str">
            <v>King 3in1 -box 20sa</v>
          </cell>
          <cell r="BA209" t="str">
            <v>17-8 TNI (DH111)</v>
          </cell>
        </row>
        <row r="210">
          <cell r="C210" t="str">
            <v>TRNG0097</v>
          </cell>
          <cell r="D210" t="str">
            <v>TRUNG NGUYÊN</v>
          </cell>
          <cell r="E210" t="str">
            <v>TNGU0097-1.2/2</v>
          </cell>
          <cell r="F210">
            <v>1</v>
          </cell>
          <cell r="H210" t="str">
            <v/>
          </cell>
          <cell r="I210" t="str">
            <v/>
          </cell>
          <cell r="J210" t="str">
            <v/>
          </cell>
          <cell r="K210" t="str">
            <v>P 03</v>
          </cell>
          <cell r="L210" t="str">
            <v>70mm x 128mm</v>
          </cell>
          <cell r="M210" t="str">
            <v/>
          </cell>
          <cell r="N210" t="str">
            <v>17/8/2020</v>
          </cell>
          <cell r="O210">
            <v>0</v>
          </cell>
          <cell r="AL210">
            <v>1</v>
          </cell>
          <cell r="AM210" t="e">
            <v>#VALUE!</v>
          </cell>
          <cell r="AT210" t="str">
            <v>King 3in1 -bag 28sac</v>
          </cell>
          <cell r="BA210" t="str">
            <v>17-8 TNI (DH111)</v>
          </cell>
        </row>
        <row r="211">
          <cell r="C211" t="str">
            <v>TRNG0098</v>
          </cell>
          <cell r="D211" t="str">
            <v>TRUNG NGUYÊN</v>
          </cell>
          <cell r="E211" t="str">
            <v>TNGU0098-1.2/2</v>
          </cell>
          <cell r="F211">
            <v>1</v>
          </cell>
          <cell r="H211" t="str">
            <v/>
          </cell>
          <cell r="I211" t="str">
            <v/>
          </cell>
          <cell r="J211" t="str">
            <v/>
          </cell>
          <cell r="K211" t="str">
            <v>P 03</v>
          </cell>
          <cell r="L211" t="str">
            <v>70mm x 128mm</v>
          </cell>
          <cell r="M211" t="str">
            <v/>
          </cell>
          <cell r="N211" t="str">
            <v>17/8/2020</v>
          </cell>
          <cell r="O211">
            <v>0</v>
          </cell>
          <cell r="AL211">
            <v>1</v>
          </cell>
          <cell r="AM211" t="e">
            <v>#VALUE!</v>
          </cell>
          <cell r="AT211" t="str">
            <v>King 3in1 -bag 48sac</v>
          </cell>
          <cell r="BA211" t="str">
            <v>17-8 TNI (DH111)</v>
          </cell>
        </row>
        <row r="212">
          <cell r="C212" t="str">
            <v>TRNG0099</v>
          </cell>
          <cell r="D212" t="str">
            <v>TRUNG NGUYÊN</v>
          </cell>
          <cell r="E212" t="str">
            <v>TNGU0099-1.2/2</v>
          </cell>
          <cell r="F212">
            <v>1</v>
          </cell>
          <cell r="G212" t="str">
            <v>I0045T141/2</v>
          </cell>
          <cell r="H212" t="str">
            <v>45 x 65 x 2 x 1</v>
          </cell>
          <cell r="I212" t="str">
            <v>Vuông liền, không răng cưa</v>
          </cell>
          <cell r="J212" t="str">
            <v>C42</v>
          </cell>
          <cell r="K212" t="str">
            <v>P 03</v>
          </cell>
          <cell r="L212" t="str">
            <v>45mm x 65mm</v>
          </cell>
          <cell r="M212">
            <v>68</v>
          </cell>
          <cell r="N212" t="str">
            <v>17/8/2020</v>
          </cell>
          <cell r="O212">
            <v>0</v>
          </cell>
          <cell r="AL212">
            <v>1</v>
          </cell>
          <cell r="AM212">
            <v>68</v>
          </cell>
          <cell r="AT212" t="str">
            <v>King pure black box 15SA</v>
          </cell>
          <cell r="BA212" t="str">
            <v>17-8 TNI (DH111)</v>
          </cell>
        </row>
        <row r="213">
          <cell r="C213" t="str">
            <v>TRNG0100</v>
          </cell>
          <cell r="D213" t="str">
            <v>TRUNG NGUYÊN</v>
          </cell>
          <cell r="E213" t="str">
            <v>TNGU0100-1.2/2</v>
          </cell>
          <cell r="F213">
            <v>2</v>
          </cell>
          <cell r="H213" t="str">
            <v/>
          </cell>
          <cell r="I213" t="str">
            <v/>
          </cell>
          <cell r="J213" t="str">
            <v/>
          </cell>
          <cell r="K213" t="str">
            <v>P 03</v>
          </cell>
          <cell r="L213" t="str">
            <v>40 x 110 mm</v>
          </cell>
          <cell r="M213" t="str">
            <v/>
          </cell>
          <cell r="N213" t="str">
            <v>17/8/2020</v>
          </cell>
          <cell r="O213">
            <v>0</v>
          </cell>
          <cell r="AL213">
            <v>1</v>
          </cell>
          <cell r="AM213" t="e">
            <v>#VALUE!</v>
          </cell>
          <cell r="AT213" t="str">
            <v>King 2in1 instant coffee &amp; creamer</v>
          </cell>
          <cell r="BA213" t="str">
            <v>17-8 TNI (DH111)</v>
          </cell>
        </row>
        <row r="214">
          <cell r="C214" t="str">
            <v>TRNG0102</v>
          </cell>
          <cell r="D214" t="str">
            <v>TRUNG NGUYÊN</v>
          </cell>
          <cell r="E214" t="str">
            <v>TNGU0102-1.2/2</v>
          </cell>
          <cell r="F214">
            <v>2</v>
          </cell>
          <cell r="H214" t="str">
            <v/>
          </cell>
          <cell r="I214" t="str">
            <v/>
          </cell>
          <cell r="J214" t="str">
            <v/>
          </cell>
          <cell r="K214" t="str">
            <v>P 04</v>
          </cell>
          <cell r="L214" t="str">
            <v>55 x 70 mm</v>
          </cell>
          <cell r="M214" t="str">
            <v/>
          </cell>
          <cell r="N214" t="str">
            <v>17/8/2020</v>
          </cell>
          <cell r="O214">
            <v>0</v>
          </cell>
          <cell r="AL214">
            <v>1</v>
          </cell>
          <cell r="AM214" t="e">
            <v>#VALUE!</v>
          </cell>
          <cell r="AT214" t="str">
            <v>King coffee cappuccino hazelnut</v>
          </cell>
          <cell r="BA214" t="str">
            <v>17-8 TNI (DH111)</v>
          </cell>
        </row>
        <row r="215">
          <cell r="C215" t="str">
            <v>TRNG0103</v>
          </cell>
          <cell r="D215" t="str">
            <v>TRUNG NGUYÊN</v>
          </cell>
          <cell r="E215" t="str">
            <v>TNGU0103-1.2/2</v>
          </cell>
          <cell r="F215">
            <v>2</v>
          </cell>
          <cell r="H215" t="str">
            <v/>
          </cell>
          <cell r="I215" t="str">
            <v/>
          </cell>
          <cell r="J215" t="str">
            <v/>
          </cell>
          <cell r="K215" t="str">
            <v>P 04</v>
          </cell>
          <cell r="L215" t="str">
            <v>55 x 70 mm</v>
          </cell>
          <cell r="M215" t="str">
            <v/>
          </cell>
          <cell r="N215" t="str">
            <v>17/8/2020</v>
          </cell>
          <cell r="O215">
            <v>0</v>
          </cell>
          <cell r="AL215">
            <v>1</v>
          </cell>
          <cell r="AM215" t="e">
            <v>#VALUE!</v>
          </cell>
          <cell r="AT215" t="str">
            <v>King coffee cappuccino coconut</v>
          </cell>
          <cell r="BA215" t="str">
            <v>17-8 TNI (DH111)</v>
          </cell>
        </row>
        <row r="216">
          <cell r="C216" t="str">
            <v>TRNG0104</v>
          </cell>
          <cell r="D216" t="str">
            <v>TRUNG NGUYÊN</v>
          </cell>
          <cell r="E216" t="str">
            <v>TNGU0104-1.2/2</v>
          </cell>
          <cell r="F216">
            <v>2</v>
          </cell>
          <cell r="H216" t="str">
            <v/>
          </cell>
          <cell r="I216" t="str">
            <v/>
          </cell>
          <cell r="J216" t="str">
            <v/>
          </cell>
          <cell r="K216" t="str">
            <v>P 04</v>
          </cell>
          <cell r="L216" t="str">
            <v>55 x 70 mm</v>
          </cell>
          <cell r="M216" t="str">
            <v/>
          </cell>
          <cell r="N216" t="str">
            <v>17/8/2020</v>
          </cell>
          <cell r="O216">
            <v>0</v>
          </cell>
          <cell r="AL216">
            <v>1</v>
          </cell>
          <cell r="AM216" t="e">
            <v>#VALUE!</v>
          </cell>
          <cell r="AT216" t="str">
            <v>king coffee cappuccino cinnamon</v>
          </cell>
          <cell r="BA216" t="str">
            <v>17-8 TNI (DH111)</v>
          </cell>
        </row>
        <row r="217">
          <cell r="C217" t="str">
            <v>TRNG0105</v>
          </cell>
          <cell r="D217" t="str">
            <v>TRUNG NGUYÊN</v>
          </cell>
          <cell r="E217" t="str">
            <v>TNGU0105-1.2/2</v>
          </cell>
          <cell r="F217">
            <v>2</v>
          </cell>
          <cell r="H217" t="str">
            <v/>
          </cell>
          <cell r="I217" t="str">
            <v/>
          </cell>
          <cell r="J217" t="str">
            <v/>
          </cell>
          <cell r="K217" t="str">
            <v>P 04</v>
          </cell>
          <cell r="L217" t="str">
            <v>55 x 70 mm</v>
          </cell>
          <cell r="M217" t="str">
            <v/>
          </cell>
          <cell r="N217" t="str">
            <v>17/8/2020</v>
          </cell>
          <cell r="O217">
            <v>0</v>
          </cell>
          <cell r="AL217">
            <v>1</v>
          </cell>
          <cell r="AM217" t="e">
            <v>#VALUE!</v>
          </cell>
          <cell r="AT217" t="str">
            <v>King coffee cappuccino vanilia</v>
          </cell>
          <cell r="BA217" t="str">
            <v>17-8 TNI (DH111)</v>
          </cell>
        </row>
        <row r="218">
          <cell r="C218" t="str">
            <v>TRNG0106</v>
          </cell>
          <cell r="D218" t="str">
            <v>TRUNG NGUYÊN</v>
          </cell>
          <cell r="E218" t="str">
            <v>TNGU0106-1.2/2</v>
          </cell>
          <cell r="F218">
            <v>2</v>
          </cell>
          <cell r="G218" t="str">
            <v>I0150T061</v>
          </cell>
          <cell r="H218" t="str">
            <v>150 x 150 x 1 x 1</v>
          </cell>
          <cell r="I218" t="str">
            <v>Vuông góc, không răng cưa</v>
          </cell>
          <cell r="J218" t="str">
            <v>D20</v>
          </cell>
          <cell r="K218" t="str">
            <v>P 03</v>
          </cell>
          <cell r="L218" t="str">
            <v>150mm x 150mm</v>
          </cell>
          <cell r="M218">
            <v>153</v>
          </cell>
          <cell r="N218" t="str">
            <v>17/8/2020</v>
          </cell>
          <cell r="O218">
            <v>0</v>
          </cell>
          <cell r="AL218">
            <v>1</v>
          </cell>
          <cell r="AM218">
            <v>153</v>
          </cell>
          <cell r="AT218" t="str">
            <v>King coffee carton 3in1 -box 20sachets</v>
          </cell>
          <cell r="BA218" t="str">
            <v>17-8 TNI (DH111)</v>
          </cell>
        </row>
        <row r="219">
          <cell r="C219" t="str">
            <v>TRNG0107</v>
          </cell>
          <cell r="D219" t="str">
            <v>TRUNG NGUYÊN</v>
          </cell>
          <cell r="E219" t="str">
            <v>TNGU0107-1.2/2</v>
          </cell>
          <cell r="F219">
            <v>2</v>
          </cell>
          <cell r="G219" t="str">
            <v>I0150T061</v>
          </cell>
          <cell r="H219" t="str">
            <v>150 x 150 x 1 x 1</v>
          </cell>
          <cell r="I219" t="str">
            <v>Vuông góc, không răng cưa</v>
          </cell>
          <cell r="J219" t="str">
            <v>D20</v>
          </cell>
          <cell r="K219" t="str">
            <v>P 03</v>
          </cell>
          <cell r="L219" t="str">
            <v>150mm x 150mm</v>
          </cell>
          <cell r="M219">
            <v>153</v>
          </cell>
          <cell r="N219" t="str">
            <v>17/8/2020</v>
          </cell>
          <cell r="O219">
            <v>0</v>
          </cell>
          <cell r="AL219">
            <v>1</v>
          </cell>
          <cell r="AM219">
            <v>153</v>
          </cell>
          <cell r="AT219" t="str">
            <v>King coffee carton pure black 15 sachets</v>
          </cell>
          <cell r="BA219" t="str">
            <v>17-8 TNI (DH111)</v>
          </cell>
        </row>
        <row r="220">
          <cell r="C220" t="str">
            <v>TRNG0108</v>
          </cell>
          <cell r="D220" t="str">
            <v>TRUNG NGUYÊN</v>
          </cell>
          <cell r="E220" t="str">
            <v>TNGU0108-1.2/2</v>
          </cell>
          <cell r="F220">
            <v>2</v>
          </cell>
          <cell r="G220" t="str">
            <v>I0150T061</v>
          </cell>
          <cell r="H220" t="str">
            <v>150 x 150 x 1 x 1</v>
          </cell>
          <cell r="I220" t="str">
            <v>Vuông góc, không răng cưa</v>
          </cell>
          <cell r="J220" t="str">
            <v>D20</v>
          </cell>
          <cell r="K220" t="str">
            <v>P 03</v>
          </cell>
          <cell r="L220" t="str">
            <v>150mm x 150mm</v>
          </cell>
          <cell r="M220">
            <v>153</v>
          </cell>
          <cell r="N220" t="str">
            <v>17/8/2020</v>
          </cell>
          <cell r="O220">
            <v>0</v>
          </cell>
          <cell r="AL220">
            <v>1</v>
          </cell>
          <cell r="AM220">
            <v>153</v>
          </cell>
          <cell r="AT220" t="str">
            <v>King coffee carton 3in1 -bag 28sachets</v>
          </cell>
          <cell r="BA220" t="str">
            <v>17-8 TNI (DH111)</v>
          </cell>
        </row>
        <row r="221">
          <cell r="C221" t="str">
            <v>TRNG0109</v>
          </cell>
          <cell r="D221" t="str">
            <v>TRUNG NGUYÊN</v>
          </cell>
          <cell r="E221" t="str">
            <v>TNGU0109-1.2/2</v>
          </cell>
          <cell r="F221">
            <v>2</v>
          </cell>
          <cell r="G221" t="str">
            <v>I0150T061</v>
          </cell>
          <cell r="H221" t="str">
            <v>150 x 150 x 1 x 1</v>
          </cell>
          <cell r="I221" t="str">
            <v>Vuông góc, không răng cưa</v>
          </cell>
          <cell r="J221" t="str">
            <v>D20</v>
          </cell>
          <cell r="K221" t="str">
            <v>P 03</v>
          </cell>
          <cell r="L221" t="str">
            <v>150mm x 150mm</v>
          </cell>
          <cell r="M221">
            <v>153</v>
          </cell>
          <cell r="N221" t="str">
            <v>17/8/2020</v>
          </cell>
          <cell r="O221">
            <v>0</v>
          </cell>
          <cell r="AL221">
            <v>1</v>
          </cell>
          <cell r="AM221">
            <v>153</v>
          </cell>
          <cell r="AT221" t="str">
            <v>King coffee carton 3in1 -bag 48 sachets</v>
          </cell>
          <cell r="BA221" t="str">
            <v>17-8 TNI (DH111)</v>
          </cell>
        </row>
        <row r="222">
          <cell r="C222" t="str">
            <v>TRNG0110</v>
          </cell>
          <cell r="D222" t="str">
            <v>TRUNG NGUYÊN</v>
          </cell>
          <cell r="E222" t="str">
            <v>TNGU0110-1.2/2</v>
          </cell>
          <cell r="F222">
            <v>2</v>
          </cell>
          <cell r="G222" t="str">
            <v>I0150T061</v>
          </cell>
          <cell r="H222" t="str">
            <v>150 x 150 x 1 x 1</v>
          </cell>
          <cell r="I222" t="str">
            <v>Vuông góc, không răng cưa</v>
          </cell>
          <cell r="J222" t="str">
            <v>D20</v>
          </cell>
          <cell r="K222" t="str">
            <v>P 03</v>
          </cell>
          <cell r="L222" t="str">
            <v>150mm x 150mm</v>
          </cell>
          <cell r="M222">
            <v>153</v>
          </cell>
          <cell r="N222" t="str">
            <v>17/8/2020</v>
          </cell>
          <cell r="O222">
            <v>0</v>
          </cell>
          <cell r="AL222">
            <v>1</v>
          </cell>
          <cell r="AM222">
            <v>153</v>
          </cell>
          <cell r="AT222" t="str">
            <v>KING ESPRESSO 6 STICKS</v>
          </cell>
          <cell r="BA222" t="str">
            <v>17-8 TNI (DH111)</v>
          </cell>
        </row>
        <row r="223">
          <cell r="C223" t="str">
            <v>TRNG0111</v>
          </cell>
          <cell r="D223" t="str">
            <v>TRUNG NGUYÊN</v>
          </cell>
          <cell r="E223" t="str">
            <v>TNGU0111-1.2/2</v>
          </cell>
          <cell r="F223">
            <v>2</v>
          </cell>
          <cell r="G223" t="str">
            <v>I0150T061</v>
          </cell>
          <cell r="H223" t="str">
            <v>150 x 150 x 1 x 1</v>
          </cell>
          <cell r="I223" t="str">
            <v>Vuông góc, không răng cưa</v>
          </cell>
          <cell r="J223" t="str">
            <v>D20</v>
          </cell>
          <cell r="K223" t="str">
            <v>P 03</v>
          </cell>
          <cell r="L223" t="str">
            <v>150mm x 150mm</v>
          </cell>
          <cell r="M223">
            <v>153</v>
          </cell>
          <cell r="N223" t="str">
            <v>17/8/2020</v>
          </cell>
          <cell r="O223">
            <v>0</v>
          </cell>
          <cell r="AL223">
            <v>1</v>
          </cell>
          <cell r="AM223">
            <v>153</v>
          </cell>
          <cell r="AT223" t="str">
            <v>KING WHOLE BEAN DALAT</v>
          </cell>
          <cell r="BA223" t="str">
            <v>17-8 TNI (DH111)</v>
          </cell>
        </row>
        <row r="224">
          <cell r="C224" t="str">
            <v>TRNG0112</v>
          </cell>
          <cell r="D224" t="str">
            <v>TRUNG NGUYÊN</v>
          </cell>
          <cell r="E224" t="str">
            <v>TNGU0112-1.2/2</v>
          </cell>
          <cell r="F224">
            <v>2</v>
          </cell>
          <cell r="G224" t="str">
            <v>I0150T061</v>
          </cell>
          <cell r="H224" t="str">
            <v>150 x 150 x 1 x 1</v>
          </cell>
          <cell r="I224" t="str">
            <v>Vuông góc, không răng cưa</v>
          </cell>
          <cell r="J224" t="str">
            <v>D20</v>
          </cell>
          <cell r="K224" t="str">
            <v>P 03</v>
          </cell>
          <cell r="L224" t="str">
            <v>150mm x 150mm</v>
          </cell>
          <cell r="M224">
            <v>153</v>
          </cell>
          <cell r="N224" t="str">
            <v>17/8/2020</v>
          </cell>
          <cell r="O224">
            <v>0</v>
          </cell>
          <cell r="AL224">
            <v>1</v>
          </cell>
          <cell r="AM224">
            <v>153</v>
          </cell>
          <cell r="AT224" t="str">
            <v>KING WHOLE BEAN BUON MA THUOT</v>
          </cell>
          <cell r="BA224" t="str">
            <v>17-8 TNI (DH111)</v>
          </cell>
        </row>
        <row r="225">
          <cell r="C225" t="str">
            <v>TRNG0113</v>
          </cell>
          <cell r="D225" t="str">
            <v>TRUNG NGUYÊN</v>
          </cell>
          <cell r="E225" t="str">
            <v>TNGU0113-1.2/2</v>
          </cell>
          <cell r="F225">
            <v>2</v>
          </cell>
          <cell r="G225" t="str">
            <v>I0150T061</v>
          </cell>
          <cell r="H225" t="str">
            <v>150 x 150 x 1 x 1</v>
          </cell>
          <cell r="I225" t="str">
            <v>Vuông góc, không răng cưa</v>
          </cell>
          <cell r="J225" t="str">
            <v>D20</v>
          </cell>
          <cell r="K225" t="str">
            <v>P 03</v>
          </cell>
          <cell r="L225" t="str">
            <v>150mm x 150mm</v>
          </cell>
          <cell r="M225">
            <v>153</v>
          </cell>
          <cell r="N225" t="str">
            <v>17/8/2020</v>
          </cell>
          <cell r="O225">
            <v>0</v>
          </cell>
          <cell r="AL225">
            <v>1</v>
          </cell>
          <cell r="AM225">
            <v>153</v>
          </cell>
          <cell r="AT225" t="str">
            <v xml:space="preserve">King coffee sua hoa tan 30 goi </v>
          </cell>
          <cell r="BA225" t="str">
            <v>17-8 TNI (DH111)</v>
          </cell>
        </row>
        <row r="226">
          <cell r="C226" t="str">
            <v>TRNG0114</v>
          </cell>
          <cell r="D226" t="str">
            <v>TRUNG NGUYÊN</v>
          </cell>
          <cell r="E226" t="str">
            <v>TNGU0114-1.2/2</v>
          </cell>
          <cell r="F226">
            <v>2</v>
          </cell>
          <cell r="G226" t="str">
            <v>I0150T061</v>
          </cell>
          <cell r="H226" t="str">
            <v>150 x 150 x 1 x 1</v>
          </cell>
          <cell r="I226" t="str">
            <v>Vuông góc, không răng cưa</v>
          </cell>
          <cell r="J226" t="str">
            <v>D20</v>
          </cell>
          <cell r="K226" t="str">
            <v>P 03</v>
          </cell>
          <cell r="L226" t="str">
            <v>150mm x 150mm</v>
          </cell>
          <cell r="M226">
            <v>153</v>
          </cell>
          <cell r="N226" t="str">
            <v>17/8/2020</v>
          </cell>
          <cell r="O226">
            <v>0</v>
          </cell>
          <cell r="AL226">
            <v>1</v>
          </cell>
          <cell r="AM226">
            <v>153</v>
          </cell>
          <cell r="AT226" t="str">
            <v xml:space="preserve">King coffee sua hoa tan 50 goi </v>
          </cell>
          <cell r="BA226" t="str">
            <v>17-8 TNI (DH111)</v>
          </cell>
        </row>
        <row r="227">
          <cell r="C227" t="str">
            <v>TRNG0115</v>
          </cell>
          <cell r="D227" t="str">
            <v>TRUNG NGUYÊN</v>
          </cell>
          <cell r="E227" t="str">
            <v>TNGU0115-1/2</v>
          </cell>
          <cell r="F227">
            <v>2</v>
          </cell>
          <cell r="G227" t="str">
            <v>I0150T061</v>
          </cell>
          <cell r="H227" t="str">
            <v>150 x 150 x 1 x 1</v>
          </cell>
          <cell r="I227" t="str">
            <v>Vuông góc, không răng cưa</v>
          </cell>
          <cell r="J227" t="str">
            <v>D20</v>
          </cell>
          <cell r="K227" t="str">
            <v>P 03</v>
          </cell>
          <cell r="L227" t="str">
            <v>150mm x 150mm</v>
          </cell>
          <cell r="M227">
            <v>153</v>
          </cell>
          <cell r="N227" t="str">
            <v>17/8/2020</v>
          </cell>
          <cell r="O227">
            <v>0</v>
          </cell>
          <cell r="AL227">
            <v>1</v>
          </cell>
          <cell r="AM227">
            <v>153</v>
          </cell>
          <cell r="AT227" t="str">
            <v>King 2in1 instant coffee &amp; creamer</v>
          </cell>
          <cell r="BA227" t="str">
            <v>17-8 TNI (DH111)</v>
          </cell>
        </row>
        <row r="228">
          <cell r="C228" t="str">
            <v>TRNG0116</v>
          </cell>
          <cell r="D228" t="str">
            <v>TRUNG NGUYÊN</v>
          </cell>
          <cell r="E228" t="str">
            <v>TNGU0116-1.2/2</v>
          </cell>
          <cell r="F228">
            <v>2</v>
          </cell>
          <cell r="G228" t="str">
            <v>I0150T061</v>
          </cell>
          <cell r="H228" t="str">
            <v>150 x 150 x 1 x 1</v>
          </cell>
          <cell r="I228" t="str">
            <v>Vuông góc, không răng cưa</v>
          </cell>
          <cell r="J228" t="str">
            <v>D20</v>
          </cell>
          <cell r="K228" t="str">
            <v>P 03</v>
          </cell>
          <cell r="L228" t="str">
            <v>150mm x 150mm</v>
          </cell>
          <cell r="M228">
            <v>153</v>
          </cell>
          <cell r="N228" t="str">
            <v>17/8/2020</v>
          </cell>
          <cell r="O228">
            <v>0</v>
          </cell>
          <cell r="AL228">
            <v>1</v>
          </cell>
          <cell r="AM228">
            <v>153</v>
          </cell>
          <cell r="AT228" t="str">
            <v>Cappuccino french vanilla</v>
          </cell>
          <cell r="BA228" t="str">
            <v>17-8 TNI (DH111)</v>
          </cell>
        </row>
        <row r="229">
          <cell r="C229" t="str">
            <v>TRNG0117</v>
          </cell>
          <cell r="D229" t="str">
            <v>TRUNG NGUYÊN</v>
          </cell>
          <cell r="E229" t="str">
            <v>TNGU0117-1.2/2</v>
          </cell>
          <cell r="F229">
            <v>2</v>
          </cell>
          <cell r="G229" t="str">
            <v>I0150T061</v>
          </cell>
          <cell r="H229" t="str">
            <v>150 x 150 x 1 x 1</v>
          </cell>
          <cell r="I229" t="str">
            <v>Vuông góc, không răng cưa</v>
          </cell>
          <cell r="J229" t="str">
            <v>D20</v>
          </cell>
          <cell r="K229" t="str">
            <v>P 03</v>
          </cell>
          <cell r="L229" t="str">
            <v>150mm x 150mm</v>
          </cell>
          <cell r="M229">
            <v>153</v>
          </cell>
          <cell r="N229" t="str">
            <v>17/8/2020</v>
          </cell>
          <cell r="O229">
            <v>0</v>
          </cell>
          <cell r="AL229">
            <v>1</v>
          </cell>
          <cell r="AM229">
            <v>153</v>
          </cell>
          <cell r="AT229" t="str">
            <v>King coffee cappuccino hazelnut</v>
          </cell>
          <cell r="BA229" t="str">
            <v>17-8 TNI (DH111)</v>
          </cell>
        </row>
        <row r="230">
          <cell r="C230" t="str">
            <v>TRNG0118</v>
          </cell>
          <cell r="D230" t="str">
            <v>TRUNG NGUYÊN</v>
          </cell>
          <cell r="E230" t="str">
            <v>TNGU0118-1.2/2</v>
          </cell>
          <cell r="F230">
            <v>2</v>
          </cell>
          <cell r="G230" t="str">
            <v>I0150T061</v>
          </cell>
          <cell r="H230" t="str">
            <v>150 x 150 x 1 x 1</v>
          </cell>
          <cell r="I230" t="str">
            <v>Vuông góc, không răng cưa</v>
          </cell>
          <cell r="J230" t="str">
            <v>D20</v>
          </cell>
          <cell r="K230" t="str">
            <v>P 03</v>
          </cell>
          <cell r="L230" t="str">
            <v>150mm x 150mm</v>
          </cell>
          <cell r="M230">
            <v>153</v>
          </cell>
          <cell r="N230" t="str">
            <v>17/8/2020</v>
          </cell>
          <cell r="O230">
            <v>0</v>
          </cell>
          <cell r="AL230">
            <v>1</v>
          </cell>
          <cell r="AM230">
            <v>153</v>
          </cell>
          <cell r="AT230" t="str">
            <v>king coffee cappuccino cinnamon</v>
          </cell>
          <cell r="BA230" t="str">
            <v>17-8 TNI (DH111)</v>
          </cell>
        </row>
        <row r="231">
          <cell r="C231" t="str">
            <v>TRNG0119</v>
          </cell>
          <cell r="D231" t="str">
            <v>TRUNG NGUYÊN</v>
          </cell>
          <cell r="E231" t="str">
            <v>TNGU0119-1.2/2</v>
          </cell>
          <cell r="F231">
            <v>2</v>
          </cell>
          <cell r="G231" t="str">
            <v>I0150T061</v>
          </cell>
          <cell r="H231" t="str">
            <v>150 x 150 x 1 x 1</v>
          </cell>
          <cell r="I231" t="str">
            <v>Vuông góc, không răng cưa</v>
          </cell>
          <cell r="J231" t="str">
            <v>D20</v>
          </cell>
          <cell r="K231" t="str">
            <v>P 03</v>
          </cell>
          <cell r="L231" t="str">
            <v>150mm x 150mm</v>
          </cell>
          <cell r="M231">
            <v>153</v>
          </cell>
          <cell r="N231" t="str">
            <v>17/8/2020</v>
          </cell>
          <cell r="O231">
            <v>0</v>
          </cell>
          <cell r="AL231">
            <v>1</v>
          </cell>
          <cell r="AM231">
            <v>153</v>
          </cell>
          <cell r="AT231" t="str">
            <v>King coffee cappuccino coconut</v>
          </cell>
          <cell r="BA231" t="str">
            <v>17-8 TNI (DH111)</v>
          </cell>
        </row>
        <row r="232">
          <cell r="C232" t="str">
            <v>TRNG0120</v>
          </cell>
          <cell r="D232" t="str">
            <v>TRUNG NGUYÊN</v>
          </cell>
          <cell r="E232" t="str">
            <v>TNGU0120-1.2/2</v>
          </cell>
          <cell r="F232">
            <v>2</v>
          </cell>
          <cell r="H232" t="str">
            <v/>
          </cell>
          <cell r="I232" t="str">
            <v/>
          </cell>
          <cell r="J232" t="str">
            <v/>
          </cell>
          <cell r="K232" t="str">
            <v>P 04</v>
          </cell>
          <cell r="L232" t="str">
            <v>60 x 105 mm</v>
          </cell>
          <cell r="M232" t="str">
            <v/>
          </cell>
          <cell r="N232" t="str">
            <v>18/8/2020</v>
          </cell>
          <cell r="O232">
            <v>0</v>
          </cell>
          <cell r="AL232">
            <v>1</v>
          </cell>
          <cell r="AM232" t="e">
            <v>#VALUE!</v>
          </cell>
          <cell r="AT232" t="str">
            <v>KING WHOLE BEAN DALAT</v>
          </cell>
          <cell r="BA232" t="str">
            <v>17-8 TNI (DH111)</v>
          </cell>
        </row>
        <row r="233">
          <cell r="C233" t="str">
            <v>TRNG0121</v>
          </cell>
          <cell r="D233" t="str">
            <v>TRUNG NGUYÊN</v>
          </cell>
          <cell r="E233" t="str">
            <v>TNGU0121-1.2/2</v>
          </cell>
          <cell r="F233">
            <v>2</v>
          </cell>
          <cell r="H233" t="str">
            <v/>
          </cell>
          <cell r="I233" t="str">
            <v/>
          </cell>
          <cell r="J233" t="str">
            <v/>
          </cell>
          <cell r="K233" t="str">
            <v>P 04</v>
          </cell>
          <cell r="L233" t="str">
            <v>60 x 105 mm</v>
          </cell>
          <cell r="M233" t="str">
            <v/>
          </cell>
          <cell r="N233" t="str">
            <v>18/8/2020</v>
          </cell>
          <cell r="O233">
            <v>0</v>
          </cell>
          <cell r="AL233">
            <v>1</v>
          </cell>
          <cell r="AM233" t="e">
            <v>#VALUE!</v>
          </cell>
          <cell r="AT233" t="str">
            <v>KING WHOLE BEAN BUON MA THUOT</v>
          </cell>
          <cell r="BA233" t="str">
            <v>17-8 TNI (DH111)</v>
          </cell>
        </row>
        <row r="234">
          <cell r="C234" t="str">
            <v>TRNG0123</v>
          </cell>
          <cell r="D234" t="str">
            <v>TRUNG NGUYÊN</v>
          </cell>
          <cell r="E234" t="str">
            <v>TNGU0123-1.2/2</v>
          </cell>
          <cell r="F234">
            <v>2</v>
          </cell>
          <cell r="G234" t="str">
            <v>I0150T061</v>
          </cell>
          <cell r="H234" t="str">
            <v>150 x 150 x 1 x 1</v>
          </cell>
          <cell r="I234" t="str">
            <v>Vuông góc, không răng cưa</v>
          </cell>
          <cell r="J234" t="str">
            <v>D20</v>
          </cell>
          <cell r="K234" t="str">
            <v>P 03</v>
          </cell>
          <cell r="L234" t="str">
            <v>150mm x 150mm</v>
          </cell>
          <cell r="M234">
            <v>153</v>
          </cell>
          <cell r="N234" t="str">
            <v>18/8/2020</v>
          </cell>
          <cell r="O234">
            <v>0</v>
          </cell>
          <cell r="AL234">
            <v>1</v>
          </cell>
          <cell r="AM234">
            <v>153</v>
          </cell>
          <cell r="AT234" t="str">
            <v>King expert blend 1 bag 500g</v>
          </cell>
          <cell r="BA234" t="str">
            <v>18-8 TNI - DH114</v>
          </cell>
        </row>
        <row r="235">
          <cell r="C235" t="str">
            <v>TRNG0124</v>
          </cell>
          <cell r="D235" t="str">
            <v>TRUNG NGUYÊN</v>
          </cell>
          <cell r="E235" t="str">
            <v>TNGU0124-1.2/2</v>
          </cell>
          <cell r="F235">
            <v>2</v>
          </cell>
          <cell r="G235" t="str">
            <v>I0150T061</v>
          </cell>
          <cell r="H235" t="str">
            <v>150 x 150 x 1 x 1</v>
          </cell>
          <cell r="I235" t="str">
            <v>Vuông góc, không răng cưa</v>
          </cell>
          <cell r="J235" t="str">
            <v>D20</v>
          </cell>
          <cell r="K235" t="str">
            <v>P 03</v>
          </cell>
          <cell r="L235" t="str">
            <v>150mm x 150mm</v>
          </cell>
          <cell r="M235">
            <v>153</v>
          </cell>
          <cell r="N235" t="str">
            <v>18/8/2020</v>
          </cell>
          <cell r="O235">
            <v>0</v>
          </cell>
          <cell r="AL235">
            <v>1</v>
          </cell>
          <cell r="AM235">
            <v>153</v>
          </cell>
          <cell r="AT235" t="str">
            <v>King expert blend 2 bag 500g</v>
          </cell>
          <cell r="BA235" t="str">
            <v>18-8 TNI - DH114</v>
          </cell>
        </row>
        <row r="236">
          <cell r="C236" t="str">
            <v>TRNG0125</v>
          </cell>
          <cell r="D236" t="str">
            <v>TRUNG NGUYÊN</v>
          </cell>
          <cell r="E236" t="str">
            <v>TNGU0125-1.2/2</v>
          </cell>
          <cell r="F236">
            <v>2</v>
          </cell>
          <cell r="G236" t="str">
            <v>I0150T061</v>
          </cell>
          <cell r="H236" t="str">
            <v>150 x 150 x 1 x 1</v>
          </cell>
          <cell r="I236" t="str">
            <v>Vuông góc, không răng cưa</v>
          </cell>
          <cell r="J236" t="str">
            <v>D20</v>
          </cell>
          <cell r="K236" t="str">
            <v>P 03</v>
          </cell>
          <cell r="L236" t="str">
            <v>150mm x 150mm</v>
          </cell>
          <cell r="M236">
            <v>153</v>
          </cell>
          <cell r="N236" t="str">
            <v>18/8/2020</v>
          </cell>
          <cell r="O236">
            <v>0</v>
          </cell>
          <cell r="AL236">
            <v>1</v>
          </cell>
          <cell r="AM236">
            <v>153</v>
          </cell>
          <cell r="AT236" t="str">
            <v>King expert blend 3 bag 500g</v>
          </cell>
          <cell r="BA236" t="str">
            <v>18-8 TNI - DH114</v>
          </cell>
        </row>
        <row r="237">
          <cell r="C237" t="str">
            <v>TRNG0126</v>
          </cell>
          <cell r="D237" t="str">
            <v>TRUNG NGUYÊN</v>
          </cell>
          <cell r="E237" t="str">
            <v>TNGU0126-1.2/2</v>
          </cell>
          <cell r="F237">
            <v>1</v>
          </cell>
          <cell r="H237" t="str">
            <v/>
          </cell>
          <cell r="I237" t="str">
            <v/>
          </cell>
          <cell r="J237" t="str">
            <v/>
          </cell>
          <cell r="K237" t="str">
            <v>P 03</v>
          </cell>
          <cell r="L237" t="str">
            <v>70mm x 128mm</v>
          </cell>
          <cell r="M237" t="str">
            <v/>
          </cell>
          <cell r="N237">
            <v>44062</v>
          </cell>
          <cell r="O237">
            <v>0</v>
          </cell>
          <cell r="AL237">
            <v>1</v>
          </cell>
          <cell r="AM237" t="e">
            <v>#VALUE!</v>
          </cell>
          <cell r="AT237" t="str">
            <v>King CFS Bag 50sa</v>
          </cell>
          <cell r="BA237" t="str">
            <v>19-8 TNI, DH 115,116,117</v>
          </cell>
        </row>
        <row r="238">
          <cell r="C238" t="str">
            <v>TRNG0127</v>
          </cell>
          <cell r="D238" t="str">
            <v>TRUNG NGUYÊN</v>
          </cell>
          <cell r="E238" t="str">
            <v>TNGU0127-1/1</v>
          </cell>
          <cell r="F238">
            <v>1</v>
          </cell>
          <cell r="G238" t="str">
            <v>I0200T011</v>
          </cell>
          <cell r="H238" t="str">
            <v>200 x 34 x 1 x 4</v>
          </cell>
          <cell r="I238" t="str">
            <v>Vuông góc, 4 hàng vuông liền, không khoảng cách, không răng cưa</v>
          </cell>
          <cell r="J238" t="str">
            <v>C29</v>
          </cell>
          <cell r="K238" t="str">
            <v>P 03</v>
          </cell>
          <cell r="L238" t="str">
            <v>200 x 34 mm</v>
          </cell>
          <cell r="M238">
            <v>139</v>
          </cell>
          <cell r="N238" t="str">
            <v>25/8/2020</v>
          </cell>
          <cell r="O238">
            <v>0</v>
          </cell>
          <cell r="AL238">
            <v>1</v>
          </cell>
          <cell r="AM238">
            <v>139</v>
          </cell>
          <cell r="AT238" t="str">
            <v>Tem thùng hàng dây CFS</v>
          </cell>
          <cell r="BA238" t="str">
            <v>25-4 TNI, DH121</v>
          </cell>
        </row>
        <row r="239">
          <cell r="C239" t="str">
            <v>TRNG0128</v>
          </cell>
          <cell r="D239" t="str">
            <v>TRUNG NGUYÊN</v>
          </cell>
          <cell r="E239" t="str">
            <v>TNGU0128-1.2/2</v>
          </cell>
          <cell r="F239">
            <v>1</v>
          </cell>
          <cell r="H239" t="str">
            <v/>
          </cell>
          <cell r="I239" t="str">
            <v/>
          </cell>
          <cell r="J239" t="str">
            <v/>
          </cell>
          <cell r="K239" t="str">
            <v>P 03</v>
          </cell>
          <cell r="L239" t="str">
            <v>43 x110mm</v>
          </cell>
          <cell r="M239" t="str">
            <v/>
          </cell>
          <cell r="N239" t="str">
            <v>25/8/2020</v>
          </cell>
          <cell r="O239">
            <v>0</v>
          </cell>
          <cell r="AL239">
            <v>1</v>
          </cell>
          <cell r="AM239" t="e">
            <v>#VALUE!</v>
          </cell>
          <cell r="AT239" t="str">
            <v>king box 20sa KAWA 3 w 1 king coffee(asf kod : 120212)</v>
          </cell>
          <cell r="BA239" t="str">
            <v>25-4 TNI, DH121</v>
          </cell>
        </row>
        <row r="240">
          <cell r="C240" t="str">
            <v>TRNG0129</v>
          </cell>
          <cell r="D240" t="str">
            <v>TRUNG NGUYÊN</v>
          </cell>
          <cell r="E240" t="str">
            <v>TNGU0129-1/1</v>
          </cell>
          <cell r="F240">
            <v>1</v>
          </cell>
          <cell r="G240" t="str">
            <v>I0040T061</v>
          </cell>
          <cell r="H240" t="str">
            <v>40 x 15 x 2 x 4</v>
          </cell>
          <cell r="I240" t="str">
            <v>Vuông liền, 4 hàng dao 1 gáp, không răng cưa</v>
          </cell>
          <cell r="J240" t="str">
            <v>D13</v>
          </cell>
          <cell r="K240" t="str">
            <v>P 03</v>
          </cell>
          <cell r="L240" t="str">
            <v>40mm x 15mm</v>
          </cell>
          <cell r="M240">
            <v>63</v>
          </cell>
          <cell r="N240" t="str">
            <v>27/8/2020</v>
          </cell>
          <cell r="O240">
            <v>0</v>
          </cell>
          <cell r="AL240">
            <v>1</v>
          </cell>
          <cell r="AM240">
            <v>63</v>
          </cell>
          <cell r="AT240" t="str">
            <v>Best before (y/m/d) 2022.08.26</v>
          </cell>
          <cell r="BA240" t="str">
            <v>27-8 TNI - DH124, 25, 26</v>
          </cell>
        </row>
        <row r="241">
          <cell r="C241" t="str">
            <v>TRNG0130</v>
          </cell>
          <cell r="D241" t="str">
            <v>TRUNG NGUYÊN</v>
          </cell>
          <cell r="E241" t="str">
            <v>TNGU0130-1/1</v>
          </cell>
          <cell r="F241">
            <v>1</v>
          </cell>
          <cell r="H241" t="str">
            <v/>
          </cell>
          <cell r="I241" t="str">
            <v/>
          </cell>
          <cell r="J241" t="str">
            <v/>
          </cell>
          <cell r="K241" t="str">
            <v>P 03</v>
          </cell>
          <cell r="L241" t="str">
            <v>70mm x 128mm</v>
          </cell>
          <cell r="M241" t="str">
            <v/>
          </cell>
          <cell r="N241" t="str">
            <v>28/8/2020</v>
          </cell>
          <cell r="O241">
            <v>0</v>
          </cell>
          <cell r="AL241">
            <v>1</v>
          </cell>
          <cell r="AM241" t="e">
            <v>#VALUE!</v>
          </cell>
          <cell r="AT241" t="str">
            <v>3in1 bag 48 sachets</v>
          </cell>
          <cell r="BA241" t="str">
            <v>27-8 TNI - DH124, 25, 26</v>
          </cell>
        </row>
        <row r="242">
          <cell r="C242" t="str">
            <v>TRNG0131</v>
          </cell>
          <cell r="D242" t="str">
            <v>TRUNG NGUYÊN</v>
          </cell>
          <cell r="E242" t="str">
            <v>TNGU0131-1/1</v>
          </cell>
          <cell r="F242">
            <v>1</v>
          </cell>
          <cell r="H242" t="str">
            <v/>
          </cell>
          <cell r="I242" t="str">
            <v/>
          </cell>
          <cell r="J242" t="str">
            <v/>
          </cell>
          <cell r="K242" t="str">
            <v>P 03</v>
          </cell>
          <cell r="L242" t="str">
            <v>70mm x 128mm</v>
          </cell>
          <cell r="M242" t="str">
            <v/>
          </cell>
          <cell r="O242">
            <v>0</v>
          </cell>
          <cell r="AL242">
            <v>1</v>
          </cell>
          <cell r="AM242" t="e">
            <v>#VALUE!</v>
          </cell>
          <cell r="AT242" t="str">
            <v>3in1 bag 88 sticks</v>
          </cell>
          <cell r="BA242" t="str">
            <v>27-8 TNI - DH124, 25, 26</v>
          </cell>
        </row>
        <row r="243">
          <cell r="C243" t="str">
            <v>TRNG0132</v>
          </cell>
          <cell r="D243" t="str">
            <v>TRUNG NGUYÊN</v>
          </cell>
          <cell r="E243" t="str">
            <v>TNGU0132-1/1</v>
          </cell>
          <cell r="F243">
            <v>1</v>
          </cell>
          <cell r="G243" t="str">
            <v>I0045T141/2</v>
          </cell>
          <cell r="H243" t="str">
            <v>45 x 65 x 2 x 1</v>
          </cell>
          <cell r="I243" t="str">
            <v>Vuông liền, không răng cưa</v>
          </cell>
          <cell r="J243" t="str">
            <v>C42</v>
          </cell>
          <cell r="K243" t="str">
            <v>P 03</v>
          </cell>
          <cell r="L243" t="str">
            <v>45mm x 65mm</v>
          </cell>
          <cell r="M243">
            <v>68</v>
          </cell>
          <cell r="O243">
            <v>0</v>
          </cell>
          <cell r="AL243">
            <v>1</v>
          </cell>
          <cell r="AM243">
            <v>68</v>
          </cell>
          <cell r="AT243" t="str">
            <v>pure black - Box 15 sachets(E/E)</v>
          </cell>
          <cell r="BA243" t="str">
            <v>27-8 TNI - DH124, 25, 26</v>
          </cell>
        </row>
        <row r="244">
          <cell r="C244" t="str">
            <v>TRNG0133</v>
          </cell>
          <cell r="D244" t="str">
            <v>TRUNG NGUYÊN</v>
          </cell>
          <cell r="E244" t="str">
            <v>TNGU0133-1/1</v>
          </cell>
          <cell r="F244">
            <v>1</v>
          </cell>
          <cell r="H244" t="str">
            <v/>
          </cell>
          <cell r="I244" t="str">
            <v/>
          </cell>
          <cell r="J244" t="str">
            <v/>
          </cell>
          <cell r="K244" t="str">
            <v>P 03</v>
          </cell>
          <cell r="L244" t="str">
            <v>55 x 116 mm</v>
          </cell>
          <cell r="M244" t="str">
            <v/>
          </cell>
          <cell r="O244">
            <v>0</v>
          </cell>
          <cell r="AL244">
            <v>1</v>
          </cell>
          <cell r="AM244" t="e">
            <v>#VALUE!</v>
          </cell>
          <cell r="AT244" t="str">
            <v>Cappuccino_Cinamon</v>
          </cell>
          <cell r="BA244" t="str">
            <v>27-8 TNI - DH124, 25, 26</v>
          </cell>
        </row>
        <row r="245">
          <cell r="C245" t="str">
            <v>TRNG0134</v>
          </cell>
          <cell r="D245" t="str">
            <v>TRUNG NGUYÊN</v>
          </cell>
          <cell r="E245" t="str">
            <v>TNGU0134-1/1</v>
          </cell>
          <cell r="F245">
            <v>1</v>
          </cell>
          <cell r="H245" t="str">
            <v/>
          </cell>
          <cell r="I245" t="str">
            <v/>
          </cell>
          <cell r="J245" t="str">
            <v/>
          </cell>
          <cell r="K245" t="str">
            <v>P 03</v>
          </cell>
          <cell r="L245" t="str">
            <v>55 x 116 mm</v>
          </cell>
          <cell r="M245" t="str">
            <v/>
          </cell>
          <cell r="O245">
            <v>0</v>
          </cell>
          <cell r="AL245">
            <v>1</v>
          </cell>
          <cell r="AM245" t="e">
            <v>#VALUE!</v>
          </cell>
          <cell r="AT245" t="str">
            <v>Cappuccino_Cocount</v>
          </cell>
          <cell r="BA245" t="str">
            <v>27-8 TNI - DH124, 25, 26</v>
          </cell>
        </row>
        <row r="246">
          <cell r="C246" t="str">
            <v>TRNG0135</v>
          </cell>
          <cell r="D246" t="str">
            <v>TRUNG NGUYÊN</v>
          </cell>
          <cell r="E246" t="str">
            <v>TNGU0135-1/1</v>
          </cell>
          <cell r="F246">
            <v>1</v>
          </cell>
          <cell r="H246" t="str">
            <v/>
          </cell>
          <cell r="I246" t="str">
            <v/>
          </cell>
          <cell r="J246" t="str">
            <v/>
          </cell>
          <cell r="K246" t="str">
            <v>P 03</v>
          </cell>
          <cell r="L246" t="str">
            <v>55 x 116 mm</v>
          </cell>
          <cell r="M246" t="str">
            <v/>
          </cell>
          <cell r="O246">
            <v>0</v>
          </cell>
          <cell r="AL246">
            <v>1</v>
          </cell>
          <cell r="AM246" t="e">
            <v>#VALUE!</v>
          </cell>
          <cell r="AT246" t="str">
            <v>Cappuccino_Hazelnut</v>
          </cell>
          <cell r="BA246" t="str">
            <v>27-8 TNI - DH124, 25, 26</v>
          </cell>
        </row>
        <row r="247">
          <cell r="C247" t="str">
            <v>TRNG0136</v>
          </cell>
          <cell r="D247" t="str">
            <v>TRUNG NGUYÊN</v>
          </cell>
          <cell r="E247" t="str">
            <v>TNGU0136-1/1</v>
          </cell>
          <cell r="F247">
            <v>1</v>
          </cell>
          <cell r="H247" t="str">
            <v/>
          </cell>
          <cell r="I247" t="str">
            <v/>
          </cell>
          <cell r="J247" t="str">
            <v/>
          </cell>
          <cell r="K247" t="str">
            <v>P 03</v>
          </cell>
          <cell r="L247" t="str">
            <v>55 x 116 mm</v>
          </cell>
          <cell r="M247" t="str">
            <v/>
          </cell>
          <cell r="O247">
            <v>0</v>
          </cell>
          <cell r="AL247">
            <v>1</v>
          </cell>
          <cell r="AM247" t="e">
            <v>#VALUE!</v>
          </cell>
          <cell r="AT247" t="str">
            <v>Cappuccino_Vanilla</v>
          </cell>
          <cell r="BA247" t="str">
            <v>27-8 TNI - DH124, 25, 26</v>
          </cell>
        </row>
        <row r="248">
          <cell r="C248" t="str">
            <v>TRNG0137</v>
          </cell>
          <cell r="D248" t="str">
            <v>TRUNG NGUYÊN</v>
          </cell>
          <cell r="E248" t="str">
            <v>TNGU0137-1/1</v>
          </cell>
          <cell r="F248">
            <v>1</v>
          </cell>
          <cell r="H248" t="str">
            <v/>
          </cell>
          <cell r="I248" t="str">
            <v/>
          </cell>
          <cell r="J248" t="str">
            <v/>
          </cell>
          <cell r="K248" t="str">
            <v>P 03</v>
          </cell>
          <cell r="L248" t="str">
            <v>55 x 70 mm</v>
          </cell>
          <cell r="M248" t="str">
            <v/>
          </cell>
          <cell r="O248">
            <v>0</v>
          </cell>
          <cell r="AL248">
            <v>1</v>
          </cell>
          <cell r="AM248" t="e">
            <v>#VALUE!</v>
          </cell>
          <cell r="AT248" t="str">
            <v>Espresso 6 sticks</v>
          </cell>
          <cell r="BA248" t="str">
            <v>27-8 TNI - DH124, 25, 26</v>
          </cell>
        </row>
        <row r="249">
          <cell r="C249" t="str">
            <v>TRNG0138</v>
          </cell>
          <cell r="D249" t="str">
            <v>TRUNG NGUYÊN</v>
          </cell>
          <cell r="E249" t="str">
            <v>TNGU0138-1/1</v>
          </cell>
          <cell r="F249">
            <v>1</v>
          </cell>
          <cell r="G249" t="str">
            <v>I0045T141/2</v>
          </cell>
          <cell r="H249" t="str">
            <v>45 x 65 x 2 x 1</v>
          </cell>
          <cell r="I249" t="str">
            <v>Vuông liền, không răng cưa</v>
          </cell>
          <cell r="J249" t="str">
            <v>C42</v>
          </cell>
          <cell r="K249" t="str">
            <v>P 03</v>
          </cell>
          <cell r="L249" t="str">
            <v>45mm x 65mm</v>
          </cell>
          <cell r="M249">
            <v>68</v>
          </cell>
          <cell r="O249">
            <v>0</v>
          </cell>
          <cell r="AL249">
            <v>1</v>
          </cell>
          <cell r="AM249">
            <v>68</v>
          </cell>
          <cell r="AT249" t="str">
            <v>King whole bean da lat</v>
          </cell>
          <cell r="BA249" t="str">
            <v>27-8 TNI - DH124, 25, 26</v>
          </cell>
        </row>
        <row r="250">
          <cell r="C250" t="str">
            <v>TRNG0139</v>
          </cell>
          <cell r="D250" t="str">
            <v>TRUNG NGUYÊN</v>
          </cell>
          <cell r="E250" t="str">
            <v>TNGU0139-1/1</v>
          </cell>
          <cell r="F250">
            <v>1</v>
          </cell>
          <cell r="G250" t="str">
            <v>I0045T141/2</v>
          </cell>
          <cell r="H250" t="str">
            <v>45 x 65 x 2 x 1</v>
          </cell>
          <cell r="I250" t="str">
            <v>Vuông liền, không răng cưa</v>
          </cell>
          <cell r="J250" t="str">
            <v>C42</v>
          </cell>
          <cell r="K250" t="str">
            <v>P 03</v>
          </cell>
          <cell r="L250" t="str">
            <v>45mm x 65mm</v>
          </cell>
          <cell r="M250">
            <v>68</v>
          </cell>
          <cell r="O250">
            <v>0</v>
          </cell>
          <cell r="AL250">
            <v>1</v>
          </cell>
          <cell r="AM250">
            <v>68</v>
          </cell>
          <cell r="AT250" t="str">
            <v>King whole bean buon ma thuot</v>
          </cell>
          <cell r="BA250" t="str">
            <v>27-8 TNI - DH124, 25, 26</v>
          </cell>
        </row>
        <row r="251">
          <cell r="C251" t="str">
            <v>TRNG0140</v>
          </cell>
          <cell r="D251" t="str">
            <v>TRUNG NGUYÊN</v>
          </cell>
          <cell r="E251" t="str">
            <v>TNGU0140-1/1</v>
          </cell>
          <cell r="F251">
            <v>1</v>
          </cell>
          <cell r="H251" t="str">
            <v/>
          </cell>
          <cell r="I251" t="str">
            <v/>
          </cell>
          <cell r="J251" t="str">
            <v/>
          </cell>
          <cell r="K251" t="str">
            <v>P 03</v>
          </cell>
          <cell r="L251" t="str">
            <v>55 x 65 mm</v>
          </cell>
          <cell r="M251" t="str">
            <v/>
          </cell>
          <cell r="O251">
            <v>0</v>
          </cell>
          <cell r="AL251">
            <v>1</v>
          </cell>
          <cell r="AM251" t="e">
            <v>#VALUE!</v>
          </cell>
          <cell r="BA251" t="str">
            <v>27-8 TNI - DH124, 25, 26</v>
          </cell>
        </row>
        <row r="252">
          <cell r="C252" t="str">
            <v>TRNG0141</v>
          </cell>
          <cell r="D252" t="str">
            <v>TRUNG NGUYÊN</v>
          </cell>
          <cell r="E252" t="str">
            <v>TNGU0141-1/1</v>
          </cell>
          <cell r="F252">
            <v>1</v>
          </cell>
          <cell r="H252" t="str">
            <v/>
          </cell>
          <cell r="I252" t="str">
            <v/>
          </cell>
          <cell r="J252" t="str">
            <v/>
          </cell>
          <cell r="K252" t="str">
            <v>P 03</v>
          </cell>
          <cell r="L252" t="str">
            <v>42mm x 110mm</v>
          </cell>
          <cell r="M252" t="str">
            <v/>
          </cell>
          <cell r="O252">
            <v>0</v>
          </cell>
          <cell r="AL252">
            <v>1</v>
          </cell>
          <cell r="AM252" t="e">
            <v>#VALUE!</v>
          </cell>
          <cell r="AT252" t="str">
            <v>King Creamer</v>
          </cell>
          <cell r="BA252" t="str">
            <v>27-8 TNI - DH124, 25, 26</v>
          </cell>
        </row>
        <row r="253">
          <cell r="C253" t="str">
            <v>TRNG0142</v>
          </cell>
          <cell r="D253" t="str">
            <v>TRUNG NGUYÊN</v>
          </cell>
          <cell r="E253" t="str">
            <v>TNGU0142-1/1</v>
          </cell>
          <cell r="F253">
            <v>1</v>
          </cell>
          <cell r="H253" t="str">
            <v/>
          </cell>
          <cell r="I253" t="str">
            <v/>
          </cell>
          <cell r="J253" t="str">
            <v/>
          </cell>
          <cell r="K253" t="str">
            <v>P 03</v>
          </cell>
          <cell r="L253" t="str">
            <v>42mm x 110mm</v>
          </cell>
          <cell r="M253" t="str">
            <v/>
          </cell>
          <cell r="O253">
            <v>0</v>
          </cell>
          <cell r="AL253">
            <v>1</v>
          </cell>
          <cell r="AM253" t="e">
            <v>#VALUE!</v>
          </cell>
          <cell r="AT253" t="str">
            <v>King Box 20sa</v>
          </cell>
          <cell r="BA253" t="str">
            <v>27-8 TNI - DH124, 25, 26</v>
          </cell>
        </row>
        <row r="254">
          <cell r="C254" t="str">
            <v>TRNG0143</v>
          </cell>
          <cell r="D254" t="str">
            <v>TRUNG NGUYÊN</v>
          </cell>
          <cell r="E254" t="str">
            <v>TNGU0143-1/1</v>
          </cell>
          <cell r="F254">
            <v>1</v>
          </cell>
          <cell r="G254" t="str">
            <v>I0105T101</v>
          </cell>
          <cell r="H254" t="str">
            <v>105 x 65 x 1 x 2</v>
          </cell>
          <cell r="I254" t="str">
            <v>Vuông góc, không răng cưa, 2 hàng tem có 1 gáp</v>
          </cell>
          <cell r="J254" t="str">
            <v>D07</v>
          </cell>
          <cell r="K254" t="str">
            <v>P 03</v>
          </cell>
          <cell r="L254" t="str">
            <v>65 x 105 mm</v>
          </cell>
          <cell r="M254">
            <v>133</v>
          </cell>
          <cell r="O254">
            <v>0</v>
          </cell>
          <cell r="AL254">
            <v>1</v>
          </cell>
          <cell r="AM254">
            <v>133</v>
          </cell>
          <cell r="AT254" t="str">
            <v>King inspire blend 500GR EV</v>
          </cell>
          <cell r="BA254" t="str">
            <v>27-8 TNI - DH124, 25, 26</v>
          </cell>
        </row>
        <row r="255">
          <cell r="C255" t="str">
            <v>TRNG0144</v>
          </cell>
          <cell r="D255" t="str">
            <v>TRUNG NGUYÊN</v>
          </cell>
          <cell r="E255" t="str">
            <v>TNGU0144-1/1</v>
          </cell>
          <cell r="F255">
            <v>1</v>
          </cell>
          <cell r="G255" t="str">
            <v>I0038T211</v>
          </cell>
          <cell r="H255" t="str">
            <v>38 x 115 x 2 x 1</v>
          </cell>
          <cell r="I255" t="str">
            <v>Vuông liền, không răng cưa</v>
          </cell>
          <cell r="J255" t="str">
            <v>D02</v>
          </cell>
          <cell r="K255" t="str">
            <v>P 03</v>
          </cell>
          <cell r="L255" t="str">
            <v>38mm x 115mm</v>
          </cell>
          <cell r="M255">
            <v>118</v>
          </cell>
          <cell r="O255">
            <v>0</v>
          </cell>
          <cell r="AL255">
            <v>1</v>
          </cell>
          <cell r="AM255">
            <v>118</v>
          </cell>
          <cell r="AT255" t="str">
            <v>King Espresso 15s</v>
          </cell>
          <cell r="BA255" t="str">
            <v>27-8 TNI - DH124, 25, 26</v>
          </cell>
        </row>
        <row r="256">
          <cell r="C256" t="str">
            <v>TRNG0145</v>
          </cell>
          <cell r="D256" t="str">
            <v>TRUNG NGUYÊN</v>
          </cell>
          <cell r="E256" t="str">
            <v>TNGU0145-1/1</v>
          </cell>
          <cell r="F256">
            <v>1</v>
          </cell>
          <cell r="H256" t="str">
            <v/>
          </cell>
          <cell r="I256" t="str">
            <v/>
          </cell>
          <cell r="J256" t="str">
            <v/>
          </cell>
          <cell r="K256" t="str">
            <v>P 03</v>
          </cell>
          <cell r="L256" t="str">
            <v>55 x 110 mm</v>
          </cell>
          <cell r="M256" t="str">
            <v/>
          </cell>
          <cell r="O256">
            <v>0</v>
          </cell>
          <cell r="AL256">
            <v>1</v>
          </cell>
          <cell r="AM256" t="e">
            <v>#VALUE!</v>
          </cell>
          <cell r="AT256" t="str">
            <v>Expert Blend -Bag 500gr</v>
          </cell>
          <cell r="BA256" t="str">
            <v>27-8 TNI - DH124, 25, 26</v>
          </cell>
        </row>
        <row r="257">
          <cell r="C257" t="str">
            <v>TRNG0146</v>
          </cell>
          <cell r="D257" t="str">
            <v>TRUNG NGUYÊN</v>
          </cell>
          <cell r="E257" t="str">
            <v>TNGU0146-1/1</v>
          </cell>
          <cell r="F257">
            <v>1</v>
          </cell>
          <cell r="H257" t="str">
            <v/>
          </cell>
          <cell r="I257" t="str">
            <v/>
          </cell>
          <cell r="J257" t="str">
            <v/>
          </cell>
          <cell r="K257" t="str">
            <v>P 03</v>
          </cell>
          <cell r="L257" t="str">
            <v>55 x 110 mm</v>
          </cell>
          <cell r="M257" t="str">
            <v/>
          </cell>
          <cell r="O257">
            <v>0</v>
          </cell>
          <cell r="AL257">
            <v>1</v>
          </cell>
          <cell r="AM257" t="e">
            <v>#VALUE!</v>
          </cell>
          <cell r="AT257" t="str">
            <v>Expert Blend2 - Bag 500gr - (V/V&amp;EV)</v>
          </cell>
          <cell r="BA257" t="str">
            <v>27-8 TNI - DH124, 25, 26</v>
          </cell>
        </row>
        <row r="258">
          <cell r="C258" t="str">
            <v>TRNG0147</v>
          </cell>
          <cell r="D258" t="str">
            <v>TRUNG NGUYÊN</v>
          </cell>
          <cell r="E258" t="str">
            <v>TNGU0147-1/1</v>
          </cell>
          <cell r="F258">
            <v>1</v>
          </cell>
          <cell r="G258" t="str">
            <v>I0105T101</v>
          </cell>
          <cell r="H258" t="str">
            <v>105 x 65 x 1 x 2</v>
          </cell>
          <cell r="I258" t="str">
            <v>Vuông góc, không răng cưa, 2 hàng tem có 1 gáp</v>
          </cell>
          <cell r="J258" t="str">
            <v>D07</v>
          </cell>
          <cell r="K258" t="str">
            <v>P 03</v>
          </cell>
          <cell r="L258" t="str">
            <v>65 x 105 mm</v>
          </cell>
          <cell r="M258">
            <v>133</v>
          </cell>
          <cell r="O258">
            <v>0</v>
          </cell>
          <cell r="AL258">
            <v>1</v>
          </cell>
          <cell r="AM258">
            <v>133</v>
          </cell>
          <cell r="AT258" t="str">
            <v>King Espresso Box 100st</v>
          </cell>
          <cell r="BA258" t="str">
            <v>27-8 TNI - DH124, 25, 26</v>
          </cell>
        </row>
        <row r="259">
          <cell r="C259" t="str">
            <v>TRNG0148</v>
          </cell>
          <cell r="D259" t="str">
            <v>TRUNG NGUYÊN</v>
          </cell>
          <cell r="E259" t="str">
            <v>TNGU0148-1/1</v>
          </cell>
          <cell r="F259">
            <v>1</v>
          </cell>
          <cell r="H259" t="str">
            <v/>
          </cell>
          <cell r="I259" t="str">
            <v/>
          </cell>
          <cell r="J259" t="str">
            <v/>
          </cell>
          <cell r="K259" t="str">
            <v>P 03</v>
          </cell>
          <cell r="L259" t="str">
            <v>55 x 110 mm</v>
          </cell>
          <cell r="M259" t="str">
            <v/>
          </cell>
          <cell r="O259">
            <v>0</v>
          </cell>
          <cell r="AL259">
            <v>1</v>
          </cell>
          <cell r="AM259" t="e">
            <v>#VALUE!</v>
          </cell>
          <cell r="AT259" t="str">
            <v>King Expert 3 500g VV</v>
          </cell>
          <cell r="BA259" t="str">
            <v>27-8 TNI - DH124, 25, 26</v>
          </cell>
        </row>
        <row r="260">
          <cell r="C260" t="str">
            <v>TRNG0149</v>
          </cell>
          <cell r="D260" t="str">
            <v>TRUNG NGUYÊN</v>
          </cell>
          <cell r="E260" t="str">
            <v>TNGU0149-1/1</v>
          </cell>
          <cell r="F260">
            <v>1</v>
          </cell>
          <cell r="G260" t="str">
            <v>I0150T061</v>
          </cell>
          <cell r="H260" t="str">
            <v>150 x 150 x 1 x 1</v>
          </cell>
          <cell r="I260" t="str">
            <v>Vuông góc, không răng cưa</v>
          </cell>
          <cell r="J260" t="str">
            <v>D20</v>
          </cell>
          <cell r="K260" t="str">
            <v>P 03</v>
          </cell>
          <cell r="L260" t="str">
            <v>150mm x 150mm</v>
          </cell>
          <cell r="M260">
            <v>153</v>
          </cell>
          <cell r="N260" t="str">
            <v>28/8/2020</v>
          </cell>
          <cell r="O260">
            <v>0</v>
          </cell>
          <cell r="AL260">
            <v>1</v>
          </cell>
          <cell r="AM260">
            <v>153</v>
          </cell>
          <cell r="AT260" t="str">
            <v>CARTON 3IN1 88 SACHETS</v>
          </cell>
          <cell r="BA260" t="str">
            <v>28-8 TNI - DH 127, 128</v>
          </cell>
        </row>
        <row r="261">
          <cell r="C261" t="str">
            <v>TRNG0150</v>
          </cell>
          <cell r="D261" t="str">
            <v>TRUNG NGUYÊN</v>
          </cell>
          <cell r="E261" t="str">
            <v>TNGU0150-1/1</v>
          </cell>
          <cell r="F261">
            <v>1</v>
          </cell>
          <cell r="H261" t="str">
            <v/>
          </cell>
          <cell r="I261" t="str">
            <v/>
          </cell>
          <cell r="J261" t="str">
            <v/>
          </cell>
          <cell r="K261" t="str">
            <v>P 03</v>
          </cell>
          <cell r="L261" t="str">
            <v>150mm x 150mm</v>
          </cell>
          <cell r="M261" t="str">
            <v/>
          </cell>
          <cell r="O261">
            <v>0</v>
          </cell>
          <cell r="AL261">
            <v>1</v>
          </cell>
          <cell r="AM261" t="e">
            <v>#VALUE!</v>
          </cell>
          <cell r="AT261" t="str">
            <v>CARTON 3IN1 48 SACHETS</v>
          </cell>
          <cell r="BA261" t="str">
            <v>28-8 TNI - DH 127, 128</v>
          </cell>
        </row>
        <row r="262">
          <cell r="C262" t="str">
            <v>TRNG0151</v>
          </cell>
          <cell r="D262" t="str">
            <v>TRUNG NGUYÊN</v>
          </cell>
          <cell r="E262" t="str">
            <v>TNGU0151-1/1</v>
          </cell>
          <cell r="F262">
            <v>1</v>
          </cell>
          <cell r="H262" t="str">
            <v/>
          </cell>
          <cell r="I262" t="str">
            <v/>
          </cell>
          <cell r="J262" t="str">
            <v/>
          </cell>
          <cell r="K262" t="str">
            <v>P 03</v>
          </cell>
          <cell r="L262" t="str">
            <v>150mm x 150mm</v>
          </cell>
          <cell r="M262" t="str">
            <v/>
          </cell>
          <cell r="O262">
            <v>0</v>
          </cell>
          <cell r="AL262">
            <v>1</v>
          </cell>
          <cell r="AM262" t="e">
            <v>#VALUE!</v>
          </cell>
          <cell r="AT262" t="str">
            <v>CARTON CAPPUCCINO_CINAMON</v>
          </cell>
          <cell r="BA262" t="str">
            <v>28-8 TNI - DH 127, 128</v>
          </cell>
        </row>
        <row r="263">
          <cell r="C263" t="str">
            <v>TRNG0152</v>
          </cell>
          <cell r="D263" t="str">
            <v>TRUNG NGUYÊN</v>
          </cell>
          <cell r="E263" t="str">
            <v>TNGU0152-1/1</v>
          </cell>
          <cell r="F263">
            <v>1</v>
          </cell>
          <cell r="H263" t="str">
            <v/>
          </cell>
          <cell r="I263" t="str">
            <v/>
          </cell>
          <cell r="J263" t="str">
            <v/>
          </cell>
          <cell r="K263" t="str">
            <v>P 03</v>
          </cell>
          <cell r="L263" t="str">
            <v>150mm x 150mm</v>
          </cell>
          <cell r="M263" t="str">
            <v/>
          </cell>
          <cell r="O263">
            <v>0</v>
          </cell>
          <cell r="AL263">
            <v>1</v>
          </cell>
          <cell r="AM263" t="e">
            <v>#VALUE!</v>
          </cell>
          <cell r="AT263" t="str">
            <v>CARTON CAPPUCCINO_COCONUT</v>
          </cell>
          <cell r="BA263" t="str">
            <v>28-8 TNI - DH 127, 128</v>
          </cell>
        </row>
        <row r="264">
          <cell r="C264" t="str">
            <v>TRNG0153</v>
          </cell>
          <cell r="D264" t="str">
            <v>TRUNG NGUYÊN</v>
          </cell>
          <cell r="E264" t="str">
            <v>TNGU0153-1/1</v>
          </cell>
          <cell r="F264">
            <v>1</v>
          </cell>
          <cell r="H264" t="str">
            <v/>
          </cell>
          <cell r="I264" t="str">
            <v/>
          </cell>
          <cell r="J264" t="str">
            <v/>
          </cell>
          <cell r="K264" t="str">
            <v>P 03</v>
          </cell>
          <cell r="L264" t="str">
            <v>150mm x 150mm</v>
          </cell>
          <cell r="M264" t="str">
            <v/>
          </cell>
          <cell r="O264">
            <v>0</v>
          </cell>
          <cell r="AL264">
            <v>1</v>
          </cell>
          <cell r="AM264" t="e">
            <v>#VALUE!</v>
          </cell>
          <cell r="AT264" t="str">
            <v>CARTON CAPPUCCINO_HAZELNUT</v>
          </cell>
          <cell r="BA264" t="str">
            <v>28-8 TNI - DH 127, 128</v>
          </cell>
        </row>
        <row r="265">
          <cell r="C265" t="str">
            <v>TRNG0154</v>
          </cell>
          <cell r="D265" t="str">
            <v>TRUNG NGUYÊN</v>
          </cell>
          <cell r="E265" t="str">
            <v>TNGU0154-1/1</v>
          </cell>
          <cell r="F265">
            <v>1</v>
          </cell>
          <cell r="H265" t="str">
            <v/>
          </cell>
          <cell r="I265" t="str">
            <v/>
          </cell>
          <cell r="J265" t="str">
            <v/>
          </cell>
          <cell r="K265" t="str">
            <v>P 03</v>
          </cell>
          <cell r="L265" t="str">
            <v>150mm x 150mm</v>
          </cell>
          <cell r="M265" t="str">
            <v/>
          </cell>
          <cell r="O265">
            <v>0</v>
          </cell>
          <cell r="AL265">
            <v>1</v>
          </cell>
          <cell r="AM265" t="e">
            <v>#VALUE!</v>
          </cell>
          <cell r="AT265" t="str">
            <v>CARTON CAPPUCCINO_VANILIA</v>
          </cell>
          <cell r="BA265" t="str">
            <v>28-8 TNI - DH 127, 128</v>
          </cell>
        </row>
        <row r="266">
          <cell r="C266" t="str">
            <v>TRNG0155</v>
          </cell>
          <cell r="D266" t="str">
            <v>TRUNG NGUYÊN</v>
          </cell>
          <cell r="E266" t="str">
            <v>TNGU0155-1/1</v>
          </cell>
          <cell r="F266">
            <v>1</v>
          </cell>
          <cell r="H266" t="str">
            <v/>
          </cell>
          <cell r="I266" t="str">
            <v/>
          </cell>
          <cell r="J266" t="str">
            <v/>
          </cell>
          <cell r="K266" t="str">
            <v>P 03</v>
          </cell>
          <cell r="L266" t="str">
            <v>150mm x 150mm</v>
          </cell>
          <cell r="M266" t="str">
            <v/>
          </cell>
          <cell r="O266">
            <v>0</v>
          </cell>
          <cell r="AL266">
            <v>1</v>
          </cell>
          <cell r="AM266" t="e">
            <v>#VALUE!</v>
          </cell>
          <cell r="AT266" t="str">
            <v>CARTON ESPRESSO</v>
          </cell>
          <cell r="BA266" t="str">
            <v>28-8 TNI - DH 127, 128</v>
          </cell>
        </row>
        <row r="267">
          <cell r="C267" t="str">
            <v>TRNG0156</v>
          </cell>
          <cell r="D267" t="str">
            <v>TRUNG NGUYÊN</v>
          </cell>
          <cell r="E267" t="str">
            <v>TNGU0156-1/1</v>
          </cell>
          <cell r="F267">
            <v>1</v>
          </cell>
          <cell r="H267" t="str">
            <v/>
          </cell>
          <cell r="I267" t="str">
            <v/>
          </cell>
          <cell r="J267" t="str">
            <v/>
          </cell>
          <cell r="K267" t="str">
            <v>P 03</v>
          </cell>
          <cell r="L267" t="str">
            <v>150mm x 150mm</v>
          </cell>
          <cell r="M267" t="str">
            <v/>
          </cell>
          <cell r="O267">
            <v>0</v>
          </cell>
          <cell r="AL267">
            <v>1</v>
          </cell>
          <cell r="AM267" t="e">
            <v>#VALUE!</v>
          </cell>
          <cell r="AT267" t="str">
            <v>Whole bean Buon mat thuot</v>
          </cell>
          <cell r="BA267" t="str">
            <v>28-8 TNI - DH 127, 128</v>
          </cell>
        </row>
        <row r="268">
          <cell r="C268" t="str">
            <v>TRNG0157</v>
          </cell>
          <cell r="D268" t="str">
            <v>TRUNG NGUYÊN</v>
          </cell>
          <cell r="E268" t="str">
            <v>TNGU0157-1/1</v>
          </cell>
          <cell r="F268">
            <v>1</v>
          </cell>
          <cell r="H268" t="str">
            <v/>
          </cell>
          <cell r="I268" t="str">
            <v/>
          </cell>
          <cell r="J268" t="str">
            <v/>
          </cell>
          <cell r="K268" t="str">
            <v>P 03</v>
          </cell>
          <cell r="L268" t="str">
            <v>150mm x 150mm</v>
          </cell>
          <cell r="M268" t="str">
            <v/>
          </cell>
          <cell r="O268">
            <v>0</v>
          </cell>
          <cell r="AL268">
            <v>1</v>
          </cell>
          <cell r="AM268" t="e">
            <v>#VALUE!</v>
          </cell>
          <cell r="AT268" t="str">
            <v>Whole bean Da lat</v>
          </cell>
          <cell r="BA268" t="str">
            <v>28-8 TNI - DH 127, 128</v>
          </cell>
        </row>
        <row r="269">
          <cell r="C269" t="str">
            <v>TRNG0158</v>
          </cell>
          <cell r="D269" t="str">
            <v>TRUNG NGUYÊN</v>
          </cell>
          <cell r="E269" t="str">
            <v>TNGU0158-1/1</v>
          </cell>
          <cell r="F269">
            <v>1</v>
          </cell>
          <cell r="H269" t="str">
            <v/>
          </cell>
          <cell r="I269" t="str">
            <v/>
          </cell>
          <cell r="J269" t="str">
            <v/>
          </cell>
          <cell r="K269" t="str">
            <v>P 03</v>
          </cell>
          <cell r="L269" t="str">
            <v>150mm x 150mm</v>
          </cell>
          <cell r="M269" t="str">
            <v/>
          </cell>
          <cell r="O269">
            <v>0</v>
          </cell>
          <cell r="AL269">
            <v>1</v>
          </cell>
          <cell r="AM269" t="e">
            <v>#VALUE!</v>
          </cell>
          <cell r="AT269" t="str">
            <v>pure black - Box 15 sachets(E/E)</v>
          </cell>
          <cell r="BA269" t="str">
            <v>28-8 TNI - DH 127, 128</v>
          </cell>
        </row>
        <row r="270">
          <cell r="C270" t="str">
            <v>TRNG0159</v>
          </cell>
          <cell r="D270" t="str">
            <v>TRUNG NGUYÊN</v>
          </cell>
          <cell r="E270" t="str">
            <v>TNGU0159-1/1</v>
          </cell>
          <cell r="F270">
            <v>1</v>
          </cell>
          <cell r="H270" t="str">
            <v/>
          </cell>
          <cell r="I270" t="str">
            <v/>
          </cell>
          <cell r="J270" t="str">
            <v/>
          </cell>
          <cell r="K270" t="str">
            <v>P 03</v>
          </cell>
          <cell r="L270" t="str">
            <v>150mm x 150mm</v>
          </cell>
          <cell r="M270" t="str">
            <v/>
          </cell>
          <cell r="O270">
            <v>0</v>
          </cell>
          <cell r="AL270">
            <v>1</v>
          </cell>
          <cell r="AM270" t="e">
            <v>#VALUE!</v>
          </cell>
          <cell r="AT270" t="str">
            <v>King Creamer 2in1</v>
          </cell>
          <cell r="BA270" t="str">
            <v>28-8 TNI - DH 127, 128</v>
          </cell>
        </row>
        <row r="271">
          <cell r="C271" t="str">
            <v>TRNG0160</v>
          </cell>
          <cell r="D271" t="str">
            <v>TRUNG NGUYÊN</v>
          </cell>
          <cell r="E271" t="str">
            <v>TNGU0160-1/1</v>
          </cell>
          <cell r="F271">
            <v>1</v>
          </cell>
          <cell r="H271" t="str">
            <v/>
          </cell>
          <cell r="I271" t="str">
            <v/>
          </cell>
          <cell r="J271" t="str">
            <v/>
          </cell>
          <cell r="K271" t="str">
            <v>P 03</v>
          </cell>
          <cell r="L271" t="str">
            <v>150mm x 150mm</v>
          </cell>
          <cell r="M271" t="str">
            <v/>
          </cell>
          <cell r="O271">
            <v>0</v>
          </cell>
          <cell r="AL271">
            <v>1</v>
          </cell>
          <cell r="AM271" t="e">
            <v>#VALUE!</v>
          </cell>
          <cell r="AT271" t="str">
            <v>King bag 1kg</v>
          </cell>
          <cell r="BA271" t="str">
            <v>28-8 TNI - DH 127, 128</v>
          </cell>
        </row>
        <row r="272">
          <cell r="C272" t="str">
            <v>TRNG0161</v>
          </cell>
          <cell r="D272" t="str">
            <v>TRUNG NGUYÊN</v>
          </cell>
          <cell r="E272" t="str">
            <v>TNGU0161-1/1</v>
          </cell>
          <cell r="F272">
            <v>1</v>
          </cell>
          <cell r="H272" t="str">
            <v/>
          </cell>
          <cell r="I272" t="str">
            <v/>
          </cell>
          <cell r="J272" t="str">
            <v/>
          </cell>
          <cell r="K272" t="str">
            <v>P 03</v>
          </cell>
          <cell r="L272" t="str">
            <v>150mm x 150mm</v>
          </cell>
          <cell r="M272" t="str">
            <v/>
          </cell>
          <cell r="O272">
            <v>0</v>
          </cell>
          <cell r="AL272">
            <v>1</v>
          </cell>
          <cell r="AM272" t="e">
            <v>#VALUE!</v>
          </cell>
          <cell r="AT272" t="str">
            <v>King Box 20sa</v>
          </cell>
          <cell r="BA272" t="str">
            <v>28-8 TNI - DH 127, 128</v>
          </cell>
        </row>
        <row r="273">
          <cell r="C273" t="str">
            <v>TRNG0162</v>
          </cell>
          <cell r="D273" t="str">
            <v>TRUNG NGUYÊN</v>
          </cell>
          <cell r="E273" t="str">
            <v>TNGU0162-1/1</v>
          </cell>
          <cell r="F273">
            <v>1</v>
          </cell>
          <cell r="H273" t="str">
            <v/>
          </cell>
          <cell r="I273" t="str">
            <v/>
          </cell>
          <cell r="J273" t="str">
            <v/>
          </cell>
          <cell r="K273" t="str">
            <v>P 03</v>
          </cell>
          <cell r="L273" t="str">
            <v>150mm x 150mm</v>
          </cell>
          <cell r="M273" t="str">
            <v/>
          </cell>
          <cell r="O273">
            <v>0</v>
          </cell>
          <cell r="AL273">
            <v>1</v>
          </cell>
          <cell r="AM273" t="e">
            <v>#VALUE!</v>
          </cell>
          <cell r="AT273" t="str">
            <v>King Espresso 15st</v>
          </cell>
          <cell r="BA273" t="str">
            <v>28-8 TNI - DH 127, 128</v>
          </cell>
        </row>
        <row r="274">
          <cell r="C274" t="str">
            <v>TRNG0163</v>
          </cell>
          <cell r="D274" t="str">
            <v>TRUNG NGUYÊN</v>
          </cell>
          <cell r="E274" t="str">
            <v>TNGU0163-1/1</v>
          </cell>
          <cell r="F274">
            <v>1</v>
          </cell>
          <cell r="H274" t="str">
            <v/>
          </cell>
          <cell r="I274" t="str">
            <v/>
          </cell>
          <cell r="J274" t="str">
            <v/>
          </cell>
          <cell r="K274" t="str">
            <v>P 03</v>
          </cell>
          <cell r="L274" t="str">
            <v>150mm x 150mm</v>
          </cell>
          <cell r="M274" t="str">
            <v/>
          </cell>
          <cell r="O274">
            <v>0</v>
          </cell>
          <cell r="AL274">
            <v>1</v>
          </cell>
          <cell r="AM274" t="e">
            <v>#VALUE!</v>
          </cell>
          <cell r="AT274" t="str">
            <v>Expert Blend 2 - Bag 500gr -(V/V &amp;EV)</v>
          </cell>
          <cell r="BA274" t="str">
            <v>28-8 TNI - DH 127, 128</v>
          </cell>
        </row>
        <row r="275">
          <cell r="C275" t="str">
            <v>TRNG0164</v>
          </cell>
          <cell r="D275" t="str">
            <v>TRUNG NGUYÊN</v>
          </cell>
          <cell r="E275" t="str">
            <v>TNGU0164-1/1</v>
          </cell>
          <cell r="F275">
            <v>1</v>
          </cell>
          <cell r="H275" t="str">
            <v/>
          </cell>
          <cell r="I275" t="str">
            <v/>
          </cell>
          <cell r="J275" t="str">
            <v/>
          </cell>
          <cell r="K275" t="str">
            <v>P 03</v>
          </cell>
          <cell r="L275" t="str">
            <v>150mm x 150mm</v>
          </cell>
          <cell r="M275" t="str">
            <v/>
          </cell>
          <cell r="O275">
            <v>0</v>
          </cell>
          <cell r="AL275">
            <v>1</v>
          </cell>
          <cell r="AM275" t="e">
            <v>#VALUE!</v>
          </cell>
          <cell r="AT275" t="str">
            <v>Expert Blend 1 - Bag 500gr -(V/V &amp;EV)</v>
          </cell>
          <cell r="BA275" t="str">
            <v>28-8 TNI - DH 127, 128</v>
          </cell>
        </row>
        <row r="276">
          <cell r="C276" t="str">
            <v>TRNG0165</v>
          </cell>
          <cell r="D276" t="str">
            <v>TRUNG NGUYÊN</v>
          </cell>
          <cell r="E276" t="str">
            <v>TNGU0165-1/1</v>
          </cell>
          <cell r="F276">
            <v>1</v>
          </cell>
          <cell r="H276" t="str">
            <v/>
          </cell>
          <cell r="I276" t="str">
            <v/>
          </cell>
          <cell r="J276" t="str">
            <v/>
          </cell>
          <cell r="K276" t="str">
            <v>P 03</v>
          </cell>
          <cell r="L276" t="str">
            <v>150mm x 150mm</v>
          </cell>
          <cell r="M276" t="str">
            <v/>
          </cell>
          <cell r="O276">
            <v>0</v>
          </cell>
          <cell r="AL276">
            <v>1</v>
          </cell>
          <cell r="AM276" t="e">
            <v>#VALUE!</v>
          </cell>
          <cell r="AT276" t="str">
            <v>King coffee inspire 500gr EV</v>
          </cell>
          <cell r="BA276" t="str">
            <v>28-8 TNI - DH 127, 128</v>
          </cell>
        </row>
        <row r="277">
          <cell r="C277" t="str">
            <v>TRNG0166</v>
          </cell>
          <cell r="D277" t="str">
            <v>TRUNG NGUYÊN</v>
          </cell>
          <cell r="E277" t="str">
            <v>TNGU0166-1/1</v>
          </cell>
          <cell r="F277">
            <v>1</v>
          </cell>
          <cell r="H277" t="str">
            <v/>
          </cell>
          <cell r="I277" t="str">
            <v/>
          </cell>
          <cell r="J277" t="str">
            <v/>
          </cell>
          <cell r="K277" t="str">
            <v>P 03</v>
          </cell>
          <cell r="L277" t="str">
            <v>150mm x 150mm</v>
          </cell>
          <cell r="M277" t="str">
            <v/>
          </cell>
          <cell r="O277">
            <v>0</v>
          </cell>
          <cell r="AL277">
            <v>1</v>
          </cell>
          <cell r="AM277" t="e">
            <v>#VALUE!</v>
          </cell>
          <cell r="AT277" t="str">
            <v>King Espresso Box 100st</v>
          </cell>
          <cell r="BA277" t="str">
            <v>28-8 TNI - DH 127, 128</v>
          </cell>
        </row>
        <row r="278">
          <cell r="C278" t="str">
            <v>TRNG0167</v>
          </cell>
          <cell r="D278" t="str">
            <v>TRUNG NGUYÊN</v>
          </cell>
          <cell r="E278" t="str">
            <v>TNGU0167-1/1</v>
          </cell>
          <cell r="F278">
            <v>1</v>
          </cell>
          <cell r="H278" t="str">
            <v/>
          </cell>
          <cell r="I278" t="str">
            <v/>
          </cell>
          <cell r="J278" t="str">
            <v/>
          </cell>
          <cell r="K278" t="str">
            <v>P 03</v>
          </cell>
          <cell r="L278" t="str">
            <v>150mm x 150mm</v>
          </cell>
          <cell r="M278" t="str">
            <v/>
          </cell>
          <cell r="O278">
            <v>0</v>
          </cell>
          <cell r="AL278">
            <v>1</v>
          </cell>
          <cell r="AM278" t="e">
            <v>#VALUE!</v>
          </cell>
          <cell r="AT278" t="str">
            <v>King Expert 3 500g VV</v>
          </cell>
          <cell r="BA278" t="str">
            <v>28-8 TNI - DH 127, 128</v>
          </cell>
        </row>
        <row r="279">
          <cell r="C279" t="str">
            <v>TRNG0168</v>
          </cell>
          <cell r="D279" t="str">
            <v>TRUNG NGUYÊN</v>
          </cell>
          <cell r="E279" t="str">
            <v>TNGU0168-1/1</v>
          </cell>
          <cell r="F279">
            <v>1</v>
          </cell>
          <cell r="G279" t="str">
            <v>I0150T061</v>
          </cell>
          <cell r="H279" t="str">
            <v>150 x 150 x 1 x 1</v>
          </cell>
          <cell r="I279" t="str">
            <v>Vuông góc, không răng cưa</v>
          </cell>
          <cell r="J279" t="str">
            <v>D20</v>
          </cell>
          <cell r="K279" t="str">
            <v>P 03</v>
          </cell>
          <cell r="L279" t="str">
            <v>150mm x 150mm</v>
          </cell>
          <cell r="M279">
            <v>153</v>
          </cell>
          <cell r="N279" t="str">
            <v>28/8/2020</v>
          </cell>
          <cell r="O279">
            <v>0</v>
          </cell>
          <cell r="AL279">
            <v>1</v>
          </cell>
          <cell r="AM279">
            <v>153</v>
          </cell>
          <cell r="AT279" t="str">
            <v>King 3in1 Bag 20st EV</v>
          </cell>
          <cell r="BA279" t="str">
            <v>27-8 TNI - DH124, 25, 26</v>
          </cell>
        </row>
        <row r="280">
          <cell r="C280" t="str">
            <v>TRNG0169</v>
          </cell>
          <cell r="D280" t="str">
            <v>TRUNG NGUYÊN</v>
          </cell>
          <cell r="E280" t="str">
            <v>TNGU0169-1/1</v>
          </cell>
          <cell r="F280">
            <v>1</v>
          </cell>
          <cell r="H280" t="str">
            <v/>
          </cell>
          <cell r="I280" t="str">
            <v/>
          </cell>
          <cell r="J280" t="str">
            <v/>
          </cell>
          <cell r="K280" t="str">
            <v>P 03</v>
          </cell>
          <cell r="L280" t="str">
            <v>42 x 90 mm</v>
          </cell>
          <cell r="M280" t="str">
            <v/>
          </cell>
          <cell r="N280" t="str">
            <v>28/8/2020</v>
          </cell>
          <cell r="O280">
            <v>0</v>
          </cell>
          <cell r="AL280">
            <v>1</v>
          </cell>
          <cell r="AM280" t="e">
            <v>#VALUE!</v>
          </cell>
          <cell r="AT280" t="str">
            <v>King Bag 20st EV</v>
          </cell>
          <cell r="BA280" t="str">
            <v>27-8 TNI - DH124, 25, 26</v>
          </cell>
        </row>
        <row r="281">
          <cell r="C281" t="str">
            <v>TRNG0170</v>
          </cell>
          <cell r="D281" t="str">
            <v>TRUNG NGUYÊN</v>
          </cell>
          <cell r="E281" t="str">
            <v>TNGU0170-1/1</v>
          </cell>
          <cell r="F281">
            <v>1</v>
          </cell>
          <cell r="G281" t="str">
            <v>I0200T011</v>
          </cell>
          <cell r="H281" t="str">
            <v>200 x 34 x 1 x 4</v>
          </cell>
          <cell r="I281" t="str">
            <v>Vuông góc, 4 hàng vuông liền, không khoảng cách, không răng cưa</v>
          </cell>
          <cell r="J281" t="str">
            <v>C29</v>
          </cell>
          <cell r="K281" t="str">
            <v>P 03</v>
          </cell>
          <cell r="L281" t="str">
            <v>200 x 34 mm</v>
          </cell>
          <cell r="M281">
            <v>139</v>
          </cell>
          <cell r="N281">
            <v>44074</v>
          </cell>
          <cell r="O281">
            <v>0</v>
          </cell>
          <cell r="AL281">
            <v>1</v>
          </cell>
          <cell r="AM281">
            <v>139</v>
          </cell>
          <cell r="AT281" t="str">
            <v>Hanger Café sữa - Vỉ treo 3 dâyx10 gói</v>
          </cell>
          <cell r="BA281" t="str">
            <v>31-8 TNI-DH129</v>
          </cell>
        </row>
        <row r="282">
          <cell r="C282" t="str">
            <v>TRNG0171</v>
          </cell>
          <cell r="D282" t="str">
            <v>TRUNG NGUYÊN</v>
          </cell>
          <cell r="E282" t="str">
            <v>TNGU0171-1/1</v>
          </cell>
          <cell r="F282">
            <v>1</v>
          </cell>
          <cell r="G282" t="str">
            <v>I0200T011</v>
          </cell>
          <cell r="H282" t="str">
            <v>200 x 34 x 1 x 4</v>
          </cell>
          <cell r="I282" t="str">
            <v>Vuông góc, 4 hàng vuông liền, không khoảng cách, không răng cưa</v>
          </cell>
          <cell r="J282" t="str">
            <v>C29</v>
          </cell>
          <cell r="K282" t="str">
            <v>P 03</v>
          </cell>
          <cell r="L282" t="str">
            <v>200 x 34 mm</v>
          </cell>
          <cell r="M282">
            <v>139</v>
          </cell>
          <cell r="N282">
            <v>44074</v>
          </cell>
          <cell r="O282">
            <v>0</v>
          </cell>
          <cell r="AL282">
            <v>1</v>
          </cell>
          <cell r="AM282">
            <v>139</v>
          </cell>
          <cell r="AT282" t="str">
            <v>Bag 48sa EE</v>
          </cell>
          <cell r="BA282" t="str">
            <v>31-8 TNI-DH129</v>
          </cell>
        </row>
        <row r="283">
          <cell r="C283" t="str">
            <v>TRNG0172</v>
          </cell>
          <cell r="D283" t="str">
            <v>TRUNG NGUYÊN</v>
          </cell>
          <cell r="E283" t="str">
            <v>TNGU0172-1/1</v>
          </cell>
          <cell r="F283">
            <v>1</v>
          </cell>
          <cell r="G283" t="str">
            <v>I0200T011</v>
          </cell>
          <cell r="H283" t="str">
            <v>200 x 34 x 1 x 4</v>
          </cell>
          <cell r="I283" t="str">
            <v>Vuông góc, 4 hàng vuông liền, không khoảng cách, không răng cưa</v>
          </cell>
          <cell r="J283" t="str">
            <v>C29</v>
          </cell>
          <cell r="K283" t="str">
            <v>P 03</v>
          </cell>
          <cell r="L283" t="str">
            <v>200 x 34 mm</v>
          </cell>
          <cell r="M283">
            <v>139</v>
          </cell>
          <cell r="N283">
            <v>44074</v>
          </cell>
          <cell r="O283">
            <v>0</v>
          </cell>
          <cell r="AL283">
            <v>1</v>
          </cell>
          <cell r="AM283">
            <v>139</v>
          </cell>
          <cell r="AT283" t="str">
            <v>Hanger 3in1 - vỉ treo 3 dâyx12 gói</v>
          </cell>
          <cell r="BA283" t="str">
            <v>31-8 TNI-DH129</v>
          </cell>
        </row>
        <row r="284">
          <cell r="C284" t="str">
            <v>TRNG0173</v>
          </cell>
          <cell r="D284" t="str">
            <v>TRUNG NGUYÊN</v>
          </cell>
          <cell r="E284" t="str">
            <v>TNGU0173-1/1</v>
          </cell>
          <cell r="F284">
            <v>1</v>
          </cell>
          <cell r="G284" t="str">
            <v>I0200T011</v>
          </cell>
          <cell r="H284" t="str">
            <v>200 x 34 x 1 x 4</v>
          </cell>
          <cell r="I284" t="str">
            <v>Vuông góc, 4 hàng vuông liền, không khoảng cách, không răng cưa</v>
          </cell>
          <cell r="J284" t="str">
            <v>C29</v>
          </cell>
          <cell r="K284" t="str">
            <v>P 03</v>
          </cell>
          <cell r="L284" t="str">
            <v>200 x 34 mm</v>
          </cell>
          <cell r="M284">
            <v>139</v>
          </cell>
          <cell r="N284">
            <v>44074</v>
          </cell>
          <cell r="O284">
            <v>0</v>
          </cell>
          <cell r="AL284">
            <v>1</v>
          </cell>
          <cell r="AM284">
            <v>139</v>
          </cell>
          <cell r="AT284" t="str">
            <v>Bag 28sa EE</v>
          </cell>
          <cell r="BA284" t="str">
            <v>31-8 TNI-DH129</v>
          </cell>
        </row>
        <row r="285">
          <cell r="C285" t="str">
            <v>TRNG0174</v>
          </cell>
          <cell r="D285" t="str">
            <v>TRUNG NGUYÊN</v>
          </cell>
          <cell r="E285" t="str">
            <v>TNGU0174-1/1</v>
          </cell>
          <cell r="F285">
            <v>1</v>
          </cell>
          <cell r="G285" t="str">
            <v>I0200T011</v>
          </cell>
          <cell r="H285" t="str">
            <v>200 x 34 x 1 x 4</v>
          </cell>
          <cell r="I285" t="str">
            <v>Vuông góc, 4 hàng vuông liền, không khoảng cách, không răng cưa</v>
          </cell>
          <cell r="J285" t="str">
            <v>C29</v>
          </cell>
          <cell r="K285" t="str">
            <v>P 03</v>
          </cell>
          <cell r="L285" t="str">
            <v>200 x 34 mm</v>
          </cell>
          <cell r="M285">
            <v>139</v>
          </cell>
          <cell r="N285">
            <v>44074</v>
          </cell>
          <cell r="O285">
            <v>0</v>
          </cell>
          <cell r="AL285">
            <v>1</v>
          </cell>
          <cell r="AM285">
            <v>139</v>
          </cell>
          <cell r="AT285" t="str">
            <v>Box 20sa EE</v>
          </cell>
          <cell r="BA285" t="str">
            <v>31-8 TNI-DH129</v>
          </cell>
        </row>
        <row r="286">
          <cell r="C286" t="str">
            <v>TRNG0175</v>
          </cell>
          <cell r="D286" t="str">
            <v>TRUNG NGUYÊN</v>
          </cell>
          <cell r="E286" t="str">
            <v>TNGU0175-1/1</v>
          </cell>
          <cell r="F286">
            <v>1</v>
          </cell>
          <cell r="G286" t="str">
            <v>I0045T141/2</v>
          </cell>
          <cell r="H286" t="str">
            <v>45 x 65 x 2 x 1</v>
          </cell>
          <cell r="I286" t="str">
            <v>Vuông liền, không răng cưa</v>
          </cell>
          <cell r="J286" t="str">
            <v>C42</v>
          </cell>
          <cell r="K286" t="str">
            <v>P 03</v>
          </cell>
          <cell r="L286" t="str">
            <v>45mm x 65mm</v>
          </cell>
          <cell r="M286">
            <v>68</v>
          </cell>
          <cell r="N286">
            <v>44074</v>
          </cell>
          <cell r="O286">
            <v>0</v>
          </cell>
          <cell r="AL286">
            <v>1</v>
          </cell>
          <cell r="AM286">
            <v>68</v>
          </cell>
          <cell r="AT286" t="str">
            <v>King bag 48sa</v>
          </cell>
          <cell r="BA286" t="str">
            <v>31-8 TNI-DH129</v>
          </cell>
        </row>
        <row r="287">
          <cell r="C287" t="str">
            <v>TRNG0176</v>
          </cell>
          <cell r="D287" t="str">
            <v>TRUNG NGUYÊN</v>
          </cell>
          <cell r="E287" t="str">
            <v>TNGU0176-1/1</v>
          </cell>
          <cell r="F287">
            <v>1</v>
          </cell>
          <cell r="G287" t="str">
            <v>I0045T141/2</v>
          </cell>
          <cell r="H287" t="str">
            <v>45 x 65 x 2 x 1</v>
          </cell>
          <cell r="I287" t="str">
            <v>Vuông liền, không răng cưa</v>
          </cell>
          <cell r="J287" t="str">
            <v>C42</v>
          </cell>
          <cell r="K287" t="str">
            <v>P 03</v>
          </cell>
          <cell r="L287" t="str">
            <v>45mm x 65mm</v>
          </cell>
          <cell r="M287">
            <v>68</v>
          </cell>
          <cell r="N287">
            <v>44074</v>
          </cell>
          <cell r="O287">
            <v>0</v>
          </cell>
          <cell r="AL287">
            <v>1</v>
          </cell>
          <cell r="AM287">
            <v>68</v>
          </cell>
          <cell r="AT287" t="str">
            <v>King bag 28sa</v>
          </cell>
          <cell r="BA287" t="str">
            <v>31-8 TNI-DH129</v>
          </cell>
        </row>
        <row r="288">
          <cell r="C288" t="str">
            <v>TRNG0177</v>
          </cell>
          <cell r="D288" t="str">
            <v>TRUNG NGUYÊN</v>
          </cell>
          <cell r="E288" t="str">
            <v>TNGU0177-1/1</v>
          </cell>
          <cell r="F288">
            <v>1</v>
          </cell>
          <cell r="G288" t="str">
            <v>I0045T141/2</v>
          </cell>
          <cell r="H288" t="str">
            <v>45 x 65 x 2 x 1</v>
          </cell>
          <cell r="I288" t="str">
            <v>Vuông liền, không răng cưa</v>
          </cell>
          <cell r="J288" t="str">
            <v>C42</v>
          </cell>
          <cell r="K288" t="str">
            <v>P 03</v>
          </cell>
          <cell r="L288" t="str">
            <v>45mm x 65mm</v>
          </cell>
          <cell r="M288">
            <v>68</v>
          </cell>
          <cell r="N288">
            <v>44074</v>
          </cell>
          <cell r="O288">
            <v>0</v>
          </cell>
          <cell r="AL288">
            <v>1</v>
          </cell>
          <cell r="AM288">
            <v>68</v>
          </cell>
          <cell r="AT288" t="str">
            <v>King BOx 20sa</v>
          </cell>
          <cell r="BA288" t="str">
            <v>31-8 TNI-DH129</v>
          </cell>
        </row>
        <row r="289">
          <cell r="C289" t="str">
            <v>TRNG0178</v>
          </cell>
          <cell r="D289" t="str">
            <v>TRUNG NGUYÊN</v>
          </cell>
          <cell r="E289" t="str">
            <v>TRNG</v>
          </cell>
          <cell r="F289">
            <v>1</v>
          </cell>
          <cell r="H289" t="str">
            <v/>
          </cell>
          <cell r="I289" t="str">
            <v/>
          </cell>
          <cell r="J289" t="str">
            <v/>
          </cell>
          <cell r="K289" t="str">
            <v>P 03</v>
          </cell>
          <cell r="L289" t="str">
            <v>150 x 120 mm</v>
          </cell>
          <cell r="M289" t="str">
            <v/>
          </cell>
          <cell r="O289">
            <v>0</v>
          </cell>
          <cell r="AL289">
            <v>1</v>
          </cell>
          <cell r="AM289" t="e">
            <v>#VALUE!</v>
          </cell>
          <cell r="AT289" t="str">
            <v>Cà phê hoà tan 3in1</v>
          </cell>
        </row>
        <row r="290">
          <cell r="C290" t="str">
            <v>TRNG0179</v>
          </cell>
          <cell r="D290" t="str">
            <v>TRUNG NGUYÊN</v>
          </cell>
          <cell r="E290" t="str">
            <v>TNGU0179-1.2/2</v>
          </cell>
          <cell r="F290">
            <v>1</v>
          </cell>
          <cell r="H290" t="str">
            <v/>
          </cell>
          <cell r="I290" t="str">
            <v/>
          </cell>
          <cell r="J290" t="str">
            <v/>
          </cell>
          <cell r="K290" t="str">
            <v>P 03</v>
          </cell>
          <cell r="L290" t="str">
            <v>150 x 120 mm</v>
          </cell>
          <cell r="M290" t="str">
            <v/>
          </cell>
          <cell r="N290">
            <v>44074</v>
          </cell>
          <cell r="O290">
            <v>0</v>
          </cell>
          <cell r="AL290">
            <v>1</v>
          </cell>
          <cell r="AM290" t="e">
            <v>#VALUE!</v>
          </cell>
          <cell r="AT290" t="str">
            <v>Hanger Carton Cafes sữa EV Cà phê hoà tan 3in1</v>
          </cell>
          <cell r="BA290" t="str">
            <v>31-8 TNI-DH129</v>
          </cell>
        </row>
        <row r="291">
          <cell r="C291" t="str">
            <v xml:space="preserve">TRNG0180 </v>
          </cell>
          <cell r="D291" t="str">
            <v>TRUNG NGUYÊN</v>
          </cell>
          <cell r="E291" t="str">
            <v>TNGU0180-1/1</v>
          </cell>
          <cell r="F291">
            <v>1</v>
          </cell>
          <cell r="G291" t="str">
            <v>I0095T081</v>
          </cell>
          <cell r="H291" t="str">
            <v>95 x 30 x 1 x 3</v>
          </cell>
          <cell r="I291" t="str">
            <v>Vuông góc, 3 hàng hàng dao 1 gáp</v>
          </cell>
          <cell r="J291" t="str">
            <v>D15</v>
          </cell>
          <cell r="K291" t="str">
            <v>P 03</v>
          </cell>
          <cell r="L291" t="str">
            <v>30 x 95 mm</v>
          </cell>
          <cell r="M291">
            <v>99</v>
          </cell>
          <cell r="N291">
            <v>44068</v>
          </cell>
          <cell r="O291">
            <v>0</v>
          </cell>
          <cell r="AL291">
            <v>1</v>
          </cell>
          <cell r="AM291">
            <v>99</v>
          </cell>
          <cell r="AT291" t="str">
            <v>BAO BÌ BÓNG ĐÁ</v>
          </cell>
          <cell r="BA291" t="str">
            <v>31-8 TNI-DH129</v>
          </cell>
        </row>
        <row r="292">
          <cell r="C292" t="str">
            <v>TRNG0181</v>
          </cell>
          <cell r="D292" t="str">
            <v>TRUNG NGUYÊN</v>
          </cell>
          <cell r="E292" t="str">
            <v>TNGU0181-1/1</v>
          </cell>
          <cell r="F292">
            <v>1</v>
          </cell>
          <cell r="H292" t="str">
            <v/>
          </cell>
          <cell r="I292" t="str">
            <v/>
          </cell>
          <cell r="J292" t="str">
            <v/>
          </cell>
          <cell r="K292" t="str">
            <v>P 03</v>
          </cell>
          <cell r="L292" t="str">
            <v>180 x 70 mm</v>
          </cell>
          <cell r="M292" t="str">
            <v/>
          </cell>
          <cell r="O292">
            <v>0</v>
          </cell>
          <cell r="AL292">
            <v>1</v>
          </cell>
          <cell r="AM292" t="e">
            <v>#VALUE!</v>
          </cell>
          <cell r="AT292" t="str">
            <v>King Creamer box 15st EE</v>
          </cell>
          <cell r="BA292">
            <v>44081</v>
          </cell>
        </row>
        <row r="293">
          <cell r="C293" t="str">
            <v>TRNG0183</v>
          </cell>
          <cell r="D293" t="str">
            <v>TRUNG NGUYÊN</v>
          </cell>
          <cell r="E293" t="str">
            <v>TNGU0183-1/1</v>
          </cell>
          <cell r="F293">
            <v>1</v>
          </cell>
          <cell r="H293" t="str">
            <v/>
          </cell>
          <cell r="I293" t="str">
            <v/>
          </cell>
          <cell r="J293" t="str">
            <v/>
          </cell>
          <cell r="K293" t="str">
            <v>P 03</v>
          </cell>
          <cell r="L293" t="str">
            <v>180 x 70 mm</v>
          </cell>
          <cell r="M293" t="str">
            <v/>
          </cell>
          <cell r="O293">
            <v>0</v>
          </cell>
          <cell r="AL293">
            <v>1</v>
          </cell>
          <cell r="AM293" t="e">
            <v>#VALUE!</v>
          </cell>
          <cell r="AT293" t="str">
            <v>King golden box 450g EV</v>
          </cell>
          <cell r="BA293">
            <v>44081</v>
          </cell>
        </row>
        <row r="294">
          <cell r="C294" t="str">
            <v>TRNG0185</v>
          </cell>
          <cell r="D294" t="str">
            <v>TRUNG NGUYÊN</v>
          </cell>
          <cell r="F294">
            <v>1</v>
          </cell>
          <cell r="G294" t="str">
            <v>I0040T061</v>
          </cell>
          <cell r="H294" t="str">
            <v>40 x 15 x 2 x 4</v>
          </cell>
          <cell r="I294" t="str">
            <v>Vuông liền, 4 hàng dao 1 gáp, không răng cưa</v>
          </cell>
          <cell r="J294" t="str">
            <v>D13</v>
          </cell>
          <cell r="K294" t="str">
            <v>P 03</v>
          </cell>
          <cell r="L294" t="str">
            <v>40mm x 15mm</v>
          </cell>
          <cell r="M294">
            <v>63</v>
          </cell>
          <cell r="O294">
            <v>0</v>
          </cell>
          <cell r="AL294">
            <v>1</v>
          </cell>
          <cell r="AM294">
            <v>63</v>
          </cell>
          <cell r="AT294" t="str">
            <v>best before(Y/M/D) 2022.09.06</v>
          </cell>
        </row>
        <row r="295">
          <cell r="B295" t="str">
            <v>TRNG0187_L1</v>
          </cell>
          <cell r="C295" t="str">
            <v>TRNG0187</v>
          </cell>
          <cell r="D295" t="str">
            <v>TRUNG NGUYÊN</v>
          </cell>
          <cell r="E295" t="str">
            <v>TNGU0187-1/1</v>
          </cell>
          <cell r="F295">
            <v>1</v>
          </cell>
          <cell r="G295" t="str">
            <v>I0055T091</v>
          </cell>
          <cell r="H295" t="str">
            <v>55 x 70 x 2 x 1</v>
          </cell>
          <cell r="I295" t="str">
            <v>Vuông liền, không răng cưa</v>
          </cell>
          <cell r="J295" t="str">
            <v>D15</v>
          </cell>
          <cell r="K295" t="str">
            <v>P 03</v>
          </cell>
          <cell r="L295" t="str">
            <v>55 x 70 mm</v>
          </cell>
          <cell r="M295">
            <v>73</v>
          </cell>
          <cell r="N295">
            <v>44537</v>
          </cell>
          <cell r="O295">
            <v>0</v>
          </cell>
          <cell r="AL295">
            <v>1</v>
          </cell>
          <cell r="AM295">
            <v>73</v>
          </cell>
          <cell r="AT295" t="str">
            <v>INSPIRE BLEND LABEL (CÀ PHÊ RANG XAY INSPIRE BLEND )</v>
          </cell>
          <cell r="BA295">
            <v>44084</v>
          </cell>
        </row>
        <row r="296">
          <cell r="C296" t="str">
            <v>TRNG0188</v>
          </cell>
          <cell r="D296" t="str">
            <v>TRUNG NGUYÊN</v>
          </cell>
          <cell r="E296" t="str">
            <v>TNGU0188-1/1</v>
          </cell>
          <cell r="F296">
            <v>1</v>
          </cell>
          <cell r="G296" t="str">
            <v>I0110T211</v>
          </cell>
          <cell r="H296" t="str">
            <v>110 x 65 x 1 x 2</v>
          </cell>
          <cell r="I296" t="str">
            <v>Vuông góc, không răng cưa</v>
          </cell>
          <cell r="J296" t="str">
            <v>C05</v>
          </cell>
          <cell r="K296" t="str">
            <v>P 03</v>
          </cell>
          <cell r="L296" t="str">
            <v>65mm x 110mm</v>
          </cell>
          <cell r="M296">
            <v>136</v>
          </cell>
          <cell r="N296">
            <v>44088</v>
          </cell>
          <cell r="O296">
            <v>0</v>
          </cell>
          <cell r="AL296">
            <v>1</v>
          </cell>
          <cell r="AM296">
            <v>136</v>
          </cell>
          <cell r="AT296" t="str">
            <v>King coffee gourmet blend - BOX 500G</v>
          </cell>
          <cell r="BA296">
            <v>44088</v>
          </cell>
        </row>
        <row r="297">
          <cell r="C297" t="str">
            <v>TRNG0189</v>
          </cell>
          <cell r="D297" t="str">
            <v>TRUNG NGUYÊN</v>
          </cell>
          <cell r="E297" t="str">
            <v>TNGU0189-1/1</v>
          </cell>
          <cell r="F297">
            <v>1</v>
          </cell>
          <cell r="G297" t="str">
            <v>I0100T171</v>
          </cell>
          <cell r="H297" t="str">
            <v>100 x 70 x 1 x 1</v>
          </cell>
          <cell r="I297" t="str">
            <v>Vuông góc, không răng cưa</v>
          </cell>
          <cell r="J297" t="str">
            <v>D11</v>
          </cell>
          <cell r="K297" t="str">
            <v>P 03</v>
          </cell>
          <cell r="L297" t="str">
            <v>70 x 100 mm</v>
          </cell>
          <cell r="M297">
            <v>73</v>
          </cell>
          <cell r="N297">
            <v>44088</v>
          </cell>
          <cell r="O297">
            <v>0</v>
          </cell>
          <cell r="AL297">
            <v>1</v>
          </cell>
          <cell r="AM297">
            <v>73</v>
          </cell>
          <cell r="AT297" t="str">
            <v>King coffee 3in 1 instant - bag 48 sachets</v>
          </cell>
          <cell r="BA297">
            <v>44088</v>
          </cell>
        </row>
        <row r="298">
          <cell r="C298" t="str">
            <v>TRNG0190</v>
          </cell>
          <cell r="D298" t="str">
            <v>TRUNG NGUYÊN</v>
          </cell>
          <cell r="E298" t="str">
            <v>TNGU0190-1/1</v>
          </cell>
          <cell r="F298">
            <v>1</v>
          </cell>
          <cell r="G298" t="str">
            <v>I0100T171</v>
          </cell>
          <cell r="H298" t="str">
            <v>100 x 70 x 1 x 1</v>
          </cell>
          <cell r="I298" t="str">
            <v>Vuông góc, không răng cưa</v>
          </cell>
          <cell r="J298" t="str">
            <v>D11</v>
          </cell>
          <cell r="K298" t="str">
            <v>P 03</v>
          </cell>
          <cell r="L298" t="str">
            <v>70 x 100 mm</v>
          </cell>
          <cell r="M298">
            <v>73</v>
          </cell>
          <cell r="N298">
            <v>44088</v>
          </cell>
          <cell r="O298">
            <v>0</v>
          </cell>
          <cell r="AL298">
            <v>1</v>
          </cell>
          <cell r="AM298">
            <v>73</v>
          </cell>
          <cell r="AT298" t="str">
            <v>King coffee 3in 1 instant - bag 88 sticks</v>
          </cell>
          <cell r="BA298">
            <v>44088</v>
          </cell>
        </row>
        <row r="299">
          <cell r="C299" t="str">
            <v>TRNG0191</v>
          </cell>
          <cell r="D299" t="str">
            <v>TRUNG NGUYÊN</v>
          </cell>
          <cell r="E299" t="str">
            <v>TNGU0191-1/1</v>
          </cell>
          <cell r="F299">
            <v>1</v>
          </cell>
          <cell r="G299" t="str">
            <v>I0100T171</v>
          </cell>
          <cell r="H299" t="str">
            <v>100 x 70 x 1 x 1</v>
          </cell>
          <cell r="I299" t="str">
            <v>Vuông góc, không răng cưa</v>
          </cell>
          <cell r="J299" t="str">
            <v>D11</v>
          </cell>
          <cell r="K299" t="str">
            <v>P 03</v>
          </cell>
          <cell r="L299" t="str">
            <v>70 x 100 mm</v>
          </cell>
          <cell r="M299">
            <v>73</v>
          </cell>
          <cell r="N299">
            <v>44088</v>
          </cell>
          <cell r="O299">
            <v>0</v>
          </cell>
          <cell r="AL299">
            <v>1</v>
          </cell>
          <cell r="AM299">
            <v>73</v>
          </cell>
          <cell r="AT299" t="str">
            <v>King coffee 3in 1 instant - bag 28 sachets</v>
          </cell>
          <cell r="BA299">
            <v>44088</v>
          </cell>
        </row>
        <row r="300">
          <cell r="C300" t="str">
            <v>TRNG0192</v>
          </cell>
          <cell r="D300" t="str">
            <v>TRUNG NGUYÊN</v>
          </cell>
          <cell r="E300" t="str">
            <v>TNGU0192-1/1</v>
          </cell>
          <cell r="F300">
            <v>1</v>
          </cell>
          <cell r="G300" t="str">
            <v>I0060T171</v>
          </cell>
          <cell r="H300" t="str">
            <v>60 x 70 x 2 x 1</v>
          </cell>
          <cell r="I300" t="str">
            <v>Vuông liền, không răng cưa</v>
          </cell>
          <cell r="J300" t="str">
            <v>D14</v>
          </cell>
          <cell r="K300" t="str">
            <v>P 03</v>
          </cell>
          <cell r="L300" t="str">
            <v>60 x 70 mm</v>
          </cell>
          <cell r="M300">
            <v>73</v>
          </cell>
          <cell r="N300">
            <v>44088</v>
          </cell>
          <cell r="O300">
            <v>0</v>
          </cell>
          <cell r="AL300">
            <v>1</v>
          </cell>
          <cell r="AM300">
            <v>73</v>
          </cell>
          <cell r="AT300" t="str">
            <v>king cfs box 30sa EV King coffee 3in 1 instant - café sua</v>
          </cell>
          <cell r="BA300">
            <v>44088</v>
          </cell>
        </row>
        <row r="301">
          <cell r="C301" t="str">
            <v>TRNG0193</v>
          </cell>
          <cell r="D301" t="str">
            <v>TRUNG NGUYÊN</v>
          </cell>
          <cell r="E301" t="str">
            <v>TNGU0193-1/1</v>
          </cell>
          <cell r="F301">
            <v>1</v>
          </cell>
          <cell r="G301" t="str">
            <v>I0105T101</v>
          </cell>
          <cell r="H301" t="str">
            <v>105 x 65 x 1 x 2</v>
          </cell>
          <cell r="I301" t="str">
            <v>Vuông góc, không răng cưa, 2 hàng tem có 1 gáp</v>
          </cell>
          <cell r="J301" t="str">
            <v>D07</v>
          </cell>
          <cell r="K301" t="str">
            <v>P 03</v>
          </cell>
          <cell r="L301" t="str">
            <v>65 x 105 mm</v>
          </cell>
          <cell r="M301">
            <v>133</v>
          </cell>
          <cell r="N301">
            <v>44088</v>
          </cell>
          <cell r="O301">
            <v>0</v>
          </cell>
          <cell r="AL301">
            <v>1</v>
          </cell>
          <cell r="AM301">
            <v>133</v>
          </cell>
          <cell r="AT301" t="str">
            <v xml:space="preserve">King coffee 3in 1 instant - café sua </v>
          </cell>
          <cell r="BA301">
            <v>44088</v>
          </cell>
        </row>
        <row r="302">
          <cell r="C302" t="str">
            <v>TRNG0208</v>
          </cell>
          <cell r="D302" t="str">
            <v>TRUNG NGUYÊN</v>
          </cell>
          <cell r="E302" t="str">
            <v>TNGU0193-1/1</v>
          </cell>
          <cell r="F302">
            <v>1</v>
          </cell>
          <cell r="G302" t="str">
            <v>I0100T171</v>
          </cell>
          <cell r="H302" t="str">
            <v>100 x 70 x 1 x 1</v>
          </cell>
          <cell r="I302" t="str">
            <v>Vuông góc, không răng cưa</v>
          </cell>
          <cell r="J302" t="str">
            <v>D11</v>
          </cell>
          <cell r="K302" t="str">
            <v>P 03</v>
          </cell>
          <cell r="L302" t="str">
            <v>70 x 100 mm</v>
          </cell>
          <cell r="M302">
            <v>73</v>
          </cell>
          <cell r="N302">
            <v>44091</v>
          </cell>
          <cell r="O302">
            <v>0</v>
          </cell>
          <cell r="AL302">
            <v>1</v>
          </cell>
          <cell r="AM302">
            <v>73</v>
          </cell>
          <cell r="AT302" t="str">
            <v>King coffee 3in 1 instant - bag 48 sachets</v>
          </cell>
          <cell r="BA302">
            <v>44091</v>
          </cell>
        </row>
        <row r="303">
          <cell r="C303" t="str">
            <v>TRNG0194</v>
          </cell>
          <cell r="D303" t="str">
            <v>TRUNG NGUYÊN</v>
          </cell>
          <cell r="E303" t="str">
            <v>TNGU0194-1/1</v>
          </cell>
          <cell r="F303">
            <v>1</v>
          </cell>
          <cell r="G303" t="str">
            <v>I0105T101</v>
          </cell>
          <cell r="H303" t="str">
            <v>105 x 65 x 1 x 2</v>
          </cell>
          <cell r="I303" t="str">
            <v>Vuông góc, không răng cưa, 2 hàng tem có 1 gáp</v>
          </cell>
          <cell r="J303" t="str">
            <v>D07</v>
          </cell>
          <cell r="K303" t="str">
            <v>P 03</v>
          </cell>
          <cell r="L303" t="str">
            <v>65 x 105 mm</v>
          </cell>
          <cell r="M303">
            <v>133</v>
          </cell>
          <cell r="N303">
            <v>44091</v>
          </cell>
          <cell r="O303">
            <v>0</v>
          </cell>
          <cell r="AL303">
            <v>1</v>
          </cell>
          <cell r="AM303">
            <v>133</v>
          </cell>
          <cell r="AT303" t="str">
            <v>King coffee 3in 1 instant - café sua - bag 50 sachets</v>
          </cell>
          <cell r="BA303">
            <v>44091</v>
          </cell>
        </row>
        <row r="304">
          <cell r="C304" t="str">
            <v>TRNG0195</v>
          </cell>
          <cell r="D304" t="str">
            <v>TRUNG NGUYÊN</v>
          </cell>
          <cell r="E304" t="str">
            <v>TNGU0195-1/1</v>
          </cell>
          <cell r="F304">
            <v>1</v>
          </cell>
          <cell r="G304" t="str">
            <v>I0055T121A</v>
          </cell>
          <cell r="H304" t="str">
            <v>55 x 102 x 3 x 1</v>
          </cell>
          <cell r="I304" t="str">
            <v>Vuông liền, không răng cưa</v>
          </cell>
          <cell r="J304" t="str">
            <v>D04</v>
          </cell>
          <cell r="K304" t="str">
            <v>P 03</v>
          </cell>
          <cell r="L304" t="str">
            <v>55 x 102 mm</v>
          </cell>
          <cell r="M304">
            <v>105</v>
          </cell>
          <cell r="N304">
            <v>44091</v>
          </cell>
          <cell r="O304">
            <v>0</v>
          </cell>
          <cell r="AL304">
            <v>1</v>
          </cell>
          <cell r="AM304">
            <v>105</v>
          </cell>
          <cell r="AT304" t="str">
            <v>g7 3in1 bag 20sa Nutirition facts</v>
          </cell>
          <cell r="BA304">
            <v>44091</v>
          </cell>
        </row>
        <row r="305">
          <cell r="C305" t="str">
            <v>TRNG0196</v>
          </cell>
          <cell r="D305" t="str">
            <v>TRUNG NGUYÊN</v>
          </cell>
          <cell r="E305" t="str">
            <v>TNGU0196-1/1</v>
          </cell>
          <cell r="F305">
            <v>1</v>
          </cell>
          <cell r="G305" t="str">
            <v>I0040T061</v>
          </cell>
          <cell r="H305" t="str">
            <v>40 x 15 x 2 x 4</v>
          </cell>
          <cell r="I305" t="str">
            <v>Vuông liền, 4 hàng dao 1 gáp, không răng cưa</v>
          </cell>
          <cell r="J305" t="str">
            <v>D13</v>
          </cell>
          <cell r="K305" t="str">
            <v>P 03</v>
          </cell>
          <cell r="L305" t="str">
            <v>40mm x 15mm</v>
          </cell>
          <cell r="M305">
            <v>63</v>
          </cell>
          <cell r="N305">
            <v>44091</v>
          </cell>
          <cell r="O305">
            <v>0</v>
          </cell>
          <cell r="AL305">
            <v>1</v>
          </cell>
          <cell r="AM305">
            <v>63</v>
          </cell>
          <cell r="AT305" t="str">
            <v>distributuion by: tiao</v>
          </cell>
          <cell r="BA305">
            <v>44091</v>
          </cell>
        </row>
        <row r="306">
          <cell r="C306" t="str">
            <v>TRNG0197</v>
          </cell>
          <cell r="D306" t="str">
            <v>TRUNG NGUYÊN</v>
          </cell>
          <cell r="E306" t="str">
            <v>TNGU0197-1/1</v>
          </cell>
          <cell r="F306">
            <v>1</v>
          </cell>
          <cell r="G306" t="str">
            <v>I0120T031</v>
          </cell>
          <cell r="H306" t="str">
            <v>120 x 80 x 1 x 1</v>
          </cell>
          <cell r="I306" t="str">
            <v>Vuông góc, không răng cưa</v>
          </cell>
          <cell r="J306" t="str">
            <v>D03</v>
          </cell>
          <cell r="K306" t="str">
            <v>P 03</v>
          </cell>
          <cell r="L306" t="str">
            <v>80 x 120 mm</v>
          </cell>
          <cell r="M306">
            <v>83</v>
          </cell>
          <cell r="N306">
            <v>44091</v>
          </cell>
          <cell r="O306">
            <v>0</v>
          </cell>
          <cell r="AL306">
            <v>1</v>
          </cell>
          <cell r="AM306">
            <v>83</v>
          </cell>
          <cell r="AT306" t="str">
            <v>Hayward usa</v>
          </cell>
          <cell r="BA306">
            <v>44091</v>
          </cell>
        </row>
        <row r="307">
          <cell r="C307" t="str">
            <v>TRNG0198</v>
          </cell>
          <cell r="D307" t="str">
            <v>TRUNG NGUYÊN</v>
          </cell>
          <cell r="E307" t="str">
            <v>TNGU0198-1/1</v>
          </cell>
          <cell r="F307">
            <v>1</v>
          </cell>
          <cell r="H307" t="str">
            <v/>
          </cell>
          <cell r="I307" t="str">
            <v/>
          </cell>
          <cell r="J307" t="str">
            <v/>
          </cell>
          <cell r="K307" t="str">
            <v>P 03</v>
          </cell>
          <cell r="L307" t="str">
            <v>4 x 15 mm</v>
          </cell>
          <cell r="M307" t="str">
            <v/>
          </cell>
          <cell r="N307">
            <v>44091</v>
          </cell>
          <cell r="O307">
            <v>0</v>
          </cell>
          <cell r="AL307">
            <v>1</v>
          </cell>
          <cell r="AM307" t="e">
            <v>#VALUE!</v>
          </cell>
          <cell r="AT307" t="str">
            <v>best before (y/m/d) 2022.09.20</v>
          </cell>
          <cell r="BA307">
            <v>44091</v>
          </cell>
        </row>
        <row r="308">
          <cell r="C308" t="str">
            <v>TRNG0200</v>
          </cell>
          <cell r="D308" t="str">
            <v>TRUNG NGUYÊN</v>
          </cell>
          <cell r="E308" t="str">
            <v>TNGU0200-1/3</v>
          </cell>
          <cell r="F308">
            <v>3</v>
          </cell>
          <cell r="G308" t="str">
            <v>I0105T101</v>
          </cell>
          <cell r="H308" t="str">
            <v>105 x 65 x 1 x 2</v>
          </cell>
          <cell r="I308" t="str">
            <v>Vuông góc, không răng cưa, 2 hàng tem có 1 gáp</v>
          </cell>
          <cell r="J308" t="str">
            <v>D07</v>
          </cell>
          <cell r="K308" t="str">
            <v>P 04</v>
          </cell>
          <cell r="L308" t="str">
            <v>65 x 105 mm</v>
          </cell>
          <cell r="M308">
            <v>133</v>
          </cell>
          <cell r="N308">
            <v>44091</v>
          </cell>
          <cell r="O308">
            <v>0</v>
          </cell>
          <cell r="AL308">
            <v>1</v>
          </cell>
          <cell r="AM308">
            <v>133</v>
          </cell>
          <cell r="AT308" t="str">
            <v>Kawa mielon ispire blend king coffee</v>
          </cell>
          <cell r="BA308">
            <v>44091</v>
          </cell>
        </row>
        <row r="309">
          <cell r="C309" t="str">
            <v>TRNG0201</v>
          </cell>
          <cell r="D309" t="str">
            <v>TRUNG NGUYÊN</v>
          </cell>
          <cell r="E309" t="str">
            <v>TNGU0201-1/3</v>
          </cell>
          <cell r="F309">
            <v>3</v>
          </cell>
          <cell r="H309" t="str">
            <v/>
          </cell>
          <cell r="I309" t="str">
            <v/>
          </cell>
          <cell r="J309" t="str">
            <v/>
          </cell>
          <cell r="K309" t="str">
            <v>P 04</v>
          </cell>
          <cell r="L309" t="str">
            <v>67 x 115 mm</v>
          </cell>
          <cell r="M309" t="str">
            <v/>
          </cell>
          <cell r="N309">
            <v>44091</v>
          </cell>
          <cell r="O309">
            <v>0</v>
          </cell>
          <cell r="AL309">
            <v>1</v>
          </cell>
          <cell r="AM309" t="e">
            <v>#VALUE!</v>
          </cell>
          <cell r="BA309">
            <v>44091</v>
          </cell>
        </row>
        <row r="310">
          <cell r="C310" t="str">
            <v>TRNG0202</v>
          </cell>
          <cell r="D310" t="str">
            <v>TRUNG NGUYÊN</v>
          </cell>
          <cell r="E310" t="str">
            <v>TNGU0202-1/2</v>
          </cell>
          <cell r="F310">
            <v>2</v>
          </cell>
          <cell r="G310" t="str">
            <v>I0060T151B</v>
          </cell>
          <cell r="H310" t="str">
            <v>60 x 55 x 2 x 2</v>
          </cell>
          <cell r="I310" t="str">
            <v>Vuông liền, không răng cưa</v>
          </cell>
          <cell r="J310" t="str">
            <v>D24</v>
          </cell>
          <cell r="K310" t="str">
            <v>P 04</v>
          </cell>
          <cell r="L310" t="str">
            <v>55 x 60 mm</v>
          </cell>
          <cell r="M310">
            <v>116</v>
          </cell>
          <cell r="N310">
            <v>44091</v>
          </cell>
          <cell r="O310">
            <v>0</v>
          </cell>
          <cell r="AL310">
            <v>1</v>
          </cell>
          <cell r="AM310">
            <v>116</v>
          </cell>
          <cell r="AT310" t="str">
            <v>Da lat kawa ziamista king coffee</v>
          </cell>
          <cell r="BA310">
            <v>44091</v>
          </cell>
        </row>
        <row r="311">
          <cell r="C311" t="str">
            <v>TRNG0204</v>
          </cell>
          <cell r="D311" t="str">
            <v>TRUNG NGUYÊN</v>
          </cell>
          <cell r="E311" t="str">
            <v>TNGU0204-1/1</v>
          </cell>
          <cell r="F311">
            <v>1</v>
          </cell>
          <cell r="H311" t="str">
            <v/>
          </cell>
          <cell r="I311" t="str">
            <v/>
          </cell>
          <cell r="J311" t="str">
            <v/>
          </cell>
          <cell r="K311" t="str">
            <v>P 04</v>
          </cell>
          <cell r="L311" t="str">
            <v>4 x 15 mm</v>
          </cell>
          <cell r="M311" t="str">
            <v/>
          </cell>
          <cell r="N311">
            <v>44110</v>
          </cell>
          <cell r="O311">
            <v>0</v>
          </cell>
          <cell r="AL311">
            <v>1</v>
          </cell>
          <cell r="AM311" t="e">
            <v>#VALUE!</v>
          </cell>
          <cell r="AT311" t="str">
            <v>best before (y/m/d) 2022.10.05</v>
          </cell>
          <cell r="BA311">
            <v>44110</v>
          </cell>
        </row>
        <row r="312">
          <cell r="C312" t="str">
            <v>TRNG0217</v>
          </cell>
          <cell r="D312" t="str">
            <v>TRUNG NGUYÊN</v>
          </cell>
          <cell r="E312" t="str">
            <v>TNGU0206-1.2/2</v>
          </cell>
          <cell r="F312">
            <v>2</v>
          </cell>
          <cell r="H312" t="str">
            <v/>
          </cell>
          <cell r="I312" t="str">
            <v/>
          </cell>
          <cell r="J312" t="str">
            <v/>
          </cell>
          <cell r="K312" t="str">
            <v>P 04</v>
          </cell>
          <cell r="L312" t="str">
            <v>53 x 112 mm</v>
          </cell>
          <cell r="M312" t="str">
            <v/>
          </cell>
          <cell r="N312">
            <v>44111</v>
          </cell>
          <cell r="O312">
            <v>0</v>
          </cell>
          <cell r="AL312">
            <v>1</v>
          </cell>
          <cell r="AM312" t="e">
            <v>#VALUE!</v>
          </cell>
          <cell r="AT312" t="str">
            <v>Matcha latte pactbop</v>
          </cell>
          <cell r="BA312">
            <v>44111</v>
          </cell>
        </row>
        <row r="313">
          <cell r="C313" t="str">
            <v>TRNG0255</v>
          </cell>
          <cell r="D313" t="str">
            <v>TRUNG NGUYÊN</v>
          </cell>
          <cell r="F313">
            <v>1</v>
          </cell>
          <cell r="H313" t="str">
            <v/>
          </cell>
          <cell r="I313" t="str">
            <v/>
          </cell>
          <cell r="J313" t="str">
            <v/>
          </cell>
          <cell r="K313" t="str">
            <v>P 04</v>
          </cell>
          <cell r="L313" t="str">
            <v>55 x 74 mm</v>
          </cell>
          <cell r="M313" t="str">
            <v/>
          </cell>
          <cell r="O313">
            <v>0</v>
          </cell>
          <cell r="AL313">
            <v>1</v>
          </cell>
          <cell r="AM313" t="e">
            <v>#VALUE!</v>
          </cell>
          <cell r="AT313" t="str">
            <v>Tem Bag 20 EV 320(16x20)</v>
          </cell>
          <cell r="BA313" t="str">
            <v>2-6 Trung Nguyên</v>
          </cell>
        </row>
        <row r="314">
          <cell r="C314" t="str">
            <v>TRNG0233</v>
          </cell>
          <cell r="D314" t="str">
            <v>TRUNG NGUYÊN</v>
          </cell>
          <cell r="F314">
            <v>1</v>
          </cell>
          <cell r="G314" t="str">
            <v>I0100T371</v>
          </cell>
          <cell r="H314" t="str">
            <v>100 x 29 x 1 x 3</v>
          </cell>
          <cell r="I314" t="str">
            <v>Vuông góc không răng cưa</v>
          </cell>
          <cell r="J314" t="str">
            <v>D15</v>
          </cell>
          <cell r="K314" t="str">
            <v>P 04</v>
          </cell>
          <cell r="L314" t="str">
            <v>29 x 100 mm</v>
          </cell>
          <cell r="M314">
            <v>96</v>
          </cell>
          <cell r="O314">
            <v>0</v>
          </cell>
          <cell r="AL314">
            <v>1</v>
          </cell>
          <cell r="AM314">
            <v>96</v>
          </cell>
          <cell r="AT314" t="str">
            <v>King box 6st EC tiếng trung quốc 96(16x6)</v>
          </cell>
          <cell r="BA314" t="str">
            <v>6-6 Trung Nguyên</v>
          </cell>
        </row>
        <row r="315">
          <cell r="C315" t="str">
            <v>TRNG0257</v>
          </cell>
          <cell r="D315" t="str">
            <v>TRUNG NGUYÊN</v>
          </cell>
          <cell r="F315">
            <v>1</v>
          </cell>
          <cell r="H315" t="str">
            <v/>
          </cell>
          <cell r="I315" t="str">
            <v/>
          </cell>
          <cell r="J315" t="str">
            <v/>
          </cell>
          <cell r="K315" t="str">
            <v>P 04</v>
          </cell>
          <cell r="L315" t="str">
            <v>40 x 135 mm</v>
          </cell>
          <cell r="M315" t="str">
            <v/>
          </cell>
          <cell r="O315">
            <v>0</v>
          </cell>
          <cell r="AL315">
            <v>1</v>
          </cell>
          <cell r="AM315" t="e">
            <v>#VALUE!</v>
          </cell>
          <cell r="AT315" t="str">
            <v>King box 10st 160(16x10)</v>
          </cell>
          <cell r="BA315" t="str">
            <v>6-6 Trung Nguyên</v>
          </cell>
        </row>
        <row r="316">
          <cell r="C316" t="str">
            <v>TRNG0225</v>
          </cell>
          <cell r="D316" t="str">
            <v>TRUNG NGUYÊN</v>
          </cell>
          <cell r="F316">
            <v>1</v>
          </cell>
          <cell r="H316" t="str">
            <v/>
          </cell>
          <cell r="I316" t="str">
            <v/>
          </cell>
          <cell r="J316" t="str">
            <v/>
          </cell>
          <cell r="K316" t="str">
            <v>P 04</v>
          </cell>
          <cell r="L316" t="str">
            <v>43 x 70 mm</v>
          </cell>
          <cell r="M316" t="str">
            <v/>
          </cell>
          <cell r="O316">
            <v>0</v>
          </cell>
          <cell r="AL316">
            <v>1</v>
          </cell>
          <cell r="AM316" t="e">
            <v>#VALUE!</v>
          </cell>
          <cell r="AT316" t="str">
            <v>King pure black 40sa EC tiếng trung quốc 80(2x40)</v>
          </cell>
          <cell r="BA316" t="str">
            <v>6-6 Trung Nguyên</v>
          </cell>
        </row>
        <row r="317">
          <cell r="C317" t="str">
            <v>TRNG0223</v>
          </cell>
          <cell r="D317" t="str">
            <v>TRUNG NGUYÊN</v>
          </cell>
          <cell r="F317">
            <v>1</v>
          </cell>
          <cell r="H317" t="str">
            <v/>
          </cell>
          <cell r="I317" t="str">
            <v/>
          </cell>
          <cell r="J317" t="str">
            <v/>
          </cell>
          <cell r="K317" t="str">
            <v>P 04</v>
          </cell>
          <cell r="L317" t="str">
            <v>55 x 50 mm</v>
          </cell>
          <cell r="M317" t="str">
            <v/>
          </cell>
          <cell r="O317">
            <v>0</v>
          </cell>
          <cell r="AL317">
            <v>1</v>
          </cell>
          <cell r="AM317" t="e">
            <v>#VALUE!</v>
          </cell>
          <cell r="AT317" t="str">
            <v>Whole bean Dalat tiếng hàn quốc mtv tni company limited 340</v>
          </cell>
          <cell r="BA317" t="str">
            <v>6-6 Trung Nguyên</v>
          </cell>
        </row>
        <row r="318">
          <cell r="C318" t="str">
            <v>TRNG0226</v>
          </cell>
          <cell r="D318" t="str">
            <v>TRUNG NGUYÊN</v>
          </cell>
          <cell r="F318">
            <v>1</v>
          </cell>
          <cell r="H318" t="str">
            <v/>
          </cell>
          <cell r="I318" t="str">
            <v/>
          </cell>
          <cell r="J318" t="str">
            <v/>
          </cell>
          <cell r="K318" t="str">
            <v>P 04</v>
          </cell>
          <cell r="L318" t="str">
            <v>55 x 50 mm</v>
          </cell>
          <cell r="M318" t="str">
            <v/>
          </cell>
          <cell r="O318">
            <v>0</v>
          </cell>
          <cell r="AL318">
            <v>1</v>
          </cell>
          <cell r="AM318" t="e">
            <v>#VALUE!</v>
          </cell>
          <cell r="AT318" t="str">
            <v>Whole bean Buon mat thuot tiếng trung quốc 340</v>
          </cell>
          <cell r="BA318" t="str">
            <v>6-6 Trung Nguyên</v>
          </cell>
        </row>
        <row r="319">
          <cell r="C319" t="str">
            <v>TRNG0264</v>
          </cell>
          <cell r="D319" t="str">
            <v>TRUNG NGUYÊN</v>
          </cell>
          <cell r="F319">
            <v>1</v>
          </cell>
          <cell r="H319" t="str">
            <v/>
          </cell>
          <cell r="I319" t="str">
            <v/>
          </cell>
          <cell r="J319" t="str">
            <v/>
          </cell>
          <cell r="K319" t="str">
            <v>P 04</v>
          </cell>
          <cell r="L319" t="str">
            <v>38 x 110 mm</v>
          </cell>
          <cell r="M319" t="str">
            <v/>
          </cell>
          <cell r="O319">
            <v>0</v>
          </cell>
          <cell r="AL319">
            <v>1</v>
          </cell>
          <cell r="AM319" t="e">
            <v>#VALUE!</v>
          </cell>
          <cell r="AT319" t="str">
            <v>King Espresso 15st EE</v>
          </cell>
          <cell r="BA319" t="str">
            <v>6-6 Trung Nguyên</v>
          </cell>
        </row>
        <row r="320">
          <cell r="C320" t="str">
            <v>TRNG0227</v>
          </cell>
          <cell r="D320" t="str">
            <v>TRUNG NGUYÊN</v>
          </cell>
          <cell r="F320">
            <v>1</v>
          </cell>
          <cell r="H320" t="str">
            <v/>
          </cell>
          <cell r="I320" t="str">
            <v/>
          </cell>
          <cell r="J320" t="str">
            <v/>
          </cell>
          <cell r="K320" t="str">
            <v>P 04</v>
          </cell>
          <cell r="L320" t="str">
            <v>27 x 72 mm</v>
          </cell>
          <cell r="M320" t="str">
            <v/>
          </cell>
          <cell r="O320">
            <v>0</v>
          </cell>
          <cell r="AL320">
            <v>1</v>
          </cell>
          <cell r="AM320" t="e">
            <v>#VALUE!</v>
          </cell>
          <cell r="AT320" t="str">
            <v>King Espesso 6st EE</v>
          </cell>
          <cell r="BA320" t="str">
            <v>6-6 Trung Nguyên</v>
          </cell>
        </row>
        <row r="321">
          <cell r="C321" t="str">
            <v>TRNG0265</v>
          </cell>
          <cell r="D321" t="str">
            <v>TRUNG NGUYÊN</v>
          </cell>
          <cell r="F321">
            <v>1</v>
          </cell>
          <cell r="H321" t="str">
            <v/>
          </cell>
          <cell r="I321" t="str">
            <v/>
          </cell>
          <cell r="J321" t="str">
            <v/>
          </cell>
          <cell r="K321" t="str">
            <v>P 04</v>
          </cell>
          <cell r="L321" t="str">
            <v>40 x 90 mm</v>
          </cell>
          <cell r="M321" t="str">
            <v/>
          </cell>
          <cell r="O321">
            <v>0</v>
          </cell>
          <cell r="AL321">
            <v>1</v>
          </cell>
          <cell r="AM321" t="e">
            <v>#VALUE!</v>
          </cell>
          <cell r="AT321" t="str">
            <v>King Cafe sữa box 6sa EV 144(24x6)</v>
          </cell>
          <cell r="BA321" t="str">
            <v>6-6 Trung Nguyên</v>
          </cell>
        </row>
        <row r="322">
          <cell r="C322" t="str">
            <v>TRNG0342</v>
          </cell>
          <cell r="D322" t="str">
            <v>TRUNG NGUYÊN</v>
          </cell>
          <cell r="F322">
            <v>1</v>
          </cell>
          <cell r="G322" t="str">
            <v>I0045T221</v>
          </cell>
          <cell r="H322" t="str">
            <v>45 x 115 x 2 x 1</v>
          </cell>
          <cell r="I322" t="str">
            <v>Vuông rời, không răng cưa, khoảng cách giữa 03mm</v>
          </cell>
          <cell r="J322" t="str">
            <v>D03</v>
          </cell>
          <cell r="K322" t="str">
            <v>P 05</v>
          </cell>
          <cell r="L322" t="str">
            <v>45 x 115 mm</v>
          </cell>
          <cell r="M322">
            <v>118</v>
          </cell>
          <cell r="O322">
            <v>0</v>
          </cell>
          <cell r="AL322">
            <v>1</v>
          </cell>
          <cell r="AM322">
            <v>118</v>
          </cell>
          <cell r="AT322" t="str">
            <v>King Box 20sa EC tiếng trung 320(16x20)</v>
          </cell>
          <cell r="BA322" t="str">
            <v>6-6 Trung Nguyên</v>
          </cell>
        </row>
        <row r="323">
          <cell r="C323" t="str">
            <v>TRNG0266</v>
          </cell>
          <cell r="D323" t="str">
            <v>TRUNG NGUYÊN</v>
          </cell>
          <cell r="F323">
            <v>1</v>
          </cell>
          <cell r="H323" t="str">
            <v/>
          </cell>
          <cell r="I323" t="str">
            <v/>
          </cell>
          <cell r="J323" t="str">
            <v/>
          </cell>
          <cell r="K323" t="str">
            <v>P 04</v>
          </cell>
          <cell r="L323" t="str">
            <v>60 x 105 mm</v>
          </cell>
          <cell r="M323" t="str">
            <v/>
          </cell>
          <cell r="O323">
            <v>0</v>
          </cell>
          <cell r="AL323">
            <v>1</v>
          </cell>
          <cell r="AM323" t="e">
            <v>#VALUE!</v>
          </cell>
          <cell r="AT323" t="str">
            <v>King bag 28sa EC trung quốc  448(16x28)</v>
          </cell>
          <cell r="BA323" t="str">
            <v>6-6 Trung Nguyên</v>
          </cell>
        </row>
        <row r="324">
          <cell r="C324" t="str">
            <v>TRNG0224</v>
          </cell>
          <cell r="D324" t="str">
            <v>TRUNG NGUYÊN</v>
          </cell>
          <cell r="F324">
            <v>1</v>
          </cell>
          <cell r="H324" t="str">
            <v/>
          </cell>
          <cell r="I324" t="str">
            <v/>
          </cell>
          <cell r="J324" t="str">
            <v/>
          </cell>
          <cell r="K324" t="str">
            <v>P 04</v>
          </cell>
          <cell r="L324" t="str">
            <v>66 x 88 mm</v>
          </cell>
          <cell r="M324" t="str">
            <v/>
          </cell>
          <cell r="O324">
            <v>0</v>
          </cell>
          <cell r="AL324">
            <v>1</v>
          </cell>
          <cell r="AM324" t="e">
            <v>#VALUE!</v>
          </cell>
          <cell r="AT324" t="str">
            <v>King Premium Blend EV tiếng hàn quốc 450</v>
          </cell>
          <cell r="BA324" t="str">
            <v>6-6 Trung Nguyên</v>
          </cell>
        </row>
        <row r="325">
          <cell r="C325" t="str">
            <v>TRNG0259</v>
          </cell>
          <cell r="D325" t="str">
            <v>TRUNG NGUYÊN</v>
          </cell>
          <cell r="F325">
            <v>1</v>
          </cell>
          <cell r="H325" t="str">
            <v/>
          </cell>
          <cell r="I325" t="str">
            <v/>
          </cell>
          <cell r="J325" t="str">
            <v/>
          </cell>
          <cell r="K325" t="str">
            <v>P 04</v>
          </cell>
          <cell r="L325" t="str">
            <v>70mm x 128mm</v>
          </cell>
          <cell r="M325" t="str">
            <v/>
          </cell>
          <cell r="O325">
            <v>0</v>
          </cell>
          <cell r="AL325">
            <v>1</v>
          </cell>
          <cell r="AM325" t="e">
            <v>#VALUE!</v>
          </cell>
          <cell r="AT325" t="str">
            <v>King Bag 48sa- old package 768(16x48)</v>
          </cell>
          <cell r="BA325" t="str">
            <v>9-6 Trung Nguyên</v>
          </cell>
        </row>
        <row r="326">
          <cell r="C326" t="str">
            <v>TRNG0296</v>
          </cell>
          <cell r="D326" t="str">
            <v>TRUNG NGUYÊN</v>
          </cell>
          <cell r="F326">
            <v>1</v>
          </cell>
          <cell r="G326" t="str">
            <v>I0070T031</v>
          </cell>
          <cell r="H326" t="str">
            <v>70 x 15 x 1 x 4</v>
          </cell>
          <cell r="I326" t="str">
            <v>Vuông góc, 4 hàng vuông liền, không khoảng cách, không răng cưa</v>
          </cell>
          <cell r="J326" t="str">
            <v>D01</v>
          </cell>
          <cell r="K326" t="str">
            <v>P 05</v>
          </cell>
          <cell r="L326" t="str">
            <v>70 x 15 mm</v>
          </cell>
          <cell r="M326">
            <v>63</v>
          </cell>
          <cell r="O326">
            <v>0</v>
          </cell>
          <cell r="AL326">
            <v>1</v>
          </cell>
          <cell r="AM326">
            <v>63</v>
          </cell>
          <cell r="AT326" t="str">
            <v>Cà phê hạt rang</v>
          </cell>
          <cell r="BA326" t="str">
            <v>15-6 Trung Nguyên</v>
          </cell>
        </row>
        <row r="327">
          <cell r="B327" t="str">
            <v>TRNG0312_L1</v>
          </cell>
          <cell r="C327" t="str">
            <v>TRNG0312</v>
          </cell>
          <cell r="D327" t="str">
            <v>TRUNG NGUYÊN</v>
          </cell>
          <cell r="F327">
            <v>1</v>
          </cell>
          <cell r="G327" t="str">
            <v>I0040T061</v>
          </cell>
          <cell r="H327" t="str">
            <v>40 x 15 x 2 x 4</v>
          </cell>
          <cell r="I327" t="str">
            <v>Vuông liền, 4 hàng dao 1 gáp, không răng cưa</v>
          </cell>
          <cell r="J327" t="str">
            <v>D13</v>
          </cell>
          <cell r="K327" t="str">
            <v>P 05</v>
          </cell>
          <cell r="L327" t="str">
            <v>40mm x 15mm</v>
          </cell>
          <cell r="M327">
            <v>63</v>
          </cell>
          <cell r="N327">
            <v>43997</v>
          </cell>
          <cell r="O327">
            <v>0</v>
          </cell>
          <cell r="AL327">
            <v>1</v>
          </cell>
          <cell r="AM327">
            <v>63</v>
          </cell>
          <cell r="AT327" t="str">
            <v>imported Tem NNK singagpore (imported by: trung nguyen singaore ltd)</v>
          </cell>
          <cell r="BA327" t="str">
            <v>15-6 Trung Nguyên</v>
          </cell>
        </row>
        <row r="328">
          <cell r="C328" t="str">
            <v>TRNG0256</v>
          </cell>
          <cell r="D328" t="str">
            <v>TRUNG NGUYÊN</v>
          </cell>
          <cell r="F328">
            <v>1</v>
          </cell>
          <cell r="G328" t="str">
            <v>I0100T071A</v>
          </cell>
          <cell r="H328" t="str">
            <v>100 x 37 x 1 x 1</v>
          </cell>
          <cell r="I328" t="str">
            <v>Vuông góc, không răng cưa</v>
          </cell>
          <cell r="J328" t="str">
            <v>D15</v>
          </cell>
          <cell r="K328" t="str">
            <v>P 04</v>
          </cell>
          <cell r="L328" t="str">
            <v>37 x 100 mm</v>
          </cell>
          <cell r="M328">
            <v>40</v>
          </cell>
          <cell r="O328">
            <v>0</v>
          </cell>
          <cell r="AL328">
            <v>1</v>
          </cell>
          <cell r="AM328">
            <v>40</v>
          </cell>
          <cell r="AT328" t="str">
            <v>King espresso box 15 EE (king coffee instant espresso box 15 sticks)</v>
          </cell>
          <cell r="BA328" t="str">
            <v>15-6 Trung Nguyên</v>
          </cell>
        </row>
        <row r="329">
          <cell r="C329" t="str">
            <v>TRNG0236</v>
          </cell>
          <cell r="D329" t="str">
            <v>TRUNG NGUYÊN</v>
          </cell>
          <cell r="F329">
            <v>1</v>
          </cell>
          <cell r="H329" t="str">
            <v/>
          </cell>
          <cell r="I329" t="str">
            <v/>
          </cell>
          <cell r="J329" t="str">
            <v/>
          </cell>
          <cell r="K329" t="str">
            <v>P 04</v>
          </cell>
          <cell r="L329" t="str">
            <v>28 x 92 mm</v>
          </cell>
          <cell r="M329" t="str">
            <v/>
          </cell>
          <cell r="O329">
            <v>0</v>
          </cell>
          <cell r="AL329">
            <v>1</v>
          </cell>
          <cell r="AM329" t="e">
            <v>#VALUE!</v>
          </cell>
          <cell r="AT329" t="str">
            <v>King box 6st EV</v>
          </cell>
          <cell r="BA329" t="str">
            <v>9-5 Trung Nguyên</v>
          </cell>
        </row>
        <row r="330">
          <cell r="C330" t="str">
            <v>TRNG0213</v>
          </cell>
          <cell r="D330" t="str">
            <v>TRUNG NGUYÊN</v>
          </cell>
          <cell r="F330">
            <v>1</v>
          </cell>
          <cell r="G330" t="str">
            <v>I0060T411</v>
          </cell>
          <cell r="H330" t="str">
            <v>60 x 60 x 1 x 2</v>
          </cell>
          <cell r="I330" t="str">
            <v>Vuông liền, không răng cưa</v>
          </cell>
          <cell r="J330" t="str">
            <v>D23</v>
          </cell>
          <cell r="K330" t="str">
            <v>P 04</v>
          </cell>
          <cell r="L330" t="str">
            <v>60 x 60 mm</v>
          </cell>
          <cell r="M330">
            <v>126</v>
          </cell>
          <cell r="N330">
            <v>43964</v>
          </cell>
          <cell r="O330">
            <v>0</v>
          </cell>
          <cell r="AL330">
            <v>1</v>
          </cell>
          <cell r="AM330">
            <v>126</v>
          </cell>
          <cell r="AT330" t="str">
            <v>king pure black 150sa (tiếng hàn quốc)</v>
          </cell>
          <cell r="BA330" t="str">
            <v>9-5 Trung Nguyên</v>
          </cell>
        </row>
        <row r="331">
          <cell r="C331" t="str">
            <v>TRNG0214</v>
          </cell>
          <cell r="D331" t="str">
            <v>TRUNG NGUYÊN</v>
          </cell>
          <cell r="F331">
            <v>1</v>
          </cell>
          <cell r="G331" t="str">
            <v>I0020T211</v>
          </cell>
          <cell r="H331" t="str">
            <v>20 x 7 x 3 x 5</v>
          </cell>
          <cell r="I331" t="str">
            <v>Vuông liền, không răng cưa, dao nhảy</v>
          </cell>
          <cell r="J331" t="str">
            <v>C32</v>
          </cell>
          <cell r="K331" t="str">
            <v>P 04</v>
          </cell>
          <cell r="L331" t="str">
            <v>20 x 7 mm</v>
          </cell>
          <cell r="M331">
            <v>38</v>
          </cell>
          <cell r="N331">
            <v>43964</v>
          </cell>
          <cell r="O331">
            <v>0</v>
          </cell>
          <cell r="AL331">
            <v>1</v>
          </cell>
          <cell r="AM331">
            <v>38</v>
          </cell>
          <cell r="AT331" t="str">
            <v>Che chữ no sugar (hộp 15sa)</v>
          </cell>
          <cell r="BA331" t="str">
            <v>9-5 Trung Nguyên</v>
          </cell>
        </row>
        <row r="332">
          <cell r="C332" t="str">
            <v>TRNG0206</v>
          </cell>
          <cell r="D332" t="str">
            <v>TRUNG NGUYÊN</v>
          </cell>
          <cell r="F332">
            <v>2</v>
          </cell>
          <cell r="G332" t="str">
            <v>I0150T061</v>
          </cell>
          <cell r="H332" t="str">
            <v>150 x 150 x 1 x 1</v>
          </cell>
          <cell r="I332" t="str">
            <v>Vuông góc, không răng cưa</v>
          </cell>
          <cell r="J332" t="str">
            <v>D20</v>
          </cell>
          <cell r="K332" t="str">
            <v>P 03</v>
          </cell>
          <cell r="L332" t="str">
            <v>150mm x 150mm</v>
          </cell>
          <cell r="M332">
            <v>153</v>
          </cell>
          <cell r="O332">
            <v>0</v>
          </cell>
          <cell r="AL332">
            <v>1</v>
          </cell>
          <cell r="AM332">
            <v>153</v>
          </cell>
          <cell r="AT332" t="str">
            <v>tem carton matcha latte</v>
          </cell>
        </row>
        <row r="333">
          <cell r="B333" t="str">
            <v>TRNG0263_L1</v>
          </cell>
          <cell r="C333" t="str">
            <v>TRNG0263</v>
          </cell>
          <cell r="D333" t="str">
            <v>TRUNG NGUYÊN</v>
          </cell>
          <cell r="F333">
            <v>1</v>
          </cell>
          <cell r="G333" t="str">
            <v>I0160T011</v>
          </cell>
          <cell r="H333" t="str">
            <v>160 x 80 x 1 x 1</v>
          </cell>
          <cell r="I333" t="str">
            <v>Vuông góc, không răng cưa</v>
          </cell>
          <cell r="J333" t="str">
            <v>D07</v>
          </cell>
          <cell r="K333" t="str">
            <v>P 04</v>
          </cell>
          <cell r="L333" t="str">
            <v>80 x 160 mm</v>
          </cell>
          <cell r="M333">
            <v>83</v>
          </cell>
          <cell r="N333">
            <v>43960</v>
          </cell>
          <cell r="O333">
            <v>0</v>
          </cell>
          <cell r="AL333">
            <v>1</v>
          </cell>
          <cell r="AM333">
            <v>83</v>
          </cell>
          <cell r="AT333" t="str">
            <v>G7 3in1 bag 100st Nutrition facts</v>
          </cell>
          <cell r="BA333" t="str">
            <v>9-5 Trung Nguyên</v>
          </cell>
        </row>
        <row r="334">
          <cell r="C334" t="str">
            <v>TRNG0207</v>
          </cell>
          <cell r="D334" t="str">
            <v>TRUNG NGUYÊN</v>
          </cell>
          <cell r="F334">
            <v>1</v>
          </cell>
          <cell r="G334" t="str">
            <v>I0150T021</v>
          </cell>
          <cell r="H334" t="str">
            <v>150 x 77 x 1 x 1</v>
          </cell>
          <cell r="I334" t="str">
            <v>Vuông góc, không răng cưa</v>
          </cell>
          <cell r="J334" t="str">
            <v>C27</v>
          </cell>
          <cell r="K334" t="str">
            <v>P 03</v>
          </cell>
          <cell r="L334" t="str">
            <v>77 x 150 mm</v>
          </cell>
          <cell r="M334">
            <v>80</v>
          </cell>
          <cell r="N334">
            <v>43964</v>
          </cell>
          <cell r="O334">
            <v>0</v>
          </cell>
          <cell r="AL334">
            <v>1</v>
          </cell>
          <cell r="AM334">
            <v>80</v>
          </cell>
          <cell r="AT334" t="str">
            <v>G7 3in1 bag 50sa Nutrition facts</v>
          </cell>
          <cell r="BA334" t="str">
            <v>9-5 Trung Nguyên</v>
          </cell>
        </row>
        <row r="335">
          <cell r="C335" t="str">
            <v>TRNG0232</v>
          </cell>
          <cell r="D335" t="str">
            <v>TRUNG NGUYÊN</v>
          </cell>
          <cell r="F335">
            <v>1</v>
          </cell>
          <cell r="G335" t="str">
            <v>I0128T011</v>
          </cell>
          <cell r="H335" t="str">
            <v>128 x 70 x 1 x 1</v>
          </cell>
          <cell r="I335" t="str">
            <v>Vuông góc, không răng cưa</v>
          </cell>
          <cell r="J335" t="str">
            <v>D12</v>
          </cell>
          <cell r="K335" t="str">
            <v>P 04</v>
          </cell>
          <cell r="L335" t="str">
            <v>70mm x 128mm</v>
          </cell>
          <cell r="M335">
            <v>73</v>
          </cell>
          <cell r="O335">
            <v>0</v>
          </cell>
          <cell r="AL335">
            <v>1</v>
          </cell>
          <cell r="AM335">
            <v>73</v>
          </cell>
          <cell r="AT335" t="str">
            <v>King box 40st EC (tiếng trung quốc) 640 (16x40)</v>
          </cell>
          <cell r="BA335" t="str">
            <v>9-5 Trung Nguyên</v>
          </cell>
        </row>
        <row r="336">
          <cell r="C336" t="str">
            <v>TRNG0234</v>
          </cell>
          <cell r="D336" t="str">
            <v>TRUNG NGUYÊN</v>
          </cell>
          <cell r="F336">
            <v>1</v>
          </cell>
          <cell r="H336" t="str">
            <v/>
          </cell>
          <cell r="I336" t="str">
            <v/>
          </cell>
          <cell r="J336" t="str">
            <v/>
          </cell>
          <cell r="K336" t="str">
            <v>P 04</v>
          </cell>
          <cell r="L336" t="str">
            <v>43 x 70 mm</v>
          </cell>
          <cell r="M336" t="str">
            <v/>
          </cell>
          <cell r="O336">
            <v>0</v>
          </cell>
          <cell r="AL336">
            <v>1</v>
          </cell>
          <cell r="AM336" t="e">
            <v>#VALUE!</v>
          </cell>
          <cell r="AT336" t="str">
            <v>king pure black 15sa EC (Tiếng trung quốc ) 30(2x15)</v>
          </cell>
          <cell r="BA336" t="str">
            <v>9-5 Trung Nguyên</v>
          </cell>
        </row>
        <row r="337">
          <cell r="B337" t="str">
            <v>TRNG0215_L1</v>
          </cell>
          <cell r="C337" t="str">
            <v>TRNG0215</v>
          </cell>
          <cell r="D337" t="str">
            <v>TRUNG NGUYÊN</v>
          </cell>
          <cell r="F337">
            <v>1</v>
          </cell>
          <cell r="G337" t="str">
            <v>I0120T011A</v>
          </cell>
          <cell r="H337" t="str">
            <v>120 x 40 x 1 x 2</v>
          </cell>
          <cell r="I337" t="str">
            <v>Vuông góc, không răng cưa</v>
          </cell>
          <cell r="J337" t="str">
            <v>D24</v>
          </cell>
          <cell r="K337" t="str">
            <v>P 04</v>
          </cell>
          <cell r="L337" t="str">
            <v>120 x 40 mm</v>
          </cell>
          <cell r="M337">
            <v>86</v>
          </cell>
          <cell r="N337">
            <v>43970</v>
          </cell>
          <cell r="O337">
            <v>0</v>
          </cell>
          <cell r="V337" t="str">
            <v>k</v>
          </cell>
          <cell r="AL337">
            <v>1</v>
          </cell>
          <cell r="AM337">
            <v>86</v>
          </cell>
          <cell r="AO337" t="str">
            <v>3mm</v>
          </cell>
          <cell r="AR337" t="str">
            <v>4tem</v>
          </cell>
          <cell r="AT337" t="str">
            <v>Tem shipping mark-Austrilia (Product of vietnam)</v>
          </cell>
          <cell r="BA337" t="str">
            <v>D:\Data\ĐƠN HÀNG 2020\Tháng 5\19-5 Trung Nguyên</v>
          </cell>
        </row>
        <row r="338">
          <cell r="C338" t="str">
            <v>TRNG0260</v>
          </cell>
          <cell r="D338" t="str">
            <v>TRUNG NGUYÊN</v>
          </cell>
          <cell r="F338">
            <v>1</v>
          </cell>
          <cell r="G338" t="str">
            <v>I0075T141</v>
          </cell>
          <cell r="H338" t="str">
            <v>75 x 65 x 2 x 1</v>
          </cell>
          <cell r="I338" t="str">
            <v>Mòn không bế đc &gt;&gt; 12/05/21</v>
          </cell>
          <cell r="J338">
            <v>0</v>
          </cell>
          <cell r="K338" t="str">
            <v>P 04</v>
          </cell>
          <cell r="L338" t="str">
            <v>75 x 65 mm</v>
          </cell>
          <cell r="M338">
            <v>68</v>
          </cell>
          <cell r="O338">
            <v>0</v>
          </cell>
          <cell r="AL338">
            <v>1</v>
          </cell>
          <cell r="AM338">
            <v>68</v>
          </cell>
          <cell r="AT338" t="str">
            <v>King espresso box 100st  Tiếng hàn quốc 250(2.5x100) 1.040 2.000kcal</v>
          </cell>
          <cell r="BA338" t="str">
            <v>25-5 Trung Nguyên</v>
          </cell>
        </row>
        <row r="339">
          <cell r="C339" t="str">
            <v>TRNG0235</v>
          </cell>
          <cell r="D339" t="str">
            <v>TRUNG NGUYÊN</v>
          </cell>
          <cell r="F339">
            <v>1</v>
          </cell>
          <cell r="G339" t="str">
            <v>I0075T131</v>
          </cell>
          <cell r="H339" t="str">
            <v>75 x 65 x 1 x 1</v>
          </cell>
          <cell r="I339" t="str">
            <v>Vuông góc, không răng cưa</v>
          </cell>
          <cell r="J339" t="str">
            <v>D16</v>
          </cell>
          <cell r="K339" t="str">
            <v>P 04</v>
          </cell>
          <cell r="L339" t="str">
            <v>65 x 75 mm</v>
          </cell>
          <cell r="M339">
            <v>68</v>
          </cell>
          <cell r="O339">
            <v>0</v>
          </cell>
          <cell r="AL339">
            <v>1</v>
          </cell>
          <cell r="AM339">
            <v>68</v>
          </cell>
          <cell r="AT339" t="str">
            <v>king pure black box 150sa(tiếng hàn quốc)</v>
          </cell>
          <cell r="BA339" t="str">
            <v>14-4 Trung Nguyên</v>
          </cell>
        </row>
        <row r="340">
          <cell r="C340" t="str">
            <v>TRNG0252</v>
          </cell>
          <cell r="D340" t="str">
            <v>TRUNG NGUYÊN</v>
          </cell>
          <cell r="F340">
            <v>1</v>
          </cell>
          <cell r="G340" t="str">
            <v>I0040T061</v>
          </cell>
          <cell r="H340" t="str">
            <v>40 x 15 x 2 x 4</v>
          </cell>
          <cell r="I340" t="str">
            <v>Vuông liền, 4 hàng dao 1 gáp, không răng cưa</v>
          </cell>
          <cell r="J340" t="str">
            <v>D13</v>
          </cell>
          <cell r="K340" t="str">
            <v>P 04</v>
          </cell>
          <cell r="L340" t="str">
            <v>40mm x 15mm</v>
          </cell>
          <cell r="M340">
            <v>63</v>
          </cell>
          <cell r="O340">
            <v>0</v>
          </cell>
          <cell r="AL340">
            <v>1</v>
          </cell>
          <cell r="AM340">
            <v>63</v>
          </cell>
          <cell r="AT340" t="str">
            <v>imported by: Tofu shop trading ltd</v>
          </cell>
          <cell r="BA340" t="str">
            <v>27-4 Trung Nguyên</v>
          </cell>
        </row>
        <row r="341">
          <cell r="C341" t="str">
            <v>TRNG0261</v>
          </cell>
          <cell r="D341" t="str">
            <v>TRUNG NGUYÊN</v>
          </cell>
          <cell r="F341">
            <v>1</v>
          </cell>
          <cell r="G341" t="str">
            <v>I0040T061</v>
          </cell>
          <cell r="H341" t="str">
            <v>40 x 15 x 2 x 4</v>
          </cell>
          <cell r="I341" t="str">
            <v>Vuông liền, 4 hàng dao 1 gáp, không răng cưa</v>
          </cell>
          <cell r="J341" t="str">
            <v>D13</v>
          </cell>
          <cell r="K341" t="str">
            <v>P 04</v>
          </cell>
          <cell r="L341" t="str">
            <v>40mm x 15mm</v>
          </cell>
          <cell r="M341">
            <v>63</v>
          </cell>
          <cell r="O341">
            <v>0</v>
          </cell>
          <cell r="AL341">
            <v>1</v>
          </cell>
          <cell r="AM341">
            <v>63</v>
          </cell>
          <cell r="AT341" t="str">
            <v>best before(y/m/d) 2022.03.09</v>
          </cell>
          <cell r="BA341" t="str">
            <v>10-3 Trung Nguyên</v>
          </cell>
        </row>
        <row r="342">
          <cell r="C342" t="str">
            <v>TRNG0209</v>
          </cell>
          <cell r="D342" t="str">
            <v>TRUNG NGUYÊN</v>
          </cell>
          <cell r="F342">
            <v>1</v>
          </cell>
          <cell r="G342">
            <v>2004330</v>
          </cell>
          <cell r="H342" t="str">
            <v/>
          </cell>
          <cell r="I342" t="str">
            <v/>
          </cell>
          <cell r="J342" t="str">
            <v/>
          </cell>
          <cell r="K342" t="str">
            <v>P 04</v>
          </cell>
          <cell r="L342" t="str">
            <v>50 x 35 mm</v>
          </cell>
          <cell r="M342" t="str">
            <v/>
          </cell>
          <cell r="O342">
            <v>0</v>
          </cell>
          <cell r="AL342">
            <v>1</v>
          </cell>
          <cell r="AM342" t="e">
            <v>#VALUE!</v>
          </cell>
          <cell r="AT342" t="str">
            <v>RTD Cold Brew 238ml</v>
          </cell>
          <cell r="BA342" t="str">
            <v>21-10 Trung Nguyên DH 149</v>
          </cell>
        </row>
        <row r="343">
          <cell r="C343" t="str">
            <v>TRNG0210</v>
          </cell>
          <cell r="D343" t="str">
            <v>TRUNG NGUYÊN</v>
          </cell>
          <cell r="F343">
            <v>1</v>
          </cell>
          <cell r="G343">
            <v>2004330</v>
          </cell>
          <cell r="H343" t="str">
            <v/>
          </cell>
          <cell r="I343" t="str">
            <v/>
          </cell>
          <cell r="J343" t="str">
            <v/>
          </cell>
          <cell r="K343" t="str">
            <v>P 04</v>
          </cell>
          <cell r="L343" t="str">
            <v>50 x 35 mm</v>
          </cell>
          <cell r="M343" t="str">
            <v/>
          </cell>
          <cell r="O343">
            <v>0</v>
          </cell>
          <cell r="AL343">
            <v>1</v>
          </cell>
          <cell r="AM343" t="e">
            <v>#VALUE!</v>
          </cell>
          <cell r="AT343" t="str">
            <v>RTD LATTE VANILLA 238ml code</v>
          </cell>
          <cell r="BA343" t="str">
            <v>21-10 Trung Nguyên DH 149</v>
          </cell>
        </row>
        <row r="344">
          <cell r="C344" t="str">
            <v>TRNG0211</v>
          </cell>
          <cell r="D344" t="str">
            <v>TRUNG NGUYÊN</v>
          </cell>
          <cell r="F344">
            <v>1</v>
          </cell>
          <cell r="G344">
            <v>2004330</v>
          </cell>
          <cell r="H344" t="str">
            <v/>
          </cell>
          <cell r="I344" t="str">
            <v/>
          </cell>
          <cell r="J344" t="str">
            <v/>
          </cell>
          <cell r="K344" t="str">
            <v>P 04</v>
          </cell>
          <cell r="L344" t="str">
            <v>50 x 35 mm</v>
          </cell>
          <cell r="M344" t="str">
            <v/>
          </cell>
          <cell r="O344">
            <v>0</v>
          </cell>
          <cell r="AL344">
            <v>1</v>
          </cell>
          <cell r="AM344" t="e">
            <v>#VALUE!</v>
          </cell>
          <cell r="AT344" t="str">
            <v>RTD café sữa đá sài gòn 238ml</v>
          </cell>
          <cell r="BA344" t="str">
            <v>21-10 Trung Nguyên DH 149</v>
          </cell>
        </row>
        <row r="345">
          <cell r="C345" t="str">
            <v>TRNG0212</v>
          </cell>
          <cell r="D345" t="str">
            <v>TRUNG NGUYÊN</v>
          </cell>
          <cell r="F345">
            <v>1</v>
          </cell>
          <cell r="G345" t="str">
            <v>I0040T061</v>
          </cell>
          <cell r="H345" t="str">
            <v>40 x 15 x 2 x 4</v>
          </cell>
          <cell r="I345" t="str">
            <v>Vuông liền, 4 hàng dao 1 gáp, không răng cưa</v>
          </cell>
          <cell r="J345" t="str">
            <v>D13</v>
          </cell>
          <cell r="K345" t="str">
            <v>P 04</v>
          </cell>
          <cell r="L345" t="str">
            <v>40mm x 15mm</v>
          </cell>
          <cell r="M345">
            <v>63</v>
          </cell>
          <cell r="O345">
            <v>0</v>
          </cell>
          <cell r="AL345">
            <v>1</v>
          </cell>
          <cell r="AM345">
            <v>63</v>
          </cell>
          <cell r="AT345" t="str">
            <v>Best before (y/m/d) 2022.10.21</v>
          </cell>
          <cell r="BA345" t="str">
            <v>23.10 Trung Nguyên ĐH 151</v>
          </cell>
        </row>
        <row r="346">
          <cell r="C346" t="str">
            <v>TRNG0216</v>
          </cell>
          <cell r="D346" t="str">
            <v>TRUNG NGUYÊN</v>
          </cell>
          <cell r="E346" t="str">
            <v>TRNG0231</v>
          </cell>
          <cell r="F346">
            <v>1</v>
          </cell>
          <cell r="H346" t="str">
            <v/>
          </cell>
          <cell r="I346" t="str">
            <v/>
          </cell>
          <cell r="J346" t="str">
            <v/>
          </cell>
          <cell r="K346" t="str">
            <v>P 04</v>
          </cell>
          <cell r="L346" t="str">
            <v>55 x 60 mm</v>
          </cell>
          <cell r="M346" t="str">
            <v/>
          </cell>
          <cell r="O346">
            <v>0</v>
          </cell>
          <cell r="AL346">
            <v>1</v>
          </cell>
          <cell r="AM346" t="e">
            <v>#VALUE!</v>
          </cell>
          <cell r="AT346" t="str">
            <v>king espresso box 15st EE(tiếng hàn quốc MTV TNI COMPANY LIMITED BRANCH TAN UYEN BRANCH )</v>
          </cell>
          <cell r="BA346" t="str">
            <v>Tháng 10\29-10 TNI</v>
          </cell>
        </row>
        <row r="347">
          <cell r="B347" t="str">
            <v>TRNG0218_L1</v>
          </cell>
          <cell r="C347" t="str">
            <v>TRNG0218</v>
          </cell>
          <cell r="D347" t="str">
            <v>TRUNG NGUYÊN</v>
          </cell>
          <cell r="F347">
            <v>4</v>
          </cell>
          <cell r="G347" t="str">
            <v>I0014T021</v>
          </cell>
          <cell r="H347" t="str">
            <v>14 x 12 x 5 x 4</v>
          </cell>
          <cell r="I347" t="str">
            <v>Dao hình dáng đặc biệt, không răng cưa</v>
          </cell>
          <cell r="J347" t="str">
            <v>B07</v>
          </cell>
          <cell r="K347" t="str">
            <v>P 04</v>
          </cell>
          <cell r="L347" t="str">
            <v>14 x 12 mm</v>
          </cell>
          <cell r="M347">
            <v>60</v>
          </cell>
          <cell r="O347">
            <v>0</v>
          </cell>
          <cell r="AL347">
            <v>1</v>
          </cell>
          <cell r="AM347">
            <v>60</v>
          </cell>
          <cell r="AT347" t="str">
            <v>logo king coffee viet</v>
          </cell>
          <cell r="BA347" t="str">
            <v>Tháng 10\29-10 TNI</v>
          </cell>
        </row>
        <row r="348">
          <cell r="C348" t="str">
            <v>TRNG0220</v>
          </cell>
          <cell r="D348" t="str">
            <v>TRUNG NGUYÊN</v>
          </cell>
          <cell r="E348" t="str">
            <v>TRNG0233</v>
          </cell>
          <cell r="F348">
            <v>1</v>
          </cell>
          <cell r="H348" t="str">
            <v/>
          </cell>
          <cell r="I348" t="str">
            <v/>
          </cell>
          <cell r="J348" t="str">
            <v/>
          </cell>
          <cell r="K348" t="str">
            <v>P 04</v>
          </cell>
          <cell r="L348" t="str">
            <v>40 x 13 mm</v>
          </cell>
          <cell r="M348" t="str">
            <v/>
          </cell>
          <cell r="O348">
            <v>0</v>
          </cell>
          <cell r="AL348">
            <v>1</v>
          </cell>
          <cell r="AM348" t="e">
            <v>#VALUE!</v>
          </cell>
          <cell r="AT348" t="str">
            <v>Tem RTD Hoàng Phát Nhà phân phối tại việt nam</v>
          </cell>
          <cell r="BA348" t="str">
            <v>Tháng 11\2-11 TNI - DH 159</v>
          </cell>
        </row>
        <row r="349">
          <cell r="C349" t="str">
            <v>TRNG0221</v>
          </cell>
          <cell r="D349" t="str">
            <v>TRUNG NGUYÊN</v>
          </cell>
          <cell r="E349" t="str">
            <v>TRNG0234</v>
          </cell>
          <cell r="F349">
            <v>1</v>
          </cell>
          <cell r="G349" t="str">
            <v>I0061T031</v>
          </cell>
          <cell r="H349" t="str">
            <v>61 x 39 x 3 x 3</v>
          </cell>
          <cell r="I349" t="str">
            <v>Vuông liền, không răng cưa</v>
          </cell>
          <cell r="J349" t="str">
            <v>C30</v>
          </cell>
          <cell r="K349" t="str">
            <v>P 04</v>
          </cell>
          <cell r="L349" t="str">
            <v>39 x 61 mm</v>
          </cell>
          <cell r="M349">
            <v>126</v>
          </cell>
          <cell r="O349">
            <v>0</v>
          </cell>
          <cell r="AL349">
            <v>1</v>
          </cell>
          <cell r="AM349">
            <v>126</v>
          </cell>
          <cell r="AT349" t="str">
            <v>RTD LATTE VANILLA 238ml 452(i)</v>
          </cell>
          <cell r="BA349" t="str">
            <v>Tháng 11\3-11 TNI - DH 160</v>
          </cell>
        </row>
        <row r="350">
          <cell r="C350" t="str">
            <v>TRNG0222</v>
          </cell>
          <cell r="D350" t="str">
            <v>TRUNG NGUYÊN</v>
          </cell>
          <cell r="E350" t="str">
            <v>TRNG0235</v>
          </cell>
          <cell r="F350">
            <v>1</v>
          </cell>
          <cell r="G350" t="str">
            <v>I0061T031</v>
          </cell>
          <cell r="H350" t="str">
            <v>61 x 39 x 3 x 3</v>
          </cell>
          <cell r="I350" t="str">
            <v>Vuông liền, không răng cưa</v>
          </cell>
          <cell r="J350" t="str">
            <v>C30</v>
          </cell>
          <cell r="K350" t="str">
            <v>P 04</v>
          </cell>
          <cell r="L350" t="str">
            <v>39 x 61 mm</v>
          </cell>
          <cell r="M350">
            <v>126</v>
          </cell>
          <cell r="O350">
            <v>0</v>
          </cell>
          <cell r="AL350">
            <v>1</v>
          </cell>
          <cell r="AM350">
            <v>126</v>
          </cell>
          <cell r="AT350" t="str">
            <v>RTD VIETNAMESE MILK COFFEE 238mml 452(i)</v>
          </cell>
          <cell r="BA350" t="str">
            <v>Tháng 11\3-11 TNI - DH 160</v>
          </cell>
        </row>
        <row r="351">
          <cell r="C351" t="str">
            <v>TRNG0239</v>
          </cell>
          <cell r="D351" t="str">
            <v>TRUNG NGUYÊN</v>
          </cell>
          <cell r="E351" t="str">
            <v>TRNG0234</v>
          </cell>
          <cell r="F351">
            <v>1</v>
          </cell>
          <cell r="G351" t="str">
            <v>I0040T061</v>
          </cell>
          <cell r="H351" t="str">
            <v>40 x 15 x 2 x 4</v>
          </cell>
          <cell r="I351" t="str">
            <v>Vuông liền, 4 hàng dao 1 gáp, không răng cưa</v>
          </cell>
          <cell r="J351" t="str">
            <v>D13</v>
          </cell>
          <cell r="K351" t="str">
            <v>P 04</v>
          </cell>
          <cell r="L351" t="str">
            <v>40mm x 15mm</v>
          </cell>
          <cell r="M351">
            <v>63</v>
          </cell>
          <cell r="O351">
            <v>0</v>
          </cell>
          <cell r="AL351">
            <v>1</v>
          </cell>
          <cell r="AM351">
            <v>63</v>
          </cell>
          <cell r="AT351" t="str">
            <v>best before(y/m/d) 2022.11.02</v>
          </cell>
          <cell r="BA351" t="str">
            <v>Tháng 11\3-11 TNI - DH 160</v>
          </cell>
        </row>
        <row r="352">
          <cell r="C352" t="str">
            <v>TRNG0240</v>
          </cell>
          <cell r="D352" t="str">
            <v>TRUNG NGUYÊN</v>
          </cell>
          <cell r="F352">
            <v>1</v>
          </cell>
          <cell r="G352" t="str">
            <v>I0060T171</v>
          </cell>
          <cell r="H352" t="str">
            <v>60 x 70 x 2 x 1</v>
          </cell>
          <cell r="I352" t="str">
            <v>Vuông liền, không răng cưa</v>
          </cell>
          <cell r="J352" t="str">
            <v>D14</v>
          </cell>
          <cell r="K352" t="str">
            <v>P 04</v>
          </cell>
          <cell r="L352" t="str">
            <v>60 x 70 mm</v>
          </cell>
          <cell r="M352">
            <v>73</v>
          </cell>
          <cell r="N352">
            <v>44141</v>
          </cell>
          <cell r="O352">
            <v>0</v>
          </cell>
          <cell r="AL352">
            <v>1</v>
          </cell>
          <cell r="AM352">
            <v>73</v>
          </cell>
          <cell r="AT352" t="str">
            <v>king coffee pure black 100sa EV tiếng hàn quốc 200(2x100) 1399</v>
          </cell>
          <cell r="BA352" t="str">
            <v>Tháng 11\6-11 TNI</v>
          </cell>
        </row>
        <row r="353">
          <cell r="C353" t="str">
            <v>TRNG0241</v>
          </cell>
          <cell r="D353" t="str">
            <v>TRUNG NGUYÊN</v>
          </cell>
          <cell r="F353">
            <v>1</v>
          </cell>
          <cell r="G353" t="str">
            <v>I0075T141/2</v>
          </cell>
          <cell r="H353" t="str">
            <v>75 x 65 x 2 x 1</v>
          </cell>
          <cell r="I353" t="str">
            <v>Vuông liền, không răng cưa</v>
          </cell>
          <cell r="J353" t="str">
            <v>C41</v>
          </cell>
          <cell r="K353" t="str">
            <v>P 04</v>
          </cell>
          <cell r="L353" t="str">
            <v>65 x 75 mm</v>
          </cell>
          <cell r="M353">
            <v>68</v>
          </cell>
          <cell r="O353">
            <v>0</v>
          </cell>
          <cell r="AL353">
            <v>1</v>
          </cell>
          <cell r="AM353">
            <v>68</v>
          </cell>
          <cell r="AT353" t="str">
            <v>king coffee bag 88 sa ev new (16x88)1.408</v>
          </cell>
          <cell r="BA353" t="str">
            <v>Tháng 11\6-11 TNI</v>
          </cell>
        </row>
        <row r="354">
          <cell r="C354" t="str">
            <v>TRNG0242</v>
          </cell>
          <cell r="D354" t="str">
            <v>TRUNG NGUYÊN</v>
          </cell>
          <cell r="F354">
            <v>1</v>
          </cell>
          <cell r="G354" t="str">
            <v>I0075T141/2</v>
          </cell>
          <cell r="H354" t="str">
            <v>75 x 65 x 2 x 1</v>
          </cell>
          <cell r="I354" t="str">
            <v>Vuông liền, không răng cưa</v>
          </cell>
          <cell r="J354" t="str">
            <v>C41</v>
          </cell>
          <cell r="K354" t="str">
            <v>P 04</v>
          </cell>
          <cell r="L354" t="str">
            <v>65 x 75 mm</v>
          </cell>
          <cell r="M354">
            <v>68</v>
          </cell>
          <cell r="O354">
            <v>0</v>
          </cell>
          <cell r="AL354">
            <v>1</v>
          </cell>
          <cell r="AM354">
            <v>68</v>
          </cell>
          <cell r="AT354" t="str">
            <v>king coffee bag 48 sa ee tiếng hàn quốc (16x48)768 1399</v>
          </cell>
          <cell r="BA354" t="str">
            <v>Tháng 11\6-11 TNI</v>
          </cell>
        </row>
        <row r="355">
          <cell r="C355" t="str">
            <v>TRNG0243</v>
          </cell>
          <cell r="D355" t="str">
            <v>TRUNG NGUYÊN</v>
          </cell>
          <cell r="F355">
            <v>1</v>
          </cell>
          <cell r="G355" t="str">
            <v>I0075T141/2</v>
          </cell>
          <cell r="H355" t="str">
            <v>75 x 65 x 2 x 1</v>
          </cell>
          <cell r="I355" t="str">
            <v>Vuông liền, không răng cưa</v>
          </cell>
          <cell r="J355" t="str">
            <v>C41</v>
          </cell>
          <cell r="K355" t="str">
            <v>P 04</v>
          </cell>
          <cell r="L355" t="str">
            <v>65 x 75 mm</v>
          </cell>
          <cell r="M355">
            <v>68</v>
          </cell>
          <cell r="N355">
            <v>44141</v>
          </cell>
          <cell r="O355">
            <v>0</v>
          </cell>
          <cell r="AL355">
            <v>1</v>
          </cell>
          <cell r="AM355">
            <v>68</v>
          </cell>
          <cell r="AT355" t="str">
            <v>king pure black box 150 sa tiếng hàn quốc (2x150)300 1399</v>
          </cell>
          <cell r="BA355" t="str">
            <v>Tháng 11\6-11 TNI</v>
          </cell>
        </row>
        <row r="356">
          <cell r="C356" t="str">
            <v>TRNG0244</v>
          </cell>
          <cell r="D356" t="str">
            <v>TRUNG NGUYÊN</v>
          </cell>
          <cell r="F356">
            <v>1</v>
          </cell>
          <cell r="G356" t="str">
            <v>I0075T141/2</v>
          </cell>
          <cell r="H356" t="str">
            <v>75 x 65 x 2 x 1</v>
          </cell>
          <cell r="I356" t="str">
            <v>Vuông liền, không răng cưa</v>
          </cell>
          <cell r="J356" t="str">
            <v>C41</v>
          </cell>
          <cell r="K356" t="str">
            <v>P 04</v>
          </cell>
          <cell r="L356" t="str">
            <v>65 x 75 mm</v>
          </cell>
          <cell r="M356">
            <v>68</v>
          </cell>
          <cell r="O356">
            <v>0</v>
          </cell>
          <cell r="AL356">
            <v>1</v>
          </cell>
          <cell r="AM356">
            <v>68</v>
          </cell>
          <cell r="AT356" t="str">
            <v>king gourmet 500g EV tiếng hàn quốc 500g / 100g 20kcal</v>
          </cell>
          <cell r="BA356" t="str">
            <v>Tháng 11\6-11 TNI</v>
          </cell>
        </row>
        <row r="357">
          <cell r="C357" t="str">
            <v>TRNG0245</v>
          </cell>
          <cell r="D357" t="str">
            <v>TRUNG NGUYÊN</v>
          </cell>
          <cell r="F357">
            <v>1</v>
          </cell>
          <cell r="G357" t="str">
            <v>I0060T141</v>
          </cell>
          <cell r="H357" t="str">
            <v>60 x 50 x 2 x 2</v>
          </cell>
          <cell r="I357" t="str">
            <v>Vuông liền, không răng cưa</v>
          </cell>
          <cell r="J357" t="str">
            <v>D02</v>
          </cell>
          <cell r="K357" t="str">
            <v>P 04</v>
          </cell>
          <cell r="L357" t="str">
            <v>50 x 60 mm</v>
          </cell>
          <cell r="M357">
            <v>106</v>
          </cell>
          <cell r="O357">
            <v>0</v>
          </cell>
          <cell r="AL357">
            <v>1</v>
          </cell>
          <cell r="AM357">
            <v>106</v>
          </cell>
          <cell r="AT357" t="str">
            <v>king americano box 15st EE tiếng hàn quốc (1x15) 15 1399</v>
          </cell>
          <cell r="BA357" t="str">
            <v>Tháng 11\6-11 TNI</v>
          </cell>
        </row>
        <row r="358">
          <cell r="B358" t="str">
            <v>TRNG0246_L1</v>
          </cell>
          <cell r="C358" t="str">
            <v>TRNG0246</v>
          </cell>
          <cell r="D358" t="str">
            <v>TRUNG NGUYÊN</v>
          </cell>
          <cell r="F358">
            <v>1</v>
          </cell>
          <cell r="G358" t="str">
            <v>I0070T351</v>
          </cell>
          <cell r="H358" t="str">
            <v>70 x 90 x 2 x 1</v>
          </cell>
          <cell r="I358" t="str">
            <v>Vuông liên, không răng cưa</v>
          </cell>
          <cell r="J358" t="str">
            <v>D06</v>
          </cell>
          <cell r="K358" t="str">
            <v>P 04</v>
          </cell>
          <cell r="L358" t="str">
            <v>90 x 70 mm</v>
          </cell>
          <cell r="M358">
            <v>93</v>
          </cell>
          <cell r="N358">
            <v>44141</v>
          </cell>
          <cell r="O358">
            <v>0</v>
          </cell>
          <cell r="AL358">
            <v>1</v>
          </cell>
          <cell r="AM358">
            <v>93</v>
          </cell>
          <cell r="AT358" t="str">
            <v>King Cappu Hazelnut box 12st hộp 12 gói (24 hôpk/ thùng)</v>
          </cell>
          <cell r="BA358" t="str">
            <v>tháng 11\06.11 trung nguyên</v>
          </cell>
        </row>
        <row r="359">
          <cell r="B359" t="str">
            <v>TRNG0247_L1</v>
          </cell>
          <cell r="C359" t="str">
            <v>TRNG0247</v>
          </cell>
          <cell r="D359" t="str">
            <v>TRUNG NGUYÊN</v>
          </cell>
          <cell r="F359">
            <v>1</v>
          </cell>
          <cell r="G359" t="str">
            <v>I0070T351</v>
          </cell>
          <cell r="H359" t="str">
            <v>70 x 90 x 2 x 1</v>
          </cell>
          <cell r="I359" t="str">
            <v>Vuông liên, không răng cưa</v>
          </cell>
          <cell r="J359" t="str">
            <v>D06</v>
          </cell>
          <cell r="K359" t="str">
            <v>P 04</v>
          </cell>
          <cell r="L359" t="str">
            <v>90 x 70 mm</v>
          </cell>
          <cell r="M359">
            <v>93</v>
          </cell>
          <cell r="N359">
            <v>44141</v>
          </cell>
          <cell r="O359">
            <v>0</v>
          </cell>
          <cell r="AL359">
            <v>1</v>
          </cell>
          <cell r="AM359">
            <v>93</v>
          </cell>
          <cell r="AT359" t="str">
            <v>King Cappu cinamon box 12st hộp 12 gói (24 hôpk/ thùng)</v>
          </cell>
          <cell r="BA359" t="str">
            <v>tháng 11\06.11 trung nguyên</v>
          </cell>
        </row>
        <row r="360">
          <cell r="B360" t="str">
            <v>TRNG0248_L1</v>
          </cell>
          <cell r="C360" t="str">
            <v>TRNG0248</v>
          </cell>
          <cell r="D360" t="str">
            <v>TRUNG NGUYÊN</v>
          </cell>
          <cell r="F360">
            <v>1</v>
          </cell>
          <cell r="G360" t="str">
            <v>I0070T351</v>
          </cell>
          <cell r="H360" t="str">
            <v>70 x 90 x 2 x 1</v>
          </cell>
          <cell r="I360" t="str">
            <v>Vuông liên, không răng cưa</v>
          </cell>
          <cell r="J360" t="str">
            <v>D06</v>
          </cell>
          <cell r="K360" t="str">
            <v>P 04</v>
          </cell>
          <cell r="L360" t="str">
            <v>90 x 70 mm</v>
          </cell>
          <cell r="M360">
            <v>93</v>
          </cell>
          <cell r="N360">
            <v>44141</v>
          </cell>
          <cell r="O360">
            <v>0</v>
          </cell>
          <cell r="AL360">
            <v>1</v>
          </cell>
          <cell r="AM360">
            <v>93</v>
          </cell>
          <cell r="AT360" t="str">
            <v>King Cappu coconut box 12st hộp 12 gói (24 hôpk/ thùng)</v>
          </cell>
          <cell r="BA360" t="str">
            <v>tháng 11\06.11 trung nguyên</v>
          </cell>
        </row>
        <row r="361">
          <cell r="B361" t="str">
            <v>TRNG0249_L1</v>
          </cell>
          <cell r="C361" t="str">
            <v>TRNG0249</v>
          </cell>
          <cell r="D361" t="str">
            <v>TRUNG NGUYÊN</v>
          </cell>
          <cell r="F361">
            <v>1</v>
          </cell>
          <cell r="G361" t="str">
            <v>I0070T351</v>
          </cell>
          <cell r="H361" t="str">
            <v>70 x 90 x 2 x 1</v>
          </cell>
          <cell r="I361" t="str">
            <v>Vuông liên, không răng cưa</v>
          </cell>
          <cell r="J361" t="str">
            <v>D06</v>
          </cell>
          <cell r="K361" t="str">
            <v>P 04</v>
          </cell>
          <cell r="L361" t="str">
            <v>90 x 70 mm</v>
          </cell>
          <cell r="M361">
            <v>93</v>
          </cell>
          <cell r="N361">
            <v>44141</v>
          </cell>
          <cell r="O361">
            <v>0</v>
          </cell>
          <cell r="AL361">
            <v>1</v>
          </cell>
          <cell r="AM361">
            <v>93</v>
          </cell>
          <cell r="AT361" t="str">
            <v>King Cappu vanilla box 12st hộp 12 gói (24 hôpk/ thùng)</v>
          </cell>
          <cell r="BA361" t="str">
            <v>tháng 11\06.11 trung nguyên</v>
          </cell>
        </row>
        <row r="362">
          <cell r="B362" t="str">
            <v>TRNG0269_L2</v>
          </cell>
          <cell r="C362" t="str">
            <v>TRNG0269</v>
          </cell>
          <cell r="D362" t="str">
            <v>TRUNG NGUYÊN</v>
          </cell>
          <cell r="F362">
            <v>1</v>
          </cell>
          <cell r="G362" t="str">
            <v>T0045T122</v>
          </cell>
          <cell r="H362" t="str">
            <v>45 x 65 x 2 x 1</v>
          </cell>
          <cell r="I362" t="str">
            <v>Vuông liền, răng cưa, dao chẻ đôi 3mm</v>
          </cell>
          <cell r="J362" t="str">
            <v>C06</v>
          </cell>
          <cell r="K362" t="str">
            <v>P 04</v>
          </cell>
          <cell r="L362" t="str">
            <v>65 x 45 mm</v>
          </cell>
          <cell r="M362">
            <v>68</v>
          </cell>
          <cell r="N362">
            <v>44146</v>
          </cell>
          <cell r="O362">
            <v>0</v>
          </cell>
          <cell r="V362" t="str">
            <v>K</v>
          </cell>
          <cell r="AL362">
            <v>1</v>
          </cell>
          <cell r="AM362">
            <v>68</v>
          </cell>
          <cell r="AT362" t="str">
            <v>RTD Café sữa đá 238ml 8935259080492</v>
          </cell>
          <cell r="BA362" t="str">
            <v>Tháng 11\11.11 trung nguyên</v>
          </cell>
        </row>
        <row r="363">
          <cell r="B363" t="str">
            <v>TRNG0269_L1</v>
          </cell>
          <cell r="C363" t="str">
            <v>TRNG0269</v>
          </cell>
          <cell r="D363" t="str">
            <v>TRUNG NGUYÊN</v>
          </cell>
          <cell r="F363">
            <v>1</v>
          </cell>
          <cell r="G363" t="str">
            <v>T0045T122</v>
          </cell>
          <cell r="H363" t="str">
            <v>45 x 65 x 2 x 1</v>
          </cell>
          <cell r="I363" t="str">
            <v>Vuông liền, răng cưa, dao chẻ đôi 3mm</v>
          </cell>
          <cell r="J363" t="str">
            <v>C06</v>
          </cell>
          <cell r="K363" t="str">
            <v>P 04</v>
          </cell>
          <cell r="L363" t="str">
            <v>65 x 45 mm</v>
          </cell>
          <cell r="M363">
            <v>68</v>
          </cell>
          <cell r="N363">
            <v>44146</v>
          </cell>
          <cell r="O363">
            <v>0</v>
          </cell>
          <cell r="V363" t="str">
            <v>K</v>
          </cell>
          <cell r="AL363">
            <v>1</v>
          </cell>
          <cell r="AM363">
            <v>68</v>
          </cell>
          <cell r="AT363" t="str">
            <v>RTD latte vanilla 238ml 8935259080485</v>
          </cell>
          <cell r="BA363" t="str">
            <v>Tháng 11\11.11 trung nguyên</v>
          </cell>
        </row>
        <row r="364">
          <cell r="B364" t="str">
            <v>TRNG0269_L3</v>
          </cell>
          <cell r="C364" t="str">
            <v>TRNG0269</v>
          </cell>
          <cell r="D364" t="str">
            <v>TRUNG NGUYÊN</v>
          </cell>
          <cell r="F364">
            <v>1</v>
          </cell>
          <cell r="G364" t="str">
            <v>T0045T122</v>
          </cell>
          <cell r="H364" t="str">
            <v>45 x 65 x 2 x 1</v>
          </cell>
          <cell r="I364" t="str">
            <v>Vuông liền, răng cưa, dao chẻ đôi 3mm</v>
          </cell>
          <cell r="J364" t="str">
            <v>C06</v>
          </cell>
          <cell r="K364" t="str">
            <v>P 04</v>
          </cell>
          <cell r="L364" t="str">
            <v>65 x 45 mm</v>
          </cell>
          <cell r="M364">
            <v>68</v>
          </cell>
          <cell r="N364">
            <v>44146</v>
          </cell>
          <cell r="O364">
            <v>0</v>
          </cell>
          <cell r="V364" t="str">
            <v>K</v>
          </cell>
          <cell r="AL364">
            <v>1</v>
          </cell>
          <cell r="AM364">
            <v>68</v>
          </cell>
          <cell r="AT364" t="str">
            <v>RTD cold brew 238ml 8935259080508</v>
          </cell>
          <cell r="BA364" t="str">
            <v>Tháng 11\11.11 trung nguyên</v>
          </cell>
        </row>
        <row r="365">
          <cell r="C365" t="str">
            <v>TRNG0270</v>
          </cell>
          <cell r="D365" t="str">
            <v>TRUNG NGUYÊN</v>
          </cell>
          <cell r="F365">
            <v>1</v>
          </cell>
          <cell r="G365" t="str">
            <v>I0038T111</v>
          </cell>
          <cell r="H365" t="str">
            <v>38 x 90 x 3 x 1</v>
          </cell>
          <cell r="I365" t="str">
            <v>Vuông liền, không răng cưa</v>
          </cell>
          <cell r="J365" t="str">
            <v>D02</v>
          </cell>
          <cell r="K365" t="str">
            <v>P 04</v>
          </cell>
          <cell r="L365" t="str">
            <v>38 x 90 mm</v>
          </cell>
          <cell r="M365">
            <v>93</v>
          </cell>
          <cell r="O365">
            <v>0</v>
          </cell>
          <cell r="AL365">
            <v>1</v>
          </cell>
          <cell r="AM365">
            <v>93</v>
          </cell>
          <cell r="AT365" t="str">
            <v>king coffee espresso 15 tiếng thái lan 02-2215494 0593-102051</v>
          </cell>
          <cell r="BA365" t="str">
            <v>Tháng 11\11.11 trung nguyên</v>
          </cell>
        </row>
        <row r="366">
          <cell r="C366" t="str">
            <v>TRNG0271</v>
          </cell>
          <cell r="D366" t="str">
            <v>TRUNG NGUYÊN</v>
          </cell>
          <cell r="F366">
            <v>1</v>
          </cell>
          <cell r="G366" t="str">
            <v>I0065T101</v>
          </cell>
          <cell r="H366" t="str">
            <v>65 x 70 x 2 x 1</v>
          </cell>
          <cell r="I366" t="str">
            <v>Vuông liền, không răng cưa</v>
          </cell>
          <cell r="J366" t="str">
            <v>D02</v>
          </cell>
          <cell r="K366" t="str">
            <v>P 04</v>
          </cell>
          <cell r="L366" t="str">
            <v>70 x 65 mm</v>
          </cell>
          <cell r="M366">
            <v>73</v>
          </cell>
          <cell r="O366">
            <v>0</v>
          </cell>
          <cell r="AL366">
            <v>1</v>
          </cell>
          <cell r="AM366">
            <v>73</v>
          </cell>
          <cell r="AT366" t="str">
            <v>king coffee espresso 100 tiếng thái lan 02-2215494</v>
          </cell>
          <cell r="BA366" t="str">
            <v>Tháng 11\11.11 trung nguyên</v>
          </cell>
        </row>
        <row r="367">
          <cell r="C367" t="str">
            <v>TRNG0272</v>
          </cell>
          <cell r="D367" t="str">
            <v>TRUNG NGUYÊN</v>
          </cell>
          <cell r="F367">
            <v>1</v>
          </cell>
          <cell r="G367" t="str">
            <v>I0040T061</v>
          </cell>
          <cell r="H367" t="str">
            <v>40 x 15 x 2 x 4</v>
          </cell>
          <cell r="I367" t="str">
            <v>Vuông liền, 4 hàng dao 1 gáp, không răng cưa</v>
          </cell>
          <cell r="J367" t="str">
            <v>D13</v>
          </cell>
          <cell r="K367" t="str">
            <v>P 04</v>
          </cell>
          <cell r="L367" t="str">
            <v>40mm x 15mm</v>
          </cell>
          <cell r="M367">
            <v>63</v>
          </cell>
          <cell r="O367">
            <v>0</v>
          </cell>
          <cell r="AL367">
            <v>1</v>
          </cell>
          <cell r="AM367">
            <v>63</v>
          </cell>
          <cell r="AT367" t="str">
            <v>exprorted by: hoptoan co., ltd</v>
          </cell>
          <cell r="BA367" t="str">
            <v>Tháng 11\11.11 trung nguyên</v>
          </cell>
        </row>
        <row r="368">
          <cell r="C368" t="str">
            <v>TRNG0273</v>
          </cell>
          <cell r="D368" t="str">
            <v>TRUNG NGUYÊN</v>
          </cell>
          <cell r="F368">
            <v>1</v>
          </cell>
          <cell r="G368" t="str">
            <v>T0035T021</v>
          </cell>
          <cell r="H368" t="str">
            <v>35 x 15 x 3 x 3</v>
          </cell>
          <cell r="I368" t="str">
            <v>Vuông liền, răng cưa 1.1mm</v>
          </cell>
          <cell r="J368" t="str">
            <v>C13</v>
          </cell>
          <cell r="K368" t="str">
            <v>P 04</v>
          </cell>
          <cell r="L368" t="str">
            <v>35 x 15 mm</v>
          </cell>
          <cell r="M368">
            <v>54</v>
          </cell>
          <cell r="O368">
            <v>0</v>
          </cell>
          <cell r="AL368">
            <v>1</v>
          </cell>
          <cell r="AM368">
            <v>54</v>
          </cell>
          <cell r="AT368" t="str">
            <v>imported by: Tofu shop trading ltd</v>
          </cell>
          <cell r="BA368" t="str">
            <v>Tháng 11\11.11 trung nguyên</v>
          </cell>
        </row>
        <row r="369">
          <cell r="C369" t="str">
            <v>TRNG0274</v>
          </cell>
          <cell r="D369" t="str">
            <v>TRUNG NGUYÊN</v>
          </cell>
          <cell r="F369">
            <v>1</v>
          </cell>
          <cell r="G369" t="str">
            <v>I0100T171</v>
          </cell>
          <cell r="H369" t="str">
            <v>100 x 70 x 1 x 1</v>
          </cell>
          <cell r="I369" t="str">
            <v>Vuông góc, không răng cưa</v>
          </cell>
          <cell r="J369" t="str">
            <v>D11</v>
          </cell>
          <cell r="K369" t="str">
            <v>P 05</v>
          </cell>
          <cell r="L369" t="str">
            <v>70 x 100 mm</v>
          </cell>
          <cell r="M369">
            <v>73</v>
          </cell>
          <cell r="O369">
            <v>0</v>
          </cell>
          <cell r="AL369">
            <v>1</v>
          </cell>
          <cell r="AM369">
            <v>73</v>
          </cell>
          <cell r="AT369" t="str">
            <v>King bag 88st -renew king coffee 3in1 instant -bag 88 stick</v>
          </cell>
          <cell r="BA369" t="str">
            <v>Tháng 11\11.11 trung nguyên</v>
          </cell>
        </row>
        <row r="370">
          <cell r="C370" t="str">
            <v>TRNG0275</v>
          </cell>
          <cell r="D370" t="str">
            <v>TRUNG NGUYÊN</v>
          </cell>
          <cell r="F370">
            <v>1</v>
          </cell>
          <cell r="G370" t="str">
            <v>I0100T171</v>
          </cell>
          <cell r="H370" t="str">
            <v>100 x 70 x 1 x 1</v>
          </cell>
          <cell r="I370" t="str">
            <v>Vuông góc, không răng cưa</v>
          </cell>
          <cell r="J370" t="str">
            <v>D11</v>
          </cell>
          <cell r="K370" t="str">
            <v>P 05</v>
          </cell>
          <cell r="L370" t="str">
            <v>70 x 100 mm</v>
          </cell>
          <cell r="M370">
            <v>73</v>
          </cell>
          <cell r="O370">
            <v>0</v>
          </cell>
          <cell r="AL370">
            <v>1</v>
          </cell>
          <cell r="AM370">
            <v>73</v>
          </cell>
          <cell r="AT370" t="str">
            <v>king bag 48sa king coffee 3 in 1 instant -  bag 48 sachets</v>
          </cell>
          <cell r="BA370" t="str">
            <v>Tháng 11\11.11 trung nguyên</v>
          </cell>
        </row>
        <row r="371">
          <cell r="C371" t="str">
            <v>TRNG0276</v>
          </cell>
          <cell r="D371" t="str">
            <v>TRUNG NGUYÊN</v>
          </cell>
          <cell r="F371">
            <v>1</v>
          </cell>
          <cell r="G371" t="str">
            <v>I0105T101</v>
          </cell>
          <cell r="H371" t="str">
            <v>105 x 65 x 1 x 2</v>
          </cell>
          <cell r="I371" t="str">
            <v>Vuông góc, không răng cưa, 2 hàng tem có 1 gáp</v>
          </cell>
          <cell r="J371" t="str">
            <v>D07</v>
          </cell>
          <cell r="K371" t="str">
            <v>P 05</v>
          </cell>
          <cell r="L371" t="str">
            <v>65 x 105 mm</v>
          </cell>
          <cell r="M371">
            <v>133</v>
          </cell>
          <cell r="O371">
            <v>0</v>
          </cell>
          <cell r="AL371">
            <v>1</v>
          </cell>
          <cell r="AM371">
            <v>133</v>
          </cell>
          <cell r="AT371" t="str">
            <v>king gourmet 500g EV king coffee gourmet blend-box 500g</v>
          </cell>
          <cell r="BA371" t="str">
            <v>Tháng 11\11.11 trung nguyên</v>
          </cell>
        </row>
        <row r="372">
          <cell r="C372" t="str">
            <v>TRNG0277</v>
          </cell>
          <cell r="D372" t="str">
            <v>TRUNG NGUYÊN</v>
          </cell>
          <cell r="F372">
            <v>1</v>
          </cell>
          <cell r="G372" t="str">
            <v>I0100T071A</v>
          </cell>
          <cell r="H372" t="str">
            <v>100 x 37 x 1 x 1</v>
          </cell>
          <cell r="I372" t="str">
            <v>Vuông góc, không răng cưa</v>
          </cell>
          <cell r="J372" t="str">
            <v>D15</v>
          </cell>
          <cell r="K372" t="str">
            <v>P 05</v>
          </cell>
          <cell r="L372" t="str">
            <v>37 x 100 mm</v>
          </cell>
          <cell r="M372">
            <v>40</v>
          </cell>
          <cell r="O372">
            <v>0</v>
          </cell>
          <cell r="AL372">
            <v>1</v>
          </cell>
          <cell r="AM372">
            <v>40</v>
          </cell>
          <cell r="AT372" t="str">
            <v>king espresso box 15 EE king coffee instant espresso box 15 sitcks</v>
          </cell>
          <cell r="BA372" t="str">
            <v>Tháng 11\11.11 trung nguyên</v>
          </cell>
        </row>
        <row r="373">
          <cell r="C373" t="str">
            <v>TRNG0278</v>
          </cell>
          <cell r="D373" t="str">
            <v>TRUNG NGUYÊN</v>
          </cell>
          <cell r="F373">
            <v>1</v>
          </cell>
          <cell r="G373" t="str">
            <v>I0100T171</v>
          </cell>
          <cell r="H373" t="str">
            <v>100 x 70 x 1 x 1</v>
          </cell>
          <cell r="I373" t="str">
            <v>Vuông góc, không răng cưa</v>
          </cell>
          <cell r="J373" t="str">
            <v>D11</v>
          </cell>
          <cell r="K373" t="str">
            <v>P 05</v>
          </cell>
          <cell r="L373" t="str">
            <v>70 x 100 mm</v>
          </cell>
          <cell r="M373">
            <v>73</v>
          </cell>
          <cell r="O373">
            <v>0</v>
          </cell>
          <cell r="AL373">
            <v>1</v>
          </cell>
          <cell r="AM373">
            <v>73</v>
          </cell>
          <cell r="AT373" t="str">
            <v>King Expert 0- renew king coffee-Expert blend Nutrition information CÓ KHUNG VIỀN bao vietnam</v>
          </cell>
          <cell r="BA373" t="str">
            <v>Tháng 11\11.11 trung nguyên</v>
          </cell>
        </row>
        <row r="374">
          <cell r="C374" t="str">
            <v>TRNG0279</v>
          </cell>
          <cell r="D374" t="str">
            <v>TRUNG NGUYÊN</v>
          </cell>
          <cell r="F374">
            <v>1</v>
          </cell>
          <cell r="G374" t="str">
            <v>T0030T471</v>
          </cell>
          <cell r="H374" t="str">
            <v>30 x 10 x 2 x 5</v>
          </cell>
          <cell r="I374" t="str">
            <v>Vuông rời, không răng cưa</v>
          </cell>
          <cell r="J374" t="str">
            <v>D18</v>
          </cell>
          <cell r="K374" t="str">
            <v>P 05</v>
          </cell>
          <cell r="L374" t="str">
            <v>30 x 10 mm</v>
          </cell>
          <cell r="M374">
            <v>65</v>
          </cell>
          <cell r="N374">
            <v>44147</v>
          </cell>
          <cell r="O374">
            <v>0</v>
          </cell>
          <cell r="AL374">
            <v>1</v>
          </cell>
          <cell r="AM374">
            <v>65</v>
          </cell>
          <cell r="AT374" t="str">
            <v>tem rtd 238ml best before (d/m/y)</v>
          </cell>
          <cell r="BA374" t="str">
            <v>\Tháng 11\12.11 trung nguyên</v>
          </cell>
        </row>
        <row r="375">
          <cell r="C375" t="str">
            <v>TRNG0297</v>
          </cell>
          <cell r="D375" t="str">
            <v>TRUNG NGUYÊN</v>
          </cell>
          <cell r="F375">
            <v>1</v>
          </cell>
          <cell r="G375" t="str">
            <v>I0026T061</v>
          </cell>
          <cell r="H375" t="str">
            <v>26 x 100 x 2 x 1</v>
          </cell>
          <cell r="I375" t="str">
            <v>Vuông liền, không răng cưa</v>
          </cell>
          <cell r="J375" t="str">
            <v>D28</v>
          </cell>
          <cell r="K375" t="str">
            <v>P 05</v>
          </cell>
          <cell r="L375" t="str">
            <v>26 x 100 mm</v>
          </cell>
          <cell r="M375">
            <v>103</v>
          </cell>
          <cell r="O375">
            <v>0</v>
          </cell>
          <cell r="AL375">
            <v>1</v>
          </cell>
          <cell r="AM375">
            <v>103</v>
          </cell>
          <cell r="AT375" t="str">
            <v>king espresso box 6st king coffee espresso 02-2215494</v>
          </cell>
          <cell r="BA375" t="str">
            <v>Tháng 11\14.11 trung nguyên</v>
          </cell>
        </row>
        <row r="376">
          <cell r="C376" t="str">
            <v>TRNG0305</v>
          </cell>
          <cell r="D376" t="str">
            <v>TRUNG NGUYÊN</v>
          </cell>
          <cell r="F376">
            <v>1</v>
          </cell>
          <cell r="G376" t="str">
            <v>I0105T101</v>
          </cell>
          <cell r="H376" t="str">
            <v>105 x 65 x 1 x 2</v>
          </cell>
          <cell r="I376" t="str">
            <v>Vuông góc, không răng cưa, 2 hàng tem có 1 gáp</v>
          </cell>
          <cell r="J376" t="str">
            <v>D07</v>
          </cell>
          <cell r="K376" t="str">
            <v>P 05</v>
          </cell>
          <cell r="L376" t="str">
            <v>65 x 105 mm</v>
          </cell>
          <cell r="M376">
            <v>133</v>
          </cell>
          <cell r="O376">
            <v>0</v>
          </cell>
          <cell r="AL376">
            <v>1</v>
          </cell>
          <cell r="AM376">
            <v>133</v>
          </cell>
          <cell r="AT376" t="str">
            <v>king coffee gourmet blend_box 500g nutrition information</v>
          </cell>
          <cell r="BA376" t="str">
            <v>Tháng 11\16.11 trung nguyên</v>
          </cell>
        </row>
        <row r="377">
          <cell r="C377" t="str">
            <v>TRNG0306</v>
          </cell>
          <cell r="D377" t="str">
            <v>TRUNG NGUYÊN</v>
          </cell>
          <cell r="F377">
            <v>1</v>
          </cell>
          <cell r="G377" t="str">
            <v>I0100T551</v>
          </cell>
          <cell r="H377" t="str">
            <v>100 x 70 x 2 x 1</v>
          </cell>
          <cell r="I377" t="str">
            <v>Vuông liền, không răng cưa</v>
          </cell>
          <cell r="J377" t="str">
            <v>D04</v>
          </cell>
          <cell r="K377" t="str">
            <v>P 05</v>
          </cell>
          <cell r="L377" t="str">
            <v>70 x 100 mm</v>
          </cell>
          <cell r="M377">
            <v>73</v>
          </cell>
          <cell r="O377">
            <v>0</v>
          </cell>
          <cell r="AL377">
            <v>1</v>
          </cell>
          <cell r="AM377">
            <v>73</v>
          </cell>
          <cell r="AT377" t="str">
            <v>king bag 48sa king coffee 3in1 instant - bag 48 sachets</v>
          </cell>
          <cell r="BA377" t="str">
            <v>Tháng 11\16.11 trung nguyên</v>
          </cell>
        </row>
        <row r="378">
          <cell r="C378" t="str">
            <v>TRNG0308</v>
          </cell>
          <cell r="D378" t="str">
            <v>TRUNG NGUYÊN</v>
          </cell>
          <cell r="F378">
            <v>1</v>
          </cell>
          <cell r="G378" t="str">
            <v>I0040T061</v>
          </cell>
          <cell r="H378" t="str">
            <v>40 x 15 x 2 x 4</v>
          </cell>
          <cell r="I378" t="str">
            <v>Vuông liền, 4 hàng dao 1 gáp, không răng cưa</v>
          </cell>
          <cell r="J378" t="str">
            <v>D13</v>
          </cell>
          <cell r="K378" t="str">
            <v>P 05</v>
          </cell>
          <cell r="L378" t="str">
            <v>40mm x 15mm</v>
          </cell>
          <cell r="M378">
            <v>63</v>
          </cell>
          <cell r="O378">
            <v>0</v>
          </cell>
          <cell r="AL378">
            <v>1</v>
          </cell>
          <cell r="AM378">
            <v>63</v>
          </cell>
          <cell r="AT378" t="str">
            <v>best before(y/m/d) 2022.11.14</v>
          </cell>
          <cell r="BA378" t="str">
            <v>Tháng 11\17.11 trung nguyên</v>
          </cell>
        </row>
        <row r="379">
          <cell r="C379" t="str">
            <v>TRNG0358</v>
          </cell>
          <cell r="D379" t="str">
            <v>TRUNG NGUYÊN</v>
          </cell>
          <cell r="F379">
            <v>1</v>
          </cell>
          <cell r="G379" t="str">
            <v>I0100T551</v>
          </cell>
          <cell r="H379" t="str">
            <v>100 x 70 x 2 x 1</v>
          </cell>
          <cell r="I379" t="str">
            <v>Vuông liền, không răng cưa</v>
          </cell>
          <cell r="J379" t="str">
            <v>D04</v>
          </cell>
          <cell r="K379" t="str">
            <v>P 05</v>
          </cell>
          <cell r="L379" t="str">
            <v>70 x 100 mm</v>
          </cell>
          <cell r="M379">
            <v>73</v>
          </cell>
          <cell r="O379">
            <v>0</v>
          </cell>
          <cell r="AL379">
            <v>1</v>
          </cell>
          <cell r="AM379">
            <v>73</v>
          </cell>
          <cell r="AT379" t="str">
            <v>king bag 28sa đh 180 king coffee 3in1 instant - bag 28 sachets nutrition information</v>
          </cell>
          <cell r="BA379" t="str">
            <v>Tháng 11\20.11 trung nguyên DH 180</v>
          </cell>
        </row>
        <row r="380">
          <cell r="C380" t="str">
            <v>TRNG0366</v>
          </cell>
          <cell r="D380" t="str">
            <v>TRUNG NGUYÊN</v>
          </cell>
          <cell r="F380">
            <v>1</v>
          </cell>
          <cell r="G380" t="str">
            <v>T0035T011</v>
          </cell>
          <cell r="H380" t="str">
            <v>35 x 13 x 3 x 5</v>
          </cell>
          <cell r="I380" t="str">
            <v>Vuông liền, răng cưa 1.1mm</v>
          </cell>
          <cell r="J380" t="str">
            <v>C14</v>
          </cell>
          <cell r="K380" t="str">
            <v>P 05</v>
          </cell>
          <cell r="L380" t="str">
            <v>35 x 13 mm</v>
          </cell>
          <cell r="M380">
            <v>80</v>
          </cell>
          <cell r="O380">
            <v>0</v>
          </cell>
          <cell r="AL380">
            <v>1</v>
          </cell>
          <cell r="AM380">
            <v>80</v>
          </cell>
          <cell r="AT380" t="str">
            <v>Nhà phân phối tại việt nam: công ty tnhh phát triển thương mại hoàng phát</v>
          </cell>
          <cell r="BA380" t="str">
            <v>Tháng 11\20.11 trung nguyên dh 183</v>
          </cell>
        </row>
        <row r="381">
          <cell r="C381" t="str">
            <v>TRNG0372</v>
          </cell>
          <cell r="D381" t="str">
            <v>TRUNG NGUYÊN</v>
          </cell>
          <cell r="F381">
            <v>1</v>
          </cell>
          <cell r="G381" t="str">
            <v>I0040T061</v>
          </cell>
          <cell r="H381" t="str">
            <v>40 x 15 x 2 x 4</v>
          </cell>
          <cell r="I381" t="str">
            <v>Vuông liền, 4 hàng dao 1 gáp, không răng cưa</v>
          </cell>
          <cell r="J381" t="str">
            <v>D13</v>
          </cell>
          <cell r="K381" t="str">
            <v>P 05</v>
          </cell>
          <cell r="L381" t="str">
            <v>40mm x 15mm</v>
          </cell>
          <cell r="M381">
            <v>63</v>
          </cell>
          <cell r="N381">
            <v>44158</v>
          </cell>
          <cell r="O381">
            <v>0</v>
          </cell>
          <cell r="AL381">
            <v>1</v>
          </cell>
          <cell r="AM381">
            <v>63</v>
          </cell>
          <cell r="AT381" t="str">
            <v>best before(y/m/d) 2022.11.22</v>
          </cell>
          <cell r="BA381" t="str">
            <v>Tháng 11\23.11 trung nguyên dh 187</v>
          </cell>
        </row>
        <row r="382">
          <cell r="C382" t="str">
            <v>TRNG0374</v>
          </cell>
          <cell r="D382" t="str">
            <v>TRUNG NGUYÊN</v>
          </cell>
          <cell r="F382">
            <v>1</v>
          </cell>
          <cell r="G382" t="str">
            <v>I0050T821</v>
          </cell>
          <cell r="H382" t="str">
            <v>50 x 50 x 2 x 2</v>
          </cell>
          <cell r="I382" t="str">
            <v>Vuông liền, không răng cưa</v>
          </cell>
          <cell r="J382" t="str">
            <v>D28</v>
          </cell>
          <cell r="K382" t="str">
            <v>P 05</v>
          </cell>
          <cell r="L382" t="str">
            <v>50 x 50 mm</v>
          </cell>
          <cell r="M382">
            <v>106</v>
          </cell>
          <cell r="N382">
            <v>44159</v>
          </cell>
          <cell r="O382">
            <v>0</v>
          </cell>
          <cell r="AL382">
            <v>1</v>
          </cell>
          <cell r="AM382">
            <v>106</v>
          </cell>
          <cell r="AT382" t="str">
            <v>tiếng hàn quốc 15(1x15)</v>
          </cell>
          <cell r="BA382" t="str">
            <v>Tháng 11\24.11 trung nguyên dh 191 190</v>
          </cell>
        </row>
        <row r="383">
          <cell r="C383" t="str">
            <v>TRNG0375</v>
          </cell>
          <cell r="D383" t="str">
            <v>TRUNG NGUYÊN</v>
          </cell>
          <cell r="F383">
            <v>1</v>
          </cell>
          <cell r="G383" t="str">
            <v>I0055T271</v>
          </cell>
          <cell r="H383" t="str">
            <v>55 x 55 x 2 x 2</v>
          </cell>
          <cell r="I383" t="str">
            <v>Vuông liền, không răng cưa</v>
          </cell>
          <cell r="J383" t="str">
            <v>D24</v>
          </cell>
          <cell r="K383" t="str">
            <v>P 12</v>
          </cell>
          <cell r="L383" t="str">
            <v>55 x 55 mm</v>
          </cell>
          <cell r="M383">
            <v>116</v>
          </cell>
          <cell r="O383">
            <v>0</v>
          </cell>
          <cell r="AL383">
            <v>1</v>
          </cell>
          <cell r="AM383">
            <v>116</v>
          </cell>
          <cell r="AT383" t="str">
            <v>king pure black 15sa tiếng hàn quốc 30(2x15)</v>
          </cell>
          <cell r="BA383" t="str">
            <v>Tháng 11\24.11 trung nguyên dh 191 190</v>
          </cell>
        </row>
        <row r="384">
          <cell r="B384" t="str">
            <v>TRNG0376_L1</v>
          </cell>
          <cell r="C384" t="str">
            <v>TRNG0376</v>
          </cell>
          <cell r="D384" t="str">
            <v>TRUNG NGUYÊN</v>
          </cell>
          <cell r="F384">
            <v>1</v>
          </cell>
          <cell r="G384" t="str">
            <v>I0030T431</v>
          </cell>
          <cell r="H384" t="str">
            <v>30 x 7 x 2 x 4</v>
          </cell>
          <cell r="I384" t="str">
            <v>Vuông liền, không khoảng cách hàng, không răng cưa</v>
          </cell>
          <cell r="J384" t="str">
            <v>D19</v>
          </cell>
          <cell r="K384" t="str">
            <v>P 12</v>
          </cell>
          <cell r="L384" t="str">
            <v>30 x 7 mm</v>
          </cell>
          <cell r="M384">
            <v>31</v>
          </cell>
          <cell r="N384">
            <v>44159</v>
          </cell>
          <cell r="O384">
            <v>0</v>
          </cell>
          <cell r="AL384">
            <v>1</v>
          </cell>
          <cell r="AM384">
            <v>31</v>
          </cell>
          <cell r="AT384" t="str">
            <v>nền đen</v>
          </cell>
          <cell r="BA384" t="str">
            <v>Tháng 11\24.11 trung nguyên dh 191 190</v>
          </cell>
        </row>
        <row r="385">
          <cell r="C385" t="str">
            <v>TRNG0377</v>
          </cell>
          <cell r="D385" t="str">
            <v>TRUNG NGUYÊN</v>
          </cell>
          <cell r="F385">
            <v>1</v>
          </cell>
          <cell r="G385" t="str">
            <v>I0055T131/3</v>
          </cell>
          <cell r="H385" t="str">
            <v>55 x 50 x 2 x 2</v>
          </cell>
          <cell r="I385" t="str">
            <v>Vuông liền, không răng cưa</v>
          </cell>
          <cell r="J385" t="str">
            <v>D03</v>
          </cell>
          <cell r="K385" t="str">
            <v>P 12</v>
          </cell>
          <cell r="L385" t="str">
            <v>50 x 55 mm</v>
          </cell>
          <cell r="M385">
            <v>106</v>
          </cell>
          <cell r="N385">
            <v>44160</v>
          </cell>
          <cell r="O385">
            <v>0</v>
          </cell>
          <cell r="AL385">
            <v>1</v>
          </cell>
          <cell r="AM385">
            <v>106</v>
          </cell>
          <cell r="AT385" t="str">
            <v>king espresso box 6st EE 15(2.5x6) 62.4kcal</v>
          </cell>
          <cell r="BA385" t="str">
            <v>Tháng 11\25.11 trung nguyên dh 192 193 194</v>
          </cell>
        </row>
        <row r="386">
          <cell r="C386" t="str">
            <v>TRNG0378</v>
          </cell>
          <cell r="D386" t="str">
            <v>TRUNG NGUYÊN</v>
          </cell>
          <cell r="F386">
            <v>1</v>
          </cell>
          <cell r="G386" t="str">
            <v>I0055T131/3</v>
          </cell>
          <cell r="H386" t="str">
            <v>55 x 50 x 2 x 2</v>
          </cell>
          <cell r="I386" t="str">
            <v>Vuông liền, không răng cưa</v>
          </cell>
          <cell r="J386" t="str">
            <v>D03</v>
          </cell>
          <cell r="K386" t="str">
            <v>P 12</v>
          </cell>
          <cell r="L386" t="str">
            <v>50 x 55 mm</v>
          </cell>
          <cell r="M386">
            <v>106</v>
          </cell>
          <cell r="O386">
            <v>0</v>
          </cell>
          <cell r="AL386">
            <v>1</v>
          </cell>
          <cell r="AM386">
            <v>106</v>
          </cell>
          <cell r="AT386" t="str">
            <v>king espresso bag 25st EE 62.5(2.5x25) 260kcal</v>
          </cell>
          <cell r="BA386" t="str">
            <v>Tháng 11\25.11 trung nguyên dh 192 193 194</v>
          </cell>
        </row>
        <row r="387">
          <cell r="C387" t="str">
            <v>TRNG0379</v>
          </cell>
          <cell r="D387" t="str">
            <v>TRUNG NGUYÊN</v>
          </cell>
          <cell r="F387">
            <v>1</v>
          </cell>
          <cell r="G387" t="str">
            <v>I0075T141/2</v>
          </cell>
          <cell r="H387" t="str">
            <v>75 x 65 x 2 x 1</v>
          </cell>
          <cell r="I387" t="str">
            <v>Vuông liền, không răng cưa</v>
          </cell>
          <cell r="J387" t="str">
            <v>C41</v>
          </cell>
          <cell r="K387" t="str">
            <v>P 12</v>
          </cell>
          <cell r="L387" t="str">
            <v>65 x 75 mm</v>
          </cell>
          <cell r="M387">
            <v>68</v>
          </cell>
          <cell r="O387">
            <v>0</v>
          </cell>
          <cell r="AL387">
            <v>1</v>
          </cell>
          <cell r="AM387">
            <v>68</v>
          </cell>
          <cell r="AT387" t="str">
            <v>king bag 88st EV 1,408(16x88) 6,395kcal</v>
          </cell>
          <cell r="BA387" t="str">
            <v>Tháng 11\25.11 trung nguyên dh 192 193 194</v>
          </cell>
        </row>
        <row r="388">
          <cell r="C388" t="str">
            <v>TRNG0380</v>
          </cell>
          <cell r="D388" t="str">
            <v>TRUNG NGUYÊN</v>
          </cell>
          <cell r="F388">
            <v>1</v>
          </cell>
          <cell r="G388" t="str">
            <v>I0110T211</v>
          </cell>
          <cell r="H388" t="str">
            <v>110 x 65 x 1 x 2</v>
          </cell>
          <cell r="I388" t="str">
            <v>Vuông góc, không răng cưa</v>
          </cell>
          <cell r="J388" t="str">
            <v>C05</v>
          </cell>
          <cell r="K388" t="str">
            <v>P 12</v>
          </cell>
          <cell r="L388" t="str">
            <v>65mm x 110mm</v>
          </cell>
          <cell r="M388">
            <v>136</v>
          </cell>
          <cell r="O388">
            <v>0</v>
          </cell>
          <cell r="AL388">
            <v>1</v>
          </cell>
          <cell r="AM388">
            <v>136</v>
          </cell>
          <cell r="AT388" t="str">
            <v>king gourmet 500g EV king coffee gourmet blend-box 500g khung bao product of vietnam</v>
          </cell>
          <cell r="BA388" t="str">
            <v>Tháng 11\25.11 trung nguyên dh 192 193 194</v>
          </cell>
        </row>
        <row r="389">
          <cell r="C389" t="str">
            <v>TRNG0381</v>
          </cell>
          <cell r="D389" t="str">
            <v>TRUNG NGUYÊN</v>
          </cell>
          <cell r="F389">
            <v>1</v>
          </cell>
          <cell r="G389" t="str">
            <v>I0105T101</v>
          </cell>
          <cell r="H389" t="str">
            <v>105 x 65 x 1 x 2</v>
          </cell>
          <cell r="I389" t="str">
            <v>Vuông góc, không răng cưa, 2 hàng tem có 1 gáp</v>
          </cell>
          <cell r="J389" t="str">
            <v>D07</v>
          </cell>
          <cell r="K389" t="str">
            <v>P 12</v>
          </cell>
          <cell r="L389" t="str">
            <v>65 x 105 mm</v>
          </cell>
          <cell r="M389">
            <v>133</v>
          </cell>
          <cell r="O389">
            <v>0</v>
          </cell>
          <cell r="AL389">
            <v>1</v>
          </cell>
          <cell r="AM389">
            <v>133</v>
          </cell>
          <cell r="AT389" t="str">
            <v>king coffee 3in1 instant cafe sua - bag 50 sachets</v>
          </cell>
          <cell r="BA389" t="str">
            <v>Tháng 11\25.11 trung nguyên dh 192 193 194</v>
          </cell>
        </row>
        <row r="390">
          <cell r="C390" t="str">
            <v>TRNG0382</v>
          </cell>
          <cell r="D390" t="str">
            <v>TRUNG NGUYÊN</v>
          </cell>
          <cell r="F390">
            <v>1</v>
          </cell>
          <cell r="G390" t="str">
            <v>I0075T261</v>
          </cell>
          <cell r="H390" t="str">
            <v>75 x 85 x 2 x 1</v>
          </cell>
          <cell r="I390" t="str">
            <v>Vuông liền, không răng cưa</v>
          </cell>
          <cell r="J390" t="str">
            <v>D10</v>
          </cell>
          <cell r="K390" t="str">
            <v>P 12</v>
          </cell>
          <cell r="L390" t="str">
            <v>75 x 85 mm</v>
          </cell>
          <cell r="M390">
            <v>88</v>
          </cell>
          <cell r="O390">
            <v>0</v>
          </cell>
          <cell r="AL390">
            <v>1</v>
          </cell>
          <cell r="AM390">
            <v>88</v>
          </cell>
          <cell r="AT390" t="str">
            <v>king coffee 3in1 instant cafe sua - box 10 sachets</v>
          </cell>
          <cell r="BA390" t="str">
            <v>Tháng 11\25.11 trung nguyên dh 192 193 194</v>
          </cell>
        </row>
        <row r="391">
          <cell r="C391" t="str">
            <v>TRNG0383</v>
          </cell>
          <cell r="D391" t="str">
            <v>TRUNG NGUYÊN</v>
          </cell>
          <cell r="F391">
            <v>1</v>
          </cell>
          <cell r="G391" t="str">
            <v>I0045T111</v>
          </cell>
          <cell r="H391" t="str">
            <v>45 x 55 x 2 x 1</v>
          </cell>
          <cell r="I391" t="str">
            <v>Vuông liền, không răng cưa</v>
          </cell>
          <cell r="J391" t="str">
            <v>D01</v>
          </cell>
          <cell r="K391" t="str">
            <v>P 12</v>
          </cell>
          <cell r="L391" t="str">
            <v>45 x 55 mm</v>
          </cell>
          <cell r="M391">
            <v>58</v>
          </cell>
          <cell r="O391">
            <v>0</v>
          </cell>
          <cell r="AL391">
            <v>1</v>
          </cell>
          <cell r="AM391">
            <v>58</v>
          </cell>
          <cell r="AT391" t="str">
            <v>king coffee pure black instant-box 15 sachets</v>
          </cell>
          <cell r="BA391" t="str">
            <v>Tháng 11\25.11 trung nguyên dh 192 193 194</v>
          </cell>
        </row>
        <row r="392">
          <cell r="C392" t="str">
            <v>TRNG0384</v>
          </cell>
          <cell r="D392" t="str">
            <v>TRUNG NGUYÊN</v>
          </cell>
          <cell r="F392">
            <v>1</v>
          </cell>
          <cell r="G392" t="str">
            <v>I0060T141</v>
          </cell>
          <cell r="H392" t="str">
            <v>60 x 50 x 2 x 2</v>
          </cell>
          <cell r="I392" t="str">
            <v>Vuông liền, không răng cưa</v>
          </cell>
          <cell r="J392" t="str">
            <v>D02</v>
          </cell>
          <cell r="K392" t="str">
            <v>P 12</v>
          </cell>
          <cell r="L392" t="str">
            <v>50 x 60 mm</v>
          </cell>
          <cell r="M392">
            <v>106</v>
          </cell>
          <cell r="O392">
            <v>0</v>
          </cell>
          <cell r="AL392">
            <v>1</v>
          </cell>
          <cell r="AM392">
            <v>106</v>
          </cell>
          <cell r="AT392" t="str">
            <v>king coffee instant americano premium-box 15sticks</v>
          </cell>
          <cell r="BA392" t="str">
            <v>Tháng 11\25.11 trung nguyên dh 192 193 194</v>
          </cell>
        </row>
        <row r="393">
          <cell r="C393" t="str">
            <v>TRNG0385</v>
          </cell>
          <cell r="D393" t="str">
            <v>TRUNG NGUYÊN</v>
          </cell>
          <cell r="F393">
            <v>1</v>
          </cell>
          <cell r="G393" t="str">
            <v>I0092T011</v>
          </cell>
          <cell r="H393" t="str">
            <v>92 x 45 x 1 x 2</v>
          </cell>
          <cell r="I393" t="str">
            <v>Vuông góc, không răng cưa</v>
          </cell>
          <cell r="J393" t="str">
            <v>D15</v>
          </cell>
          <cell r="K393" t="str">
            <v>P 12</v>
          </cell>
          <cell r="L393" t="str">
            <v>92 x 45 mm</v>
          </cell>
          <cell r="M393">
            <v>96</v>
          </cell>
          <cell r="O393">
            <v>0</v>
          </cell>
          <cell r="AL393">
            <v>1</v>
          </cell>
          <cell r="AM393">
            <v>96</v>
          </cell>
          <cell r="AT393" t="str">
            <v>barcode 8935259090170</v>
          </cell>
          <cell r="BA393" t="str">
            <v>Tháng 11\25.11 trung nguyên dh 192 193 194</v>
          </cell>
        </row>
        <row r="394">
          <cell r="C394" t="str">
            <v>TRNG0386</v>
          </cell>
          <cell r="D394" t="str">
            <v>TRUNG NGUYÊN</v>
          </cell>
          <cell r="F394">
            <v>1</v>
          </cell>
          <cell r="H394" t="str">
            <v/>
          </cell>
          <cell r="I394" t="str">
            <v/>
          </cell>
          <cell r="J394" t="str">
            <v/>
          </cell>
          <cell r="K394" t="str">
            <v>P 12</v>
          </cell>
          <cell r="L394" t="str">
            <v>100 x 170 mm</v>
          </cell>
          <cell r="M394" t="str">
            <v/>
          </cell>
          <cell r="N394">
            <v>44161</v>
          </cell>
          <cell r="O394">
            <v>0</v>
          </cell>
          <cell r="AL394">
            <v>1</v>
          </cell>
          <cell r="AM394" t="e">
            <v>#VALUE!</v>
          </cell>
          <cell r="AT394" t="str">
            <v>tni king coffee espresso</v>
          </cell>
          <cell r="BA394" t="str">
            <v>Tháng 11\25.11 trung nguyên dh 192 193 194</v>
          </cell>
        </row>
        <row r="395">
          <cell r="C395" t="str">
            <v>TRNG0387</v>
          </cell>
          <cell r="D395" t="str">
            <v>TRUNG NGUYÊN</v>
          </cell>
          <cell r="F395">
            <v>1</v>
          </cell>
          <cell r="G395" t="str">
            <v>I0061T031</v>
          </cell>
          <cell r="H395" t="str">
            <v>61 x 39 x 3 x 3</v>
          </cell>
          <cell r="I395" t="str">
            <v>Vuông liền, không răng cưa</v>
          </cell>
          <cell r="J395" t="str">
            <v>C30</v>
          </cell>
          <cell r="K395" t="str">
            <v>P 12</v>
          </cell>
          <cell r="L395" t="str">
            <v>39 x 61 mm</v>
          </cell>
          <cell r="M395">
            <v>126</v>
          </cell>
          <cell r="N395">
            <v>44165</v>
          </cell>
          <cell r="O395">
            <v>0</v>
          </cell>
          <cell r="AL395">
            <v>1</v>
          </cell>
          <cell r="AM395">
            <v>126</v>
          </cell>
          <cell r="AT395" t="str">
            <v xml:space="preserve">tni king coffee vietnamese milk rtd coffee </v>
          </cell>
          <cell r="BA395" t="str">
            <v>Tháng 11\27.11 trung nguyên DH 195</v>
          </cell>
        </row>
        <row r="396">
          <cell r="C396" t="str">
            <v>TRNG0388</v>
          </cell>
          <cell r="D396" t="str">
            <v>TRUNG NGUYÊN</v>
          </cell>
          <cell r="F396">
            <v>1</v>
          </cell>
          <cell r="G396" t="str">
            <v>I0061T031</v>
          </cell>
          <cell r="H396" t="str">
            <v>61 x 39 x 3 x 3</v>
          </cell>
          <cell r="I396" t="str">
            <v>Vuông liền, không răng cưa</v>
          </cell>
          <cell r="J396" t="str">
            <v>C30</v>
          </cell>
          <cell r="K396" t="str">
            <v>P 12</v>
          </cell>
          <cell r="L396" t="str">
            <v>39 x 61 mm</v>
          </cell>
          <cell r="M396">
            <v>126</v>
          </cell>
          <cell r="N396">
            <v>44165</v>
          </cell>
          <cell r="O396">
            <v>0</v>
          </cell>
          <cell r="AL396">
            <v>1</v>
          </cell>
          <cell r="AM396">
            <v>126</v>
          </cell>
          <cell r="AT396" t="str">
            <v>tni king coffee latte vanilla rtd coffee</v>
          </cell>
          <cell r="BA396" t="str">
            <v>Tháng 11\27.11 trung nguyên DH 195</v>
          </cell>
        </row>
        <row r="397">
          <cell r="C397" t="str">
            <v>TRNG0389</v>
          </cell>
          <cell r="D397" t="str">
            <v>TRUNG NGUYÊN</v>
          </cell>
          <cell r="F397">
            <v>1</v>
          </cell>
          <cell r="G397" t="str">
            <v>I0061T031</v>
          </cell>
          <cell r="H397" t="str">
            <v>61 x 39 x 3 x 3</v>
          </cell>
          <cell r="I397" t="str">
            <v>Vuông liền, không răng cưa</v>
          </cell>
          <cell r="J397" t="str">
            <v>C30</v>
          </cell>
          <cell r="K397" t="str">
            <v>P 12</v>
          </cell>
          <cell r="L397" t="str">
            <v>39 x 61 mm</v>
          </cell>
          <cell r="M397">
            <v>126</v>
          </cell>
          <cell r="N397">
            <v>44165</v>
          </cell>
          <cell r="O397">
            <v>0</v>
          </cell>
          <cell r="AL397">
            <v>1</v>
          </cell>
          <cell r="AM397">
            <v>126</v>
          </cell>
          <cell r="AT397" t="str">
            <v>tni king coffee cold brew black rtd coffee</v>
          </cell>
          <cell r="BA397" t="str">
            <v>Tháng 11\27.11 trung nguyên DH 195</v>
          </cell>
        </row>
        <row r="398">
          <cell r="C398" t="str">
            <v>TRNG0391</v>
          </cell>
          <cell r="D398" t="str">
            <v>TRUNG NGUYÊN</v>
          </cell>
          <cell r="F398">
            <v>1</v>
          </cell>
          <cell r="G398" t="str">
            <v>I0100T901</v>
          </cell>
          <cell r="H398" t="str">
            <v>100 x 105 x 1 x 1</v>
          </cell>
          <cell r="I398" t="str">
            <v>Vuông góc, không răng cưa</v>
          </cell>
          <cell r="J398" t="str">
            <v>D22</v>
          </cell>
          <cell r="K398" t="str">
            <v>P 12</v>
          </cell>
          <cell r="L398" t="str">
            <v>100 x 105 mm</v>
          </cell>
          <cell r="M398">
            <v>108</v>
          </cell>
          <cell r="O398">
            <v>0</v>
          </cell>
          <cell r="AL398">
            <v>1</v>
          </cell>
          <cell r="AM398">
            <v>108</v>
          </cell>
          <cell r="AT398" t="str">
            <v>expert blend label(blank)_carton cà phê rang xay expert blend</v>
          </cell>
          <cell r="BA398" t="str">
            <v>tháng 12\1.12 trung nguyene dh 200</v>
          </cell>
        </row>
        <row r="399">
          <cell r="C399" t="str">
            <v>TRNG0392</v>
          </cell>
          <cell r="D399" t="str">
            <v>TRUNG NGUYÊN</v>
          </cell>
          <cell r="F399">
            <v>1</v>
          </cell>
          <cell r="G399" t="str">
            <v>I0100T901</v>
          </cell>
          <cell r="H399" t="str">
            <v>100 x 105 x 1 x 1</v>
          </cell>
          <cell r="I399" t="str">
            <v>Vuông góc, không răng cưa</v>
          </cell>
          <cell r="J399" t="str">
            <v>D22</v>
          </cell>
          <cell r="K399" t="str">
            <v>P 12</v>
          </cell>
          <cell r="L399" t="str">
            <v>100 x 105 mm</v>
          </cell>
          <cell r="M399">
            <v>108</v>
          </cell>
          <cell r="N399">
            <v>44166</v>
          </cell>
          <cell r="O399">
            <v>0</v>
          </cell>
          <cell r="AL399">
            <v>1</v>
          </cell>
          <cell r="AM399">
            <v>108</v>
          </cell>
          <cell r="AT399" t="str">
            <v>expert blend label(blank)_bag bao bì này không ghi nhãn dùng cho bán lẻ</v>
          </cell>
          <cell r="BA399" t="str">
            <v>tháng 12\1.12 trung nguyene dh 200</v>
          </cell>
        </row>
        <row r="400">
          <cell r="C400" t="str">
            <v>TRNG0393</v>
          </cell>
          <cell r="D400" t="str">
            <v>TRUNG NGUYÊN</v>
          </cell>
          <cell r="F400">
            <v>1</v>
          </cell>
          <cell r="G400" t="str">
            <v>I0105T101</v>
          </cell>
          <cell r="H400" t="str">
            <v>105 x 65 x 1 x 2</v>
          </cell>
          <cell r="I400" t="str">
            <v>Vuông góc, không răng cưa, 2 hàng tem có 1 gáp</v>
          </cell>
          <cell r="J400" t="str">
            <v>D07</v>
          </cell>
          <cell r="K400" t="str">
            <v>P 12</v>
          </cell>
          <cell r="L400" t="str">
            <v>65 x 105 mm</v>
          </cell>
          <cell r="M400">
            <v>133</v>
          </cell>
          <cell r="N400">
            <v>44169</v>
          </cell>
          <cell r="O400">
            <v>0</v>
          </cell>
          <cell r="AL400">
            <v>1</v>
          </cell>
          <cell r="AM400">
            <v>133</v>
          </cell>
          <cell r="AT400" t="str">
            <v>king coffee gourmet blend - box 500g</v>
          </cell>
          <cell r="BA400" t="str">
            <v>tháng 12\4.12 trung nguyên dh 204</v>
          </cell>
        </row>
        <row r="401">
          <cell r="C401" t="str">
            <v>TRNG0394</v>
          </cell>
          <cell r="D401" t="str">
            <v>TRUNG NGUYÊN</v>
          </cell>
          <cell r="F401">
            <v>1</v>
          </cell>
          <cell r="G401" t="str">
            <v>I0040T061</v>
          </cell>
          <cell r="H401" t="str">
            <v>40 x 15 x 2 x 4</v>
          </cell>
          <cell r="I401" t="str">
            <v>Vuông liền, 4 hàng dao 1 gáp, không răng cưa</v>
          </cell>
          <cell r="J401" t="str">
            <v>D13</v>
          </cell>
          <cell r="K401" t="str">
            <v>P 12</v>
          </cell>
          <cell r="L401" t="str">
            <v>40mm x 15mm</v>
          </cell>
          <cell r="M401">
            <v>63</v>
          </cell>
          <cell r="N401">
            <v>44174</v>
          </cell>
          <cell r="O401">
            <v>0</v>
          </cell>
          <cell r="AL401">
            <v>1</v>
          </cell>
          <cell r="AM401">
            <v>63</v>
          </cell>
          <cell r="AT401" t="str">
            <v>best before(y/m/d) 2022.12.11</v>
          </cell>
          <cell r="BA401" t="str">
            <v>tháng 12\9.12 trung nguyên dh 208</v>
          </cell>
        </row>
        <row r="402">
          <cell r="C402" t="str">
            <v>TRNG0395</v>
          </cell>
          <cell r="D402" t="str">
            <v>TRUNG NGUYÊN</v>
          </cell>
          <cell r="F402">
            <v>1</v>
          </cell>
          <cell r="G402" t="str">
            <v>I0075T141/2</v>
          </cell>
          <cell r="H402" t="str">
            <v>75 x 65 x 2 x 1</v>
          </cell>
          <cell r="I402" t="str">
            <v>Vuông liền, không răng cưa</v>
          </cell>
          <cell r="J402" t="str">
            <v>C41</v>
          </cell>
          <cell r="K402" t="str">
            <v>P 12</v>
          </cell>
          <cell r="L402" t="str">
            <v>65 x 75 mm</v>
          </cell>
          <cell r="M402">
            <v>68</v>
          </cell>
          <cell r="N402">
            <v>44179</v>
          </cell>
          <cell r="O402">
            <v>0</v>
          </cell>
          <cell r="AL402">
            <v>1</v>
          </cell>
          <cell r="AM402">
            <v>68</v>
          </cell>
          <cell r="AT402" t="str">
            <v>king bag 88st EV 1,408(16x88) 6,395kcal</v>
          </cell>
          <cell r="BA402" t="str">
            <v>tháng 12\14.12 trung nguyên dh 121</v>
          </cell>
        </row>
        <row r="403">
          <cell r="C403" t="str">
            <v>TRNG0396</v>
          </cell>
          <cell r="D403" t="str">
            <v>TRUNG NGUYÊN</v>
          </cell>
          <cell r="F403">
            <v>1</v>
          </cell>
          <cell r="G403" t="str">
            <v>I0042T051</v>
          </cell>
          <cell r="H403" t="str">
            <v>42 x 110 x 2 x 1</v>
          </cell>
          <cell r="I403" t="str">
            <v>Vuông liền, không răng cưa</v>
          </cell>
          <cell r="J403" t="str">
            <v>D11</v>
          </cell>
          <cell r="K403" t="str">
            <v>P 12</v>
          </cell>
          <cell r="L403" t="str">
            <v>42mm x 110mm</v>
          </cell>
          <cell r="M403">
            <v>113</v>
          </cell>
          <cell r="N403">
            <v>44181</v>
          </cell>
          <cell r="O403">
            <v>0</v>
          </cell>
          <cell r="AL403">
            <v>1</v>
          </cell>
          <cell r="AM403">
            <v>113</v>
          </cell>
          <cell r="AT403" t="str">
            <v>king box 20sa EE(RU PACTBOP 20 16r)</v>
          </cell>
          <cell r="BA403" t="str">
            <v>Tháng 12\15.12 trung nguyên dh 212 213 214 215 216</v>
          </cell>
        </row>
        <row r="404">
          <cell r="C404" t="str">
            <v>TRNG0397</v>
          </cell>
          <cell r="D404" t="str">
            <v>TRUNG NGUYÊN</v>
          </cell>
          <cell r="F404">
            <v>1</v>
          </cell>
          <cell r="G404" t="str">
            <v>I0128T011</v>
          </cell>
          <cell r="H404" t="str">
            <v>128 x 70 x 1 x 1</v>
          </cell>
          <cell r="I404" t="str">
            <v>Vuông góc, không răng cưa</v>
          </cell>
          <cell r="J404" t="str">
            <v>D12</v>
          </cell>
          <cell r="K404" t="str">
            <v>P 12</v>
          </cell>
          <cell r="L404" t="str">
            <v>70mm x 128mm</v>
          </cell>
          <cell r="M404">
            <v>73</v>
          </cell>
          <cell r="N404">
            <v>44181</v>
          </cell>
          <cell r="O404">
            <v>0</v>
          </cell>
          <cell r="AL404">
            <v>1</v>
          </cell>
          <cell r="AM404">
            <v>73</v>
          </cell>
          <cell r="AT404" t="str">
            <v>king bag 120st EV( RU PACTBOP 120 16r)</v>
          </cell>
          <cell r="BA404" t="str">
            <v>Tháng 12\15.12 trung nguyên dh 212 213 214 215 216</v>
          </cell>
        </row>
        <row r="405">
          <cell r="C405" t="str">
            <v>TRNG0398</v>
          </cell>
          <cell r="D405" t="str">
            <v>TRUNG NGUYÊN</v>
          </cell>
          <cell r="F405">
            <v>1</v>
          </cell>
          <cell r="G405" t="str">
            <v>I0128T011</v>
          </cell>
          <cell r="H405" t="str">
            <v>128 x 70 x 1 x 1</v>
          </cell>
          <cell r="I405" t="str">
            <v>Vuông góc, không răng cưa</v>
          </cell>
          <cell r="J405" t="str">
            <v>D12</v>
          </cell>
          <cell r="K405" t="str">
            <v>P 12</v>
          </cell>
          <cell r="L405" t="str">
            <v>70mm x 128mm</v>
          </cell>
          <cell r="M405">
            <v>73</v>
          </cell>
          <cell r="N405">
            <v>44181</v>
          </cell>
          <cell r="O405">
            <v>0</v>
          </cell>
          <cell r="AL405">
            <v>1</v>
          </cell>
          <cell r="AM405">
            <v>73</v>
          </cell>
          <cell r="AT405" t="str">
            <v>king bag 88st EV( RU PACTBOP 88 16r)</v>
          </cell>
          <cell r="BA405" t="str">
            <v>Tháng 12\15.12 trung nguyên dh 212 213 214 215 216</v>
          </cell>
        </row>
        <row r="406">
          <cell r="C406" t="str">
            <v>TRNG0399</v>
          </cell>
          <cell r="D406" t="str">
            <v>TRUNG NGUYÊN</v>
          </cell>
          <cell r="F406">
            <v>1</v>
          </cell>
          <cell r="G406" t="str">
            <v>I0128T011</v>
          </cell>
          <cell r="H406" t="str">
            <v>128 x 70 x 1 x 1</v>
          </cell>
          <cell r="I406" t="str">
            <v>Vuông góc, không răng cưa</v>
          </cell>
          <cell r="J406" t="str">
            <v>D12</v>
          </cell>
          <cell r="K406" t="str">
            <v>P 12</v>
          </cell>
          <cell r="L406" t="str">
            <v>70mm x 128mm</v>
          </cell>
          <cell r="M406">
            <v>73</v>
          </cell>
          <cell r="N406">
            <v>44181</v>
          </cell>
          <cell r="O406">
            <v>0</v>
          </cell>
          <cell r="AL406">
            <v>1</v>
          </cell>
          <cell r="AM406">
            <v>73</v>
          </cell>
          <cell r="AT406" t="str">
            <v>king string 12sa EV( RU PACTBOP 120 16r)</v>
          </cell>
          <cell r="BA406" t="str">
            <v>Tháng 12\15.12 trung nguyên dh 212 213 214 215 216</v>
          </cell>
        </row>
        <row r="407">
          <cell r="C407" t="str">
            <v>TRNG0400</v>
          </cell>
          <cell r="D407" t="str">
            <v>TRUNG NGUYÊN</v>
          </cell>
          <cell r="F407">
            <v>1</v>
          </cell>
          <cell r="G407" t="str">
            <v>I0128T011</v>
          </cell>
          <cell r="H407" t="str">
            <v>128 x 70 x 1 x 1</v>
          </cell>
          <cell r="I407" t="str">
            <v>Vuông góc, không răng cưa</v>
          </cell>
          <cell r="J407" t="str">
            <v>D12</v>
          </cell>
          <cell r="K407" t="str">
            <v>P 12</v>
          </cell>
          <cell r="L407" t="str">
            <v>70mm x 128mm</v>
          </cell>
          <cell r="M407">
            <v>73</v>
          </cell>
          <cell r="N407">
            <v>44181</v>
          </cell>
          <cell r="O407">
            <v>0</v>
          </cell>
          <cell r="AL407">
            <v>1</v>
          </cell>
          <cell r="AM407">
            <v>73</v>
          </cell>
          <cell r="AT407" t="str">
            <v>king bag 48st EE( RU PACTBOP 48 16r)</v>
          </cell>
          <cell r="BA407" t="str">
            <v>Tháng 12\15.12 trung nguyên dh 212 213 214 215 216</v>
          </cell>
        </row>
        <row r="408">
          <cell r="C408" t="str">
            <v>TRNG0401</v>
          </cell>
          <cell r="D408" t="str">
            <v>TRUNG NGUYÊN</v>
          </cell>
          <cell r="F408">
            <v>1</v>
          </cell>
          <cell r="G408" t="str">
            <v>I0128T011</v>
          </cell>
          <cell r="H408" t="str">
            <v>128 x 70 x 1 x 1</v>
          </cell>
          <cell r="I408" t="str">
            <v>Vuông góc, không răng cưa</v>
          </cell>
          <cell r="J408" t="str">
            <v>D12</v>
          </cell>
          <cell r="K408" t="str">
            <v>P 12</v>
          </cell>
          <cell r="L408" t="str">
            <v>70mm x 128mm</v>
          </cell>
          <cell r="M408">
            <v>73</v>
          </cell>
          <cell r="N408">
            <v>44181</v>
          </cell>
          <cell r="O408">
            <v>0</v>
          </cell>
          <cell r="AL408">
            <v>1</v>
          </cell>
          <cell r="AM408">
            <v>73</v>
          </cell>
          <cell r="AT408" t="str">
            <v>G7 bag 50sa VV( RU PACTBOP 50 16r)</v>
          </cell>
          <cell r="BA408" t="str">
            <v>Tháng 12\15.12 trung nguyên dh 212 213 214 215 216</v>
          </cell>
        </row>
        <row r="409">
          <cell r="C409" t="str">
            <v>TRNG0402</v>
          </cell>
          <cell r="D409" t="str">
            <v>TRUNG NGUYÊN</v>
          </cell>
          <cell r="F409">
            <v>1</v>
          </cell>
          <cell r="G409" t="str">
            <v>I0110T191</v>
          </cell>
          <cell r="H409" t="str">
            <v>110 x 40 x 1 x 2</v>
          </cell>
          <cell r="I409" t="str">
            <v>Vuông góc, không răng cưa</v>
          </cell>
          <cell r="J409" t="str">
            <v>D26</v>
          </cell>
          <cell r="K409" t="str">
            <v>P 12</v>
          </cell>
          <cell r="L409" t="str">
            <v>40 x 110 mm</v>
          </cell>
          <cell r="M409">
            <v>86</v>
          </cell>
          <cell r="N409">
            <v>44181</v>
          </cell>
          <cell r="O409">
            <v>0</v>
          </cell>
          <cell r="AL409">
            <v>1</v>
          </cell>
          <cell r="AM409">
            <v>86</v>
          </cell>
          <cell r="AT409" t="str">
            <v>king creamer 15st EV( RU COFFEE &amp; CREAMER 15 10r)</v>
          </cell>
          <cell r="BA409" t="str">
            <v>Tháng 12\15.12 trung nguyên dh 212 213 214 215 216</v>
          </cell>
        </row>
        <row r="410">
          <cell r="C410" t="str">
            <v>TRNG0403</v>
          </cell>
          <cell r="D410" t="str">
            <v>TRUNG NGUYÊN</v>
          </cell>
          <cell r="F410">
            <v>1</v>
          </cell>
          <cell r="G410" t="str">
            <v>I0045T141/2</v>
          </cell>
          <cell r="H410" t="str">
            <v>45 x 65 x 2 x 1</v>
          </cell>
          <cell r="I410" t="str">
            <v>Vuông liền, không răng cưa</v>
          </cell>
          <cell r="J410" t="str">
            <v>C42</v>
          </cell>
          <cell r="K410" t="str">
            <v>P 12</v>
          </cell>
          <cell r="L410" t="str">
            <v>45mm x 65mm</v>
          </cell>
          <cell r="M410">
            <v>68</v>
          </cell>
          <cell r="N410">
            <v>44181</v>
          </cell>
          <cell r="O410">
            <v>0</v>
          </cell>
          <cell r="AL410">
            <v>1</v>
          </cell>
          <cell r="AM410">
            <v>68</v>
          </cell>
          <cell r="AT410" t="str">
            <v>king pure black 15sa EV( RU PACTBOP 15 2r)</v>
          </cell>
          <cell r="BA410" t="str">
            <v>Tháng 12\15.12 trung nguyên dh 212 213 214 215 216</v>
          </cell>
        </row>
        <row r="411">
          <cell r="C411" t="str">
            <v>TRNG0404</v>
          </cell>
          <cell r="D411" t="str">
            <v>TRUNG NGUYÊN</v>
          </cell>
          <cell r="F411">
            <v>1</v>
          </cell>
          <cell r="G411" t="str">
            <v>I0055T261</v>
          </cell>
          <cell r="H411" t="str">
            <v>55 x 74 x 2 x 1</v>
          </cell>
          <cell r="I411" t="str">
            <v>Vuông liền, không răng cưa</v>
          </cell>
          <cell r="J411" t="str">
            <v>D28</v>
          </cell>
          <cell r="K411" t="str">
            <v>P 12</v>
          </cell>
          <cell r="L411" t="str">
            <v>55 x 74 mm</v>
          </cell>
          <cell r="M411">
            <v>77</v>
          </cell>
          <cell r="N411">
            <v>44181</v>
          </cell>
          <cell r="O411">
            <v>0</v>
          </cell>
          <cell r="AL411">
            <v>1</v>
          </cell>
          <cell r="AM411">
            <v>77</v>
          </cell>
          <cell r="AT411" t="str">
            <v>king box 6st EV (RU PACTBOP 6 16r)</v>
          </cell>
          <cell r="BA411" t="str">
            <v>Tháng 12\15.12 trung nguyên dh 212 213 214 215 216</v>
          </cell>
        </row>
        <row r="412">
          <cell r="C412" t="str">
            <v>TRNG0405</v>
          </cell>
          <cell r="D412" t="str">
            <v>TRUNG NGUYÊN</v>
          </cell>
          <cell r="F412">
            <v>1</v>
          </cell>
          <cell r="G412" t="str">
            <v>I0055T131A</v>
          </cell>
          <cell r="H412" t="str">
            <v>55 x 50 x 2 x 2</v>
          </cell>
          <cell r="I412">
            <v>0</v>
          </cell>
          <cell r="J412">
            <v>0</v>
          </cell>
          <cell r="K412" t="str">
            <v>P 12</v>
          </cell>
          <cell r="L412" t="str">
            <v>55 x 50 mm</v>
          </cell>
          <cell r="M412">
            <v>106</v>
          </cell>
          <cell r="N412">
            <v>44181</v>
          </cell>
          <cell r="O412">
            <v>0</v>
          </cell>
          <cell r="AL412">
            <v>1</v>
          </cell>
          <cell r="AM412">
            <v>106</v>
          </cell>
          <cell r="AT412" t="str">
            <v>king sachet EE( 1 2 3 4)</v>
          </cell>
          <cell r="BA412" t="str">
            <v>Tháng 12\15.12 trung nguyên dh 212 213 214 215 216</v>
          </cell>
        </row>
        <row r="413">
          <cell r="C413" t="str">
            <v>TRNG0406</v>
          </cell>
          <cell r="D413" t="str">
            <v>TRUNG NGUYÊN</v>
          </cell>
          <cell r="F413">
            <v>1</v>
          </cell>
          <cell r="G413" t="str">
            <v>I0055T261</v>
          </cell>
          <cell r="H413" t="str">
            <v>55 x 74 x 2 x 1</v>
          </cell>
          <cell r="I413" t="str">
            <v>Vuông liền, không răng cưa</v>
          </cell>
          <cell r="J413" t="str">
            <v>D28</v>
          </cell>
          <cell r="K413" t="str">
            <v>P 12</v>
          </cell>
          <cell r="L413" t="str">
            <v>55 x 74 mm</v>
          </cell>
          <cell r="M413">
            <v>77</v>
          </cell>
          <cell r="N413">
            <v>44181</v>
          </cell>
          <cell r="O413">
            <v>0</v>
          </cell>
          <cell r="AL413">
            <v>1</v>
          </cell>
          <cell r="AM413">
            <v>77</v>
          </cell>
          <cell r="AT413" t="str">
            <v>G7 box 21sa VV( RU PACTBOP 21 16r)</v>
          </cell>
          <cell r="BA413" t="str">
            <v>Tháng 12\15.12 trung nguyên dh 212 213 214 215 216</v>
          </cell>
        </row>
        <row r="414">
          <cell r="C414" t="str">
            <v>TRNG0407</v>
          </cell>
          <cell r="D414" t="str">
            <v>TRUNG NGUYÊN</v>
          </cell>
          <cell r="F414">
            <v>1</v>
          </cell>
          <cell r="G414" t="str">
            <v>I0150T061</v>
          </cell>
          <cell r="H414" t="str">
            <v>150 x 150 x 1 x 1</v>
          </cell>
          <cell r="I414" t="str">
            <v>Vuông góc, không răng cưa</v>
          </cell>
          <cell r="J414" t="str">
            <v>D20</v>
          </cell>
          <cell r="K414" t="str">
            <v>P 12</v>
          </cell>
          <cell r="L414" t="str">
            <v>150mm x 150mm</v>
          </cell>
          <cell r="M414">
            <v>153</v>
          </cell>
          <cell r="N414">
            <v>44181</v>
          </cell>
          <cell r="O414">
            <v>0</v>
          </cell>
          <cell r="AL414">
            <v>1</v>
          </cell>
          <cell r="AM414">
            <v>153</v>
          </cell>
          <cell r="AT414" t="str">
            <v>king carton bag 88st EV ( RU PACTBOP 88 16r)</v>
          </cell>
          <cell r="BA414" t="str">
            <v>Tháng 12\15.12 trung nguyên dh 212 213 214 215 216</v>
          </cell>
        </row>
        <row r="415">
          <cell r="C415" t="str">
            <v>TRNG0408</v>
          </cell>
          <cell r="D415" t="str">
            <v>TRUNG NGUYÊN</v>
          </cell>
          <cell r="F415">
            <v>1</v>
          </cell>
          <cell r="G415" t="str">
            <v>I0150T061</v>
          </cell>
          <cell r="H415" t="str">
            <v>150 x 150 x 1 x 1</v>
          </cell>
          <cell r="I415" t="str">
            <v>Vuông góc, không răng cưa</v>
          </cell>
          <cell r="J415" t="str">
            <v>D20</v>
          </cell>
          <cell r="K415" t="str">
            <v>P 12</v>
          </cell>
          <cell r="L415" t="str">
            <v>150mm x 150mm</v>
          </cell>
          <cell r="M415">
            <v>153</v>
          </cell>
          <cell r="N415">
            <v>44181</v>
          </cell>
          <cell r="O415">
            <v>0</v>
          </cell>
          <cell r="AL415">
            <v>1</v>
          </cell>
          <cell r="AM415">
            <v>153</v>
          </cell>
          <cell r="AT415" t="str">
            <v>king carton box 20sa EE ( RU PACTBOP 20 16r)</v>
          </cell>
          <cell r="BA415" t="str">
            <v>Tháng 12\15.12 trung nguyên dh 212 213 214 215 216</v>
          </cell>
        </row>
        <row r="416">
          <cell r="C416" t="str">
            <v>TRNG0409</v>
          </cell>
          <cell r="D416" t="str">
            <v>TRUNG NGUYÊN</v>
          </cell>
          <cell r="F416">
            <v>1</v>
          </cell>
          <cell r="G416" t="str">
            <v>I0150T061</v>
          </cell>
          <cell r="H416" t="str">
            <v>150 x 150 x 1 x 1</v>
          </cell>
          <cell r="I416" t="str">
            <v>Vuông góc, không răng cưa</v>
          </cell>
          <cell r="J416" t="str">
            <v>D20</v>
          </cell>
          <cell r="K416" t="str">
            <v>P 12</v>
          </cell>
          <cell r="L416" t="str">
            <v>150mm x 150mm</v>
          </cell>
          <cell r="M416">
            <v>153</v>
          </cell>
          <cell r="N416">
            <v>44181</v>
          </cell>
          <cell r="O416">
            <v>0</v>
          </cell>
          <cell r="AL416">
            <v>1</v>
          </cell>
          <cell r="AM416">
            <v>153</v>
          </cell>
          <cell r="AT416" t="str">
            <v>king carton pure balck 15sa EV( RU PURE LACK 100%)</v>
          </cell>
          <cell r="BA416" t="str">
            <v>Tháng 12\15.12 trung nguyên dh 212 213 214 215 216</v>
          </cell>
        </row>
        <row r="417">
          <cell r="C417" t="str">
            <v>TRNG0410</v>
          </cell>
          <cell r="D417" t="str">
            <v>TRUNG NGUYÊN</v>
          </cell>
          <cell r="F417">
            <v>1</v>
          </cell>
          <cell r="G417" t="str">
            <v>I0150T061</v>
          </cell>
          <cell r="H417" t="str">
            <v>150 x 150 x 1 x 1</v>
          </cell>
          <cell r="I417" t="str">
            <v>Vuông góc, không răng cưa</v>
          </cell>
          <cell r="J417" t="str">
            <v>D20</v>
          </cell>
          <cell r="K417" t="str">
            <v>P 12</v>
          </cell>
          <cell r="L417" t="str">
            <v>150mm x 150mm</v>
          </cell>
          <cell r="M417">
            <v>153</v>
          </cell>
          <cell r="N417">
            <v>44181</v>
          </cell>
          <cell r="O417">
            <v>0</v>
          </cell>
          <cell r="AL417">
            <v>1</v>
          </cell>
          <cell r="AM417">
            <v>153</v>
          </cell>
          <cell r="AT417" t="str">
            <v>king carton bag 120st EV( RU PACTBOP 120 16r)</v>
          </cell>
          <cell r="BA417" t="str">
            <v>Tháng 12\15.12 trung nguyên dh 212 213 214 215 216</v>
          </cell>
        </row>
        <row r="418">
          <cell r="C418" t="str">
            <v>TRNG0411</v>
          </cell>
          <cell r="D418" t="str">
            <v>TRUNG NGUYÊN</v>
          </cell>
          <cell r="F418">
            <v>1</v>
          </cell>
          <cell r="G418" t="str">
            <v>I0150T061</v>
          </cell>
          <cell r="H418" t="str">
            <v>150 x 150 x 1 x 1</v>
          </cell>
          <cell r="I418" t="str">
            <v>Vuông góc, không răng cưa</v>
          </cell>
          <cell r="J418" t="str">
            <v>D20</v>
          </cell>
          <cell r="K418" t="str">
            <v>P 12</v>
          </cell>
          <cell r="L418" t="str">
            <v>150mm x 150mm</v>
          </cell>
          <cell r="M418">
            <v>153</v>
          </cell>
          <cell r="N418">
            <v>44181</v>
          </cell>
          <cell r="O418">
            <v>0</v>
          </cell>
          <cell r="AL418">
            <v>1</v>
          </cell>
          <cell r="AM418">
            <v>153</v>
          </cell>
          <cell r="AT418" t="str">
            <v>king carton creamer 15st EV( RU COFFEE &amp; CREAMER 15 10r)</v>
          </cell>
          <cell r="BA418" t="str">
            <v>Tháng 12\15.12 trung nguyên dh 212 213 214 215 216</v>
          </cell>
        </row>
        <row r="419">
          <cell r="C419" t="str">
            <v>TRNG0412</v>
          </cell>
          <cell r="D419" t="str">
            <v>TRUNG NGUYÊN</v>
          </cell>
          <cell r="F419">
            <v>1</v>
          </cell>
          <cell r="G419" t="str">
            <v>I0150T061</v>
          </cell>
          <cell r="H419" t="str">
            <v>150 x 150 x 1 x 1</v>
          </cell>
          <cell r="I419" t="str">
            <v>Vuông góc, không răng cưa</v>
          </cell>
          <cell r="J419" t="str">
            <v>D20</v>
          </cell>
          <cell r="K419" t="str">
            <v>P 12</v>
          </cell>
          <cell r="L419" t="str">
            <v>150mm x 150mm</v>
          </cell>
          <cell r="M419">
            <v>153</v>
          </cell>
          <cell r="N419">
            <v>44181</v>
          </cell>
          <cell r="O419">
            <v>0</v>
          </cell>
          <cell r="AL419">
            <v>1</v>
          </cell>
          <cell r="AM419">
            <v>153</v>
          </cell>
          <cell r="AT419" t="str">
            <v>king carton string 12sa EV( RU PACTBOP 120 16r)</v>
          </cell>
          <cell r="BA419" t="str">
            <v>Tháng 12\15.12 trung nguyên dh 212 213 214 215 216</v>
          </cell>
        </row>
        <row r="420">
          <cell r="C420" t="str">
            <v>TRNG0413</v>
          </cell>
          <cell r="D420" t="str">
            <v>TRUNG NGUYÊN</v>
          </cell>
          <cell r="F420">
            <v>1</v>
          </cell>
          <cell r="G420" t="str">
            <v>I0150T061</v>
          </cell>
          <cell r="H420" t="str">
            <v>150 x 150 x 1 x 1</v>
          </cell>
          <cell r="I420" t="str">
            <v>Vuông góc, không răng cưa</v>
          </cell>
          <cell r="J420" t="str">
            <v>D20</v>
          </cell>
          <cell r="K420" t="str">
            <v>P 12</v>
          </cell>
          <cell r="L420" t="str">
            <v>150mm x 150mm</v>
          </cell>
          <cell r="M420">
            <v>153</v>
          </cell>
          <cell r="N420">
            <v>44181</v>
          </cell>
          <cell r="O420">
            <v>0</v>
          </cell>
          <cell r="AL420">
            <v>1</v>
          </cell>
          <cell r="AM420">
            <v>153</v>
          </cell>
          <cell r="AT420" t="str">
            <v>king carton bag 48sa EE( RU PACTBOP 48 16r)</v>
          </cell>
          <cell r="BA420" t="str">
            <v>Tháng 12\15.12 trung nguyên dh 212 213 214 215 216</v>
          </cell>
        </row>
        <row r="421">
          <cell r="C421" t="str">
            <v>TRNG0414</v>
          </cell>
          <cell r="D421" t="str">
            <v>TRUNG NGUYÊN</v>
          </cell>
          <cell r="F421">
            <v>1</v>
          </cell>
          <cell r="G421" t="str">
            <v>I0150T061</v>
          </cell>
          <cell r="H421" t="str">
            <v>150 x 150 x 1 x 1</v>
          </cell>
          <cell r="I421" t="str">
            <v>Vuông góc, không răng cưa</v>
          </cell>
          <cell r="J421" t="str">
            <v>D20</v>
          </cell>
          <cell r="K421" t="str">
            <v>P 12</v>
          </cell>
          <cell r="L421" t="str">
            <v>150mm x 150mm</v>
          </cell>
          <cell r="M421">
            <v>153</v>
          </cell>
          <cell r="N421">
            <v>44181</v>
          </cell>
          <cell r="O421">
            <v>0</v>
          </cell>
          <cell r="AL421">
            <v>1</v>
          </cell>
          <cell r="AM421">
            <v>153</v>
          </cell>
          <cell r="AT421" t="str">
            <v>king carton box 6st EV( RU PACTBOP 6 16r)</v>
          </cell>
          <cell r="BA421" t="str">
            <v>Tháng 12\15.12 trung nguyên dh 212 213 214 215 216</v>
          </cell>
        </row>
        <row r="422">
          <cell r="C422" t="str">
            <v>TRNG0415</v>
          </cell>
          <cell r="D422" t="str">
            <v>TRUNG NGUYÊN</v>
          </cell>
          <cell r="F422">
            <v>1</v>
          </cell>
          <cell r="G422" t="str">
            <v>I0150T061</v>
          </cell>
          <cell r="H422" t="str">
            <v>150 x 150 x 1 x 1</v>
          </cell>
          <cell r="I422" t="str">
            <v>Vuông góc, không răng cưa</v>
          </cell>
          <cell r="J422" t="str">
            <v>D20</v>
          </cell>
          <cell r="K422" t="str">
            <v>P 12</v>
          </cell>
          <cell r="L422" t="str">
            <v>150mm x 150mm</v>
          </cell>
          <cell r="M422">
            <v>153</v>
          </cell>
          <cell r="N422">
            <v>44181</v>
          </cell>
          <cell r="O422">
            <v>0</v>
          </cell>
          <cell r="AL422">
            <v>1</v>
          </cell>
          <cell r="AM422">
            <v>153</v>
          </cell>
          <cell r="AT422" t="str">
            <v>G7 carton bag 50sa VV( 50 16r)</v>
          </cell>
          <cell r="BA422" t="str">
            <v>Tháng 12\15.12 trung nguyên dh 212 213 214 215 216</v>
          </cell>
        </row>
        <row r="423">
          <cell r="C423" t="str">
            <v>TRNG0416</v>
          </cell>
          <cell r="D423" t="str">
            <v>TRUNG NGUYÊN</v>
          </cell>
          <cell r="F423">
            <v>1</v>
          </cell>
          <cell r="G423" t="str">
            <v>I0150T061</v>
          </cell>
          <cell r="H423" t="str">
            <v>150 x 150 x 1 x 1</v>
          </cell>
          <cell r="I423" t="str">
            <v>Vuông góc, không răng cưa</v>
          </cell>
          <cell r="J423" t="str">
            <v>D20</v>
          </cell>
          <cell r="K423" t="str">
            <v>P 12</v>
          </cell>
          <cell r="L423" t="str">
            <v>150mm x 150mm</v>
          </cell>
          <cell r="M423">
            <v>153</v>
          </cell>
          <cell r="N423">
            <v>44181</v>
          </cell>
          <cell r="O423">
            <v>0</v>
          </cell>
          <cell r="AL423">
            <v>1</v>
          </cell>
          <cell r="AM423">
            <v>153</v>
          </cell>
          <cell r="AT423" t="str">
            <v>G7 carton box 21 sa VV( RU PACTBOP 21 16r)</v>
          </cell>
          <cell r="BA423" t="str">
            <v>Tháng 12\15.12 trung nguyên dh 212 213 214 215 216</v>
          </cell>
        </row>
        <row r="424">
          <cell r="C424" t="str">
            <v>TRNG0417</v>
          </cell>
          <cell r="D424" t="str">
            <v>TRUNG NGUYÊN</v>
          </cell>
          <cell r="F424">
            <v>1</v>
          </cell>
          <cell r="G424" t="str">
            <v>I0075T141/2</v>
          </cell>
          <cell r="H424" t="str">
            <v>75 x 65 x 2 x 1</v>
          </cell>
          <cell r="I424" t="str">
            <v>Vuông liền, không răng cưa</v>
          </cell>
          <cell r="J424" t="str">
            <v>C41</v>
          </cell>
          <cell r="K424" t="str">
            <v>P 12</v>
          </cell>
          <cell r="L424" t="str">
            <v>65 x 75 mm</v>
          </cell>
          <cell r="M424">
            <v>68</v>
          </cell>
          <cell r="N424">
            <v>44181</v>
          </cell>
          <cell r="O424">
            <v>0</v>
          </cell>
          <cell r="AL424">
            <v>1</v>
          </cell>
          <cell r="AM424">
            <v>68</v>
          </cell>
          <cell r="AT424" t="str">
            <v>king coffee bag 88 sa ev new 16*88(1,408)</v>
          </cell>
          <cell r="BA424" t="str">
            <v>tháng 12\15.12 trung nguyên dh 127</v>
          </cell>
        </row>
        <row r="425">
          <cell r="C425" t="str">
            <v>TRNG0418</v>
          </cell>
          <cell r="D425" t="str">
            <v>TRUNG NGUYÊN</v>
          </cell>
          <cell r="F425">
            <v>1</v>
          </cell>
          <cell r="G425" t="str">
            <v>I0075T141/2</v>
          </cell>
          <cell r="H425" t="str">
            <v>75 x 65 x 2 x 1</v>
          </cell>
          <cell r="I425" t="str">
            <v>Vuông liền, không răng cưa</v>
          </cell>
          <cell r="J425" t="str">
            <v>C41</v>
          </cell>
          <cell r="K425" t="str">
            <v>P 12</v>
          </cell>
          <cell r="L425" t="str">
            <v>65 x 75 mm</v>
          </cell>
          <cell r="M425">
            <v>68</v>
          </cell>
          <cell r="N425">
            <v>44181</v>
          </cell>
          <cell r="O425">
            <v>0</v>
          </cell>
          <cell r="AL425">
            <v>1</v>
          </cell>
          <cell r="AM425">
            <v>68</v>
          </cell>
          <cell r="AT425" t="str">
            <v>king coffee bag 88 sa ev new 16*88(1,408) 2,000kcal</v>
          </cell>
          <cell r="BA425" t="str">
            <v>tháng 12\15.12 trung nguyên dh 127</v>
          </cell>
        </row>
        <row r="426">
          <cell r="C426" t="str">
            <v>TRNG0419</v>
          </cell>
          <cell r="D426" t="str">
            <v>TRUNG NGUYÊN</v>
          </cell>
          <cell r="F426">
            <v>1</v>
          </cell>
          <cell r="G426" t="str">
            <v>I0040T061</v>
          </cell>
          <cell r="H426" t="str">
            <v>40 x 15 x 2 x 4</v>
          </cell>
          <cell r="I426" t="str">
            <v>Vuông liền, 4 hàng dao 1 gáp, không răng cưa</v>
          </cell>
          <cell r="J426" t="str">
            <v>D13</v>
          </cell>
          <cell r="K426" t="str">
            <v>P 12</v>
          </cell>
          <cell r="L426" t="str">
            <v>40mm x 15mm</v>
          </cell>
          <cell r="M426">
            <v>63</v>
          </cell>
          <cell r="N426">
            <v>44181</v>
          </cell>
          <cell r="O426">
            <v>0</v>
          </cell>
          <cell r="AL426">
            <v>1</v>
          </cell>
          <cell r="AM426">
            <v>63</v>
          </cell>
          <cell r="AT426" t="str">
            <v>best before(y/m/d) 2022.12.15</v>
          </cell>
          <cell r="BA426" t="str">
            <v>Tháng 12\16.12 trung nguyên dh 218</v>
          </cell>
        </row>
        <row r="427">
          <cell r="C427" t="str">
            <v>TRNG0420</v>
          </cell>
          <cell r="D427" t="str">
            <v>TRUNG NGUYÊN</v>
          </cell>
          <cell r="F427">
            <v>1</v>
          </cell>
          <cell r="G427" t="str">
            <v>I0100T551</v>
          </cell>
          <cell r="H427" t="str">
            <v>100 x 70 x 2 x 1</v>
          </cell>
          <cell r="I427" t="str">
            <v>Vuông liền, không răng cưa</v>
          </cell>
          <cell r="J427" t="str">
            <v>D04</v>
          </cell>
          <cell r="K427" t="str">
            <v>P 12</v>
          </cell>
          <cell r="L427" t="str">
            <v>70 x 100 mm</v>
          </cell>
          <cell r="M427">
            <v>73</v>
          </cell>
          <cell r="N427">
            <v>44181</v>
          </cell>
          <cell r="O427">
            <v>0</v>
          </cell>
          <cell r="AL427">
            <v>1</v>
          </cell>
          <cell r="AM427">
            <v>73</v>
          </cell>
          <cell r="AT427" t="str">
            <v>king bag 88st EV king king coffee 3in1 instant-bag 88 sticks 293kj</v>
          </cell>
          <cell r="BA427" t="str">
            <v>tháng 12\21.12 trung nguyên dh 220 dh 221</v>
          </cell>
        </row>
        <row r="428">
          <cell r="C428" t="str">
            <v>TRNG0421</v>
          </cell>
          <cell r="D428" t="str">
            <v>TRUNG NGUYÊN</v>
          </cell>
          <cell r="F428">
            <v>2</v>
          </cell>
          <cell r="H428" t="str">
            <v/>
          </cell>
          <cell r="I428" t="str">
            <v/>
          </cell>
          <cell r="J428" t="str">
            <v/>
          </cell>
          <cell r="K428" t="str">
            <v>P 12</v>
          </cell>
          <cell r="L428" t="str">
            <v>125 x 15 mm</v>
          </cell>
          <cell r="M428" t="str">
            <v/>
          </cell>
          <cell r="N428">
            <v>44181</v>
          </cell>
          <cell r="O428">
            <v>0</v>
          </cell>
          <cell r="AL428">
            <v>1</v>
          </cell>
          <cell r="AM428" t="e">
            <v>#VALUE!</v>
          </cell>
          <cell r="AT428" t="str">
            <v>tem quy cách bịch 48+3 (8,16 kg)</v>
          </cell>
          <cell r="BA428" t="str">
            <v>tháng 12\21.12 trung nguyên dh 220 dh 221</v>
          </cell>
        </row>
        <row r="429">
          <cell r="C429" t="str">
            <v>TRNG0422</v>
          </cell>
          <cell r="D429" t="str">
            <v>TRUNG NGUYÊN</v>
          </cell>
          <cell r="F429">
            <v>2</v>
          </cell>
          <cell r="H429" t="str">
            <v/>
          </cell>
          <cell r="I429" t="str">
            <v/>
          </cell>
          <cell r="J429" t="str">
            <v/>
          </cell>
          <cell r="K429" t="str">
            <v>P 12</v>
          </cell>
          <cell r="L429" t="str">
            <v>140 x 35 mm</v>
          </cell>
          <cell r="M429" t="str">
            <v/>
          </cell>
          <cell r="N429">
            <v>44181</v>
          </cell>
          <cell r="O429">
            <v>0</v>
          </cell>
          <cell r="AL429">
            <v>1</v>
          </cell>
          <cell r="AM429" t="e">
            <v>#VALUE!</v>
          </cell>
          <cell r="AT429" t="str">
            <v>tem barcode bịch 48+3 8935253628317</v>
          </cell>
          <cell r="BA429" t="str">
            <v>tháng 12\21.12 trung nguyên dh 220 dh 221</v>
          </cell>
        </row>
        <row r="430">
          <cell r="C430" t="str">
            <v>TRNG0423</v>
          </cell>
          <cell r="D430" t="str">
            <v>TRUNG NGUYÊN</v>
          </cell>
          <cell r="F430">
            <v>1</v>
          </cell>
          <cell r="H430" t="str">
            <v/>
          </cell>
          <cell r="I430" t="str">
            <v/>
          </cell>
          <cell r="J430" t="str">
            <v/>
          </cell>
          <cell r="K430" t="str">
            <v>P 12</v>
          </cell>
          <cell r="L430" t="str">
            <v>32 x 7 mm</v>
          </cell>
          <cell r="M430" t="str">
            <v/>
          </cell>
          <cell r="N430">
            <v>44191</v>
          </cell>
          <cell r="O430">
            <v>0</v>
          </cell>
          <cell r="AL430">
            <v>1</v>
          </cell>
          <cell r="AM430" t="e">
            <v>#VALUE!</v>
          </cell>
          <cell r="AT430" t="str">
            <v xml:space="preserve"> Sản xuất tại việt nam</v>
          </cell>
          <cell r="BA430" t="str">
            <v>tháng 12\26.12 trung nguyên dh 222</v>
          </cell>
        </row>
        <row r="431">
          <cell r="C431" t="str">
            <v>TRNG0424</v>
          </cell>
          <cell r="D431" t="str">
            <v>TRUNG NGUYÊN</v>
          </cell>
          <cell r="F431">
            <v>1</v>
          </cell>
          <cell r="G431" t="str">
            <v>I0100T671</v>
          </cell>
          <cell r="H431" t="str">
            <v>100 x 65 x 1 x 2</v>
          </cell>
          <cell r="I431" t="str">
            <v>Vuông góc, không răng cưa</v>
          </cell>
          <cell r="J431" t="str">
            <v>D07</v>
          </cell>
          <cell r="K431" t="str">
            <v>P 12</v>
          </cell>
          <cell r="L431" t="str">
            <v>100 x 65 mm</v>
          </cell>
          <cell r="M431">
            <v>136</v>
          </cell>
          <cell r="N431">
            <v>44195</v>
          </cell>
          <cell r="O431">
            <v>0</v>
          </cell>
          <cell r="AL431">
            <v>1</v>
          </cell>
          <cell r="AM431">
            <v>136</v>
          </cell>
          <cell r="AT431" t="str">
            <v>King Golden 450g EV King coffee golden -  box 450gr</v>
          </cell>
          <cell r="BA431" t="str">
            <v>tháng 12\30.12 trung nguyên dh 223</v>
          </cell>
        </row>
        <row r="432">
          <cell r="C432" t="str">
            <v>TRNG0425</v>
          </cell>
          <cell r="D432" t="str">
            <v>TRUNG NGUYÊN</v>
          </cell>
          <cell r="F432">
            <v>1</v>
          </cell>
          <cell r="H432" t="str">
            <v/>
          </cell>
          <cell r="I432" t="str">
            <v/>
          </cell>
          <cell r="J432" t="str">
            <v/>
          </cell>
          <cell r="K432" t="str">
            <v>P 12</v>
          </cell>
          <cell r="L432" t="str">
            <v>60 x 95 mm</v>
          </cell>
          <cell r="M432" t="str">
            <v/>
          </cell>
          <cell r="N432">
            <v>44195</v>
          </cell>
          <cell r="O432">
            <v>0</v>
          </cell>
          <cell r="AL432">
            <v>1</v>
          </cell>
          <cell r="AM432" t="e">
            <v>#VALUE!</v>
          </cell>
          <cell r="AT432" t="str">
            <v>king legacy 225gf EV king coffee legacy - box 225g</v>
          </cell>
          <cell r="BA432" t="str">
            <v>tháng 12\30.12 trung nguyên dh 223</v>
          </cell>
        </row>
        <row r="433">
          <cell r="C433" t="str">
            <v>TRNG0426</v>
          </cell>
          <cell r="D433" t="str">
            <v>TRUNG NGUYÊN</v>
          </cell>
          <cell r="F433">
            <v>1</v>
          </cell>
          <cell r="H433" t="str">
            <v/>
          </cell>
          <cell r="I433" t="str">
            <v/>
          </cell>
          <cell r="J433" t="str">
            <v/>
          </cell>
          <cell r="K433" t="str">
            <v>P 12</v>
          </cell>
          <cell r="L433" t="str">
            <v>60 x 95 mm</v>
          </cell>
          <cell r="M433" t="str">
            <v/>
          </cell>
          <cell r="N433">
            <v>44195</v>
          </cell>
          <cell r="O433">
            <v>0</v>
          </cell>
          <cell r="AL433">
            <v>1</v>
          </cell>
          <cell r="AM433" t="e">
            <v>#VALUE!</v>
          </cell>
          <cell r="AT433" t="str">
            <v>king weasel 225 EV king coffee weasel - 225gr</v>
          </cell>
          <cell r="BA433" t="str">
            <v>tháng 12\30.12 trung nguyên dh 223</v>
          </cell>
        </row>
        <row r="434">
          <cell r="C434" t="str">
            <v>TRNG0431</v>
          </cell>
          <cell r="D434" t="str">
            <v>TRUNG NGUYÊN</v>
          </cell>
          <cell r="F434">
            <v>1</v>
          </cell>
          <cell r="G434" t="str">
            <v>I0075T141</v>
          </cell>
          <cell r="H434" t="str">
            <v>75 x 65 x 2 x 1</v>
          </cell>
          <cell r="I434" t="str">
            <v>Mòn không bế đc &gt;&gt; 12/05/21</v>
          </cell>
          <cell r="J434">
            <v>0</v>
          </cell>
          <cell r="K434" t="str">
            <v>P 12</v>
          </cell>
          <cell r="L434" t="str">
            <v>75 x 65 mm</v>
          </cell>
          <cell r="M434">
            <v>68</v>
          </cell>
          <cell r="N434">
            <v>44201</v>
          </cell>
          <cell r="O434">
            <v>0</v>
          </cell>
          <cell r="AL434">
            <v>1</v>
          </cell>
          <cell r="AM434">
            <v>68</v>
          </cell>
          <cell r="AT434" t="str">
            <v>King espresso box 100st 250(2.5gx100)&lt;1,040kcal</v>
          </cell>
          <cell r="BA434" t="str">
            <v>THÁNG 01\05.01 TRUNG NGUYÊN ĐH 001 002</v>
          </cell>
        </row>
        <row r="435">
          <cell r="C435" t="str">
            <v>TRNG0432</v>
          </cell>
          <cell r="D435" t="str">
            <v>TRUNG NGUYÊN</v>
          </cell>
          <cell r="F435">
            <v>1</v>
          </cell>
          <cell r="G435" t="str">
            <v>I0060T151B</v>
          </cell>
          <cell r="H435" t="str">
            <v>60 x 55 x 2 x 2</v>
          </cell>
          <cell r="I435" t="str">
            <v>Vuông liền, không răng cưa</v>
          </cell>
          <cell r="J435" t="str">
            <v>D24</v>
          </cell>
          <cell r="K435" t="str">
            <v>P 12</v>
          </cell>
          <cell r="L435" t="str">
            <v>55 x 60 mm</v>
          </cell>
          <cell r="M435">
            <v>116</v>
          </cell>
          <cell r="N435">
            <v>44201</v>
          </cell>
          <cell r="O435">
            <v>0</v>
          </cell>
          <cell r="AL435">
            <v>1</v>
          </cell>
          <cell r="AM435">
            <v>116</v>
          </cell>
          <cell r="AT435" t="str">
            <v>King espresso box 15st EE 37.5(2.5x15)&lt;156Kcal</v>
          </cell>
          <cell r="BA435" t="str">
            <v>THÁNG 01\05.01 TRUNG NGUYÊN ĐH 001 002</v>
          </cell>
        </row>
        <row r="436">
          <cell r="C436" t="str">
            <v>TRNG0433</v>
          </cell>
          <cell r="D436" t="str">
            <v>TRUNG NGUYÊN</v>
          </cell>
          <cell r="F436">
            <v>1</v>
          </cell>
          <cell r="G436" t="str">
            <v>I0060T141</v>
          </cell>
          <cell r="H436" t="str">
            <v>60 x 50 x 2 x 2</v>
          </cell>
          <cell r="I436" t="str">
            <v>Vuông liền, không răng cưa</v>
          </cell>
          <cell r="J436" t="str">
            <v>D02</v>
          </cell>
          <cell r="K436" t="str">
            <v>P 12</v>
          </cell>
          <cell r="L436" t="str">
            <v>50 x 60 mm</v>
          </cell>
          <cell r="M436">
            <v>106</v>
          </cell>
          <cell r="N436">
            <v>44201</v>
          </cell>
          <cell r="O436">
            <v>0</v>
          </cell>
          <cell r="AL436">
            <v>1</v>
          </cell>
          <cell r="AM436">
            <v>106</v>
          </cell>
          <cell r="AT436" t="str">
            <v>King pure black bag 100sa EV 200g(2gx100)</v>
          </cell>
          <cell r="BA436" t="str">
            <v>THÁNG 01\05.01 TRUNG NGUYÊN ĐH 001 002</v>
          </cell>
        </row>
        <row r="437">
          <cell r="C437" t="str">
            <v>TRNG0434</v>
          </cell>
          <cell r="D437" t="str">
            <v>TRUNG NGUYÊN</v>
          </cell>
          <cell r="F437">
            <v>1</v>
          </cell>
          <cell r="G437" t="str">
            <v>I0040T061</v>
          </cell>
          <cell r="H437" t="str">
            <v>40 x 15 x 2 x 4</v>
          </cell>
          <cell r="I437" t="str">
            <v>Vuông liền, 4 hàng dao 1 gáp, không răng cưa</v>
          </cell>
          <cell r="J437" t="str">
            <v>D13</v>
          </cell>
          <cell r="K437" t="str">
            <v>P 12</v>
          </cell>
          <cell r="L437" t="str">
            <v>40mm x 15mm</v>
          </cell>
          <cell r="M437">
            <v>63</v>
          </cell>
          <cell r="N437">
            <v>44201</v>
          </cell>
          <cell r="O437">
            <v>0</v>
          </cell>
          <cell r="AL437">
            <v>1</v>
          </cell>
          <cell r="AM437">
            <v>63</v>
          </cell>
          <cell r="AT437" t="str">
            <v>Best before(d/y/m) Tel: 2997 6822</v>
          </cell>
          <cell r="BA437" t="str">
            <v>THÁNG 01\05.01 TRUNG NGUYÊN ĐH 001 002</v>
          </cell>
        </row>
        <row r="438">
          <cell r="B438" t="str">
            <v>TRNG0435_L1</v>
          </cell>
          <cell r="C438" t="str">
            <v>TRNG0435</v>
          </cell>
          <cell r="D438" t="str">
            <v>TRUNG NGUYÊN</v>
          </cell>
          <cell r="F438">
            <v>1</v>
          </cell>
          <cell r="G438" t="str">
            <v>I0125T051</v>
          </cell>
          <cell r="H438" t="str">
            <v>125 x 160 x 1 x 1</v>
          </cell>
          <cell r="I438" t="str">
            <v>Vuông góc, không răng cưa</v>
          </cell>
          <cell r="J438" t="str">
            <v>D06</v>
          </cell>
          <cell r="K438" t="str">
            <v>P 12</v>
          </cell>
          <cell r="L438" t="str">
            <v>125 x 160 mm</v>
          </cell>
          <cell r="M438">
            <v>163</v>
          </cell>
          <cell r="N438">
            <v>44202</v>
          </cell>
          <cell r="O438">
            <v>0</v>
          </cell>
          <cell r="AL438">
            <v>1</v>
          </cell>
          <cell r="AM438">
            <v>163</v>
          </cell>
          <cell r="AT438" t="str">
            <v>Cà phê hoà tan premix (G7-3in1) 25.1g</v>
          </cell>
          <cell r="BA438" t="str">
            <v>THÁNG 01\06.01 TRUNG NGUYÊN ĐH 003</v>
          </cell>
        </row>
        <row r="439">
          <cell r="C439" t="str">
            <v>TRNG0436</v>
          </cell>
          <cell r="D439" t="str">
            <v>TRUNG NGUYÊN</v>
          </cell>
          <cell r="F439">
            <v>1</v>
          </cell>
          <cell r="G439" t="str">
            <v>I0045T141/2</v>
          </cell>
          <cell r="H439" t="str">
            <v>45 x 65 x 2 x 1</v>
          </cell>
          <cell r="I439" t="str">
            <v>Vuông liền, không răng cưa</v>
          </cell>
          <cell r="J439" t="str">
            <v>C42</v>
          </cell>
          <cell r="K439" t="str">
            <v>P 12</v>
          </cell>
          <cell r="L439" t="str">
            <v>45mm x 65mm</v>
          </cell>
          <cell r="M439">
            <v>68</v>
          </cell>
          <cell r="N439">
            <v>44204</v>
          </cell>
          <cell r="O439">
            <v>0</v>
          </cell>
          <cell r="AL439">
            <v>1</v>
          </cell>
          <cell r="AM439">
            <v>68</v>
          </cell>
          <cell r="AT439" t="str">
            <v>king espresso box 15st 37.5(2.5x15)</v>
          </cell>
          <cell r="BA439" t="str">
            <v>THÁNG 01\08.01 TRUNG NGUYÊN ĐH 004 ĐH 005</v>
          </cell>
        </row>
        <row r="440">
          <cell r="C440" t="str">
            <v>TRNG0437</v>
          </cell>
          <cell r="D440" t="str">
            <v>TRUNG NGUYÊN</v>
          </cell>
          <cell r="F440">
            <v>1</v>
          </cell>
          <cell r="G440" t="str">
            <v>I0075T141/2</v>
          </cell>
          <cell r="H440" t="str">
            <v>75 x 65 x 2 x 1</v>
          </cell>
          <cell r="I440" t="str">
            <v>Vuông liền, không răng cưa</v>
          </cell>
          <cell r="J440" t="str">
            <v>C41</v>
          </cell>
          <cell r="K440" t="str">
            <v>P 12</v>
          </cell>
          <cell r="L440" t="str">
            <v>65 x 75 mm</v>
          </cell>
          <cell r="M440">
            <v>68</v>
          </cell>
          <cell r="N440">
            <v>44204</v>
          </cell>
          <cell r="O440">
            <v>0</v>
          </cell>
          <cell r="AL440">
            <v>1</v>
          </cell>
          <cell r="AM440">
            <v>68</v>
          </cell>
          <cell r="AT440" t="str">
            <v>king coffee bag 88 sa EV new 16x88(1,408)</v>
          </cell>
          <cell r="BA440" t="str">
            <v>THÁNG 01\08.01 TRUNG NGUYÊN ĐH 004 ĐH 005</v>
          </cell>
        </row>
        <row r="441">
          <cell r="C441" t="str">
            <v>TRNG0438</v>
          </cell>
          <cell r="D441" t="str">
            <v>TRUNG NGUYÊN</v>
          </cell>
          <cell r="F441">
            <v>1</v>
          </cell>
          <cell r="G441" t="str">
            <v>I0100T051</v>
          </cell>
          <cell r="H441" t="str">
            <v/>
          </cell>
          <cell r="I441" t="str">
            <v/>
          </cell>
          <cell r="J441" t="str">
            <v/>
          </cell>
          <cell r="K441" t="str">
            <v>P 12</v>
          </cell>
          <cell r="L441" t="str">
            <v>33 x 100 mm</v>
          </cell>
          <cell r="M441" t="str">
            <v/>
          </cell>
          <cell r="N441">
            <v>44204</v>
          </cell>
          <cell r="O441">
            <v>0</v>
          </cell>
          <cell r="AL441">
            <v>1</v>
          </cell>
          <cell r="AM441" t="e">
            <v>#VALUE!</v>
          </cell>
          <cell r="AT441" t="str">
            <v xml:space="preserve">King espresso box 15st Nutrition Facts 2.5g </v>
          </cell>
          <cell r="BA441" t="str">
            <v>THÁNG 01\08.01 TRUNG NGUYÊN ĐH 006 ĐH 007</v>
          </cell>
        </row>
        <row r="442">
          <cell r="C442" t="str">
            <v>TRNG0439</v>
          </cell>
          <cell r="D442" t="str">
            <v>TRUNG NGUYÊN</v>
          </cell>
          <cell r="F442">
            <v>1</v>
          </cell>
          <cell r="G442" t="str">
            <v>I0040T061</v>
          </cell>
          <cell r="H442" t="str">
            <v>40 x 15 x 2 x 4</v>
          </cell>
          <cell r="I442" t="str">
            <v>Vuông liền, 4 hàng dao 1 gáp, không răng cưa</v>
          </cell>
          <cell r="J442" t="str">
            <v>D13</v>
          </cell>
          <cell r="K442" t="str">
            <v>P 12</v>
          </cell>
          <cell r="L442" t="str">
            <v>40mm x 15mm</v>
          </cell>
          <cell r="M442">
            <v>63</v>
          </cell>
          <cell r="N442">
            <v>44204</v>
          </cell>
          <cell r="O442">
            <v>0</v>
          </cell>
          <cell r="AL442">
            <v>1</v>
          </cell>
          <cell r="AM442">
            <v>63</v>
          </cell>
          <cell r="AT442" t="str">
            <v>Best before (y/m/d) 2023.01.07</v>
          </cell>
          <cell r="BA442" t="str">
            <v>THÁNG 01\08.01 TRUNG NGUYÊN ĐH 006 ĐH 007</v>
          </cell>
        </row>
        <row r="443">
          <cell r="C443" t="str">
            <v>TRNG0440</v>
          </cell>
          <cell r="D443" t="str">
            <v>TRUNG NGUYÊN</v>
          </cell>
          <cell r="F443">
            <v>1</v>
          </cell>
          <cell r="G443" t="str">
            <v>I0038T211</v>
          </cell>
          <cell r="H443" t="str">
            <v>38 x 115 x 2 x 1</v>
          </cell>
          <cell r="I443" t="str">
            <v>Vuông liền, không răng cưa</v>
          </cell>
          <cell r="J443" t="str">
            <v>D02</v>
          </cell>
          <cell r="K443" t="str">
            <v>P 12</v>
          </cell>
          <cell r="L443" t="str">
            <v>38mm x 115mm</v>
          </cell>
          <cell r="M443">
            <v>118</v>
          </cell>
          <cell r="N443">
            <v>44209</v>
          </cell>
          <cell r="O443">
            <v>0</v>
          </cell>
          <cell r="AL443">
            <v>1</v>
          </cell>
          <cell r="AM443">
            <v>118</v>
          </cell>
          <cell r="AT443" t="str">
            <v>king espresso 15st (MTV TNI) ru espresso 15</v>
          </cell>
          <cell r="BA443" t="str">
            <v>13.01 TRUNG NGUYÊN ĐH 12 13 14</v>
          </cell>
        </row>
        <row r="444">
          <cell r="C444" t="str">
            <v>TRNG0441</v>
          </cell>
          <cell r="D444" t="str">
            <v>TRUNG NGUYÊN</v>
          </cell>
          <cell r="F444">
            <v>1</v>
          </cell>
          <cell r="G444" t="str">
            <v>I0150T061</v>
          </cell>
          <cell r="H444" t="str">
            <v>150 x 150 x 1 x 1</v>
          </cell>
          <cell r="I444" t="str">
            <v>Vuông góc, không răng cưa</v>
          </cell>
          <cell r="J444" t="str">
            <v>D20</v>
          </cell>
          <cell r="K444" t="str">
            <v>P 12</v>
          </cell>
          <cell r="L444" t="str">
            <v>150 x1 50 mm</v>
          </cell>
          <cell r="M444">
            <v>153</v>
          </cell>
          <cell r="N444">
            <v>44209</v>
          </cell>
          <cell r="O444">
            <v>0</v>
          </cell>
          <cell r="AL444">
            <v>1</v>
          </cell>
          <cell r="AM444">
            <v>153</v>
          </cell>
          <cell r="AT444" t="str">
            <v>king espresso 15st EE Ru espresso 15 100%</v>
          </cell>
          <cell r="BA444" t="str">
            <v>13.01 TRUNG NGUYÊN ĐH 15</v>
          </cell>
        </row>
        <row r="445">
          <cell r="C445" t="str">
            <v>TRNG0442</v>
          </cell>
          <cell r="D445" t="str">
            <v>TRUNG NGUYÊN</v>
          </cell>
          <cell r="F445">
            <v>1</v>
          </cell>
          <cell r="G445" t="str">
            <v>I0061T031</v>
          </cell>
          <cell r="H445" t="str">
            <v>61 x 39 x 3 x 3</v>
          </cell>
          <cell r="I445" t="str">
            <v>Vuông liền, không răng cưa</v>
          </cell>
          <cell r="J445" t="str">
            <v>C30</v>
          </cell>
          <cell r="K445" t="str">
            <v>P 12</v>
          </cell>
          <cell r="L445" t="str">
            <v>39 x 61 mm</v>
          </cell>
          <cell r="M445">
            <v>126</v>
          </cell>
          <cell r="N445">
            <v>44209</v>
          </cell>
          <cell r="O445">
            <v>0</v>
          </cell>
          <cell r="AL445">
            <v>1</v>
          </cell>
          <cell r="AM445">
            <v>126</v>
          </cell>
          <cell r="AT445" t="str">
            <v xml:space="preserve">RTD CFS (TNI KING) </v>
          </cell>
          <cell r="BA445" t="str">
            <v>13.01 TRUNG NGUYÊN ĐH 16</v>
          </cell>
        </row>
        <row r="446">
          <cell r="C446" t="str">
            <v>TRNG0443</v>
          </cell>
          <cell r="D446" t="str">
            <v>TRUNG NGUYÊN</v>
          </cell>
          <cell r="F446">
            <v>1</v>
          </cell>
          <cell r="G446" t="str">
            <v>I0061T031</v>
          </cell>
          <cell r="H446" t="str">
            <v>61 x 39 x 3 x 3</v>
          </cell>
          <cell r="I446" t="str">
            <v>Vuông liền, không răng cưa</v>
          </cell>
          <cell r="J446" t="str">
            <v>C30</v>
          </cell>
          <cell r="K446" t="str">
            <v>P 12</v>
          </cell>
          <cell r="L446" t="str">
            <v>39 x 61 mm</v>
          </cell>
          <cell r="M446">
            <v>126</v>
          </cell>
          <cell r="N446">
            <v>44209</v>
          </cell>
          <cell r="O446">
            <v>0</v>
          </cell>
          <cell r="AL446">
            <v>1</v>
          </cell>
          <cell r="AM446">
            <v>126</v>
          </cell>
          <cell r="AT446" t="str">
            <v>RTD Cold brew (TNI KING)</v>
          </cell>
          <cell r="BA446" t="str">
            <v>13.01 TRUNG NGUYÊN ĐH 16</v>
          </cell>
        </row>
        <row r="447">
          <cell r="C447" t="str">
            <v>TRNG0444</v>
          </cell>
          <cell r="D447" t="str">
            <v>TRUNG NGUYÊN</v>
          </cell>
          <cell r="F447">
            <v>1</v>
          </cell>
          <cell r="G447" t="str">
            <v>I0061T031</v>
          </cell>
          <cell r="H447" t="str">
            <v>61 x 39 x 3 x 3</v>
          </cell>
          <cell r="I447" t="str">
            <v>Vuông liền, không răng cưa</v>
          </cell>
          <cell r="J447" t="str">
            <v>C30</v>
          </cell>
          <cell r="K447" t="str">
            <v>P 12</v>
          </cell>
          <cell r="L447" t="str">
            <v>39 x 61 mm</v>
          </cell>
          <cell r="M447">
            <v>126</v>
          </cell>
          <cell r="N447">
            <v>44209</v>
          </cell>
          <cell r="O447">
            <v>0</v>
          </cell>
          <cell r="AL447">
            <v>1</v>
          </cell>
          <cell r="AM447">
            <v>126</v>
          </cell>
          <cell r="AT447" t="str">
            <v>RTD Latte (TNI KING)</v>
          </cell>
          <cell r="BA447" t="str">
            <v>13.01 TRUNG NGUYÊN ĐH 16</v>
          </cell>
        </row>
        <row r="448">
          <cell r="C448" t="str">
            <v>TRNG0445</v>
          </cell>
          <cell r="D448" t="str">
            <v>TRUNG NGUYÊN</v>
          </cell>
          <cell r="F448">
            <v>1</v>
          </cell>
          <cell r="G448" t="str">
            <v>I0042T051</v>
          </cell>
          <cell r="H448" t="str">
            <v>42 x 110 x 2 x 1</v>
          </cell>
          <cell r="I448" t="str">
            <v>Vuông liền, không răng cưa</v>
          </cell>
          <cell r="J448" t="str">
            <v>D11</v>
          </cell>
          <cell r="K448" t="str">
            <v>P 12</v>
          </cell>
          <cell r="L448" t="str">
            <v>42mm x 110mm</v>
          </cell>
          <cell r="M448">
            <v>113</v>
          </cell>
          <cell r="N448">
            <v>44210</v>
          </cell>
          <cell r="O448">
            <v>0</v>
          </cell>
          <cell r="AL448">
            <v>1</v>
          </cell>
          <cell r="AM448">
            <v>113</v>
          </cell>
          <cell r="AT448" t="str">
            <v>king creamer 15st EV king coffee 2in1 instant coffee &amp; creamer</v>
          </cell>
          <cell r="BA448" t="str">
            <v>THÁNG 01\14.01 TRUNG NGUYÊN PO 018</v>
          </cell>
        </row>
        <row r="449">
          <cell r="C449" t="str">
            <v>TRNG0446</v>
          </cell>
          <cell r="D449" t="str">
            <v>TRUNG NGUYÊN</v>
          </cell>
          <cell r="F449">
            <v>1</v>
          </cell>
          <cell r="G449" t="str">
            <v>I0042T101</v>
          </cell>
          <cell r="H449" t="str">
            <v>42 x 37 x 2 x 2</v>
          </cell>
          <cell r="I449" t="str">
            <v>Vuông liền, không răng cưa</v>
          </cell>
          <cell r="J449" t="str">
            <v>D28</v>
          </cell>
          <cell r="K449" t="str">
            <v>P 12</v>
          </cell>
          <cell r="L449" t="str">
            <v>42 x 37 mm</v>
          </cell>
          <cell r="M449">
            <v>80</v>
          </cell>
          <cell r="N449">
            <v>44214</v>
          </cell>
          <cell r="O449">
            <v>0</v>
          </cell>
          <cell r="AL449">
            <v>1</v>
          </cell>
          <cell r="AM449">
            <v>80</v>
          </cell>
          <cell r="AT449" t="str">
            <v>king creamer bag 22st(ingredients)</v>
          </cell>
          <cell r="BA449" t="str">
            <v>THÁNG 01\18.01 TRUNG NGUYÊN PO 19</v>
          </cell>
        </row>
        <row r="450">
          <cell r="C450" t="str">
            <v>TRNG0447</v>
          </cell>
          <cell r="D450" t="str">
            <v>TRUNG NGUYÊN</v>
          </cell>
          <cell r="F450">
            <v>1</v>
          </cell>
          <cell r="G450" t="str">
            <v>I0092T011</v>
          </cell>
          <cell r="H450" t="str">
            <v>92 x 45 x 1 x 2</v>
          </cell>
          <cell r="I450" t="str">
            <v>Vuông góc, không răng cưa</v>
          </cell>
          <cell r="J450" t="str">
            <v>D15</v>
          </cell>
          <cell r="K450" t="str">
            <v>P 12</v>
          </cell>
          <cell r="L450" t="str">
            <v>92 x 45 mm</v>
          </cell>
          <cell r="M450">
            <v>96</v>
          </cell>
          <cell r="N450">
            <v>44214</v>
          </cell>
          <cell r="O450">
            <v>0</v>
          </cell>
          <cell r="AL450">
            <v>1</v>
          </cell>
          <cell r="AM450">
            <v>96</v>
          </cell>
          <cell r="AT450" t="str">
            <v>king box 20sa ingredients: sugar</v>
          </cell>
          <cell r="BA450" t="str">
            <v>THÁNG 01\18.01 TRUNG NGUYÊN PO 19</v>
          </cell>
        </row>
        <row r="451">
          <cell r="C451" t="str">
            <v>TRNG0448</v>
          </cell>
          <cell r="D451" t="str">
            <v>TRUNG NGUYÊN</v>
          </cell>
          <cell r="F451">
            <v>1</v>
          </cell>
          <cell r="G451" t="str">
            <v>I0038T111</v>
          </cell>
          <cell r="H451" t="str">
            <v>38 x 90 x 3 x 1</v>
          </cell>
          <cell r="I451" t="str">
            <v>Vuông liền, không răng cưa</v>
          </cell>
          <cell r="J451" t="str">
            <v>D02</v>
          </cell>
          <cell r="K451" t="str">
            <v>P 12</v>
          </cell>
          <cell r="L451" t="str">
            <v>38 x 90 mm</v>
          </cell>
          <cell r="M451">
            <v>93</v>
          </cell>
          <cell r="N451">
            <v>44216</v>
          </cell>
          <cell r="O451">
            <v>0</v>
          </cell>
          <cell r="AL451">
            <v>1</v>
          </cell>
          <cell r="AM451">
            <v>93</v>
          </cell>
          <cell r="AT451" t="str">
            <v>King epresso 15st (MTV TNI) king coffee espresso instant coffee</v>
          </cell>
          <cell r="BA451" t="str">
            <v>THÁNG 01\20.01 ĐH 20</v>
          </cell>
        </row>
        <row r="452">
          <cell r="C452" t="str">
            <v>TRNG0449</v>
          </cell>
          <cell r="D452" t="str">
            <v>TRUNG NGUYÊN</v>
          </cell>
          <cell r="F452">
            <v>1</v>
          </cell>
          <cell r="G452" t="str">
            <v>I0110T071</v>
          </cell>
          <cell r="H452" t="str">
            <v>110 x 43 x 1 x 2</v>
          </cell>
          <cell r="I452" t="str">
            <v>Vuông góc, không răng cưa</v>
          </cell>
          <cell r="J452" t="str">
            <v>D11</v>
          </cell>
          <cell r="K452" t="str">
            <v>P 12</v>
          </cell>
          <cell r="L452" t="str">
            <v>43 x 110 mm</v>
          </cell>
          <cell r="M452">
            <v>92</v>
          </cell>
          <cell r="N452">
            <v>44216</v>
          </cell>
          <cell r="O452">
            <v>0</v>
          </cell>
          <cell r="AL452">
            <v>1</v>
          </cell>
          <cell r="AM452">
            <v>92</v>
          </cell>
          <cell r="AT452" t="str">
            <v>King box 20sa (MTV TNI) king coffee 3-in-1 instant 20's box</v>
          </cell>
          <cell r="BA452" t="str">
            <v>THÁNG 01\20.01 ĐH 20</v>
          </cell>
        </row>
        <row r="453">
          <cell r="C453" t="str">
            <v>TRNG0450</v>
          </cell>
          <cell r="D453" t="str">
            <v>TRUNG NGUYÊN</v>
          </cell>
          <cell r="F453">
            <v>1</v>
          </cell>
          <cell r="G453" t="str">
            <v>I0055T261</v>
          </cell>
          <cell r="H453" t="str">
            <v>55 x 74 x 2 x 1</v>
          </cell>
          <cell r="I453" t="str">
            <v>Vuông liền, không răng cưa</v>
          </cell>
          <cell r="J453" t="str">
            <v>D28</v>
          </cell>
          <cell r="K453" t="str">
            <v>P 12</v>
          </cell>
          <cell r="L453" t="str">
            <v>55 x 74 mm</v>
          </cell>
          <cell r="M453">
            <v>77</v>
          </cell>
          <cell r="N453">
            <v>44216</v>
          </cell>
          <cell r="O453">
            <v>0</v>
          </cell>
          <cell r="AL453">
            <v>1</v>
          </cell>
          <cell r="AM453">
            <v>77</v>
          </cell>
          <cell r="AT453" t="str">
            <v>King bag 20sa (MTV TNI) king coffee 3-in-1 instant 20's bag</v>
          </cell>
          <cell r="BA453" t="str">
            <v>THÁNG 01\20.01 ĐH 20</v>
          </cell>
        </row>
        <row r="454">
          <cell r="C454" t="str">
            <v>TRNG0451</v>
          </cell>
          <cell r="D454" t="str">
            <v>TRUNG NGUYÊN</v>
          </cell>
          <cell r="F454">
            <v>1</v>
          </cell>
          <cell r="G454" t="str">
            <v>I0040T061</v>
          </cell>
          <cell r="H454" t="str">
            <v>40 x 15 x 2 x 4</v>
          </cell>
          <cell r="I454" t="str">
            <v>Vuông liền, 4 hàng dao 1 gáp, không răng cưa</v>
          </cell>
          <cell r="J454" t="str">
            <v>D13</v>
          </cell>
          <cell r="K454" t="str">
            <v>P 12</v>
          </cell>
          <cell r="L454" t="str">
            <v>40mm x 15mm</v>
          </cell>
          <cell r="M454">
            <v>63</v>
          </cell>
          <cell r="N454">
            <v>44218</v>
          </cell>
          <cell r="O454">
            <v>0</v>
          </cell>
          <cell r="AL454">
            <v>1</v>
          </cell>
          <cell r="AM454">
            <v>63</v>
          </cell>
          <cell r="AT454" t="str">
            <v>before (y/m/d) 2023.01.20</v>
          </cell>
          <cell r="BA454" t="str">
            <v>THÁNG 01\22.01 ĐH 21</v>
          </cell>
        </row>
        <row r="455">
          <cell r="B455" t="str">
            <v>TRNG0452_L1</v>
          </cell>
          <cell r="C455" t="str">
            <v>TRNG0452</v>
          </cell>
          <cell r="D455" t="str">
            <v>TRUNG NGUYÊN</v>
          </cell>
          <cell r="F455">
            <v>1</v>
          </cell>
          <cell r="G455" t="str">
            <v>I0075T141/2</v>
          </cell>
          <cell r="H455" t="str">
            <v>75 x 65 x 2 x 1</v>
          </cell>
          <cell r="I455" t="str">
            <v>Vuông liền, không răng cưa</v>
          </cell>
          <cell r="J455" t="str">
            <v>C41</v>
          </cell>
          <cell r="K455" t="str">
            <v>P 12</v>
          </cell>
          <cell r="L455" t="str">
            <v>65 x 75 mm</v>
          </cell>
          <cell r="M455">
            <v>68</v>
          </cell>
          <cell r="N455">
            <v>44218</v>
          </cell>
          <cell r="O455">
            <v>0</v>
          </cell>
          <cell r="AL455">
            <v>1</v>
          </cell>
          <cell r="AM455">
            <v>68</v>
          </cell>
          <cell r="AT455" t="str">
            <v>king bag 88st EV 1,410(16x88)6,395 kcal</v>
          </cell>
          <cell r="BA455" t="str">
            <v>22.01 ĐH 23\Tem AP078 revised 65 x 75 mm.pdf</v>
          </cell>
        </row>
        <row r="456">
          <cell r="C456" t="str">
            <v>TRNG0453</v>
          </cell>
          <cell r="D456" t="str">
            <v>TRUNG NGUYÊN</v>
          </cell>
          <cell r="F456">
            <v>1</v>
          </cell>
          <cell r="G456" t="str">
            <v>I0075T141/2</v>
          </cell>
          <cell r="H456" t="str">
            <v>75 x 65 x 2 x 1</v>
          </cell>
          <cell r="I456" t="str">
            <v>Vuông liền, không răng cưa</v>
          </cell>
          <cell r="J456" t="str">
            <v>C41</v>
          </cell>
          <cell r="K456" t="str">
            <v>P 12</v>
          </cell>
          <cell r="L456" t="str">
            <v>65 x 75 mm</v>
          </cell>
          <cell r="M456">
            <v>68</v>
          </cell>
          <cell r="N456">
            <v>44218</v>
          </cell>
          <cell r="O456">
            <v>0</v>
          </cell>
          <cell r="AL456">
            <v>1</v>
          </cell>
          <cell r="AM456">
            <v>68</v>
          </cell>
          <cell r="AT456" t="str">
            <v>king bag 48sa EE (TNI King) 768(16x48) 3,488 kcal</v>
          </cell>
          <cell r="BA456" t="str">
            <v>THÁNG 01\22.01 ĐH 23\Tem AP078 revised 55 x 65 48.pdf</v>
          </cell>
        </row>
        <row r="457">
          <cell r="C457" t="str">
            <v>TRNG0454</v>
          </cell>
          <cell r="D457" t="str">
            <v>TRUNG NGUYÊN</v>
          </cell>
          <cell r="F457">
            <v>1</v>
          </cell>
          <cell r="G457" t="str">
            <v>I0045T061</v>
          </cell>
          <cell r="H457" t="str">
            <v>45 x 36 x 2 x 2</v>
          </cell>
          <cell r="I457" t="str">
            <v>Vuông liền, không răng cưa</v>
          </cell>
          <cell r="J457" t="str">
            <v>D13</v>
          </cell>
          <cell r="K457" t="str">
            <v>P 12</v>
          </cell>
          <cell r="L457" t="str">
            <v>45 x 36 mm</v>
          </cell>
          <cell r="M457">
            <v>78</v>
          </cell>
          <cell r="N457">
            <v>43355</v>
          </cell>
          <cell r="O457">
            <v>0</v>
          </cell>
          <cell r="AL457">
            <v>1</v>
          </cell>
          <cell r="AM457">
            <v>78</v>
          </cell>
          <cell r="AT457" t="str">
            <v>king creamer ingredients: non - dairy</v>
          </cell>
          <cell r="BA457" t="str">
            <v>Tháng 09.2018\TRUNG NGUYÊN\NGÀY 12.09.2018</v>
          </cell>
        </row>
        <row r="458">
          <cell r="C458" t="str">
            <v>TRNG0455</v>
          </cell>
          <cell r="D458" t="str">
            <v>TRUNG NGUYÊN</v>
          </cell>
          <cell r="F458">
            <v>1</v>
          </cell>
          <cell r="G458" t="str">
            <v>I0056T031</v>
          </cell>
          <cell r="H458" t="str">
            <v>56 x 84 x 2 x 1</v>
          </cell>
          <cell r="I458" t="str">
            <v>Vuông liền, không răng cưa</v>
          </cell>
          <cell r="J458" t="str">
            <v>D28</v>
          </cell>
          <cell r="K458" t="str">
            <v>P 12</v>
          </cell>
          <cell r="L458" t="str">
            <v>56 x 84 mm</v>
          </cell>
          <cell r="M458">
            <v>87</v>
          </cell>
          <cell r="N458">
            <v>44232</v>
          </cell>
          <cell r="O458">
            <v>0</v>
          </cell>
          <cell r="AL458">
            <v>1</v>
          </cell>
          <cell r="AM458">
            <v>87</v>
          </cell>
          <cell r="AT458" t="str">
            <v>king espresso bag 25st nutrition facts</v>
          </cell>
          <cell r="BA458" t="str">
            <v>24-4 Trung Nguyên</v>
          </cell>
        </row>
        <row r="459">
          <cell r="C459" t="str">
            <v>TRNG0456</v>
          </cell>
          <cell r="D459" t="str">
            <v>TRUNG NGUYÊN</v>
          </cell>
          <cell r="F459">
            <v>1</v>
          </cell>
          <cell r="G459" t="str">
            <v>I0040T061</v>
          </cell>
          <cell r="H459" t="str">
            <v>40 x 15 x 2 x 4</v>
          </cell>
          <cell r="I459" t="str">
            <v>Vuông liền, 4 hàng dao 1 gáp, không răng cưa</v>
          </cell>
          <cell r="J459" t="str">
            <v>D13</v>
          </cell>
          <cell r="K459" t="str">
            <v>P 12</v>
          </cell>
          <cell r="L459" t="str">
            <v>40 x x 15 mm</v>
          </cell>
          <cell r="M459">
            <v>63</v>
          </cell>
          <cell r="N459">
            <v>44232</v>
          </cell>
          <cell r="O459">
            <v>0</v>
          </cell>
          <cell r="AL459">
            <v>1</v>
          </cell>
          <cell r="AM459">
            <v>63</v>
          </cell>
          <cell r="AT459" t="str">
            <v>Best before (y/m/d) Tel: 2997 6822</v>
          </cell>
          <cell r="BA459" t="str">
            <v>THÁNG 02\05.02 PO 32</v>
          </cell>
        </row>
        <row r="460">
          <cell r="C460" t="str">
            <v>TRNG0457</v>
          </cell>
          <cell r="D460" t="str">
            <v>TRUNG NGUYÊN</v>
          </cell>
          <cell r="F460">
            <v>1</v>
          </cell>
          <cell r="G460" t="str">
            <v>I0040T061</v>
          </cell>
          <cell r="H460" t="str">
            <v>40 x 15 x 2 x 4</v>
          </cell>
          <cell r="I460" t="str">
            <v>Vuông liền, 4 hàng dao 1 gáp, không răng cưa</v>
          </cell>
          <cell r="J460" t="str">
            <v>D13</v>
          </cell>
          <cell r="K460" t="str">
            <v>P 12</v>
          </cell>
          <cell r="L460" t="str">
            <v>40 x x 15 mm</v>
          </cell>
          <cell r="M460">
            <v>63</v>
          </cell>
          <cell r="N460">
            <v>44232</v>
          </cell>
          <cell r="O460">
            <v>0</v>
          </cell>
          <cell r="AL460">
            <v>1</v>
          </cell>
          <cell r="AM460">
            <v>63</v>
          </cell>
          <cell r="AT460" t="str">
            <v>Best before (y/m/d) 2023.02.04</v>
          </cell>
          <cell r="BA460" t="str">
            <v>THÁNG 02\05.02 PO 32</v>
          </cell>
        </row>
        <row r="461">
          <cell r="C461" t="str">
            <v>TRNG0458</v>
          </cell>
          <cell r="D461" t="str">
            <v>TRUNG NGUYÊN</v>
          </cell>
          <cell r="F461">
            <v>1</v>
          </cell>
          <cell r="G461" t="str">
            <v>I0150T141</v>
          </cell>
          <cell r="H461" t="str">
            <v>150 x 120 x 1 x 1</v>
          </cell>
          <cell r="I461" t="str">
            <v>Vuông góc, không răng cưa</v>
          </cell>
          <cell r="J461" t="str">
            <v>D24</v>
          </cell>
          <cell r="K461" t="str">
            <v>P 12</v>
          </cell>
          <cell r="L461" t="str">
            <v>150 x 120 mm</v>
          </cell>
          <cell r="M461">
            <v>123</v>
          </cell>
          <cell r="N461">
            <v>44233</v>
          </cell>
          <cell r="O461">
            <v>0</v>
          </cell>
          <cell r="AL461">
            <v>1</v>
          </cell>
          <cell r="AM461">
            <v>123</v>
          </cell>
          <cell r="AT461" t="str">
            <v xml:space="preserve"> Cafe Sữa 161 võ văn tần</v>
          </cell>
          <cell r="BA461" t="str">
            <v>THÁNG 02\06.02 PO 33</v>
          </cell>
        </row>
        <row r="462">
          <cell r="C462" t="str">
            <v>TRNG0459</v>
          </cell>
          <cell r="D462" t="str">
            <v>TRUNG NGUYÊN</v>
          </cell>
          <cell r="F462">
            <v>1</v>
          </cell>
          <cell r="G462" t="str">
            <v>I0140T011</v>
          </cell>
          <cell r="H462" t="str">
            <v>140 x 60 x 1 x 1</v>
          </cell>
          <cell r="I462" t="str">
            <v>Vuông góc, không răng cưa</v>
          </cell>
          <cell r="J462" t="str">
            <v>D07</v>
          </cell>
          <cell r="K462" t="str">
            <v>P 12</v>
          </cell>
          <cell r="L462" t="str">
            <v>140 x 60 mm</v>
          </cell>
          <cell r="M462">
            <v>63</v>
          </cell>
          <cell r="N462">
            <v>44246</v>
          </cell>
          <cell r="O462">
            <v>0</v>
          </cell>
          <cell r="AL462">
            <v>1</v>
          </cell>
          <cell r="AM462">
            <v>63</v>
          </cell>
          <cell r="AT462" t="str">
            <v>barcode 49172025</v>
          </cell>
          <cell r="BA462" t="str">
            <v>THÁNG 02\19.02 PO 34 35</v>
          </cell>
        </row>
        <row r="463">
          <cell r="C463" t="str">
            <v>TRNG0460</v>
          </cell>
          <cell r="D463" t="str">
            <v>TRUNG NGUYÊN</v>
          </cell>
          <cell r="F463">
            <v>1</v>
          </cell>
          <cell r="G463" t="str">
            <v>I0140T011</v>
          </cell>
          <cell r="H463" t="str">
            <v>140 x 60 x 1 x 1</v>
          </cell>
          <cell r="I463" t="str">
            <v>Vuông góc, không răng cưa</v>
          </cell>
          <cell r="J463" t="str">
            <v>D07</v>
          </cell>
          <cell r="K463" t="str">
            <v>P 12</v>
          </cell>
          <cell r="L463" t="str">
            <v>140 x 60 mm</v>
          </cell>
          <cell r="M463">
            <v>63</v>
          </cell>
          <cell r="N463">
            <v>44246</v>
          </cell>
          <cell r="O463">
            <v>0</v>
          </cell>
          <cell r="AL463">
            <v>1</v>
          </cell>
          <cell r="AM463">
            <v>63</v>
          </cell>
          <cell r="AT463" t="str">
            <v>barcode 49172035</v>
          </cell>
          <cell r="BA463" t="str">
            <v>THÁNG 02\19.02 PO 34 35</v>
          </cell>
        </row>
        <row r="464">
          <cell r="B464" t="str">
            <v>TRNG0461_L1</v>
          </cell>
          <cell r="C464" t="str">
            <v>TRNG0461</v>
          </cell>
          <cell r="D464" t="str">
            <v>TRUNG NGUYÊN</v>
          </cell>
          <cell r="F464">
            <v>1</v>
          </cell>
          <cell r="G464" t="str">
            <v>I0140T061</v>
          </cell>
          <cell r="H464" t="str">
            <v>140 x 67 x 1 x 1</v>
          </cell>
          <cell r="I464" t="str">
            <v>Vuông góc, không răng cưa</v>
          </cell>
          <cell r="J464" t="str">
            <v>C27</v>
          </cell>
          <cell r="K464" t="str">
            <v>P 12</v>
          </cell>
          <cell r="L464" t="str">
            <v>140 x 67 mm</v>
          </cell>
          <cell r="M464">
            <v>70</v>
          </cell>
          <cell r="N464">
            <v>44246</v>
          </cell>
          <cell r="O464">
            <v>0</v>
          </cell>
          <cell r="AL464">
            <v>1</v>
          </cell>
          <cell r="AM464">
            <v>70</v>
          </cell>
          <cell r="AT464" t="str">
            <v>barcode 50122B</v>
          </cell>
          <cell r="BA464" t="str">
            <v>THÁNG 02\19.02 PO 34 35</v>
          </cell>
        </row>
        <row r="465">
          <cell r="C465" t="str">
            <v>TRNG0463</v>
          </cell>
          <cell r="D465" t="str">
            <v>TRUNG NGUYÊN</v>
          </cell>
          <cell r="F465">
            <v>1</v>
          </cell>
          <cell r="G465" t="str">
            <v>I0055T091</v>
          </cell>
          <cell r="H465" t="str">
            <v>55 x 70 x 2 x 1</v>
          </cell>
          <cell r="I465" t="str">
            <v>Vuông liền, không răng cưa</v>
          </cell>
          <cell r="J465" t="str">
            <v>D15</v>
          </cell>
          <cell r="K465" t="str">
            <v>P 12</v>
          </cell>
          <cell r="L465" t="str">
            <v>55 x 70 mm</v>
          </cell>
          <cell r="M465">
            <v>73</v>
          </cell>
          <cell r="N465">
            <v>44246</v>
          </cell>
          <cell r="O465">
            <v>0</v>
          </cell>
          <cell r="AL465">
            <v>1</v>
          </cell>
          <cell r="AM465">
            <v>73</v>
          </cell>
          <cell r="AT465" t="str">
            <v>Pure black 15sa Nutrition facts valeur nutritive</v>
          </cell>
          <cell r="BA465" t="str">
            <v>THÁNG 02\19.02 PO 34 35</v>
          </cell>
        </row>
        <row r="466">
          <cell r="C466" t="str">
            <v>TRNG0464</v>
          </cell>
          <cell r="D466" t="str">
            <v>TRUNG NGUYÊN</v>
          </cell>
          <cell r="F466">
            <v>1</v>
          </cell>
          <cell r="G466" t="str">
            <v>I0040T061</v>
          </cell>
          <cell r="H466" t="str">
            <v>40 x 15 x 2 x 4</v>
          </cell>
          <cell r="I466" t="str">
            <v>Vuông liền, 4 hàng dao 1 gáp, không răng cưa</v>
          </cell>
          <cell r="J466" t="str">
            <v>D13</v>
          </cell>
          <cell r="K466" t="str">
            <v>P 12</v>
          </cell>
          <cell r="L466" t="str">
            <v>40mm x 15mm</v>
          </cell>
          <cell r="M466">
            <v>63</v>
          </cell>
          <cell r="N466">
            <v>44246</v>
          </cell>
          <cell r="O466">
            <v>0</v>
          </cell>
          <cell r="AL466">
            <v>1</v>
          </cell>
          <cell r="AM466">
            <v>63</v>
          </cell>
          <cell r="AT466" t="str">
            <v>Café noir pur</v>
          </cell>
          <cell r="BA466" t="str">
            <v>THÁNG 02\19.02 PO 34 35</v>
          </cell>
        </row>
        <row r="467">
          <cell r="B467" t="str">
            <v>TRNG0465_L1</v>
          </cell>
          <cell r="C467" t="str">
            <v>TRNG0465</v>
          </cell>
          <cell r="D467" t="str">
            <v>TRUNG NGUYÊN</v>
          </cell>
          <cell r="E467" t="str">
            <v>TNGU0090-1/1</v>
          </cell>
          <cell r="F467">
            <v>1</v>
          </cell>
          <cell r="G467" t="str">
            <v>I0090T211</v>
          </cell>
          <cell r="H467" t="str">
            <v>90 x 60 x 1 x 2</v>
          </cell>
          <cell r="I467" t="str">
            <v>Vuông góc, 2 hàng tem có 1 gáp, không răng cưa</v>
          </cell>
          <cell r="J467" t="str">
            <v>D03</v>
          </cell>
          <cell r="K467" t="str">
            <v>P 12</v>
          </cell>
          <cell r="L467" t="str">
            <v>60 x 90 mm</v>
          </cell>
          <cell r="M467">
            <v>123</v>
          </cell>
          <cell r="N467">
            <v>44057</v>
          </cell>
          <cell r="O467">
            <v>0</v>
          </cell>
          <cell r="AL467">
            <v>1</v>
          </cell>
          <cell r="AM467">
            <v>123</v>
          </cell>
          <cell r="AT467" t="str">
            <v>G7 3 in 1 instant coffee bag 20 Nutrition facts valeur nutritive</v>
          </cell>
          <cell r="BA467" t="str">
            <v>11-8 TNI</v>
          </cell>
        </row>
        <row r="468">
          <cell r="B468" t="str">
            <v>TRNG0466_L1</v>
          </cell>
          <cell r="C468" t="str">
            <v>TRNG0466</v>
          </cell>
          <cell r="D468" t="str">
            <v>TRUNG NGUYÊN</v>
          </cell>
          <cell r="F468">
            <v>1</v>
          </cell>
          <cell r="G468" t="str">
            <v>I0040T061</v>
          </cell>
          <cell r="H468" t="str">
            <v>40 x 15 x 2 x 4</v>
          </cell>
          <cell r="I468" t="str">
            <v>Vuông liền, 4 hàng dao 1 gáp, không răng cưa</v>
          </cell>
          <cell r="J468" t="str">
            <v>D13</v>
          </cell>
          <cell r="K468" t="str">
            <v>P 12</v>
          </cell>
          <cell r="L468" t="str">
            <v>40mm x 15mm</v>
          </cell>
          <cell r="M468">
            <v>63</v>
          </cell>
          <cell r="N468">
            <v>43620</v>
          </cell>
          <cell r="O468">
            <v>0</v>
          </cell>
          <cell r="V468" t="str">
            <v>k</v>
          </cell>
          <cell r="AL468">
            <v>2</v>
          </cell>
          <cell r="AM468">
            <v>126</v>
          </cell>
          <cell r="AO468" t="str">
            <v>3mm</v>
          </cell>
          <cell r="AR468" t="str">
            <v>32Tem</v>
          </cell>
          <cell r="AT468" t="str">
            <v>distributed by: CMS GROUP, INC</v>
          </cell>
          <cell r="BA468" t="str">
            <v>Tháng 06.2019\TRUNG NGUYÊN\NGÀY 04.06.2019 (DH050)</v>
          </cell>
        </row>
        <row r="469">
          <cell r="C469" t="str">
            <v>TRNG0467</v>
          </cell>
          <cell r="D469" t="str">
            <v>TRUNG NGUYÊN</v>
          </cell>
          <cell r="F469">
            <v>1</v>
          </cell>
          <cell r="G469" t="str">
            <v>I0035T261</v>
          </cell>
          <cell r="H469" t="str">
            <v>35 x 65 x 2 x 1</v>
          </cell>
          <cell r="I469" t="str">
            <v>Vuông liền, không răng cưa</v>
          </cell>
          <cell r="J469" t="str">
            <v>D13</v>
          </cell>
          <cell r="K469" t="str">
            <v>P 12</v>
          </cell>
          <cell r="L469" t="str">
            <v>65 x 35 mm</v>
          </cell>
          <cell r="M469">
            <v>68</v>
          </cell>
          <cell r="N469">
            <v>43704</v>
          </cell>
          <cell r="O469">
            <v>0</v>
          </cell>
          <cell r="AL469">
            <v>1</v>
          </cell>
          <cell r="AM469">
            <v>68</v>
          </cell>
          <cell r="AT469" t="str">
            <v>barcode thùng (2con/thùng)</v>
          </cell>
          <cell r="BA469" t="str">
            <v>Tháng 08.2019\TRUNG NGUYÊN\NGÀY 27.08.2019 (DH0081)</v>
          </cell>
        </row>
        <row r="470">
          <cell r="C470" t="str">
            <v>TRNG0468</v>
          </cell>
          <cell r="D470" t="str">
            <v>TRUNG NGUYÊN</v>
          </cell>
          <cell r="F470">
            <v>1</v>
          </cell>
          <cell r="G470" t="str">
            <v>I0042T071</v>
          </cell>
          <cell r="H470" t="str">
            <v>42 x 18 x 2 x 5</v>
          </cell>
          <cell r="I470" t="str">
            <v>Ngang 2 tem, vuông liền, không răng cưa, 5 hàng tem 1 gáp</v>
          </cell>
          <cell r="J470" t="str">
            <v>D11</v>
          </cell>
          <cell r="K470" t="str">
            <v>P 12</v>
          </cell>
          <cell r="L470" t="str">
            <v>42 x 18 mm</v>
          </cell>
          <cell r="M470">
            <v>93</v>
          </cell>
          <cell r="N470">
            <v>43704</v>
          </cell>
          <cell r="O470">
            <v>0</v>
          </cell>
          <cell r="AL470">
            <v>1</v>
          </cell>
          <cell r="AM470">
            <v>93</v>
          </cell>
          <cell r="AT470" t="str">
            <v>barcode túi (1 con/túi) 8935253600306</v>
          </cell>
          <cell r="BA470" t="str">
            <v>Tháng 08.2019\TRUNG NGUYÊN\NGÀY 27.08.2019 (DH0081)</v>
          </cell>
        </row>
        <row r="471">
          <cell r="C471" t="str">
            <v>TRNG0469</v>
          </cell>
          <cell r="D471" t="str">
            <v>TRUNG NGUYÊN</v>
          </cell>
          <cell r="F471">
            <v>1</v>
          </cell>
          <cell r="G471" t="str">
            <v>I0200T031</v>
          </cell>
          <cell r="H471" t="str">
            <v>200 x 17.5 x 1 x 3</v>
          </cell>
          <cell r="I471" t="str">
            <v>Vuông góc, không răng cưa,</v>
          </cell>
          <cell r="J471" t="str">
            <v>D04</v>
          </cell>
          <cell r="K471" t="str">
            <v>P 12</v>
          </cell>
          <cell r="L471" t="str">
            <v>200 x 17.5 mm</v>
          </cell>
          <cell r="M471">
            <v>61.5</v>
          </cell>
          <cell r="N471">
            <v>43704</v>
          </cell>
          <cell r="O471">
            <v>0</v>
          </cell>
          <cell r="AL471">
            <v>1</v>
          </cell>
          <cell r="AM471">
            <v>61.5</v>
          </cell>
          <cell r="AT471" t="str">
            <v>khối lượng tịnh:8kg</v>
          </cell>
          <cell r="BA471" t="str">
            <v>Tháng 08.2019\TRUNG NGUYÊN\NGÀY 27.08.2019 (DH0081)</v>
          </cell>
        </row>
        <row r="472">
          <cell r="C472" t="str">
            <v>TRNG0470</v>
          </cell>
          <cell r="D472" t="str">
            <v>TRUNG NGUYÊN</v>
          </cell>
          <cell r="F472">
            <v>1</v>
          </cell>
          <cell r="G472" t="str">
            <v>I0051T061</v>
          </cell>
          <cell r="H472" t="str">
            <v>51 x 7 x 2 x 5</v>
          </cell>
          <cell r="I472" t="str">
            <v>Vuông liền, không răng cưa, dao nhảy</v>
          </cell>
          <cell r="J472" t="str">
            <v>D13</v>
          </cell>
          <cell r="K472" t="str">
            <v>P 12</v>
          </cell>
          <cell r="L472" t="str">
            <v>51 x 7 mm</v>
          </cell>
          <cell r="M472">
            <v>50</v>
          </cell>
          <cell r="N472">
            <v>43704</v>
          </cell>
          <cell r="O472">
            <v>0</v>
          </cell>
          <cell r="AL472">
            <v>1</v>
          </cell>
          <cell r="AM472">
            <v>50</v>
          </cell>
          <cell r="AT472" t="str">
            <v>khối lượng tịnh:800g</v>
          </cell>
          <cell r="BA472" t="str">
            <v>Tháng 08.2019\TRUNG NGUYÊN\NGÀY 27.08.2019 (DH0081)</v>
          </cell>
        </row>
        <row r="473">
          <cell r="C473" t="str">
            <v>TRNG0471</v>
          </cell>
          <cell r="D473" t="str">
            <v>TRUNG NGUYÊN</v>
          </cell>
          <cell r="F473">
            <v>1</v>
          </cell>
          <cell r="G473" t="str">
            <v>I0090T261</v>
          </cell>
          <cell r="H473" t="str">
            <v>90 x 10 x 1 x 4</v>
          </cell>
          <cell r="I473" t="str">
            <v>Vuông góc, không răng cưa</v>
          </cell>
          <cell r="J473" t="str">
            <v>D01</v>
          </cell>
          <cell r="K473" t="str">
            <v>P 12</v>
          </cell>
          <cell r="L473" t="str">
            <v>90 x 10 mm</v>
          </cell>
          <cell r="M473">
            <v>52</v>
          </cell>
          <cell r="N473">
            <v>43704</v>
          </cell>
          <cell r="O473">
            <v>0</v>
          </cell>
          <cell r="AL473">
            <v>1</v>
          </cell>
          <cell r="AM473">
            <v>52</v>
          </cell>
          <cell r="AT473" t="str">
            <v>khối lượng tịnh:800g</v>
          </cell>
          <cell r="BA473" t="str">
            <v>Tháng 08.2019\TRUNG NGUYÊN\NGÀY 27.08.2019 (DH0081)</v>
          </cell>
        </row>
        <row r="474">
          <cell r="C474" t="str">
            <v>TRNG0472</v>
          </cell>
          <cell r="D474" t="str">
            <v>TRUNG NGUYÊN</v>
          </cell>
          <cell r="F474">
            <v>1</v>
          </cell>
          <cell r="G474" t="str">
            <v>I0040T061</v>
          </cell>
          <cell r="H474" t="str">
            <v>40 x 15 x 2 x 4</v>
          </cell>
          <cell r="I474" t="str">
            <v>Vuông liền, 4 hàng dao 1 gáp, không răng cưa</v>
          </cell>
          <cell r="J474" t="str">
            <v>D13</v>
          </cell>
          <cell r="K474" t="str">
            <v>P 12</v>
          </cell>
          <cell r="L474" t="str">
            <v>40mm x 15mm</v>
          </cell>
          <cell r="M474">
            <v>63</v>
          </cell>
          <cell r="N474">
            <v>44252</v>
          </cell>
          <cell r="O474">
            <v>0</v>
          </cell>
          <cell r="AL474">
            <v>1</v>
          </cell>
          <cell r="AM474">
            <v>63</v>
          </cell>
          <cell r="AT474" t="str">
            <v>before (y/m/d) 2023.02.23</v>
          </cell>
          <cell r="BA474" t="str">
            <v>THÁNG 02\25.02 PO 39</v>
          </cell>
        </row>
        <row r="475">
          <cell r="C475" t="str">
            <v>TRNG0007</v>
          </cell>
          <cell r="D475" t="str">
            <v>TRUNG NGUYÊN</v>
          </cell>
          <cell r="E475" t="str">
            <v>TNGU0007</v>
          </cell>
          <cell r="F475">
            <v>1</v>
          </cell>
          <cell r="G475" t="str">
            <v>I0075T141</v>
          </cell>
          <cell r="H475" t="str">
            <v>75 x 65 x 2 x 1</v>
          </cell>
          <cell r="I475" t="str">
            <v>Mòn không bế đc &gt;&gt; 12/05/21</v>
          </cell>
          <cell r="J475">
            <v>0</v>
          </cell>
          <cell r="K475" t="str">
            <v>P 12</v>
          </cell>
          <cell r="L475" t="str">
            <v>75 x 65 mm</v>
          </cell>
          <cell r="M475">
            <v>68</v>
          </cell>
          <cell r="N475">
            <v>43928</v>
          </cell>
          <cell r="O475">
            <v>0</v>
          </cell>
          <cell r="AL475">
            <v>1</v>
          </cell>
          <cell r="AM475">
            <v>68</v>
          </cell>
          <cell r="AT475" t="str">
            <v>King Espesso 100st(cà phê hoà tan espresso king coffee)</v>
          </cell>
          <cell r="BA475" t="str">
            <v>7-4 Trung Nguyên</v>
          </cell>
        </row>
        <row r="476">
          <cell r="B476" t="str">
            <v>TRNG0473_L1</v>
          </cell>
          <cell r="C476" t="str">
            <v>TRNG0473</v>
          </cell>
          <cell r="D476" t="str">
            <v>TRUNG NGUYÊN</v>
          </cell>
          <cell r="F476">
            <v>2</v>
          </cell>
          <cell r="G476" t="str">
            <v>I0065T101</v>
          </cell>
          <cell r="H476" t="str">
            <v>65 x 70 x 2 x 1</v>
          </cell>
          <cell r="I476" t="str">
            <v>Vuông liền, không răng cưa</v>
          </cell>
          <cell r="J476" t="str">
            <v>D02</v>
          </cell>
          <cell r="K476" t="str">
            <v>P 12</v>
          </cell>
          <cell r="L476" t="str">
            <v>70 x 65 mm</v>
          </cell>
          <cell r="M476">
            <v>73</v>
          </cell>
          <cell r="N476">
            <v>44258</v>
          </cell>
          <cell r="O476">
            <v>0</v>
          </cell>
          <cell r="AL476">
            <v>1</v>
          </cell>
          <cell r="AM476">
            <v>73</v>
          </cell>
          <cell r="AT476" t="str">
            <v>King 3in1 bag 88st &amp; 28sa (tiếng thái)</v>
          </cell>
          <cell r="BA476" t="str">
            <v>THÁNG 03\02.03 PO42</v>
          </cell>
        </row>
        <row r="477">
          <cell r="C477" t="str">
            <v>TRNG0474</v>
          </cell>
          <cell r="D477" t="str">
            <v>TRUNG NGUYÊN</v>
          </cell>
          <cell r="F477">
            <v>1</v>
          </cell>
          <cell r="G477" t="str">
            <v>I0150T061</v>
          </cell>
          <cell r="H477" t="str">
            <v>150 x 150 x 1 x 1</v>
          </cell>
          <cell r="I477" t="str">
            <v>Vuông góc, không răng cưa</v>
          </cell>
          <cell r="J477" t="str">
            <v>D20</v>
          </cell>
          <cell r="K477" t="str">
            <v>P 12</v>
          </cell>
          <cell r="L477" t="str">
            <v>150mm x 150mm</v>
          </cell>
          <cell r="M477">
            <v>153</v>
          </cell>
          <cell r="N477">
            <v>44258</v>
          </cell>
          <cell r="O477">
            <v>0</v>
          </cell>
          <cell r="AL477">
            <v>1</v>
          </cell>
          <cell r="AM477">
            <v>153</v>
          </cell>
          <cell r="AT477" t="str">
            <v>Tem carton matcha latte RU PACTBOP 3.072kr</v>
          </cell>
          <cell r="BA477" t="str">
            <v>THÁNG 03\02.03 PO42</v>
          </cell>
        </row>
        <row r="478">
          <cell r="C478" t="str">
            <v>TRNG0475</v>
          </cell>
          <cell r="D478" t="str">
            <v>TRUNG NGUYÊN</v>
          </cell>
          <cell r="F478">
            <v>1</v>
          </cell>
          <cell r="G478" t="str">
            <v>I0112T021</v>
          </cell>
          <cell r="H478" t="str">
            <v>112 x 52 x 2 x 1</v>
          </cell>
          <cell r="I478" t="str">
            <v>Vuông rời, không răng cưa</v>
          </cell>
          <cell r="J478" t="str">
            <v>C24</v>
          </cell>
          <cell r="K478" t="str">
            <v>P 12</v>
          </cell>
          <cell r="L478" t="str">
            <v>52 x 112 mm</v>
          </cell>
          <cell r="M478">
            <v>55</v>
          </cell>
          <cell r="N478">
            <v>44258</v>
          </cell>
          <cell r="O478">
            <v>0</v>
          </cell>
          <cell r="AL478">
            <v>1</v>
          </cell>
          <cell r="AM478">
            <v>55</v>
          </cell>
          <cell r="AT478" t="str">
            <v>Matcha latte pactbop 128r</v>
          </cell>
          <cell r="BA478" t="str">
            <v>THÁNG 03\02.03 PO42</v>
          </cell>
        </row>
        <row r="479">
          <cell r="C479" t="str">
            <v>TRNG0476</v>
          </cell>
          <cell r="D479" t="str">
            <v>TRUNG NGUYÊN</v>
          </cell>
          <cell r="F479">
            <v>1</v>
          </cell>
          <cell r="G479" t="str">
            <v>I0128T011</v>
          </cell>
          <cell r="H479" t="str">
            <v>128 x 70 x 1 x 1</v>
          </cell>
          <cell r="I479" t="str">
            <v>Vuông góc, không răng cưa</v>
          </cell>
          <cell r="J479" t="str">
            <v>D12</v>
          </cell>
          <cell r="K479" t="str">
            <v>P 12</v>
          </cell>
          <cell r="L479" t="str">
            <v>70mm x 128mm</v>
          </cell>
          <cell r="M479">
            <v>73</v>
          </cell>
          <cell r="N479">
            <v>44258</v>
          </cell>
          <cell r="O479">
            <v>0</v>
          </cell>
          <cell r="AL479">
            <v>1</v>
          </cell>
          <cell r="AM479">
            <v>73</v>
          </cell>
          <cell r="AT479" t="str">
            <v>king 3in1 bag 88 sticks(TNI KING) RU PACTBOP 88 16r</v>
          </cell>
          <cell r="BA479" t="str">
            <v>THÁNG 03\02.03 PO 43</v>
          </cell>
        </row>
        <row r="480">
          <cell r="C480" t="str">
            <v>TRNG0477</v>
          </cell>
          <cell r="D480" t="str">
            <v>TRUNG NGUYÊN</v>
          </cell>
          <cell r="F480">
            <v>1</v>
          </cell>
          <cell r="G480" t="str">
            <v>I0128T011</v>
          </cell>
          <cell r="H480" t="str">
            <v>128 x 70 x 1 x 1</v>
          </cell>
          <cell r="I480" t="str">
            <v>Vuông góc, không răng cưa</v>
          </cell>
          <cell r="J480" t="str">
            <v>D12</v>
          </cell>
          <cell r="K480" t="str">
            <v>P 12</v>
          </cell>
          <cell r="L480" t="str">
            <v>70mm x 128mm</v>
          </cell>
          <cell r="M480">
            <v>73</v>
          </cell>
          <cell r="N480">
            <v>44258</v>
          </cell>
          <cell r="O480">
            <v>0</v>
          </cell>
          <cell r="AL480">
            <v>1</v>
          </cell>
          <cell r="AM480">
            <v>73</v>
          </cell>
          <cell r="AT480" t="str">
            <v>king 3in1 bag 28 sachets(TNI KING) RU PACTBOP 28 16r</v>
          </cell>
          <cell r="BA480" t="str">
            <v>THÁNG 03\02.03 PO 43</v>
          </cell>
        </row>
        <row r="481">
          <cell r="C481" t="str">
            <v>TRNG0478</v>
          </cell>
          <cell r="D481" t="str">
            <v>TRUNG NGUYÊN</v>
          </cell>
          <cell r="F481">
            <v>1</v>
          </cell>
          <cell r="G481" t="str">
            <v>I0128T011</v>
          </cell>
          <cell r="H481" t="str">
            <v>128 x 70 x 1 x 1</v>
          </cell>
          <cell r="I481" t="str">
            <v>Vuông góc, không răng cưa</v>
          </cell>
          <cell r="J481" t="str">
            <v>D12</v>
          </cell>
          <cell r="K481" t="str">
            <v>P 12</v>
          </cell>
          <cell r="L481" t="str">
            <v>70mm x 128mm</v>
          </cell>
          <cell r="M481">
            <v>73</v>
          </cell>
          <cell r="N481">
            <v>44258</v>
          </cell>
          <cell r="O481">
            <v>0</v>
          </cell>
          <cell r="AL481">
            <v>1</v>
          </cell>
          <cell r="AM481">
            <v>73</v>
          </cell>
          <cell r="AT481" t="str">
            <v>king 3in1 bag 48 sachets(TNI KING) RU PACTBOP 48 16r</v>
          </cell>
          <cell r="BA481" t="str">
            <v>THÁNG 03\02.03 PO 43</v>
          </cell>
        </row>
        <row r="482">
          <cell r="C482" t="str">
            <v>TRNG0479</v>
          </cell>
          <cell r="D482" t="str">
            <v>TRUNG NGUYÊN</v>
          </cell>
          <cell r="F482">
            <v>1</v>
          </cell>
          <cell r="G482" t="str">
            <v>I0042T051</v>
          </cell>
          <cell r="H482" t="str">
            <v>42 x 110 x 2 x 1</v>
          </cell>
          <cell r="I482" t="str">
            <v>Vuông liền, không răng cưa</v>
          </cell>
          <cell r="J482" t="str">
            <v>D11</v>
          </cell>
          <cell r="K482" t="str">
            <v>P 12</v>
          </cell>
          <cell r="L482" t="str">
            <v>42mm x 110mm</v>
          </cell>
          <cell r="M482">
            <v>113</v>
          </cell>
          <cell r="N482">
            <v>44258</v>
          </cell>
          <cell r="O482">
            <v>0</v>
          </cell>
          <cell r="AL482">
            <v>1</v>
          </cell>
          <cell r="AM482">
            <v>113</v>
          </cell>
          <cell r="AT482" t="str">
            <v>King 3in1 box 20 sac(TNI king) RU pactbop 20 16r</v>
          </cell>
          <cell r="BA482" t="str">
            <v>THÁNG 03\02.03 PO 43</v>
          </cell>
        </row>
        <row r="483">
          <cell r="C483" t="str">
            <v>TRNG0480</v>
          </cell>
          <cell r="D483" t="str">
            <v>TRUNG NGUYÊN</v>
          </cell>
          <cell r="F483">
            <v>1</v>
          </cell>
          <cell r="G483" t="str">
            <v>I0110T191</v>
          </cell>
          <cell r="H483" t="str">
            <v>110 x 40 x 1 x 2</v>
          </cell>
          <cell r="I483" t="str">
            <v>Vuông góc, không răng cưa</v>
          </cell>
          <cell r="J483" t="str">
            <v>D26</v>
          </cell>
          <cell r="K483" t="str">
            <v>P 12</v>
          </cell>
          <cell r="L483" t="str">
            <v>40 x 110 mm</v>
          </cell>
          <cell r="M483">
            <v>86</v>
          </cell>
          <cell r="N483">
            <v>44258</v>
          </cell>
          <cell r="O483">
            <v>0</v>
          </cell>
          <cell r="AL483">
            <v>1</v>
          </cell>
          <cell r="AM483">
            <v>86</v>
          </cell>
          <cell r="AT483" t="str">
            <v>king 2in1 coffee &amp; creamer box 15 sticks(Tni King) RU pactbop 15 10r</v>
          </cell>
          <cell r="BA483" t="str">
            <v>THÁNG 03\02.03 PO 43</v>
          </cell>
        </row>
        <row r="484">
          <cell r="C484" t="str">
            <v>TRNG0481</v>
          </cell>
          <cell r="D484" t="str">
            <v>TRUNG NGUYÊN</v>
          </cell>
          <cell r="F484">
            <v>1</v>
          </cell>
          <cell r="G484" t="str">
            <v>I0105T031</v>
          </cell>
          <cell r="H484" t="str">
            <v>105 x 60 x 1 x 2</v>
          </cell>
          <cell r="I484" t="str">
            <v>Vuông góc, không răng cưa</v>
          </cell>
          <cell r="J484" t="str">
            <v>D03</v>
          </cell>
          <cell r="K484" t="str">
            <v>P 12</v>
          </cell>
          <cell r="L484" t="str">
            <v>60 x 105 mm</v>
          </cell>
          <cell r="M484">
            <v>126</v>
          </cell>
          <cell r="N484">
            <v>44258</v>
          </cell>
          <cell r="O484">
            <v>0</v>
          </cell>
          <cell r="AL484">
            <v>1</v>
          </cell>
          <cell r="AM484">
            <v>126</v>
          </cell>
          <cell r="AT484" t="str">
            <v>king coffee whole bean buon ma thuot 12oz(340g)(MTV) Ru 125284</v>
          </cell>
          <cell r="BA484" t="str">
            <v>THÁNG 03\02.03 PO 43</v>
          </cell>
        </row>
        <row r="485">
          <cell r="C485" t="str">
            <v>TRNG0482</v>
          </cell>
          <cell r="D485" t="str">
            <v>TRUNG NGUYÊN</v>
          </cell>
          <cell r="F485">
            <v>1</v>
          </cell>
          <cell r="G485" t="str">
            <v>I0105T031</v>
          </cell>
          <cell r="H485" t="str">
            <v>105 x 60 x 1 x 2</v>
          </cell>
          <cell r="I485" t="str">
            <v>Vuông góc, không răng cưa</v>
          </cell>
          <cell r="J485" t="str">
            <v>D03</v>
          </cell>
          <cell r="K485" t="str">
            <v>P 12</v>
          </cell>
          <cell r="L485" t="str">
            <v>60 x 105 mm</v>
          </cell>
          <cell r="M485">
            <v>126</v>
          </cell>
          <cell r="N485">
            <v>44258</v>
          </cell>
          <cell r="O485">
            <v>0</v>
          </cell>
          <cell r="AL485">
            <v>1</v>
          </cell>
          <cell r="AM485">
            <v>126</v>
          </cell>
          <cell r="AT485" t="str">
            <v xml:space="preserve">king coffee whole beanda lat 12oz(340g)(MTV) Ru 340 r </v>
          </cell>
          <cell r="BA485" t="str">
            <v>THÁNG 03\02.03 PO 43</v>
          </cell>
        </row>
        <row r="486">
          <cell r="C486" t="str">
            <v>TRNG0483</v>
          </cell>
          <cell r="D486" t="str">
            <v>TRUNG NGUYÊN</v>
          </cell>
          <cell r="F486">
            <v>1</v>
          </cell>
          <cell r="G486" t="str">
            <v>I0045T141/2</v>
          </cell>
          <cell r="H486" t="str">
            <v>45 x 65 x 2 x 1</v>
          </cell>
          <cell r="I486" t="str">
            <v>Vuông liền, không răng cưa</v>
          </cell>
          <cell r="J486" t="str">
            <v>C42</v>
          </cell>
          <cell r="K486" t="str">
            <v>P 12</v>
          </cell>
          <cell r="L486" t="str">
            <v>45mm x 65mm</v>
          </cell>
          <cell r="M486">
            <v>68</v>
          </cell>
          <cell r="N486">
            <v>44258</v>
          </cell>
          <cell r="O486">
            <v>0</v>
          </cell>
          <cell r="AL486">
            <v>1</v>
          </cell>
          <cell r="AM486">
            <v>68</v>
          </cell>
          <cell r="AT486" t="str">
            <v>king pure black-box 15 sac(MTC) 30 r</v>
          </cell>
          <cell r="BA486" t="str">
            <v>THÁNG 03\02.03 PO 43</v>
          </cell>
        </row>
        <row r="487">
          <cell r="C487" t="str">
            <v>TRNG0484</v>
          </cell>
          <cell r="D487" t="str">
            <v>TRUNG NGUYÊN</v>
          </cell>
          <cell r="F487">
            <v>1</v>
          </cell>
          <cell r="G487" t="str">
            <v>I0055T091</v>
          </cell>
          <cell r="H487" t="str">
            <v>55 x 70 x 2 x 1</v>
          </cell>
          <cell r="I487" t="str">
            <v>Vuông liền, không răng cưa</v>
          </cell>
          <cell r="J487" t="str">
            <v>D15</v>
          </cell>
          <cell r="K487" t="str">
            <v>P 12</v>
          </cell>
          <cell r="L487" t="str">
            <v>55 x 70 mm</v>
          </cell>
          <cell r="M487">
            <v>73</v>
          </cell>
          <cell r="N487">
            <v>44258</v>
          </cell>
          <cell r="O487">
            <v>0</v>
          </cell>
          <cell r="AL487">
            <v>1</v>
          </cell>
          <cell r="AM487">
            <v>73</v>
          </cell>
          <cell r="AT487" t="str">
            <v xml:space="preserve">king coffee cappuccino coconut box 12 sticks_E-V_MTV </v>
          </cell>
          <cell r="BA487" t="str">
            <v>THÁNG 03\02.03 PO 43</v>
          </cell>
        </row>
        <row r="488">
          <cell r="C488" t="str">
            <v>TRNG0485</v>
          </cell>
          <cell r="D488" t="str">
            <v>TRUNG NGUYÊN</v>
          </cell>
          <cell r="F488">
            <v>1</v>
          </cell>
          <cell r="G488" t="str">
            <v>I0055T091</v>
          </cell>
          <cell r="H488" t="str">
            <v>55 x 70 x 2 x 1</v>
          </cell>
          <cell r="I488" t="str">
            <v>Vuông liền, không răng cưa</v>
          </cell>
          <cell r="J488" t="str">
            <v>D15</v>
          </cell>
          <cell r="K488" t="str">
            <v>P 12</v>
          </cell>
          <cell r="L488" t="str">
            <v>55 x 70 mm</v>
          </cell>
          <cell r="M488">
            <v>73</v>
          </cell>
          <cell r="N488">
            <v>44258</v>
          </cell>
          <cell r="O488">
            <v>0</v>
          </cell>
          <cell r="AL488">
            <v>1</v>
          </cell>
          <cell r="AM488">
            <v>73</v>
          </cell>
          <cell r="AT488" t="str">
            <v>king coffee cappuccino cinnamon box 12 sticks_E-V_MTV</v>
          </cell>
          <cell r="BA488" t="str">
            <v>THÁNG 03\02.03 PO 43</v>
          </cell>
        </row>
        <row r="489">
          <cell r="C489" t="str">
            <v>TRNG0486</v>
          </cell>
          <cell r="D489" t="str">
            <v>TRUNG NGUYÊN</v>
          </cell>
          <cell r="F489">
            <v>1</v>
          </cell>
          <cell r="G489" t="str">
            <v>I0055T091</v>
          </cell>
          <cell r="H489" t="str">
            <v>55 x 70 x 2 x 1</v>
          </cell>
          <cell r="I489" t="str">
            <v>Vuông liền, không răng cưa</v>
          </cell>
          <cell r="J489" t="str">
            <v>D15</v>
          </cell>
          <cell r="K489" t="str">
            <v>P 12</v>
          </cell>
          <cell r="L489" t="str">
            <v>55 x 70 mm</v>
          </cell>
          <cell r="M489">
            <v>73</v>
          </cell>
          <cell r="N489">
            <v>44258</v>
          </cell>
          <cell r="O489">
            <v>0</v>
          </cell>
          <cell r="AL489">
            <v>1</v>
          </cell>
          <cell r="AM489">
            <v>73</v>
          </cell>
          <cell r="AT489" t="str">
            <v>king coffee cappuccino french vannila box 12 sticks_E-V_MTV</v>
          </cell>
          <cell r="BA489" t="str">
            <v>THÁNG 03\02.03 PO 43</v>
          </cell>
        </row>
        <row r="490">
          <cell r="C490" t="str">
            <v>TRNG0487</v>
          </cell>
          <cell r="D490" t="str">
            <v>TRUNG NGUYÊN</v>
          </cell>
          <cell r="F490">
            <v>1</v>
          </cell>
          <cell r="G490" t="str">
            <v>I0150T061</v>
          </cell>
          <cell r="H490" t="str">
            <v>150 x 150 x 1 x 1</v>
          </cell>
          <cell r="I490" t="str">
            <v>Vuông góc, không răng cưa</v>
          </cell>
          <cell r="J490" t="str">
            <v>D20</v>
          </cell>
          <cell r="K490" t="str">
            <v>P 12</v>
          </cell>
          <cell r="L490" t="str">
            <v>150mm x 150mm</v>
          </cell>
          <cell r="M490">
            <v>153</v>
          </cell>
          <cell r="N490">
            <v>44258</v>
          </cell>
          <cell r="O490">
            <v>0</v>
          </cell>
          <cell r="AL490">
            <v>1</v>
          </cell>
          <cell r="AM490">
            <v>153</v>
          </cell>
          <cell r="AT490" t="str">
            <v xml:space="preserve">1. carton king Ru pactbop7.04kr </v>
          </cell>
          <cell r="BA490" t="str">
            <v>THÁNG 03\02.03 PO 44 45</v>
          </cell>
        </row>
        <row r="491">
          <cell r="C491" t="str">
            <v>TRNG0488</v>
          </cell>
          <cell r="D491" t="str">
            <v>TRUNG NGUYÊN</v>
          </cell>
          <cell r="F491">
            <v>1</v>
          </cell>
          <cell r="G491" t="str">
            <v>I0150T061</v>
          </cell>
          <cell r="H491" t="str">
            <v>150 x 150 x 1 x 1</v>
          </cell>
          <cell r="I491" t="str">
            <v>Vuông góc, không răng cưa</v>
          </cell>
          <cell r="J491" t="str">
            <v>D20</v>
          </cell>
          <cell r="K491" t="str">
            <v>P 12</v>
          </cell>
          <cell r="L491" t="str">
            <v>150mm x 150mm</v>
          </cell>
          <cell r="M491">
            <v>153</v>
          </cell>
          <cell r="N491">
            <v>44258</v>
          </cell>
          <cell r="O491">
            <v>0</v>
          </cell>
          <cell r="AL491">
            <v>1</v>
          </cell>
          <cell r="AM491">
            <v>153</v>
          </cell>
          <cell r="AT491" t="str">
            <v>2. carton king Ru pactbop7.68kr</v>
          </cell>
          <cell r="BA491" t="str">
            <v>THÁNG 03\02.03 PO 44 45</v>
          </cell>
        </row>
        <row r="492">
          <cell r="C492" t="str">
            <v>TRNG0489</v>
          </cell>
          <cell r="D492" t="str">
            <v>TRUNG NGUYÊN</v>
          </cell>
          <cell r="F492">
            <v>1</v>
          </cell>
          <cell r="G492" t="str">
            <v>I0150T061</v>
          </cell>
          <cell r="H492" t="str">
            <v>150 x 150 x 1 x 1</v>
          </cell>
          <cell r="I492" t="str">
            <v>Vuông góc, không răng cưa</v>
          </cell>
          <cell r="J492" t="str">
            <v>D20</v>
          </cell>
          <cell r="K492" t="str">
            <v>P 12</v>
          </cell>
          <cell r="L492" t="str">
            <v>150mm x 150mm</v>
          </cell>
          <cell r="M492">
            <v>153</v>
          </cell>
          <cell r="N492">
            <v>44258</v>
          </cell>
          <cell r="O492">
            <v>0</v>
          </cell>
          <cell r="AL492">
            <v>1</v>
          </cell>
          <cell r="AM492">
            <v>153</v>
          </cell>
          <cell r="AT492" t="str">
            <v xml:space="preserve">3. carton king Ru pactbop8.064kr </v>
          </cell>
          <cell r="BA492" t="str">
            <v>THÁNG 03\02.03 PO 44 45</v>
          </cell>
        </row>
        <row r="493">
          <cell r="C493" t="str">
            <v>TRNG0490</v>
          </cell>
          <cell r="D493" t="str">
            <v>TRUNG NGUYÊN</v>
          </cell>
          <cell r="F493">
            <v>1</v>
          </cell>
          <cell r="G493" t="str">
            <v>I0150T061</v>
          </cell>
          <cell r="H493" t="str">
            <v>150 x 150 x 1 x 1</v>
          </cell>
          <cell r="I493" t="str">
            <v>Vuông góc, không răng cưa</v>
          </cell>
          <cell r="J493" t="str">
            <v>D20</v>
          </cell>
          <cell r="K493" t="str">
            <v>P 12</v>
          </cell>
          <cell r="L493" t="str">
            <v>150mm x 150mm</v>
          </cell>
          <cell r="M493">
            <v>153</v>
          </cell>
          <cell r="N493">
            <v>44258</v>
          </cell>
          <cell r="O493">
            <v>0</v>
          </cell>
          <cell r="AL493">
            <v>1</v>
          </cell>
          <cell r="AM493">
            <v>153</v>
          </cell>
          <cell r="AT493" t="str">
            <v>4. carton king bag 48 sachets 7,68kr</v>
          </cell>
          <cell r="BA493" t="str">
            <v>THÁNG 03\02.03 PO 44 45</v>
          </cell>
        </row>
        <row r="494">
          <cell r="C494" t="str">
            <v>TRNG0491</v>
          </cell>
          <cell r="D494" t="str">
            <v>TRUNG NGUYÊN</v>
          </cell>
          <cell r="F494">
            <v>1</v>
          </cell>
          <cell r="G494" t="str">
            <v>I0150T061</v>
          </cell>
          <cell r="H494" t="str">
            <v>150 x 150 x 1 x 1</v>
          </cell>
          <cell r="I494" t="str">
            <v>Vuông góc, không răng cưa</v>
          </cell>
          <cell r="J494" t="str">
            <v>D20</v>
          </cell>
          <cell r="K494" t="str">
            <v>P 12</v>
          </cell>
          <cell r="L494" t="str">
            <v>150mm x 150mm</v>
          </cell>
          <cell r="M494">
            <v>153</v>
          </cell>
          <cell r="N494">
            <v>44258</v>
          </cell>
          <cell r="O494">
            <v>0</v>
          </cell>
          <cell r="AL494">
            <v>1</v>
          </cell>
          <cell r="AM494">
            <v>153</v>
          </cell>
          <cell r="AT494" t="str">
            <v>5.carton king whole bean buon ma thuot 12oz 4.08kr</v>
          </cell>
          <cell r="BA494" t="str">
            <v>THÁNG 03\02.03 PO 44 45</v>
          </cell>
        </row>
        <row r="495">
          <cell r="C495" t="str">
            <v>TRNG0492</v>
          </cell>
          <cell r="D495" t="str">
            <v>TRUNG NGUYÊN</v>
          </cell>
          <cell r="F495">
            <v>1</v>
          </cell>
          <cell r="G495" t="str">
            <v>I0150T061</v>
          </cell>
          <cell r="H495" t="str">
            <v>150 x 150 x 1 x 1</v>
          </cell>
          <cell r="I495" t="str">
            <v>Vuông góc, không răng cưa</v>
          </cell>
          <cell r="J495" t="str">
            <v>D20</v>
          </cell>
          <cell r="K495" t="str">
            <v>P 12</v>
          </cell>
          <cell r="L495" t="str">
            <v>150mm x 150mm</v>
          </cell>
          <cell r="M495">
            <v>153</v>
          </cell>
          <cell r="N495">
            <v>44258</v>
          </cell>
          <cell r="O495">
            <v>0</v>
          </cell>
          <cell r="AL495">
            <v>1</v>
          </cell>
          <cell r="AM495">
            <v>153</v>
          </cell>
          <cell r="AT495" t="str">
            <v>6.carton king whole bean da lat 120z 340g 4.08kr</v>
          </cell>
          <cell r="BA495" t="str">
            <v>THÁNG 03\02.03 PO 44 45</v>
          </cell>
        </row>
        <row r="496">
          <cell r="C496" t="str">
            <v>TRNG0493</v>
          </cell>
          <cell r="D496" t="str">
            <v>TRUNG NGUYÊN</v>
          </cell>
          <cell r="F496">
            <v>1</v>
          </cell>
          <cell r="G496" t="str">
            <v>I0150T061</v>
          </cell>
          <cell r="H496" t="str">
            <v>150 x 150 x 1 x 1</v>
          </cell>
          <cell r="I496" t="str">
            <v>Vuông góc, không răng cưa</v>
          </cell>
          <cell r="J496" t="str">
            <v>D20</v>
          </cell>
          <cell r="K496" t="str">
            <v>P 12</v>
          </cell>
          <cell r="L496" t="str">
            <v>150mm x 150mm</v>
          </cell>
          <cell r="M496">
            <v>153</v>
          </cell>
          <cell r="N496">
            <v>44258</v>
          </cell>
          <cell r="O496">
            <v>0</v>
          </cell>
          <cell r="AL496">
            <v>1</v>
          </cell>
          <cell r="AM496">
            <v>153</v>
          </cell>
          <cell r="AT496" t="str">
            <v>7. carton king pure black box 15 sachets 0.72kr</v>
          </cell>
          <cell r="BA496" t="str">
            <v>THÁNG 03\02.03 PO 44 45</v>
          </cell>
        </row>
        <row r="497">
          <cell r="C497" t="str">
            <v>TRNG0494</v>
          </cell>
          <cell r="D497" t="str">
            <v>TRUNG NGUYÊN</v>
          </cell>
          <cell r="F497">
            <v>1</v>
          </cell>
          <cell r="G497" t="str">
            <v>I0150T061</v>
          </cell>
          <cell r="H497" t="str">
            <v>150 x 150 x 1 x 1</v>
          </cell>
          <cell r="I497" t="str">
            <v>Vuông góc, không răng cưa</v>
          </cell>
          <cell r="J497" t="str">
            <v>D20</v>
          </cell>
          <cell r="K497" t="str">
            <v>P 12</v>
          </cell>
          <cell r="L497" t="str">
            <v>150mm x 150mm</v>
          </cell>
          <cell r="M497">
            <v>153</v>
          </cell>
          <cell r="N497">
            <v>44258</v>
          </cell>
          <cell r="O497">
            <v>0</v>
          </cell>
          <cell r="AL497">
            <v>1</v>
          </cell>
          <cell r="AM497">
            <v>153</v>
          </cell>
          <cell r="AT497" t="str">
            <v>8. carton king coffee &amp;creamer box 15 sticks 7.2kr</v>
          </cell>
          <cell r="BA497" t="str">
            <v>THÁNG 03\02.03 PO 44 45</v>
          </cell>
        </row>
        <row r="498">
          <cell r="C498" t="str">
            <v>TRNG0495</v>
          </cell>
          <cell r="D498" t="str">
            <v>TRUNG NGUYÊN</v>
          </cell>
          <cell r="F498">
            <v>1</v>
          </cell>
          <cell r="G498" t="str">
            <v>I0150T061</v>
          </cell>
          <cell r="H498" t="str">
            <v>150 x 150 x 1 x 1</v>
          </cell>
          <cell r="I498" t="str">
            <v>Vuông góc, không răng cưa</v>
          </cell>
          <cell r="J498" t="str">
            <v>D20</v>
          </cell>
          <cell r="K498" t="str">
            <v>P 12</v>
          </cell>
          <cell r="L498" t="str">
            <v>150mm x 150mm</v>
          </cell>
          <cell r="M498">
            <v>153</v>
          </cell>
          <cell r="N498">
            <v>44258</v>
          </cell>
          <cell r="O498">
            <v>0</v>
          </cell>
          <cell r="AL498">
            <v>1</v>
          </cell>
          <cell r="AM498">
            <v>153</v>
          </cell>
          <cell r="AT498" t="str">
            <v>9. king cappuccino french vanilla box 12 stick 5.76kr</v>
          </cell>
          <cell r="BA498" t="str">
            <v>THÁNG 03\02.03 PO 44 45</v>
          </cell>
        </row>
        <row r="499">
          <cell r="C499" t="str">
            <v>TRNG0496</v>
          </cell>
          <cell r="D499" t="str">
            <v>TRUNG NGUYÊN</v>
          </cell>
          <cell r="F499">
            <v>1</v>
          </cell>
          <cell r="G499" t="str">
            <v>I0150T061</v>
          </cell>
          <cell r="H499" t="str">
            <v>150 x 150 x 1 x 1</v>
          </cell>
          <cell r="I499" t="str">
            <v>Vuông góc, không răng cưa</v>
          </cell>
          <cell r="J499" t="str">
            <v>D20</v>
          </cell>
          <cell r="K499" t="str">
            <v>P 12</v>
          </cell>
          <cell r="L499" t="str">
            <v>150mm x 150mm</v>
          </cell>
          <cell r="M499">
            <v>153</v>
          </cell>
          <cell r="N499">
            <v>44258</v>
          </cell>
          <cell r="O499">
            <v>0</v>
          </cell>
          <cell r="AL499">
            <v>1</v>
          </cell>
          <cell r="AM499">
            <v>153</v>
          </cell>
          <cell r="AT499" t="str">
            <v>10.king cappuccino cinnamon box 12 stick 5.76kr</v>
          </cell>
          <cell r="BA499" t="str">
            <v>THÁNG 03\02.03 PO 44 45</v>
          </cell>
        </row>
        <row r="500">
          <cell r="C500" t="str">
            <v>TRNG0497</v>
          </cell>
          <cell r="D500" t="str">
            <v>TRUNG NGUYÊN</v>
          </cell>
          <cell r="F500">
            <v>1</v>
          </cell>
          <cell r="G500" t="str">
            <v>I0150T061</v>
          </cell>
          <cell r="H500" t="str">
            <v>150 x 150 x 1 x 1</v>
          </cell>
          <cell r="I500" t="str">
            <v>Vuông góc, không răng cưa</v>
          </cell>
          <cell r="J500" t="str">
            <v>D20</v>
          </cell>
          <cell r="K500" t="str">
            <v>P 12</v>
          </cell>
          <cell r="L500" t="str">
            <v>150mm x 150mm</v>
          </cell>
          <cell r="M500">
            <v>153</v>
          </cell>
          <cell r="N500">
            <v>44258</v>
          </cell>
          <cell r="O500">
            <v>0</v>
          </cell>
          <cell r="AL500">
            <v>1</v>
          </cell>
          <cell r="AM500">
            <v>153</v>
          </cell>
          <cell r="AT500" t="str">
            <v>11.king cappuccino cocount box 12 sticks 5.76kr</v>
          </cell>
          <cell r="BA500" t="str">
            <v>THÁNG 03\02.03 PO 44 45</v>
          </cell>
        </row>
        <row r="501">
          <cell r="C501" t="str">
            <v>TRNG0498</v>
          </cell>
          <cell r="D501" t="str">
            <v>TRUNG NGUYÊN</v>
          </cell>
          <cell r="F501">
            <v>1</v>
          </cell>
          <cell r="G501" t="str">
            <v>I0100T781</v>
          </cell>
          <cell r="H501" t="str">
            <v>100 x 85 x 1 x 1</v>
          </cell>
          <cell r="I501" t="str">
            <v>Vuông góc, không răng cưa</v>
          </cell>
          <cell r="J501" t="str">
            <v>D20</v>
          </cell>
          <cell r="K501" t="str">
            <v>P 12</v>
          </cell>
          <cell r="L501" t="str">
            <v>100 x 85 mm</v>
          </cell>
          <cell r="M501">
            <v>88</v>
          </cell>
          <cell r="N501">
            <v>44259</v>
          </cell>
          <cell r="O501">
            <v>0</v>
          </cell>
          <cell r="AL501">
            <v>1</v>
          </cell>
          <cell r="AM501">
            <v>88</v>
          </cell>
          <cell r="AT501" t="str">
            <v>king espresso box 100st EE COFFEE</v>
          </cell>
          <cell r="BA501" t="str">
            <v>THÁNG 03\04.03 PO 46\AP003-1 100x85mm coffee.pdf</v>
          </cell>
        </row>
        <row r="502">
          <cell r="C502" t="str">
            <v>TRNG0499</v>
          </cell>
          <cell r="D502" t="str">
            <v>TRUNG NGUYÊN</v>
          </cell>
          <cell r="F502">
            <v>1</v>
          </cell>
          <cell r="G502" t="str">
            <v>I0060T171</v>
          </cell>
          <cell r="H502" t="str">
            <v>60 x 70 x 2 x 1</v>
          </cell>
          <cell r="I502" t="str">
            <v>Vuông liền, không răng cưa</v>
          </cell>
          <cell r="J502" t="str">
            <v>D14</v>
          </cell>
          <cell r="K502" t="str">
            <v>P 12</v>
          </cell>
          <cell r="L502" t="str">
            <v>70 x 60 mm</v>
          </cell>
          <cell r="M502">
            <v>73</v>
          </cell>
          <cell r="N502">
            <v>44264</v>
          </cell>
          <cell r="O502">
            <v>0</v>
          </cell>
          <cell r="AL502">
            <v>1</v>
          </cell>
          <cell r="AM502">
            <v>73</v>
          </cell>
          <cell r="AT502" t="str">
            <v>King espresso box 15st EE 37.5(2.5x15)&lt;156Kcal</v>
          </cell>
          <cell r="BA502" t="str">
            <v>08.03 PO 49\Tem Espresso Box 15st EE xuatphim 9.3.21.pdf</v>
          </cell>
        </row>
        <row r="503">
          <cell r="C503" t="str">
            <v>TRNG0500</v>
          </cell>
          <cell r="D503" t="str">
            <v>TRUNG NGUYÊN</v>
          </cell>
          <cell r="F503">
            <v>1</v>
          </cell>
          <cell r="G503" t="str">
            <v>I0050T821</v>
          </cell>
          <cell r="H503" t="str">
            <v>50 x 50 x 2 x 2</v>
          </cell>
          <cell r="I503" t="str">
            <v>Vuông liền, không răng cưa</v>
          </cell>
          <cell r="J503" t="str">
            <v>D28</v>
          </cell>
          <cell r="K503" t="str">
            <v>P 13</v>
          </cell>
          <cell r="L503" t="str">
            <v>50 x 50 mm</v>
          </cell>
          <cell r="M503">
            <v>106</v>
          </cell>
          <cell r="N503">
            <v>44274</v>
          </cell>
          <cell r="O503">
            <v>0</v>
          </cell>
          <cell r="AL503">
            <v>1</v>
          </cell>
          <cell r="AM503">
            <v>106</v>
          </cell>
          <cell r="AT503" t="str">
            <v>King americano EV (NTU-VVT) TNI KING COFFEE 15g(1x15)</v>
          </cell>
          <cell r="BA503" t="str">
            <v>19.03 PO 57\tem 50 x 50 mm layout.pdf</v>
          </cell>
        </row>
        <row r="504">
          <cell r="C504" t="str">
            <v>TRNG0501</v>
          </cell>
          <cell r="D504" t="str">
            <v>TRUNG NGUYÊN</v>
          </cell>
          <cell r="F504">
            <v>1</v>
          </cell>
          <cell r="G504" t="str">
            <v>I0075T141</v>
          </cell>
          <cell r="H504" t="str">
            <v>75 x 65 x 2 x 1</v>
          </cell>
          <cell r="I504" t="str">
            <v>Mòn không bế đc &gt;&gt; 12/05/21</v>
          </cell>
          <cell r="J504">
            <v>0</v>
          </cell>
          <cell r="K504" t="str">
            <v>P 13</v>
          </cell>
          <cell r="L504" t="str">
            <v>75 x 65 mm</v>
          </cell>
          <cell r="M504">
            <v>68</v>
          </cell>
          <cell r="N504">
            <v>44274</v>
          </cell>
          <cell r="O504">
            <v>0</v>
          </cell>
          <cell r="AL504">
            <v>1</v>
          </cell>
          <cell r="AM504">
            <v>68</v>
          </cell>
          <cell r="AT504" t="str">
            <v>king espresso box 100st EE TNI KING COFFEE 250(2.5x100)</v>
          </cell>
          <cell r="BA504" t="str">
            <v>19.03 PO 57\tem 75 x 65 mm.pdf</v>
          </cell>
        </row>
        <row r="505">
          <cell r="C505" t="str">
            <v>TRNG0502</v>
          </cell>
          <cell r="D505" t="str">
            <v>TRUNG NGUYÊN</v>
          </cell>
          <cell r="F505">
            <v>1</v>
          </cell>
          <cell r="G505" t="str">
            <v>I0060T151B</v>
          </cell>
          <cell r="H505" t="str">
            <v>60 x 55 x 2 x 2</v>
          </cell>
          <cell r="I505" t="str">
            <v>Vuông liền, không răng cưa</v>
          </cell>
          <cell r="J505" t="str">
            <v>D24</v>
          </cell>
          <cell r="K505" t="str">
            <v>P 13</v>
          </cell>
          <cell r="L505" t="str">
            <v>55 x 60 mm</v>
          </cell>
          <cell r="M505">
            <v>116</v>
          </cell>
          <cell r="N505">
            <v>44274</v>
          </cell>
          <cell r="O505">
            <v>0</v>
          </cell>
          <cell r="AL505">
            <v>1</v>
          </cell>
          <cell r="AM505">
            <v>116</v>
          </cell>
          <cell r="AT505" t="str">
            <v>KING ESPRESSO BOX 15ST EE TNI KING COFFEE 37.5(2.5X15)</v>
          </cell>
          <cell r="BA505" t="str">
            <v>19.03 PO 57\Tem 55 x 60 mm.pdf</v>
          </cell>
        </row>
        <row r="506">
          <cell r="C506" t="str">
            <v>TRNG0503</v>
          </cell>
          <cell r="D506" t="str">
            <v>TRUNG NGUYÊN</v>
          </cell>
          <cell r="F506">
            <v>1</v>
          </cell>
          <cell r="G506" t="str">
            <v>I0075T141/2</v>
          </cell>
          <cell r="H506" t="str">
            <v>75 x 65 x 2 x 1</v>
          </cell>
          <cell r="I506" t="str">
            <v>Vuông liền, không răng cưa</v>
          </cell>
          <cell r="J506" t="str">
            <v>C41</v>
          </cell>
          <cell r="K506" t="str">
            <v>P 13</v>
          </cell>
          <cell r="L506" t="str">
            <v>65 x 75 mm</v>
          </cell>
          <cell r="M506">
            <v>68</v>
          </cell>
          <cell r="N506">
            <v>44274</v>
          </cell>
          <cell r="O506">
            <v>0</v>
          </cell>
          <cell r="AL506">
            <v>1</v>
          </cell>
          <cell r="AM506">
            <v>68</v>
          </cell>
          <cell r="AT506" t="str">
            <v>king bag 48sa TNI KING COFFEE 768(16x48)</v>
          </cell>
          <cell r="BA506" t="str">
            <v>19.03 PO 57\TEM 65 X 75 MM.pdf</v>
          </cell>
        </row>
        <row r="507">
          <cell r="C507" t="str">
            <v>TRNG0504</v>
          </cell>
          <cell r="D507" t="str">
            <v>TRUNG NGUYÊN</v>
          </cell>
          <cell r="F507">
            <v>1</v>
          </cell>
          <cell r="G507" t="str">
            <v>I0112T021</v>
          </cell>
          <cell r="H507" t="str">
            <v>112 x 52 x 2 x 1</v>
          </cell>
          <cell r="I507" t="str">
            <v>Vuông rời, không răng cưa</v>
          </cell>
          <cell r="J507" t="str">
            <v>C24</v>
          </cell>
          <cell r="K507" t="str">
            <v>P 13</v>
          </cell>
          <cell r="L507" t="str">
            <v>52 x 112 mm</v>
          </cell>
          <cell r="M507">
            <v>55</v>
          </cell>
          <cell r="N507">
            <v>44274</v>
          </cell>
          <cell r="O507">
            <v>0</v>
          </cell>
          <cell r="AL507">
            <v>1</v>
          </cell>
          <cell r="AM507">
            <v>55</v>
          </cell>
          <cell r="AT507" t="str">
            <v>Teavory matcha tni king coffee teavory</v>
          </cell>
          <cell r="BA507" t="str">
            <v>THÁNG 03\19.03 PO 58</v>
          </cell>
        </row>
        <row r="508">
          <cell r="C508" t="str">
            <v>TRNG0505</v>
          </cell>
          <cell r="D508" t="str">
            <v>TRUNG NGUYÊN</v>
          </cell>
          <cell r="F508">
            <v>1</v>
          </cell>
          <cell r="H508" t="str">
            <v/>
          </cell>
          <cell r="I508" t="str">
            <v/>
          </cell>
          <cell r="J508" t="str">
            <v/>
          </cell>
          <cell r="K508" t="str">
            <v>P 13</v>
          </cell>
          <cell r="L508" t="str">
            <v>45 x 15 mm</v>
          </cell>
          <cell r="M508" t="str">
            <v/>
          </cell>
          <cell r="N508">
            <v>44273</v>
          </cell>
          <cell r="O508">
            <v>0</v>
          </cell>
          <cell r="AL508">
            <v>1</v>
          </cell>
          <cell r="AM508" t="e">
            <v>#VALUE!</v>
          </cell>
          <cell r="AT508" t="str">
            <v>LOT NO :06.03.2021 A 06.03.2021 A</v>
          </cell>
          <cell r="BA508" t="str">
            <v>THÁNG 03\17.03 PO 55</v>
          </cell>
        </row>
        <row r="509">
          <cell r="C509" t="str">
            <v>TRNG0506</v>
          </cell>
          <cell r="D509" t="str">
            <v>TRUNG NGUYÊN</v>
          </cell>
          <cell r="F509">
            <v>1</v>
          </cell>
          <cell r="H509" t="str">
            <v/>
          </cell>
          <cell r="I509" t="str">
            <v/>
          </cell>
          <cell r="J509" t="str">
            <v/>
          </cell>
          <cell r="K509" t="str">
            <v>P 13</v>
          </cell>
          <cell r="L509" t="str">
            <v>190 x 135 mm</v>
          </cell>
          <cell r="M509" t="str">
            <v/>
          </cell>
          <cell r="N509">
            <v>44275</v>
          </cell>
          <cell r="O509">
            <v>0</v>
          </cell>
          <cell r="AL509">
            <v>1</v>
          </cell>
          <cell r="AM509" t="e">
            <v>#VALUE!</v>
          </cell>
          <cell r="AT509" t="str">
            <v>Head office: TNI KING COFFEE</v>
          </cell>
          <cell r="BA509" t="str">
            <v>19.03 PO 60\190 x135 mm.pdf</v>
          </cell>
        </row>
        <row r="510">
          <cell r="C510" t="str">
            <v>TRNG0507</v>
          </cell>
          <cell r="D510" t="str">
            <v>TRUNG NGUYÊN</v>
          </cell>
          <cell r="F510">
            <v>1</v>
          </cell>
          <cell r="H510" t="str">
            <v/>
          </cell>
          <cell r="I510" t="str">
            <v/>
          </cell>
          <cell r="J510" t="str">
            <v/>
          </cell>
          <cell r="K510" t="str">
            <v>P 13</v>
          </cell>
          <cell r="L510" t="str">
            <v>185 x 70 mm</v>
          </cell>
          <cell r="M510" t="str">
            <v/>
          </cell>
          <cell r="N510">
            <v>44275</v>
          </cell>
          <cell r="O510">
            <v>0</v>
          </cell>
          <cell r="AL510">
            <v>1</v>
          </cell>
          <cell r="AM510" t="e">
            <v>#VALUE!</v>
          </cell>
          <cell r="AT510" t="str">
            <v>Head office: TNI KING COFFEE</v>
          </cell>
          <cell r="BA510" t="str">
            <v>19.03 PO 60\185 x 70 mm.pdf</v>
          </cell>
        </row>
        <row r="511">
          <cell r="C511" t="str">
            <v>TRNG0508</v>
          </cell>
          <cell r="D511" t="str">
            <v>TRUNG NGUYÊN</v>
          </cell>
          <cell r="F511">
            <v>1</v>
          </cell>
          <cell r="H511" t="str">
            <v/>
          </cell>
          <cell r="I511" t="str">
            <v/>
          </cell>
          <cell r="J511" t="str">
            <v/>
          </cell>
          <cell r="K511" t="str">
            <v>P 13</v>
          </cell>
          <cell r="L511" t="str">
            <v>180 x 29 mm</v>
          </cell>
          <cell r="M511" t="str">
            <v/>
          </cell>
          <cell r="N511">
            <v>44275</v>
          </cell>
          <cell r="O511">
            <v>0</v>
          </cell>
          <cell r="AL511">
            <v>1</v>
          </cell>
          <cell r="AM511" t="e">
            <v>#VALUE!</v>
          </cell>
          <cell r="AT511" t="str">
            <v>MANUFACTURED FOR: TNI KING COFFEE PRODUCT OF VIETNAM</v>
          </cell>
          <cell r="BA511" t="str">
            <v>19.03 PO 60\180 x 29 mm.pdf</v>
          </cell>
        </row>
        <row r="512">
          <cell r="C512" t="str">
            <v>TRNG0509</v>
          </cell>
          <cell r="D512" t="str">
            <v>TRUNG NGUYÊN</v>
          </cell>
          <cell r="F512">
            <v>1</v>
          </cell>
          <cell r="H512" t="str">
            <v/>
          </cell>
          <cell r="I512" t="str">
            <v/>
          </cell>
          <cell r="J512" t="str">
            <v/>
          </cell>
          <cell r="K512" t="str">
            <v>P 13</v>
          </cell>
          <cell r="L512" t="str">
            <v>75 x 20 mm</v>
          </cell>
          <cell r="M512" t="str">
            <v/>
          </cell>
          <cell r="N512">
            <v>44275</v>
          </cell>
          <cell r="O512">
            <v>0</v>
          </cell>
          <cell r="AL512">
            <v>1</v>
          </cell>
          <cell r="AM512" t="e">
            <v>#VALUE!</v>
          </cell>
          <cell r="AT512" t="str">
            <v>MANUFACTURED FOR: TNI KING COFFEE</v>
          </cell>
          <cell r="BA512" t="str">
            <v>19.03 PO 60\75 x 20 mm.pdf</v>
          </cell>
        </row>
        <row r="513">
          <cell r="C513" t="str">
            <v>TRNG0510</v>
          </cell>
          <cell r="D513" t="str">
            <v>TRUNG NGUYÊN</v>
          </cell>
          <cell r="F513">
            <v>1</v>
          </cell>
          <cell r="H513" t="str">
            <v/>
          </cell>
          <cell r="I513" t="str">
            <v/>
          </cell>
          <cell r="J513" t="str">
            <v/>
          </cell>
          <cell r="K513" t="str">
            <v>P 13</v>
          </cell>
          <cell r="L513" t="str">
            <v>60 x 85 mm</v>
          </cell>
          <cell r="M513" t="str">
            <v/>
          </cell>
          <cell r="N513">
            <v>44275</v>
          </cell>
          <cell r="O513">
            <v>0</v>
          </cell>
          <cell r="AL513">
            <v>1</v>
          </cell>
          <cell r="AM513" t="e">
            <v>#VALUE!</v>
          </cell>
          <cell r="AT513" t="str">
            <v>Head office: TNI KING COFFEE</v>
          </cell>
          <cell r="BA513" t="str">
            <v>19.03 PO 60\60 x 85 mm.pdf</v>
          </cell>
        </row>
        <row r="514">
          <cell r="C514" t="str">
            <v>TRNG0511</v>
          </cell>
          <cell r="D514" t="str">
            <v>TRUNG NGUYÊN</v>
          </cell>
          <cell r="F514">
            <v>1</v>
          </cell>
          <cell r="H514" t="str">
            <v/>
          </cell>
          <cell r="I514" t="str">
            <v/>
          </cell>
          <cell r="J514" t="str">
            <v/>
          </cell>
          <cell r="K514" t="str">
            <v>P 13</v>
          </cell>
          <cell r="L514" t="str">
            <v>53 x 21 mm</v>
          </cell>
          <cell r="M514" t="str">
            <v/>
          </cell>
          <cell r="N514">
            <v>44275</v>
          </cell>
          <cell r="O514">
            <v>0</v>
          </cell>
          <cell r="AL514">
            <v>1</v>
          </cell>
          <cell r="AM514" t="e">
            <v>#VALUE!</v>
          </cell>
          <cell r="AT514" t="str">
            <v>INGREDIENTS: colombian arabica</v>
          </cell>
          <cell r="BA514" t="str">
            <v>19.03 PO 60\53 x 21 mm.pdf</v>
          </cell>
        </row>
        <row r="515">
          <cell r="C515" t="str">
            <v>TRNG0512</v>
          </cell>
          <cell r="D515" t="str">
            <v>TRUNG NGUYÊN</v>
          </cell>
          <cell r="F515">
            <v>1</v>
          </cell>
          <cell r="G515" t="str">
            <v>I0110T211</v>
          </cell>
          <cell r="H515" t="str">
            <v>110 x 65 x 1 x 2</v>
          </cell>
          <cell r="I515" t="str">
            <v>Vuông góc, không răng cưa</v>
          </cell>
          <cell r="J515" t="str">
            <v>C05</v>
          </cell>
          <cell r="K515" t="str">
            <v>P 13</v>
          </cell>
          <cell r="L515" t="str">
            <v>65mm x 110mm</v>
          </cell>
          <cell r="M515">
            <v>136</v>
          </cell>
          <cell r="N515">
            <v>44275</v>
          </cell>
          <cell r="O515">
            <v>0</v>
          </cell>
          <cell r="AL515">
            <v>1</v>
          </cell>
          <cell r="AM515">
            <v>136</v>
          </cell>
          <cell r="AT515" t="str">
            <v>King gourmet blend - box 500g</v>
          </cell>
          <cell r="BA515" t="str">
            <v>THÁNG 03\20.03 PO 61</v>
          </cell>
        </row>
        <row r="516">
          <cell r="C516" t="str">
            <v>TRNG0513</v>
          </cell>
          <cell r="D516" t="str">
            <v>TRUNG NGUYÊN</v>
          </cell>
          <cell r="F516">
            <v>1</v>
          </cell>
          <cell r="G516" t="str">
            <v>I0090T222B</v>
          </cell>
          <cell r="H516" t="str">
            <v>90 x 27 x 1 x 4</v>
          </cell>
          <cell r="I516" t="str">
            <v>Bo góc 1mm, không răng cưa, chẻ đôi 2mm, gáp 2mm</v>
          </cell>
          <cell r="J516" t="str">
            <v>D05</v>
          </cell>
          <cell r="K516" t="str">
            <v>P 13</v>
          </cell>
          <cell r="L516" t="str">
            <v>27 x 90 mm</v>
          </cell>
          <cell r="M516">
            <v>116</v>
          </cell>
          <cell r="N516">
            <v>44278</v>
          </cell>
          <cell r="O516">
            <v>0</v>
          </cell>
          <cell r="AL516">
            <v>1</v>
          </cell>
          <cell r="AM516">
            <v>116</v>
          </cell>
          <cell r="AT516" t="str">
            <v>king 3in1 box 6st EV Nutrition facts 6 16g</v>
          </cell>
          <cell r="BA516" t="str">
            <v>THÁNG 03\23.03 PO 63</v>
          </cell>
        </row>
        <row r="517">
          <cell r="C517" t="str">
            <v>TRNG0514</v>
          </cell>
          <cell r="D517" t="str">
            <v>TRUNG NGUYÊN</v>
          </cell>
          <cell r="F517">
            <v>1</v>
          </cell>
          <cell r="G517" t="str">
            <v>I0060T191</v>
          </cell>
          <cell r="H517" t="str">
            <v>60 x 85 x 2 x 1</v>
          </cell>
          <cell r="I517" t="str">
            <v>Vuông liền, không răng cưa</v>
          </cell>
          <cell r="J517" t="str">
            <v>D14</v>
          </cell>
          <cell r="K517" t="str">
            <v>P 13</v>
          </cell>
          <cell r="L517" t="str">
            <v>60 x 85 mm</v>
          </cell>
          <cell r="M517">
            <v>88</v>
          </cell>
          <cell r="N517">
            <v>44279</v>
          </cell>
          <cell r="O517">
            <v>0</v>
          </cell>
          <cell r="AL517">
            <v>1</v>
          </cell>
          <cell r="AM517">
            <v>88</v>
          </cell>
          <cell r="AT517" t="str">
            <v>Head office: TNI KING COFFEE ward 6</v>
          </cell>
          <cell r="BA517" t="str">
            <v>THÁNG 03\24.03 PO 64\60 x 85 mm.pdf</v>
          </cell>
        </row>
        <row r="518">
          <cell r="C518" t="str">
            <v>TRNG0515</v>
          </cell>
          <cell r="D518" t="str">
            <v>TRUNG NGUYÊN</v>
          </cell>
          <cell r="F518">
            <v>1</v>
          </cell>
          <cell r="H518" t="str">
            <v/>
          </cell>
          <cell r="I518" t="str">
            <v/>
          </cell>
          <cell r="J518" t="str">
            <v/>
          </cell>
          <cell r="K518" t="str">
            <v>P 13</v>
          </cell>
          <cell r="L518" t="str">
            <v>53 x 21 mm</v>
          </cell>
          <cell r="M518" t="str">
            <v/>
          </cell>
          <cell r="N518">
            <v>44279</v>
          </cell>
          <cell r="O518">
            <v>0</v>
          </cell>
          <cell r="AL518">
            <v>1</v>
          </cell>
          <cell r="AM518" t="e">
            <v>#VALUE!</v>
          </cell>
          <cell r="AT518" t="str">
            <v>INGREDIENTS: colombian arabica ward 6</v>
          </cell>
          <cell r="BA518" t="str">
            <v>THÁNG 03\24.03 PO 64\tem 53 x 21.pdf</v>
          </cell>
        </row>
        <row r="519">
          <cell r="C519" t="str">
            <v>TRNG0516</v>
          </cell>
          <cell r="D519" t="str">
            <v>TRUNG NGUYÊN</v>
          </cell>
          <cell r="F519">
            <v>1</v>
          </cell>
          <cell r="G519" t="str">
            <v>I0080T521</v>
          </cell>
          <cell r="H519" t="str">
            <v>80 x 50 x 2 x 2</v>
          </cell>
          <cell r="I519" t="str">
            <v>Vuông rời 2mm, không răng cưa</v>
          </cell>
          <cell r="J519" t="str">
            <v>D30</v>
          </cell>
          <cell r="K519" t="str">
            <v>P 13</v>
          </cell>
          <cell r="L519" t="str">
            <v>50 x 80 mm</v>
          </cell>
          <cell r="M519">
            <v>106</v>
          </cell>
          <cell r="N519">
            <v>44282</v>
          </cell>
          <cell r="O519">
            <v>0</v>
          </cell>
          <cell r="AL519">
            <v>1</v>
          </cell>
          <cell r="AM519">
            <v>106</v>
          </cell>
          <cell r="AT519" t="str">
            <v>TNI KING COFFEE 320(16x20)</v>
          </cell>
          <cell r="BA519" t="str">
            <v>THÁNG 03\26.03 PO 65</v>
          </cell>
        </row>
        <row r="520">
          <cell r="C520" t="str">
            <v>TRNG0517</v>
          </cell>
          <cell r="D520" t="str">
            <v>TRUNG NGUYÊN</v>
          </cell>
          <cell r="F520">
            <v>1</v>
          </cell>
          <cell r="H520" t="str">
            <v/>
          </cell>
          <cell r="I520" t="str">
            <v/>
          </cell>
          <cell r="J520" t="str">
            <v/>
          </cell>
          <cell r="K520" t="str">
            <v>P 13</v>
          </cell>
          <cell r="L520" t="str">
            <v>67 x 115 mm</v>
          </cell>
          <cell r="M520" t="str">
            <v/>
          </cell>
          <cell r="N520">
            <v>44282</v>
          </cell>
          <cell r="O520">
            <v>0</v>
          </cell>
          <cell r="AL520">
            <v>1</v>
          </cell>
          <cell r="AM520" t="e">
            <v>#VALUE!</v>
          </cell>
          <cell r="AT520" t="str">
            <v>TNI KING COFFEE 608(16x38)</v>
          </cell>
          <cell r="BA520" t="str">
            <v>THÁNG 03\26.03 PO 65</v>
          </cell>
        </row>
        <row r="521">
          <cell r="C521" t="str">
            <v>TRNG0518</v>
          </cell>
          <cell r="D521" t="str">
            <v>TRUNG NGUYÊN</v>
          </cell>
          <cell r="F521">
            <v>1</v>
          </cell>
          <cell r="H521" t="str">
            <v/>
          </cell>
          <cell r="I521" t="str">
            <v/>
          </cell>
          <cell r="J521" t="str">
            <v/>
          </cell>
          <cell r="K521" t="str">
            <v>P 13</v>
          </cell>
          <cell r="L521" t="str">
            <v>67 x 115 mm</v>
          </cell>
          <cell r="M521" t="str">
            <v/>
          </cell>
          <cell r="N521">
            <v>44282</v>
          </cell>
          <cell r="O521">
            <v>0</v>
          </cell>
          <cell r="AL521">
            <v>1</v>
          </cell>
          <cell r="AM521" t="e">
            <v>#VALUE!</v>
          </cell>
          <cell r="AT521" t="str">
            <v>TNI KING COFFEE 500(250x2)</v>
          </cell>
          <cell r="BA521" t="str">
            <v>THÁNG 03\26.03 PO 65</v>
          </cell>
        </row>
        <row r="522">
          <cell r="C522" t="str">
            <v>TRNG0519</v>
          </cell>
          <cell r="D522" t="str">
            <v>TRUNG NGUYÊN</v>
          </cell>
          <cell r="F522">
            <v>1</v>
          </cell>
          <cell r="H522" t="str">
            <v/>
          </cell>
          <cell r="I522" t="str">
            <v/>
          </cell>
          <cell r="J522" t="str">
            <v/>
          </cell>
          <cell r="K522" t="str">
            <v>P 13</v>
          </cell>
          <cell r="L522" t="str">
            <v>70 x 125 mm</v>
          </cell>
          <cell r="M522" t="str">
            <v/>
          </cell>
          <cell r="N522">
            <v>44282</v>
          </cell>
          <cell r="O522">
            <v>0</v>
          </cell>
          <cell r="AL522">
            <v>1</v>
          </cell>
          <cell r="AM522" t="e">
            <v>#VALUE!</v>
          </cell>
          <cell r="AT522" t="str">
            <v>TNI KING COFFEE 1.92(16x120)</v>
          </cell>
          <cell r="BA522" t="str">
            <v>THÁNG 03\26.03 PO 65</v>
          </cell>
        </row>
        <row r="523">
          <cell r="C523" t="str">
            <v>TRNG0520</v>
          </cell>
          <cell r="D523" t="str">
            <v>TRUNG NGUYÊN</v>
          </cell>
          <cell r="F523">
            <v>1</v>
          </cell>
          <cell r="H523" t="str">
            <v/>
          </cell>
          <cell r="I523" t="str">
            <v/>
          </cell>
          <cell r="J523" t="str">
            <v/>
          </cell>
          <cell r="K523" t="str">
            <v>P 13</v>
          </cell>
          <cell r="L523" t="str">
            <v>70 x 150 mm</v>
          </cell>
          <cell r="M523" t="str">
            <v/>
          </cell>
          <cell r="N523">
            <v>44282</v>
          </cell>
          <cell r="O523">
            <v>0</v>
          </cell>
          <cell r="AL523">
            <v>1</v>
          </cell>
          <cell r="AM523" t="e">
            <v>#VALUE!</v>
          </cell>
          <cell r="AT523" t="str">
            <v>TNI KING COFFEE 768(16x48)</v>
          </cell>
          <cell r="BA523" t="str">
            <v>THÁNG 03\26.03 PO 65</v>
          </cell>
        </row>
        <row r="524">
          <cell r="C524" t="str">
            <v>TRNG0521</v>
          </cell>
          <cell r="D524" t="str">
            <v>TRUNG NGUYÊN</v>
          </cell>
          <cell r="F524">
            <v>1</v>
          </cell>
          <cell r="H524" t="str">
            <v/>
          </cell>
          <cell r="I524" t="str">
            <v/>
          </cell>
          <cell r="J524" t="str">
            <v/>
          </cell>
          <cell r="K524" t="str">
            <v>P 13</v>
          </cell>
          <cell r="L524" t="str">
            <v>43 x 117 mm</v>
          </cell>
          <cell r="M524" t="str">
            <v/>
          </cell>
          <cell r="N524">
            <v>44282</v>
          </cell>
          <cell r="O524">
            <v>0</v>
          </cell>
          <cell r="AL524">
            <v>1</v>
          </cell>
          <cell r="AM524" t="e">
            <v>#VALUE!</v>
          </cell>
          <cell r="AT524" t="str">
            <v>TNI KING COFFEE 320(16x20) 1.2.3.4</v>
          </cell>
          <cell r="BA524" t="str">
            <v>THÁNG 03\26.03 PO 65</v>
          </cell>
        </row>
        <row r="525">
          <cell r="C525" t="str">
            <v>TRNG0522</v>
          </cell>
          <cell r="D525" t="str">
            <v>TRUNG NGUYÊN</v>
          </cell>
          <cell r="F525">
            <v>1</v>
          </cell>
          <cell r="H525" t="str">
            <v/>
          </cell>
          <cell r="I525" t="str">
            <v/>
          </cell>
          <cell r="J525" t="str">
            <v/>
          </cell>
          <cell r="K525" t="str">
            <v>P 13</v>
          </cell>
          <cell r="L525" t="str">
            <v>70 x 125 mm</v>
          </cell>
          <cell r="M525" t="str">
            <v/>
          </cell>
          <cell r="N525">
            <v>44282</v>
          </cell>
          <cell r="O525">
            <v>0</v>
          </cell>
          <cell r="AL525">
            <v>1</v>
          </cell>
          <cell r="AM525" t="e">
            <v>#VALUE!</v>
          </cell>
          <cell r="AT525" t="str">
            <v>TNI KING COFFEE 768(16x48)</v>
          </cell>
          <cell r="BA525" t="str">
            <v>THÁNG 03\27.03 po 66</v>
          </cell>
        </row>
        <row r="526">
          <cell r="C526" t="str">
            <v>TRNG0523</v>
          </cell>
          <cell r="D526" t="str">
            <v>TRUNG NGUYÊN</v>
          </cell>
          <cell r="F526">
            <v>1</v>
          </cell>
          <cell r="G526" t="str">
            <v>I0040T061</v>
          </cell>
          <cell r="H526" t="str">
            <v>40 x 15 x 2 x 4</v>
          </cell>
          <cell r="I526" t="str">
            <v>Vuông liền, 4 hàng dao 1 gáp, không răng cưa</v>
          </cell>
          <cell r="J526" t="str">
            <v>D13</v>
          </cell>
          <cell r="K526" t="str">
            <v>P 13</v>
          </cell>
          <cell r="L526" t="str">
            <v>40mm x 15mm</v>
          </cell>
          <cell r="M526">
            <v>63</v>
          </cell>
          <cell r="N526">
            <v>44286</v>
          </cell>
          <cell r="O526">
            <v>0</v>
          </cell>
          <cell r="AL526">
            <v>1</v>
          </cell>
          <cell r="AM526">
            <v>63</v>
          </cell>
          <cell r="AT526" t="str">
            <v>2023.03.30</v>
          </cell>
          <cell r="BA526" t="str">
            <v>THÁNG 03\31.07 PO 67</v>
          </cell>
        </row>
        <row r="527">
          <cell r="C527" t="str">
            <v>TRNG0524</v>
          </cell>
          <cell r="D527" t="str">
            <v>TRUNG NGUYÊN</v>
          </cell>
          <cell r="F527">
            <v>1</v>
          </cell>
          <cell r="G527" t="str">
            <v>I0100T671</v>
          </cell>
          <cell r="H527" t="str">
            <v>100 x 65 x 1 x 2</v>
          </cell>
          <cell r="I527" t="str">
            <v>Vuông góc, không răng cưa</v>
          </cell>
          <cell r="J527" t="str">
            <v>D07</v>
          </cell>
          <cell r="K527" t="str">
            <v>P 13</v>
          </cell>
          <cell r="L527" t="str">
            <v>100 x 65 mm</v>
          </cell>
          <cell r="M527">
            <v>136</v>
          </cell>
          <cell r="N527">
            <v>44287</v>
          </cell>
          <cell r="O527">
            <v>0</v>
          </cell>
          <cell r="AL527">
            <v>1</v>
          </cell>
          <cell r="AM527">
            <v>136</v>
          </cell>
          <cell r="AT527" t="str">
            <v>King coffee 3in1 instant bag 20 sticks</v>
          </cell>
          <cell r="BA527" t="str">
            <v>THÁNG 04\01.04 PO 67</v>
          </cell>
        </row>
        <row r="528">
          <cell r="C528" t="str">
            <v>TRNG0525</v>
          </cell>
          <cell r="D528" t="str">
            <v>TRUNG NGUYÊN</v>
          </cell>
          <cell r="F528">
            <v>1</v>
          </cell>
          <cell r="G528" t="str">
            <v>I0050T271</v>
          </cell>
          <cell r="H528" t="str">
            <v>50 x 55 x 3 x 2</v>
          </cell>
          <cell r="I528" t="str">
            <v>Vuông rời 3 tem kc 2mm không răng cưa</v>
          </cell>
          <cell r="J528" t="str">
            <v>D10</v>
          </cell>
          <cell r="K528" t="str">
            <v>P 13</v>
          </cell>
          <cell r="L528" t="str">
            <v>55 x 50 mm</v>
          </cell>
          <cell r="M528">
            <v>116</v>
          </cell>
          <cell r="N528">
            <v>44287</v>
          </cell>
          <cell r="O528">
            <v>0</v>
          </cell>
          <cell r="AL528">
            <v>1</v>
          </cell>
          <cell r="AM528">
            <v>116</v>
          </cell>
          <cell r="AT528" t="str">
            <v>king coffee 3in1 istant string 12 sachets</v>
          </cell>
          <cell r="BA528" t="str">
            <v>THÁNG 04\01.04 PO 67</v>
          </cell>
        </row>
        <row r="529">
          <cell r="C529" t="str">
            <v>TRNG0526</v>
          </cell>
          <cell r="D529" t="str">
            <v>TRUNG NGUYÊN</v>
          </cell>
          <cell r="F529">
            <v>1</v>
          </cell>
          <cell r="G529" t="str">
            <v>I0050H081</v>
          </cell>
          <cell r="H529" t="str">
            <v>50 x 73 x 2 x 1</v>
          </cell>
          <cell r="I529" t="str">
            <v>Vuông liền, không răng cưa</v>
          </cell>
          <cell r="J529" t="str">
            <v>C32</v>
          </cell>
          <cell r="K529" t="str">
            <v>P 13</v>
          </cell>
          <cell r="L529" t="str">
            <v>50 x 73 mm</v>
          </cell>
          <cell r="M529">
            <v>76</v>
          </cell>
          <cell r="N529">
            <v>44287</v>
          </cell>
          <cell r="O529">
            <v>0</v>
          </cell>
          <cell r="AL529">
            <v>1</v>
          </cell>
          <cell r="AM529">
            <v>76</v>
          </cell>
          <cell r="AT529" t="str">
            <v>king coffee capucino - hazelnut box 12 sticks</v>
          </cell>
          <cell r="BA529" t="str">
            <v>THÁNG 04\01.04 PO 67</v>
          </cell>
        </row>
        <row r="530">
          <cell r="C530" t="str">
            <v>TRNG0527</v>
          </cell>
          <cell r="D530" t="str">
            <v>TRUNG NGUYÊN</v>
          </cell>
          <cell r="F530">
            <v>1</v>
          </cell>
          <cell r="G530" t="str">
            <v>I0050H081</v>
          </cell>
          <cell r="H530" t="str">
            <v>50 x 73 x 2 x 1</v>
          </cell>
          <cell r="I530" t="str">
            <v>Vuông liền, không răng cưa</v>
          </cell>
          <cell r="J530" t="str">
            <v>C32</v>
          </cell>
          <cell r="K530" t="str">
            <v>P 13</v>
          </cell>
          <cell r="L530" t="str">
            <v>50 x 73 mm</v>
          </cell>
          <cell r="M530">
            <v>76</v>
          </cell>
          <cell r="N530">
            <v>44287</v>
          </cell>
          <cell r="O530">
            <v>0</v>
          </cell>
          <cell r="AL530">
            <v>1</v>
          </cell>
          <cell r="AM530">
            <v>76</v>
          </cell>
          <cell r="AT530" t="str">
            <v>king coffee capuccino french vanilla box 12 sticks</v>
          </cell>
          <cell r="BA530" t="str">
            <v>THÁNG 04\01.04 PO 67</v>
          </cell>
        </row>
        <row r="531">
          <cell r="C531" t="str">
            <v>TRNG0528</v>
          </cell>
          <cell r="D531" t="str">
            <v>TRUNG NGUYÊN</v>
          </cell>
          <cell r="F531">
            <v>1</v>
          </cell>
          <cell r="G531" t="str">
            <v>I0050H081</v>
          </cell>
          <cell r="H531" t="str">
            <v>50 x 73 x 2 x 1</v>
          </cell>
          <cell r="I531" t="str">
            <v>Vuông liền, không răng cưa</v>
          </cell>
          <cell r="J531" t="str">
            <v>C32</v>
          </cell>
          <cell r="K531" t="str">
            <v>P 13</v>
          </cell>
          <cell r="L531" t="str">
            <v>50 x 73 mm</v>
          </cell>
          <cell r="M531">
            <v>76</v>
          </cell>
          <cell r="N531">
            <v>44287</v>
          </cell>
          <cell r="O531">
            <v>0</v>
          </cell>
          <cell r="AL531">
            <v>1</v>
          </cell>
          <cell r="AM531">
            <v>76</v>
          </cell>
          <cell r="AT531" t="str">
            <v>king coffee capuccino - coconut box 12 sticks</v>
          </cell>
          <cell r="BA531" t="str">
            <v>THÁNG 04\01.04 PO 67</v>
          </cell>
        </row>
        <row r="532">
          <cell r="C532" t="str">
            <v>TRNG0529</v>
          </cell>
          <cell r="D532" t="str">
            <v>TRUNG NGUYÊN</v>
          </cell>
          <cell r="F532">
            <v>1</v>
          </cell>
          <cell r="G532" t="str">
            <v>I0050H081</v>
          </cell>
          <cell r="H532" t="str">
            <v>50 x 73 x 2 x 1</v>
          </cell>
          <cell r="I532" t="str">
            <v>Vuông liền, không răng cưa</v>
          </cell>
          <cell r="J532" t="str">
            <v>C32</v>
          </cell>
          <cell r="K532" t="str">
            <v>P 13</v>
          </cell>
          <cell r="L532" t="str">
            <v>50 x 73 mm</v>
          </cell>
          <cell r="M532">
            <v>76</v>
          </cell>
          <cell r="N532">
            <v>44287</v>
          </cell>
          <cell r="O532">
            <v>0</v>
          </cell>
          <cell r="AL532">
            <v>1</v>
          </cell>
          <cell r="AM532">
            <v>76</v>
          </cell>
          <cell r="AT532" t="str">
            <v>king coffee capucino - cinnamon box 12 sticks</v>
          </cell>
          <cell r="BA532" t="str">
            <v>THÁNG 04\01.04 PO 67</v>
          </cell>
        </row>
        <row r="533">
          <cell r="C533" t="str">
            <v>TRNG0530</v>
          </cell>
          <cell r="D533" t="str">
            <v>TRUNG NGUYÊN</v>
          </cell>
          <cell r="F533">
            <v>1</v>
          </cell>
          <cell r="G533" t="str">
            <v>I0045T471</v>
          </cell>
          <cell r="H533" t="str">
            <v>45 x 35 x 3 x 3</v>
          </cell>
          <cell r="I533" t="str">
            <v>Vuông liền, không răng cưa</v>
          </cell>
          <cell r="J533" t="str">
            <v>C13</v>
          </cell>
          <cell r="K533" t="str">
            <v>P 13</v>
          </cell>
          <cell r="L533" t="str">
            <v>45 x 35 mm</v>
          </cell>
          <cell r="M533">
            <v>114</v>
          </cell>
          <cell r="N533">
            <v>44287</v>
          </cell>
          <cell r="O533">
            <v>0</v>
          </cell>
          <cell r="AL533">
            <v>1</v>
          </cell>
          <cell r="AM533">
            <v>114</v>
          </cell>
          <cell r="AT533" t="str">
            <v>king coffee pure black box 15 sachets</v>
          </cell>
          <cell r="BA533" t="str">
            <v>THÁNG 04\01.04 PO 67</v>
          </cell>
        </row>
        <row r="534">
          <cell r="C534" t="str">
            <v>TRNG0531</v>
          </cell>
          <cell r="D534" t="str">
            <v>TRUNG NGUYÊN</v>
          </cell>
          <cell r="F534">
            <v>1</v>
          </cell>
          <cell r="G534" t="str">
            <v>I0046T061</v>
          </cell>
          <cell r="H534" t="str">
            <v>46 x 41 x 3 x 3</v>
          </cell>
          <cell r="I534" t="str">
            <v>Vuông liền, không răng cưa</v>
          </cell>
          <cell r="J534" t="str">
            <v>D29</v>
          </cell>
          <cell r="K534" t="str">
            <v>P 13</v>
          </cell>
          <cell r="L534" t="str">
            <v>41 x 46 mm</v>
          </cell>
          <cell r="M534">
            <v>132</v>
          </cell>
          <cell r="N534">
            <v>44287</v>
          </cell>
          <cell r="O534">
            <v>0</v>
          </cell>
          <cell r="AL534">
            <v>1</v>
          </cell>
          <cell r="AM534">
            <v>132</v>
          </cell>
          <cell r="AT534" t="str">
            <v>king coffee 2in1 instant box 15 sticks</v>
          </cell>
          <cell r="BA534" t="str">
            <v>THÁNG 04\01.04 PO 67</v>
          </cell>
        </row>
        <row r="535">
          <cell r="C535" t="str">
            <v>TRNG0532</v>
          </cell>
          <cell r="D535" t="str">
            <v>TRUNG NGUYÊN</v>
          </cell>
          <cell r="F535">
            <v>1</v>
          </cell>
          <cell r="G535" t="str">
            <v>I0040T701</v>
          </cell>
          <cell r="H535" t="str">
            <v>40 x 35 x 2 x 2</v>
          </cell>
          <cell r="I535" t="str">
            <v>Vuông liền, răng cưa</v>
          </cell>
          <cell r="J535" t="str">
            <v>D13</v>
          </cell>
          <cell r="K535" t="str">
            <v>P 13</v>
          </cell>
          <cell r="L535" t="str">
            <v>35 x 40 mm</v>
          </cell>
          <cell r="M535">
            <v>76</v>
          </cell>
          <cell r="N535">
            <v>44287</v>
          </cell>
          <cell r="O535">
            <v>0</v>
          </cell>
          <cell r="AL535">
            <v>1</v>
          </cell>
          <cell r="AM535">
            <v>76</v>
          </cell>
          <cell r="AT535" t="str">
            <v>king coffee instant espresso 15 sticks</v>
          </cell>
          <cell r="BA535" t="str">
            <v>THÁNG 04\01.04 PO 67</v>
          </cell>
        </row>
        <row r="536">
          <cell r="C536" t="str">
            <v>TRNG0533</v>
          </cell>
          <cell r="D536" t="str">
            <v>TRUNG NGUYÊN</v>
          </cell>
          <cell r="F536">
            <v>1</v>
          </cell>
          <cell r="G536" t="str">
            <v>T0050T781</v>
          </cell>
          <cell r="H536" t="str">
            <v>50 x 27 x 2 x 3</v>
          </cell>
          <cell r="I536" t="str">
            <v>Vuông liền 2tem, răng cưa</v>
          </cell>
          <cell r="J536" t="str">
            <v>B09</v>
          </cell>
          <cell r="K536" t="str">
            <v>P 13</v>
          </cell>
          <cell r="L536" t="str">
            <v>27 x 50 mm</v>
          </cell>
          <cell r="M536">
            <v>90</v>
          </cell>
          <cell r="N536">
            <v>44287</v>
          </cell>
          <cell r="O536">
            <v>0</v>
          </cell>
          <cell r="AL536">
            <v>1</v>
          </cell>
          <cell r="AM536">
            <v>90</v>
          </cell>
          <cell r="AT536" t="str">
            <v>king coffee instant americano box 15 sticks</v>
          </cell>
          <cell r="BA536" t="str">
            <v>THÁNG 04\01.04 PO 67</v>
          </cell>
        </row>
        <row r="537">
          <cell r="C537" t="str">
            <v>TRNG0534</v>
          </cell>
          <cell r="D537" t="str">
            <v>TRUNG NGUYÊN</v>
          </cell>
          <cell r="F537">
            <v>1</v>
          </cell>
          <cell r="G537" t="str">
            <v>I00407061</v>
          </cell>
          <cell r="H537" t="str">
            <v/>
          </cell>
          <cell r="I537" t="str">
            <v/>
          </cell>
          <cell r="J537" t="str">
            <v/>
          </cell>
          <cell r="K537" t="str">
            <v>P 13</v>
          </cell>
          <cell r="L537" t="str">
            <v>40mm x 15mm</v>
          </cell>
          <cell r="M537" t="str">
            <v/>
          </cell>
          <cell r="N537">
            <v>44292</v>
          </cell>
          <cell r="O537">
            <v>0</v>
          </cell>
          <cell r="AL537">
            <v>1</v>
          </cell>
          <cell r="AM537" t="e">
            <v>#VALUE!</v>
          </cell>
          <cell r="AT537" t="str">
            <v>exproted by: SALAH CO</v>
          </cell>
          <cell r="BA537" t="str">
            <v>06.04 PO 71 72</v>
          </cell>
        </row>
        <row r="538">
          <cell r="C538" t="str">
            <v>TRNG0535</v>
          </cell>
          <cell r="D538" t="str">
            <v>TRUNG NGUYÊN</v>
          </cell>
          <cell r="F538">
            <v>1</v>
          </cell>
          <cell r="G538" t="str">
            <v>I0045T141/2</v>
          </cell>
          <cell r="H538" t="str">
            <v>45 x 65 x 2 x 1</v>
          </cell>
          <cell r="I538" t="str">
            <v>Vuông liền, không răng cưa</v>
          </cell>
          <cell r="J538" t="str">
            <v>C42</v>
          </cell>
          <cell r="K538" t="str">
            <v>P 13</v>
          </cell>
          <cell r="L538" t="str">
            <v>45mm x 65mm</v>
          </cell>
          <cell r="M538">
            <v>68</v>
          </cell>
          <cell r="N538">
            <v>44305</v>
          </cell>
          <cell r="O538">
            <v>0</v>
          </cell>
          <cell r="AL538">
            <v>1</v>
          </cell>
          <cell r="AM538">
            <v>68</v>
          </cell>
          <cell r="AT538" t="str">
            <v>Tên sản phẩm: Cà Phê Hoà tan 3in1 king coffee</v>
          </cell>
          <cell r="BA538" t="str">
            <v>THÁNG 04\19.04 PO 82</v>
          </cell>
        </row>
        <row r="539">
          <cell r="B539" t="str">
            <v>TRNG0536_L1</v>
          </cell>
          <cell r="C539" t="str">
            <v>TRNG0536</v>
          </cell>
          <cell r="D539" t="str">
            <v>TRUNG NGUYÊN</v>
          </cell>
          <cell r="F539">
            <v>1</v>
          </cell>
          <cell r="G539" t="str">
            <v>I0255T011</v>
          </cell>
          <cell r="H539" t="str">
            <v>255 x 20 x 1 x 5</v>
          </cell>
          <cell r="I539" t="str">
            <v>Vuông góc, không răng cưa, 5 hàng dao vuông liền</v>
          </cell>
          <cell r="J539" t="str">
            <v>C15</v>
          </cell>
          <cell r="K539" t="str">
            <v>P 13</v>
          </cell>
          <cell r="L539" t="str">
            <v>255 x 20 mm</v>
          </cell>
          <cell r="M539">
            <v>103</v>
          </cell>
          <cell r="N539">
            <v>44299</v>
          </cell>
          <cell r="O539">
            <v>0</v>
          </cell>
          <cell r="AL539">
            <v>1</v>
          </cell>
          <cell r="AM539">
            <v>103</v>
          </cell>
          <cell r="AT539" t="str">
            <v>24-8.46 oz (240 g)</v>
          </cell>
          <cell r="BA539" t="str">
            <v>THÁNG 04\13.04 PO 80</v>
          </cell>
        </row>
        <row r="540">
          <cell r="B540" t="str">
            <v>TRNG0537_L1</v>
          </cell>
          <cell r="C540" t="str">
            <v>TRNG0537</v>
          </cell>
          <cell r="D540" t="str">
            <v>TRUNG NGUYÊN</v>
          </cell>
          <cell r="F540">
            <v>1</v>
          </cell>
          <cell r="G540" t="str">
            <v>I0048T071/1</v>
          </cell>
          <cell r="H540" t="str">
            <v>48 x 24 x 2 x 4</v>
          </cell>
          <cell r="I540">
            <v>0</v>
          </cell>
          <cell r="J540">
            <v>0</v>
          </cell>
          <cell r="K540" t="str">
            <v>P 13</v>
          </cell>
          <cell r="L540" t="str">
            <v>24 x 48 mm</v>
          </cell>
          <cell r="M540">
            <v>99</v>
          </cell>
          <cell r="N540">
            <v>44299</v>
          </cell>
          <cell r="O540">
            <v>0</v>
          </cell>
          <cell r="AL540">
            <v>1</v>
          </cell>
          <cell r="AM540">
            <v>99</v>
          </cell>
          <cell r="AT540" t="str">
            <v>barcode 8935259020634</v>
          </cell>
          <cell r="BA540" t="str">
            <v>THÁNG 04\13.04 PO 80</v>
          </cell>
        </row>
        <row r="541">
          <cell r="B541" t="str">
            <v>TRNG0538_L1</v>
          </cell>
          <cell r="C541" t="str">
            <v>TRNG0538</v>
          </cell>
          <cell r="D541" t="str">
            <v>TRUNG NGUYÊN</v>
          </cell>
          <cell r="F541">
            <v>1</v>
          </cell>
          <cell r="G541" t="str">
            <v>I0052T141/2</v>
          </cell>
          <cell r="H541" t="str">
            <v>52 x 33 x 2 x 3</v>
          </cell>
          <cell r="I541" t="str">
            <v>Vuông liền, không răng cưa</v>
          </cell>
          <cell r="J541" t="str">
            <v>C41</v>
          </cell>
          <cell r="K541" t="str">
            <v>P 13</v>
          </cell>
          <cell r="L541" t="str">
            <v>52 x 33 mm</v>
          </cell>
          <cell r="M541">
            <v>102</v>
          </cell>
          <cell r="N541">
            <v>44299</v>
          </cell>
          <cell r="O541">
            <v>0</v>
          </cell>
          <cell r="AL541">
            <v>1</v>
          </cell>
          <cell r="AM541">
            <v>102</v>
          </cell>
          <cell r="AT541" t="str">
            <v>22+2</v>
          </cell>
          <cell r="BA541" t="str">
            <v>THÁNG 04\13.04 PO 80</v>
          </cell>
        </row>
        <row r="542">
          <cell r="C542" t="str">
            <v>TRNG0539</v>
          </cell>
          <cell r="D542" t="str">
            <v>TRUNG NGUYÊN</v>
          </cell>
          <cell r="F542">
            <v>1</v>
          </cell>
          <cell r="H542" t="str">
            <v/>
          </cell>
          <cell r="I542" t="str">
            <v/>
          </cell>
          <cell r="J542" t="str">
            <v/>
          </cell>
          <cell r="K542" t="str">
            <v>P 13</v>
          </cell>
          <cell r="L542" t="str">
            <v>65 x 95 mm</v>
          </cell>
          <cell r="M542" t="str">
            <v/>
          </cell>
          <cell r="N542">
            <v>44299</v>
          </cell>
          <cell r="O542">
            <v>0</v>
          </cell>
          <cell r="AL542">
            <v>1</v>
          </cell>
          <cell r="AM542" t="e">
            <v>#VALUE!</v>
          </cell>
          <cell r="AT542" t="str">
            <v>king coffee 2in1 instant coffee &amp; creamer bag 22 +2</v>
          </cell>
          <cell r="BA542" t="str">
            <v>THÁNG 04\13.04 PO 80</v>
          </cell>
        </row>
        <row r="543">
          <cell r="C543" t="str">
            <v>TRNG0540</v>
          </cell>
          <cell r="D543" t="str">
            <v>TRUNG NGUYÊN</v>
          </cell>
          <cell r="F543">
            <v>1</v>
          </cell>
          <cell r="H543" t="str">
            <v/>
          </cell>
          <cell r="I543" t="str">
            <v/>
          </cell>
          <cell r="J543" t="str">
            <v/>
          </cell>
          <cell r="K543" t="str">
            <v>P 13</v>
          </cell>
          <cell r="L543" t="str">
            <v>62 x 40 mm</v>
          </cell>
          <cell r="M543" t="str">
            <v/>
          </cell>
          <cell r="N543">
            <v>44299</v>
          </cell>
          <cell r="O543">
            <v>0</v>
          </cell>
          <cell r="AL543">
            <v>1</v>
          </cell>
          <cell r="AM543" t="e">
            <v>#VALUE!</v>
          </cell>
          <cell r="AT543" t="str">
            <v>2(24)</v>
          </cell>
          <cell r="BA543" t="str">
            <v>THÁNG 04\09.04 PO 76</v>
          </cell>
        </row>
        <row r="544">
          <cell r="C544" t="str">
            <v>TRNG0541</v>
          </cell>
          <cell r="D544" t="str">
            <v>TRUNG NGUYÊN</v>
          </cell>
          <cell r="F544">
            <v>1</v>
          </cell>
          <cell r="G544" t="str">
            <v>I0038T111</v>
          </cell>
          <cell r="H544" t="str">
            <v>38 x 90 x 3 x 1</v>
          </cell>
          <cell r="I544" t="str">
            <v>Vuông liền, không răng cưa</v>
          </cell>
          <cell r="J544" t="str">
            <v>D02</v>
          </cell>
          <cell r="K544" t="str">
            <v>P 13</v>
          </cell>
          <cell r="L544" t="str">
            <v>38 x 90 mm</v>
          </cell>
          <cell r="M544">
            <v>93</v>
          </cell>
          <cell r="N544">
            <v>44299</v>
          </cell>
          <cell r="O544">
            <v>0</v>
          </cell>
          <cell r="AL544">
            <v>1</v>
          </cell>
          <cell r="AM544">
            <v>93</v>
          </cell>
          <cell r="AT544" t="str">
            <v>king coffee espresso 0594805205</v>
          </cell>
          <cell r="BA544" t="str">
            <v>THÁNG 04\09.04 PO 77</v>
          </cell>
        </row>
        <row r="545">
          <cell r="B545" t="str">
            <v>TRNG0542_L1</v>
          </cell>
          <cell r="C545" t="str">
            <v>TRNG0542</v>
          </cell>
          <cell r="D545" t="str">
            <v>TRUNG NGUYÊN</v>
          </cell>
          <cell r="F545">
            <v>1</v>
          </cell>
          <cell r="G545" t="str">
            <v>I0060T591</v>
          </cell>
          <cell r="H545" t="str">
            <v>60 x 100 x 2 x 1</v>
          </cell>
          <cell r="I545">
            <v>0</v>
          </cell>
          <cell r="J545">
            <v>0</v>
          </cell>
          <cell r="K545" t="str">
            <v>P 13</v>
          </cell>
          <cell r="L545" t="str">
            <v>100 x 60 mm</v>
          </cell>
          <cell r="M545">
            <v>103</v>
          </cell>
          <cell r="N545">
            <v>44299</v>
          </cell>
          <cell r="O545">
            <v>0</v>
          </cell>
          <cell r="AL545">
            <v>1</v>
          </cell>
          <cell r="AM545">
            <v>103</v>
          </cell>
          <cell r="AT545" t="str">
            <v>barcode 8935259093621</v>
          </cell>
          <cell r="BA545" t="str">
            <v>THÁNG 04\13.04 PO 80</v>
          </cell>
        </row>
        <row r="546">
          <cell r="C546" t="str">
            <v>TRNG0543</v>
          </cell>
          <cell r="D546" t="str">
            <v>TRUNG NGUYÊN</v>
          </cell>
          <cell r="H546" t="str">
            <v/>
          </cell>
          <cell r="I546" t="str">
            <v/>
          </cell>
          <cell r="J546" t="str">
            <v/>
          </cell>
          <cell r="K546" t="str">
            <v>P 13</v>
          </cell>
          <cell r="L546" t="str">
            <v>70 x 65 mm</v>
          </cell>
          <cell r="M546" t="str">
            <v/>
          </cell>
          <cell r="N546">
            <v>44299</v>
          </cell>
          <cell r="O546">
            <v>0</v>
          </cell>
          <cell r="AL546">
            <v>1</v>
          </cell>
          <cell r="AM546" t="e">
            <v>#VALUE!</v>
          </cell>
          <cell r="AT546" t="str">
            <v>161 Vo van tan ward 6, distrist 3, hcmc</v>
          </cell>
          <cell r="BA546" t="str">
            <v>THÁNG 04\09.04 PO 77</v>
          </cell>
        </row>
        <row r="547">
          <cell r="B547" t="str">
            <v>TRNG0544_L1</v>
          </cell>
          <cell r="C547" t="str">
            <v>TRNG0544</v>
          </cell>
          <cell r="D547" t="str">
            <v>TRUNG NGUYÊN</v>
          </cell>
          <cell r="F547">
            <v>1</v>
          </cell>
          <cell r="G547" t="str">
            <v>I0160T011/2</v>
          </cell>
          <cell r="H547" t="str">
            <v>160 x 80 x 1 x 2</v>
          </cell>
          <cell r="I547" t="str">
            <v>Vuông góc, không răng cưa</v>
          </cell>
          <cell r="J547" t="str">
            <v>D07</v>
          </cell>
          <cell r="K547" t="str">
            <v>P 13</v>
          </cell>
          <cell r="L547" t="str">
            <v>80 x 160 mm</v>
          </cell>
          <cell r="M547">
            <v>166</v>
          </cell>
          <cell r="N547">
            <v>44309</v>
          </cell>
          <cell r="O547">
            <v>0</v>
          </cell>
          <cell r="AL547">
            <v>1</v>
          </cell>
          <cell r="AM547">
            <v>166</v>
          </cell>
          <cell r="AT547" t="str">
            <v>KING COFFEE 3 in 1 Komposisi</v>
          </cell>
          <cell r="BA547" t="str">
            <v>THÁNG 04\23.04 PO 86</v>
          </cell>
        </row>
        <row r="548">
          <cell r="B548" t="str">
            <v>TRNG0545_L1</v>
          </cell>
          <cell r="C548" t="str">
            <v>TRNG0545</v>
          </cell>
          <cell r="D548" t="str">
            <v>TRUNG NGUYÊN</v>
          </cell>
          <cell r="F548">
            <v>1</v>
          </cell>
          <cell r="G548" t="str">
            <v>I0128T011</v>
          </cell>
          <cell r="H548" t="str">
            <v>128 x 70 x 1 x 1</v>
          </cell>
          <cell r="I548" t="str">
            <v>Vuông góc, không răng cưa</v>
          </cell>
          <cell r="J548" t="str">
            <v>D12</v>
          </cell>
          <cell r="K548" t="str">
            <v>P 13</v>
          </cell>
          <cell r="L548" t="str">
            <v>70mm x 128mm</v>
          </cell>
          <cell r="M548">
            <v>73</v>
          </cell>
          <cell r="N548">
            <v>44309</v>
          </cell>
          <cell r="O548">
            <v>0</v>
          </cell>
          <cell r="AL548">
            <v>1</v>
          </cell>
          <cell r="AM548">
            <v>73</v>
          </cell>
          <cell r="AT548" t="str">
            <v>KING COFFEE 3 in 1 Komposisi</v>
          </cell>
          <cell r="BA548" t="str">
            <v>THÁNG 04\23.04 PO 86</v>
          </cell>
        </row>
        <row r="549">
          <cell r="B549" t="str">
            <v>TRNG0546_L1</v>
          </cell>
          <cell r="C549" t="str">
            <v>TRNG0546</v>
          </cell>
          <cell r="D549" t="str">
            <v>TRUNG NGUYÊN</v>
          </cell>
          <cell r="F549">
            <v>1</v>
          </cell>
          <cell r="G549" t="str">
            <v>I0080T521</v>
          </cell>
          <cell r="H549" t="str">
            <v>80 x 50 x 2 x 2</v>
          </cell>
          <cell r="I549" t="str">
            <v>Vuông rời 2mm, không răng cưa</v>
          </cell>
          <cell r="J549" t="str">
            <v>D30</v>
          </cell>
          <cell r="K549" t="str">
            <v>P 13</v>
          </cell>
          <cell r="L549" t="str">
            <v>50 x 80 mm</v>
          </cell>
          <cell r="M549">
            <v>106</v>
          </cell>
          <cell r="N549">
            <v>44309</v>
          </cell>
          <cell r="O549">
            <v>0</v>
          </cell>
          <cell r="AL549">
            <v>1</v>
          </cell>
          <cell r="AM549">
            <v>106</v>
          </cell>
          <cell r="AT549" t="str">
            <v>King coffee espresso komposisi</v>
          </cell>
          <cell r="BA549" t="str">
            <v>THÁNG 04\23.04 PO 86</v>
          </cell>
        </row>
        <row r="550">
          <cell r="B550" t="str">
            <v>TRNG0547_L1</v>
          </cell>
          <cell r="C550" t="str">
            <v>TRNG0547</v>
          </cell>
          <cell r="D550" t="str">
            <v>TRUNG NGUYÊN</v>
          </cell>
          <cell r="F550">
            <v>1</v>
          </cell>
          <cell r="G550" t="str">
            <v>I0092T011</v>
          </cell>
          <cell r="H550" t="str">
            <v>92 x 45 x 1 x 2</v>
          </cell>
          <cell r="I550" t="str">
            <v>Vuông góc, không răng cưa</v>
          </cell>
          <cell r="J550" t="str">
            <v>D15</v>
          </cell>
          <cell r="K550" t="str">
            <v>P 13</v>
          </cell>
          <cell r="L550" t="str">
            <v>45 x 92 mm</v>
          </cell>
          <cell r="M550">
            <v>96</v>
          </cell>
          <cell r="N550">
            <v>44309</v>
          </cell>
          <cell r="O550">
            <v>0</v>
          </cell>
          <cell r="AL550">
            <v>1</v>
          </cell>
          <cell r="AM550">
            <v>96</v>
          </cell>
          <cell r="AT550" t="str">
            <v>King coffee ca phe sua komposisi</v>
          </cell>
          <cell r="BA550" t="str">
            <v>THÁNG 04\23.04 PO 86</v>
          </cell>
        </row>
        <row r="551">
          <cell r="B551" t="str">
            <v>TRNG0548_L1</v>
          </cell>
          <cell r="C551" t="str">
            <v>TRNG0548</v>
          </cell>
          <cell r="D551" t="str">
            <v>TRUNG NGUYÊN</v>
          </cell>
          <cell r="F551">
            <v>1</v>
          </cell>
          <cell r="G551" t="str">
            <v>I0090T321</v>
          </cell>
          <cell r="H551" t="str">
            <v>90 x 40 x 1 x 2</v>
          </cell>
          <cell r="I551" t="str">
            <v>Vuông góc, không răng cưa</v>
          </cell>
          <cell r="J551" t="str">
            <v>D14</v>
          </cell>
          <cell r="K551" t="str">
            <v>P 13</v>
          </cell>
          <cell r="L551" t="str">
            <v>40 x 90 mm</v>
          </cell>
          <cell r="M551">
            <v>86</v>
          </cell>
          <cell r="N551">
            <v>44309</v>
          </cell>
          <cell r="O551">
            <v>0</v>
          </cell>
          <cell r="AL551">
            <v>1</v>
          </cell>
          <cell r="AM551">
            <v>86</v>
          </cell>
          <cell r="AT551" t="str">
            <v>KING COFFEE 3 in 1 Komposisi</v>
          </cell>
          <cell r="BA551" t="str">
            <v>THÁNG 04\23.04 PO 86</v>
          </cell>
        </row>
        <row r="552">
          <cell r="B552" t="str">
            <v>TRNG0549_L1</v>
          </cell>
          <cell r="C552" t="str">
            <v>TRNG0549</v>
          </cell>
          <cell r="D552" t="str">
            <v>TRUNG NGUYÊN</v>
          </cell>
          <cell r="F552">
            <v>1</v>
          </cell>
          <cell r="G552" t="str">
            <v>I0040T701</v>
          </cell>
          <cell r="H552" t="str">
            <v>40 x 35 x 2 x 2</v>
          </cell>
          <cell r="I552" t="str">
            <v>Vuông liền, răng cưa</v>
          </cell>
          <cell r="J552" t="str">
            <v>D13</v>
          </cell>
          <cell r="K552" t="str">
            <v>P 13</v>
          </cell>
          <cell r="L552" t="str">
            <v>40 x 35 mm</v>
          </cell>
          <cell r="M552">
            <v>76</v>
          </cell>
          <cell r="N552">
            <v>44309</v>
          </cell>
          <cell r="O552">
            <v>0</v>
          </cell>
          <cell r="AL552">
            <v>1</v>
          </cell>
          <cell r="AM552">
            <v>76</v>
          </cell>
          <cell r="AT552" t="str">
            <v>King coffee espresso komposisi</v>
          </cell>
          <cell r="BA552" t="str">
            <v>THÁNG 04\23.04 PO 86</v>
          </cell>
        </row>
        <row r="553">
          <cell r="B553" t="str">
            <v>TRNG0550_L1</v>
          </cell>
          <cell r="C553" t="str">
            <v>TRNG0550</v>
          </cell>
          <cell r="D553" t="str">
            <v>TRUNG NGUYÊN</v>
          </cell>
          <cell r="F553">
            <v>1</v>
          </cell>
          <cell r="G553" t="str">
            <v>I0115T041/1</v>
          </cell>
          <cell r="H553" t="str">
            <v>115 x 330 x 1 x 1</v>
          </cell>
          <cell r="I553" t="str">
            <v>Vuông góc, không răng cưa</v>
          </cell>
          <cell r="J553" t="str">
            <v>C26</v>
          </cell>
          <cell r="K553" t="str">
            <v>P 13</v>
          </cell>
          <cell r="L553" t="str">
            <v>330 x 115 mm</v>
          </cell>
          <cell r="M553">
            <v>333</v>
          </cell>
          <cell r="N553">
            <v>44309</v>
          </cell>
          <cell r="O553">
            <v>0</v>
          </cell>
          <cell r="AL553">
            <v>1</v>
          </cell>
          <cell r="AM553">
            <v>333</v>
          </cell>
          <cell r="AT553" t="str">
            <v>Nhà máy nơi sản xuất được mã hoá và ghi cạnh mã lô hàng</v>
          </cell>
          <cell r="BA553" t="str">
            <v>THÁNG 04\23.04 PO 87</v>
          </cell>
        </row>
        <row r="554">
          <cell r="B554" t="str">
            <v>TRNG0551_L1</v>
          </cell>
          <cell r="C554" t="str">
            <v>TRNG0551</v>
          </cell>
          <cell r="D554" t="str">
            <v>TRUNG NGUYÊN</v>
          </cell>
          <cell r="F554">
            <v>1</v>
          </cell>
          <cell r="G554" t="str">
            <v>I0095T191/1</v>
          </cell>
          <cell r="H554" t="str">
            <v/>
          </cell>
          <cell r="I554" t="str">
            <v/>
          </cell>
          <cell r="J554" t="str">
            <v/>
          </cell>
          <cell r="K554" t="str">
            <v>P 13</v>
          </cell>
          <cell r="L554" t="str">
            <v>270 x 95 mm</v>
          </cell>
          <cell r="M554" t="str">
            <v/>
          </cell>
          <cell r="N554">
            <v>44309</v>
          </cell>
          <cell r="O554">
            <v>0</v>
          </cell>
          <cell r="AL554">
            <v>1</v>
          </cell>
          <cell r="AM554" t="e">
            <v>#VALUE!</v>
          </cell>
          <cell r="AT554" t="str">
            <v>Manufacturer name and address are coded and printed next to production date</v>
          </cell>
          <cell r="BA554" t="str">
            <v>THÁNG 04\23.04 PO 87</v>
          </cell>
        </row>
        <row r="555">
          <cell r="B555" t="str">
            <v>TRNG0552_L1</v>
          </cell>
          <cell r="C555" t="str">
            <v>TRNG0552</v>
          </cell>
          <cell r="D555" t="str">
            <v>TRUNG NGUYÊN</v>
          </cell>
          <cell r="F555">
            <v>1</v>
          </cell>
          <cell r="G555" t="str">
            <v>I0180T041/1</v>
          </cell>
          <cell r="H555" t="str">
            <v>180 x 105 x 1 x 1</v>
          </cell>
          <cell r="I555">
            <v>0</v>
          </cell>
          <cell r="J555">
            <v>0</v>
          </cell>
          <cell r="K555" t="str">
            <v>P 13</v>
          </cell>
          <cell r="L555" t="str">
            <v>180 x 105 mm</v>
          </cell>
          <cell r="M555">
            <v>108</v>
          </cell>
          <cell r="N555">
            <v>44309</v>
          </cell>
          <cell r="O555">
            <v>0</v>
          </cell>
          <cell r="AL555">
            <v>1</v>
          </cell>
          <cell r="AM555">
            <v>108</v>
          </cell>
          <cell r="AT555" t="str">
            <v>nhà máy nơi sản xuất được mã hoá và ghi cạnh mã lô hàng  Manufacturer name and address are coded and printed next to</v>
          </cell>
          <cell r="BA555" t="str">
            <v>THÁNG 04\23.04 PO 87</v>
          </cell>
        </row>
        <row r="556">
          <cell r="C556" t="str">
            <v>TRNG0553</v>
          </cell>
          <cell r="D556" t="str">
            <v>TRUNG NGUYÊN</v>
          </cell>
          <cell r="F556">
            <v>1</v>
          </cell>
          <cell r="H556" t="str">
            <v/>
          </cell>
          <cell r="I556" t="str">
            <v/>
          </cell>
          <cell r="J556" t="str">
            <v/>
          </cell>
          <cell r="K556" t="str">
            <v>P 13</v>
          </cell>
          <cell r="L556" t="str">
            <v>35 x 80 mm</v>
          </cell>
          <cell r="M556" t="str">
            <v/>
          </cell>
          <cell r="N556">
            <v>44310</v>
          </cell>
          <cell r="O556">
            <v>0</v>
          </cell>
          <cell r="AL556">
            <v>1</v>
          </cell>
          <cell r="AM556" t="e">
            <v>#VALUE!</v>
          </cell>
          <cell r="AT556" t="str">
            <v>tên sản phẩm: cà phê hoà tan espresso king coffee</v>
          </cell>
          <cell r="BA556" t="str">
            <v>THÁNG 04\23.04 PO 85</v>
          </cell>
        </row>
        <row r="557">
          <cell r="C557" t="str">
            <v>TRNG0554</v>
          </cell>
          <cell r="D557" t="str">
            <v>TRUNG NGUYÊN</v>
          </cell>
          <cell r="F557">
            <v>1</v>
          </cell>
          <cell r="G557" t="str">
            <v>I0200T011</v>
          </cell>
          <cell r="H557" t="str">
            <v>200 x 34 x 1 x 4</v>
          </cell>
          <cell r="I557" t="str">
            <v>Vuông góc, 4 hàng vuông liền, không khoảng cách, không răng cưa</v>
          </cell>
          <cell r="J557" t="str">
            <v>C29</v>
          </cell>
          <cell r="K557" t="str">
            <v>P 13</v>
          </cell>
          <cell r="L557" t="str">
            <v>200 x 34 mm</v>
          </cell>
          <cell r="M557">
            <v>139</v>
          </cell>
          <cell r="N557">
            <v>44310</v>
          </cell>
          <cell r="O557">
            <v>0</v>
          </cell>
          <cell r="AL557">
            <v>1</v>
          </cell>
          <cell r="AM557">
            <v>139</v>
          </cell>
          <cell r="AT557" t="str">
            <v>hàng dây -  hộp 10 café sữa</v>
          </cell>
          <cell r="BA557" t="str">
            <v>THÁNG 04\23.04 PO 85</v>
          </cell>
        </row>
        <row r="558">
          <cell r="C558" t="str">
            <v>TRNG0555</v>
          </cell>
          <cell r="D558" t="str">
            <v>TRUNG NGUYÊN</v>
          </cell>
          <cell r="F558">
            <v>1</v>
          </cell>
          <cell r="G558" t="str">
            <v>I0180T021</v>
          </cell>
          <cell r="H558" t="str">
            <v>180 x 70 x 1 x 1</v>
          </cell>
          <cell r="I558" t="str">
            <v>Vuông góc, không răng cưa</v>
          </cell>
          <cell r="J558" t="str">
            <v>D30</v>
          </cell>
          <cell r="K558" t="str">
            <v>P 13</v>
          </cell>
          <cell r="L558" t="str">
            <v>180 x 70 mm</v>
          </cell>
          <cell r="M558">
            <v>73</v>
          </cell>
          <cell r="N558">
            <v>44312</v>
          </cell>
          <cell r="O558">
            <v>0</v>
          </cell>
          <cell r="AL558">
            <v>1</v>
          </cell>
          <cell r="AM558">
            <v>73</v>
          </cell>
          <cell r="AT558" t="str">
            <v>chinese name: TNI KING COFFEE 120 1920g</v>
          </cell>
          <cell r="BA558" t="str">
            <v>THÁNG 04\24.04 PO 88</v>
          </cell>
        </row>
        <row r="559">
          <cell r="C559" t="str">
            <v>TRNG0556</v>
          </cell>
          <cell r="D559" t="str">
            <v>TRUNG NGUYÊN</v>
          </cell>
          <cell r="F559">
            <v>1</v>
          </cell>
          <cell r="G559" t="str">
            <v>I0180T021</v>
          </cell>
          <cell r="H559" t="str">
            <v>180 x 70 x 1 x 1</v>
          </cell>
          <cell r="I559" t="str">
            <v>Vuông góc, không răng cưa</v>
          </cell>
          <cell r="J559" t="str">
            <v>D30</v>
          </cell>
          <cell r="K559" t="str">
            <v>P 13</v>
          </cell>
          <cell r="L559" t="str">
            <v>180 x 70 mm</v>
          </cell>
          <cell r="M559">
            <v>73</v>
          </cell>
          <cell r="N559">
            <v>44312</v>
          </cell>
          <cell r="O559">
            <v>0</v>
          </cell>
          <cell r="AL559">
            <v>1</v>
          </cell>
          <cell r="AM559">
            <v>73</v>
          </cell>
          <cell r="AT559" t="str">
            <v>chinese name: TNI KING COFFEE whole bean 340g</v>
          </cell>
          <cell r="BA559" t="str">
            <v>THÁNG 04\24.04 PO 88</v>
          </cell>
        </row>
        <row r="560">
          <cell r="C560" t="str">
            <v>TRNG0557</v>
          </cell>
          <cell r="D560" t="str">
            <v>TRUNG NGUYÊN</v>
          </cell>
          <cell r="F560">
            <v>1</v>
          </cell>
          <cell r="G560" t="str">
            <v>I0180T021</v>
          </cell>
          <cell r="H560" t="str">
            <v>180 x 70 x 1 x 1</v>
          </cell>
          <cell r="I560" t="str">
            <v>Vuông góc, không răng cưa</v>
          </cell>
          <cell r="J560" t="str">
            <v>D30</v>
          </cell>
          <cell r="K560" t="str">
            <v>P 13</v>
          </cell>
          <cell r="L560" t="str">
            <v>180 x 70 mm</v>
          </cell>
          <cell r="M560">
            <v>73</v>
          </cell>
          <cell r="N560">
            <v>44312</v>
          </cell>
          <cell r="O560">
            <v>0</v>
          </cell>
          <cell r="AL560">
            <v>1</v>
          </cell>
          <cell r="AM560">
            <v>73</v>
          </cell>
          <cell r="AT560" t="str">
            <v>chinese name: TNI KING COFFEE 225g</v>
          </cell>
          <cell r="BA560" t="str">
            <v>THÁNG 04\24.04 PO 88</v>
          </cell>
        </row>
        <row r="561">
          <cell r="C561" t="str">
            <v>TRNG0558</v>
          </cell>
          <cell r="D561" t="str">
            <v>TRUNG NGUYÊN</v>
          </cell>
          <cell r="F561">
            <v>1</v>
          </cell>
          <cell r="G561" t="str">
            <v>I0180T021</v>
          </cell>
          <cell r="H561" t="str">
            <v>180 x 70 x 1 x 1</v>
          </cell>
          <cell r="I561" t="str">
            <v>Vuông góc, không răng cưa</v>
          </cell>
          <cell r="J561" t="str">
            <v>D30</v>
          </cell>
          <cell r="K561" t="str">
            <v>P 13</v>
          </cell>
          <cell r="L561" t="str">
            <v>180 x 70 mm</v>
          </cell>
          <cell r="M561">
            <v>73</v>
          </cell>
          <cell r="N561">
            <v>44312</v>
          </cell>
          <cell r="O561">
            <v>0</v>
          </cell>
          <cell r="AL561">
            <v>1</v>
          </cell>
          <cell r="AM561">
            <v>73</v>
          </cell>
          <cell r="AT561" t="str">
            <v>chinese name: TNI KING COFFEE150 300g</v>
          </cell>
          <cell r="BA561" t="str">
            <v>THÁNG 04\24.04 PO 88</v>
          </cell>
        </row>
        <row r="562">
          <cell r="B562" t="str">
            <v>TRNG0559_L1</v>
          </cell>
          <cell r="C562" t="str">
            <v>TRNG0559</v>
          </cell>
          <cell r="D562" t="str">
            <v>TRUNG NGUYÊN</v>
          </cell>
          <cell r="F562">
            <v>1</v>
          </cell>
          <cell r="G562" t="str">
            <v>I0180T021</v>
          </cell>
          <cell r="H562" t="str">
            <v>180 x 70 x 1 x 1</v>
          </cell>
          <cell r="I562" t="str">
            <v>Vuông góc, không răng cưa</v>
          </cell>
          <cell r="J562" t="str">
            <v>D30</v>
          </cell>
          <cell r="K562" t="str">
            <v>P 13</v>
          </cell>
          <cell r="L562" t="str">
            <v>180 x 70 mm</v>
          </cell>
          <cell r="M562">
            <v>73</v>
          </cell>
          <cell r="N562">
            <v>44312</v>
          </cell>
          <cell r="O562">
            <v>0</v>
          </cell>
          <cell r="AL562">
            <v>1</v>
          </cell>
          <cell r="AM562">
            <v>73</v>
          </cell>
          <cell r="AT562" t="str">
            <v>chinese name: TNI KING COFFEE 100 250g</v>
          </cell>
          <cell r="BA562" t="str">
            <v>THÁNG 04\24.04 PO 88</v>
          </cell>
        </row>
        <row r="563">
          <cell r="C563" t="str">
            <v>TRNG0560</v>
          </cell>
          <cell r="D563" t="str">
            <v>TRUNG NGUYÊN</v>
          </cell>
          <cell r="F563">
            <v>1</v>
          </cell>
          <cell r="G563" t="str">
            <v>I0180T021</v>
          </cell>
          <cell r="H563" t="str">
            <v>180 x 70 x 1 x 1</v>
          </cell>
          <cell r="I563" t="str">
            <v>Vuông góc, không răng cưa</v>
          </cell>
          <cell r="J563" t="str">
            <v>D30</v>
          </cell>
          <cell r="K563" t="str">
            <v>P 13</v>
          </cell>
          <cell r="L563" t="str">
            <v>180 x 70 mm</v>
          </cell>
          <cell r="M563">
            <v>73</v>
          </cell>
          <cell r="N563">
            <v>44312</v>
          </cell>
          <cell r="O563">
            <v>0</v>
          </cell>
          <cell r="AL563">
            <v>1</v>
          </cell>
          <cell r="AM563">
            <v>73</v>
          </cell>
          <cell r="AT563" t="str">
            <v>chinese name: TNI KING COFFEE insprire blend 500g</v>
          </cell>
          <cell r="BA563" t="str">
            <v>THÁNG 04\24.04 PO 88</v>
          </cell>
        </row>
        <row r="564">
          <cell r="C564" t="str">
            <v>TRNG0561</v>
          </cell>
          <cell r="D564" t="str">
            <v>TRUNG NGUYÊN</v>
          </cell>
          <cell r="F564">
            <v>1</v>
          </cell>
          <cell r="G564" t="str">
            <v>I0180T021</v>
          </cell>
          <cell r="H564" t="str">
            <v>180 x 70 x 1 x 1</v>
          </cell>
          <cell r="I564" t="str">
            <v>Vuông góc, không răng cưa</v>
          </cell>
          <cell r="J564" t="str">
            <v>D30</v>
          </cell>
          <cell r="K564" t="str">
            <v>P 13</v>
          </cell>
          <cell r="L564" t="str">
            <v>180 x 70 mm</v>
          </cell>
          <cell r="M564">
            <v>73</v>
          </cell>
          <cell r="N564">
            <v>44312</v>
          </cell>
          <cell r="O564">
            <v>0</v>
          </cell>
          <cell r="AL564">
            <v>1</v>
          </cell>
          <cell r="AM564">
            <v>73</v>
          </cell>
          <cell r="AT564" t="str">
            <v>chinese name: TNI KING COFFEE premium blend 450g</v>
          </cell>
          <cell r="BA564" t="str">
            <v>THÁNG 04\24.04 PO 88</v>
          </cell>
        </row>
        <row r="565">
          <cell r="C565" t="str">
            <v>TRNG0562</v>
          </cell>
          <cell r="D565" t="str">
            <v>TRUNG NGUYÊN</v>
          </cell>
          <cell r="F565">
            <v>1</v>
          </cell>
          <cell r="G565" t="str">
            <v>I0065T371/2</v>
          </cell>
          <cell r="H565" t="str">
            <v>65 x 90 x 2 x 1</v>
          </cell>
          <cell r="I565" t="str">
            <v>Vuông liền, không răng cưa</v>
          </cell>
          <cell r="J565" t="str">
            <v>C41</v>
          </cell>
          <cell r="K565" t="str">
            <v>P 13</v>
          </cell>
          <cell r="L565" t="str">
            <v>65 x 90 mm</v>
          </cell>
          <cell r="M565">
            <v>93</v>
          </cell>
          <cell r="N565">
            <v>44300</v>
          </cell>
          <cell r="O565">
            <v>0</v>
          </cell>
          <cell r="AL565">
            <v>1</v>
          </cell>
          <cell r="AM565">
            <v>93</v>
          </cell>
          <cell r="AT565" t="str">
            <v>nutrition information servings per package: 24</v>
          </cell>
          <cell r="BA565" t="str">
            <v>THÁNG 04\14.04 PO 81</v>
          </cell>
        </row>
        <row r="566">
          <cell r="B566" t="str">
            <v>TRNG0563_L1</v>
          </cell>
          <cell r="C566" t="str">
            <v>TRNG0563</v>
          </cell>
          <cell r="D566" t="str">
            <v>TRUNG NGUYÊN</v>
          </cell>
          <cell r="F566">
            <v>1</v>
          </cell>
          <cell r="G566" t="str">
            <v>I0075T141/2</v>
          </cell>
          <cell r="H566" t="str">
            <v>75 x 65 x 2 x 1</v>
          </cell>
          <cell r="I566" t="str">
            <v>Vuông liền, không răng cưa</v>
          </cell>
          <cell r="J566" t="str">
            <v>C41</v>
          </cell>
          <cell r="K566" t="str">
            <v>P 13</v>
          </cell>
          <cell r="L566" t="str">
            <v>65 x 75 mm</v>
          </cell>
          <cell r="M566">
            <v>68</v>
          </cell>
          <cell r="N566">
            <v>44609</v>
          </cell>
          <cell r="O566">
            <v>0</v>
          </cell>
          <cell r="AL566">
            <v>1</v>
          </cell>
          <cell r="AM566">
            <v>68</v>
          </cell>
          <cell r="AT566" t="str">
            <v>king bag 48sa EE (TNI King) 768(16x48) 3,488 kcal</v>
          </cell>
          <cell r="BA566" t="str">
            <v>THÁNG 04\10.04 PO 79</v>
          </cell>
        </row>
        <row r="567">
          <cell r="C567" t="str">
            <v>TRNG0564</v>
          </cell>
          <cell r="D567" t="str">
            <v>TRUNG NGUYÊN</v>
          </cell>
          <cell r="F567">
            <v>1</v>
          </cell>
          <cell r="G567" t="str">
            <v>I0040T061</v>
          </cell>
          <cell r="H567" t="str">
            <v>40 x 15 x 2 x 4</v>
          </cell>
          <cell r="I567" t="str">
            <v>Vuông liền, 4 hàng dao 1 gáp, không răng cưa</v>
          </cell>
          <cell r="J567" t="str">
            <v>D13</v>
          </cell>
          <cell r="K567" t="str">
            <v>P 13</v>
          </cell>
          <cell r="L567" t="str">
            <v>40mm x 15mm</v>
          </cell>
          <cell r="M567">
            <v>63</v>
          </cell>
          <cell r="N567">
            <v>44300</v>
          </cell>
          <cell r="O567">
            <v>0</v>
          </cell>
          <cell r="AL567">
            <v>1</v>
          </cell>
          <cell r="AM567">
            <v>63</v>
          </cell>
          <cell r="AT567" t="str">
            <v>best berore (y/m/d) 2023.04.09)</v>
          </cell>
          <cell r="BA567" t="str">
            <v>THÁNG 04\14.04 PO 81</v>
          </cell>
        </row>
        <row r="568">
          <cell r="C568" t="str">
            <v>TRNG0565</v>
          </cell>
          <cell r="D568" t="str">
            <v>TRUNG NGUYÊN</v>
          </cell>
          <cell r="F568">
            <v>1</v>
          </cell>
          <cell r="G568" t="str">
            <v>I0040T061</v>
          </cell>
          <cell r="H568" t="str">
            <v>40 x 15 x 2 x 4</v>
          </cell>
          <cell r="I568" t="str">
            <v>Vuông liền, 4 hàng dao 1 gáp, không răng cưa</v>
          </cell>
          <cell r="J568" t="str">
            <v>D13</v>
          </cell>
          <cell r="K568" t="str">
            <v>P 13</v>
          </cell>
          <cell r="L568" t="str">
            <v>40mm x 15mm</v>
          </cell>
          <cell r="M568">
            <v>63</v>
          </cell>
          <cell r="N568">
            <v>44320</v>
          </cell>
          <cell r="O568">
            <v>0</v>
          </cell>
          <cell r="AL568">
            <v>1</v>
          </cell>
          <cell r="AM568">
            <v>63</v>
          </cell>
          <cell r="AT568" t="str">
            <v>best berore (y/m/d) 2023.04.27)</v>
          </cell>
          <cell r="BA568" t="str">
            <v>THÁNG 05\04.05 PO 89</v>
          </cell>
        </row>
        <row r="569">
          <cell r="C569" t="str">
            <v>TRNG0566</v>
          </cell>
          <cell r="D569" t="str">
            <v>TRUNG NGUYÊN</v>
          </cell>
          <cell r="F569">
            <v>1</v>
          </cell>
          <cell r="G569" t="str">
            <v>I0040T061</v>
          </cell>
          <cell r="H569" t="str">
            <v>40 x 15 x 2 x 4</v>
          </cell>
          <cell r="I569" t="str">
            <v>Vuông liền, 4 hàng dao 1 gáp, không răng cưa</v>
          </cell>
          <cell r="J569" t="str">
            <v>D13</v>
          </cell>
          <cell r="K569" t="str">
            <v>P 13</v>
          </cell>
          <cell r="L569" t="str">
            <v>40mm x 15mm</v>
          </cell>
          <cell r="M569">
            <v>63</v>
          </cell>
          <cell r="N569">
            <v>44320</v>
          </cell>
          <cell r="O569">
            <v>0</v>
          </cell>
          <cell r="AL569">
            <v>1</v>
          </cell>
          <cell r="AM569">
            <v>63</v>
          </cell>
          <cell r="AT569" t="str">
            <v>best before (D/M/Y) As printed on package</v>
          </cell>
          <cell r="BA569" t="str">
            <v>THÁNG 05\04.05 PO 89</v>
          </cell>
        </row>
        <row r="570">
          <cell r="B570" t="str">
            <v>TRNG0567_L1</v>
          </cell>
          <cell r="C570" t="str">
            <v>TRNG0567</v>
          </cell>
          <cell r="D570" t="str">
            <v>TRUNG NGUYÊN</v>
          </cell>
          <cell r="F570">
            <v>1</v>
          </cell>
          <cell r="G570" t="str">
            <v>I0025T011</v>
          </cell>
          <cell r="H570" t="str">
            <v>25 x 5 x 1 x 4</v>
          </cell>
          <cell r="I570" t="str">
            <v>Vuông liền, 04 hàng thành 1 khối, không răng cưa</v>
          </cell>
          <cell r="J570" t="str">
            <v>D17</v>
          </cell>
          <cell r="K570" t="str">
            <v>P 13</v>
          </cell>
          <cell r="L570" t="str">
            <v>25 x 5 mm</v>
          </cell>
          <cell r="M570">
            <v>23</v>
          </cell>
          <cell r="N570">
            <v>44321</v>
          </cell>
          <cell r="O570">
            <v>0</v>
          </cell>
          <cell r="AL570">
            <v>3</v>
          </cell>
          <cell r="AM570">
            <v>69</v>
          </cell>
          <cell r="AT570" t="str">
            <v>nền đen</v>
          </cell>
          <cell r="BA570" t="str">
            <v>THÁNG 05\05.05 po 94</v>
          </cell>
        </row>
        <row r="571">
          <cell r="C571" t="str">
            <v>TRNG0568</v>
          </cell>
          <cell r="D571" t="str">
            <v>TRUNG NGUYÊN</v>
          </cell>
          <cell r="F571">
            <v>1</v>
          </cell>
          <cell r="G571" t="str">
            <v>I0075T141/2</v>
          </cell>
          <cell r="H571" t="str">
            <v>75 x 65 x 2 x 1</v>
          </cell>
          <cell r="I571" t="str">
            <v>Vuông liền, không răng cưa</v>
          </cell>
          <cell r="J571" t="str">
            <v>C41</v>
          </cell>
          <cell r="K571" t="str">
            <v>P 13</v>
          </cell>
          <cell r="L571" t="str">
            <v>65 x 75 mm</v>
          </cell>
          <cell r="M571">
            <v>68</v>
          </cell>
          <cell r="N571">
            <v>44323</v>
          </cell>
          <cell r="O571">
            <v>0</v>
          </cell>
          <cell r="AL571">
            <v>1</v>
          </cell>
          <cell r="AM571">
            <v>68</v>
          </cell>
          <cell r="AT571" t="str">
            <v>king bag 48 sa EE TNI KING COFFEE COMPANY 768g(16x48)</v>
          </cell>
          <cell r="BA571" t="str">
            <v>THÁNG 05\07.05 PO 95 96</v>
          </cell>
        </row>
        <row r="572">
          <cell r="C572" t="str">
            <v>TRNG0569</v>
          </cell>
          <cell r="D572" t="str">
            <v>TRUNG NGUYÊN</v>
          </cell>
          <cell r="F572">
            <v>1</v>
          </cell>
          <cell r="G572" t="str">
            <v>I0055T091</v>
          </cell>
          <cell r="H572" t="str">
            <v>55 x 70 x 2 x 1</v>
          </cell>
          <cell r="I572" t="str">
            <v>Vuông liền, không răng cưa</v>
          </cell>
          <cell r="J572" t="str">
            <v>D15</v>
          </cell>
          <cell r="K572" t="str">
            <v>P 13</v>
          </cell>
          <cell r="L572" t="str">
            <v>55 x 70 mm</v>
          </cell>
          <cell r="M572">
            <v>73</v>
          </cell>
          <cell r="N572">
            <v>44323</v>
          </cell>
          <cell r="O572">
            <v>0</v>
          </cell>
          <cell r="AL572">
            <v>1</v>
          </cell>
          <cell r="AM572">
            <v>73</v>
          </cell>
          <cell r="AT572" t="str">
            <v>tên sản phẩm: cà phê hoà tan đen king coffee</v>
          </cell>
          <cell r="BA572" t="str">
            <v>THÁNG 05\07.05 PO 99 100</v>
          </cell>
        </row>
        <row r="573">
          <cell r="C573" t="str">
            <v>TRNG0570</v>
          </cell>
          <cell r="D573" t="str">
            <v>TRUNG NGUYÊN</v>
          </cell>
          <cell r="F573">
            <v>1</v>
          </cell>
          <cell r="G573" t="str">
            <v>I0075T141</v>
          </cell>
          <cell r="H573" t="str">
            <v>75 x 65 x 2 x 1</v>
          </cell>
          <cell r="I573" t="str">
            <v>Mòn không bế đc &gt;&gt; 12/05/21</v>
          </cell>
          <cell r="J573">
            <v>0</v>
          </cell>
          <cell r="K573" t="str">
            <v>P 13</v>
          </cell>
          <cell r="L573" t="str">
            <v>75 x 65 mm</v>
          </cell>
          <cell r="M573">
            <v>68</v>
          </cell>
          <cell r="N573">
            <v>44323</v>
          </cell>
          <cell r="O573">
            <v>0</v>
          </cell>
          <cell r="AL573">
            <v>1</v>
          </cell>
          <cell r="AM573">
            <v>68</v>
          </cell>
          <cell r="AT573" t="str">
            <v>tên sản phẩm: cà phê hoà tan espresso king coffee</v>
          </cell>
          <cell r="BA573" t="str">
            <v>THÁNG 05\07.05 PO 99 100</v>
          </cell>
        </row>
        <row r="574">
          <cell r="C574" t="str">
            <v>TRNG0571</v>
          </cell>
          <cell r="D574" t="str">
            <v>TRUNG NGUYÊN</v>
          </cell>
          <cell r="F574">
            <v>1</v>
          </cell>
          <cell r="G574" t="str">
            <v>T0045T122</v>
          </cell>
          <cell r="H574" t="str">
            <v>45 x 65 x 2 x 1</v>
          </cell>
          <cell r="I574" t="str">
            <v>Vuông liền, răng cưa, dao chẻ đôi 3mm</v>
          </cell>
          <cell r="J574" t="str">
            <v>C06</v>
          </cell>
          <cell r="K574" t="str">
            <v>P 13</v>
          </cell>
          <cell r="L574" t="str">
            <v>65 x 45 mm</v>
          </cell>
          <cell r="M574">
            <v>68</v>
          </cell>
          <cell r="N574">
            <v>44323</v>
          </cell>
          <cell r="O574">
            <v>0</v>
          </cell>
          <cell r="AL574">
            <v>1</v>
          </cell>
          <cell r="AM574">
            <v>68</v>
          </cell>
          <cell r="AT574" t="str">
            <v>TNI KING COFFEE COMPANY LIMITED -  TAN UYEN BRANCH 15g(1x15)</v>
          </cell>
          <cell r="BA574" t="str">
            <v>THÁNG 05\07.05 PO 99 100</v>
          </cell>
        </row>
        <row r="575">
          <cell r="C575" t="str">
            <v>TRNG0572</v>
          </cell>
          <cell r="D575" t="str">
            <v>TRUNG NGUYÊN</v>
          </cell>
          <cell r="F575">
            <v>1</v>
          </cell>
          <cell r="G575" t="str">
            <v>I0045T061</v>
          </cell>
          <cell r="H575" t="str">
            <v>45 x 36 x 2 x 2</v>
          </cell>
          <cell r="I575" t="str">
            <v>Vuông liền, không răng cưa</v>
          </cell>
          <cell r="J575" t="str">
            <v>D13</v>
          </cell>
          <cell r="K575" t="str">
            <v>P 13</v>
          </cell>
          <cell r="L575" t="str">
            <v>45 x 36 mm</v>
          </cell>
          <cell r="M575">
            <v>78</v>
          </cell>
          <cell r="N575">
            <v>44323</v>
          </cell>
          <cell r="O575">
            <v>0</v>
          </cell>
          <cell r="AL575">
            <v>1</v>
          </cell>
          <cell r="AM575">
            <v>78</v>
          </cell>
          <cell r="AT575" t="str">
            <v>TNI KING COFFEE COMPANY LIMITED -  TAN UYEN BRANCH  30g(2x15)</v>
          </cell>
          <cell r="BA575" t="str">
            <v>THÁNG 05\07.05 PO 95 96</v>
          </cell>
        </row>
        <row r="576">
          <cell r="C576" t="str">
            <v>TRNG0573</v>
          </cell>
          <cell r="D576" t="str">
            <v>TRUNG NGUYÊN</v>
          </cell>
          <cell r="F576">
            <v>1</v>
          </cell>
          <cell r="G576" t="str">
            <v>I0075T141/2</v>
          </cell>
          <cell r="H576" t="str">
            <v>75 x 65 x 2 x 1</v>
          </cell>
          <cell r="I576" t="str">
            <v>Vuông liền, không răng cưa</v>
          </cell>
          <cell r="J576" t="str">
            <v>C41</v>
          </cell>
          <cell r="K576" t="str">
            <v>P 13</v>
          </cell>
          <cell r="L576" t="str">
            <v>65 x 75 mm</v>
          </cell>
          <cell r="M576">
            <v>68</v>
          </cell>
          <cell r="N576">
            <v>44323</v>
          </cell>
          <cell r="O576">
            <v>0</v>
          </cell>
          <cell r="AL576">
            <v>1</v>
          </cell>
          <cell r="AM576">
            <v>68</v>
          </cell>
          <cell r="AT576" t="str">
            <v>TNI KING COFFEE COMPANY LIMITED - TAN UYEN BRANCH 1,415g(16x88)</v>
          </cell>
          <cell r="BA576" t="str">
            <v>THÁNG 05\07.05 PO 95 96</v>
          </cell>
        </row>
        <row r="577">
          <cell r="C577" t="str">
            <v>TRNG0574</v>
          </cell>
          <cell r="D577" t="str">
            <v>TRUNG NGUYÊN</v>
          </cell>
          <cell r="F577">
            <v>1</v>
          </cell>
          <cell r="G577" t="str">
            <v>I0090T051</v>
          </cell>
          <cell r="H577" t="str">
            <v>90 x 50 x 1 x 2</v>
          </cell>
          <cell r="I577" t="str">
            <v>Vuông góc, không răng cưa</v>
          </cell>
          <cell r="J577" t="str">
            <v>D15</v>
          </cell>
          <cell r="K577" t="str">
            <v>P 13</v>
          </cell>
          <cell r="L577" t="str">
            <v>50 x 90 mm</v>
          </cell>
          <cell r="M577">
            <v>106</v>
          </cell>
          <cell r="N577">
            <v>44323</v>
          </cell>
          <cell r="O577">
            <v>0</v>
          </cell>
          <cell r="AL577">
            <v>1</v>
          </cell>
          <cell r="AM577">
            <v>106</v>
          </cell>
          <cell r="AT577" t="str">
            <v>TNI KING COFFEE COMPANY LIMITED - TAN UYEN BRANCH  200g(2x100)</v>
          </cell>
          <cell r="BA577" t="str">
            <v>THÁNG 05\07.05 PO 95 96</v>
          </cell>
        </row>
        <row r="578">
          <cell r="C578" t="str">
            <v>TRNG0575</v>
          </cell>
          <cell r="D578" t="str">
            <v>TRUNG NGUYÊN</v>
          </cell>
          <cell r="F578">
            <v>1</v>
          </cell>
          <cell r="G578" t="str">
            <v>I0045T141/2</v>
          </cell>
          <cell r="H578" t="str">
            <v>45 x 65 x 2 x 1</v>
          </cell>
          <cell r="I578" t="str">
            <v>Vuông liền, không răng cưa</v>
          </cell>
          <cell r="J578" t="str">
            <v>C42</v>
          </cell>
          <cell r="K578" t="str">
            <v>P 13</v>
          </cell>
          <cell r="L578" t="str">
            <v>45mm x 65mm</v>
          </cell>
          <cell r="M578">
            <v>68</v>
          </cell>
          <cell r="N578">
            <v>44323</v>
          </cell>
          <cell r="O578">
            <v>0</v>
          </cell>
          <cell r="AL578">
            <v>1</v>
          </cell>
          <cell r="AM578">
            <v>68</v>
          </cell>
          <cell r="AT578" t="str">
            <v>37.5g(150kcal)  TNI KING COFFEE COMPANY LIMITED - TAN UYEN BRANCH</v>
          </cell>
          <cell r="BA578" t="str">
            <v>HÁNG 05\07.05 PO 97 98</v>
          </cell>
        </row>
        <row r="579">
          <cell r="C579" t="str">
            <v>TRNG0576</v>
          </cell>
          <cell r="D579" t="str">
            <v>TRUNG NGUYÊN</v>
          </cell>
          <cell r="F579">
            <v>1</v>
          </cell>
          <cell r="G579" t="str">
            <v>I0050T461</v>
          </cell>
          <cell r="H579" t="str">
            <v>50 x 40 x 2 x 2</v>
          </cell>
          <cell r="I579" t="str">
            <v>Vuông liền, không răng cưa</v>
          </cell>
          <cell r="J579" t="str">
            <v>D15</v>
          </cell>
          <cell r="K579" t="str">
            <v>P 13</v>
          </cell>
          <cell r="L579" t="str">
            <v>40 x 50 mm</v>
          </cell>
          <cell r="M579">
            <v>86</v>
          </cell>
          <cell r="N579">
            <v>44323</v>
          </cell>
          <cell r="O579">
            <v>0</v>
          </cell>
          <cell r="AL579">
            <v>1</v>
          </cell>
          <cell r="AM579">
            <v>86</v>
          </cell>
          <cell r="AT579" t="str">
            <v>2gx15(30g) TNI KING COFFEE</v>
          </cell>
          <cell r="BA579" t="str">
            <v>HÁNG 05\07.05 PO 97 98</v>
          </cell>
        </row>
        <row r="580">
          <cell r="C580" t="str">
            <v>TRNG0577</v>
          </cell>
          <cell r="D580" t="str">
            <v>TRUNG NGUYÊN</v>
          </cell>
          <cell r="F580">
            <v>1</v>
          </cell>
          <cell r="G580" t="str">
            <v>I0075T141/2</v>
          </cell>
          <cell r="H580" t="str">
            <v>75 x 65 x 2 x 1</v>
          </cell>
          <cell r="I580" t="str">
            <v>Vuông liền, không răng cưa</v>
          </cell>
          <cell r="J580" t="str">
            <v>C41</v>
          </cell>
          <cell r="K580" t="str">
            <v>P 13</v>
          </cell>
          <cell r="L580" t="str">
            <v>65 x 75 mm</v>
          </cell>
          <cell r="M580">
            <v>68</v>
          </cell>
          <cell r="N580">
            <v>44323</v>
          </cell>
          <cell r="O580">
            <v>0</v>
          </cell>
          <cell r="AL580">
            <v>1</v>
          </cell>
          <cell r="AM580">
            <v>68</v>
          </cell>
          <cell r="AT580" t="str">
            <v>king coffee bag 88 sa EV 150SA</v>
          </cell>
          <cell r="BA580" t="str">
            <v>HÁNG 05\07.05 PO 97 98</v>
          </cell>
        </row>
        <row r="581">
          <cell r="C581" t="str">
            <v>TRNG0578</v>
          </cell>
          <cell r="D581" t="str">
            <v>TRUNG NGUYÊN</v>
          </cell>
          <cell r="F581">
            <v>1</v>
          </cell>
          <cell r="G581" t="str">
            <v>I0070T481</v>
          </cell>
          <cell r="H581" t="str">
            <v>70 x 80 x 2 x 2</v>
          </cell>
          <cell r="I581" t="str">
            <v>Vuông liền, không răng cưa</v>
          </cell>
          <cell r="J581" t="str">
            <v>C17</v>
          </cell>
          <cell r="K581" t="str">
            <v>P 13</v>
          </cell>
          <cell r="L581" t="str">
            <v>70 x 80 mm</v>
          </cell>
          <cell r="M581">
            <v>166</v>
          </cell>
          <cell r="N581">
            <v>44323</v>
          </cell>
          <cell r="O581">
            <v>0</v>
          </cell>
          <cell r="AL581">
            <v>1</v>
          </cell>
          <cell r="AM581">
            <v>166</v>
          </cell>
          <cell r="AT581" t="str">
            <v>250g(1,000kcal) 2.5g</v>
          </cell>
          <cell r="BA581" t="str">
            <v>HÁNG 05\07.05 PO 97 98</v>
          </cell>
        </row>
        <row r="582">
          <cell r="C582" t="str">
            <v>TRNG0579</v>
          </cell>
          <cell r="D582" t="str">
            <v>TRUNG NGUYÊN</v>
          </cell>
          <cell r="F582">
            <v>1</v>
          </cell>
          <cell r="G582" t="str">
            <v>I0100T171</v>
          </cell>
          <cell r="H582" t="str">
            <v>100 x 70 x 1 x 1</v>
          </cell>
          <cell r="I582" t="str">
            <v>Vuông góc, không răng cưa</v>
          </cell>
          <cell r="J582" t="str">
            <v>D11</v>
          </cell>
          <cell r="K582" t="str">
            <v>P 13</v>
          </cell>
          <cell r="L582" t="str">
            <v>70 x 100 mm</v>
          </cell>
          <cell r="M582">
            <v>73</v>
          </cell>
          <cell r="N582">
            <v>44326</v>
          </cell>
          <cell r="O582">
            <v>0</v>
          </cell>
          <cell r="AL582">
            <v>1</v>
          </cell>
          <cell r="AM582">
            <v>73</v>
          </cell>
          <cell r="AT582" t="str">
            <v>king coffee 3in1 instant - bag 28 sachets</v>
          </cell>
          <cell r="BA582" t="str">
            <v>THÁNG 05\PO 101</v>
          </cell>
        </row>
        <row r="583">
          <cell r="C583" t="str">
            <v>TRNG0580</v>
          </cell>
          <cell r="D583" t="str">
            <v>TRUNG NGUYÊN</v>
          </cell>
          <cell r="F583">
            <v>1</v>
          </cell>
          <cell r="G583" t="str">
            <v>I0100T171</v>
          </cell>
          <cell r="H583" t="str">
            <v>100 x 70 x 1 x 1</v>
          </cell>
          <cell r="I583" t="str">
            <v>Vuông góc, không răng cưa</v>
          </cell>
          <cell r="J583" t="str">
            <v>D11</v>
          </cell>
          <cell r="K583" t="str">
            <v>P 13</v>
          </cell>
          <cell r="L583" t="str">
            <v>70 x 100 mm</v>
          </cell>
          <cell r="M583">
            <v>73</v>
          </cell>
          <cell r="N583">
            <v>44326</v>
          </cell>
          <cell r="O583">
            <v>0</v>
          </cell>
          <cell r="AL583">
            <v>1</v>
          </cell>
          <cell r="AM583">
            <v>73</v>
          </cell>
          <cell r="AT583" t="str">
            <v>king coffee - expert blend</v>
          </cell>
          <cell r="BA583" t="str">
            <v>THÁNG 05\PO 101</v>
          </cell>
        </row>
        <row r="584">
          <cell r="C584" t="str">
            <v>TRNG0581</v>
          </cell>
          <cell r="D584" t="str">
            <v>TRUNG NGUYÊN</v>
          </cell>
          <cell r="F584">
            <v>1</v>
          </cell>
          <cell r="G584" t="str">
            <v>I0128T011</v>
          </cell>
          <cell r="H584" t="str">
            <v>128 x 70 x 1 x 1</v>
          </cell>
          <cell r="I584" t="str">
            <v>Vuông góc, không răng cưa</v>
          </cell>
          <cell r="J584" t="str">
            <v>D12</v>
          </cell>
          <cell r="K584" t="str">
            <v>P 13</v>
          </cell>
          <cell r="L584" t="str">
            <v>70mm x 128mm</v>
          </cell>
          <cell r="M584">
            <v>73</v>
          </cell>
          <cell r="N584">
            <v>44326</v>
          </cell>
          <cell r="O584">
            <v>0</v>
          </cell>
          <cell r="AL584">
            <v>1</v>
          </cell>
          <cell r="AM584">
            <v>73</v>
          </cell>
          <cell r="AT584" t="str">
            <v>king coffee 3in1 instant - bag 48 sachets</v>
          </cell>
          <cell r="BA584" t="str">
            <v>THÁNG 05\PO 101</v>
          </cell>
        </row>
        <row r="585">
          <cell r="C585" t="str">
            <v>TRNG0582</v>
          </cell>
          <cell r="D585" t="str">
            <v>TRUNG NGUYÊN</v>
          </cell>
          <cell r="F585">
            <v>1</v>
          </cell>
          <cell r="G585" t="str">
            <v>I0090T321</v>
          </cell>
          <cell r="H585" t="str">
            <v>90 x 40 x 1 x 2</v>
          </cell>
          <cell r="I585" t="str">
            <v>Vuông góc, không răng cưa</v>
          </cell>
          <cell r="J585" t="str">
            <v>D14</v>
          </cell>
          <cell r="K585" t="str">
            <v>P 13</v>
          </cell>
          <cell r="L585" t="str">
            <v>40 x 90 mm</v>
          </cell>
          <cell r="M585">
            <v>86</v>
          </cell>
          <cell r="N585">
            <v>44327</v>
          </cell>
          <cell r="O585">
            <v>0</v>
          </cell>
          <cell r="AL585">
            <v>1</v>
          </cell>
          <cell r="AM585">
            <v>86</v>
          </cell>
          <cell r="AT585" t="str">
            <v>king coffee 3 in 1 320g</v>
          </cell>
          <cell r="BA585" t="str">
            <v>THÁNG 05\11.05 PO 102 103 104</v>
          </cell>
        </row>
        <row r="586">
          <cell r="C586" t="str">
            <v>TRNG0583</v>
          </cell>
          <cell r="D586" t="str">
            <v>TRUNG NGUYÊN</v>
          </cell>
          <cell r="F586">
            <v>1</v>
          </cell>
          <cell r="G586" t="str">
            <v>I0045T471</v>
          </cell>
          <cell r="H586" t="str">
            <v>45 x 35 x 3 x 3</v>
          </cell>
          <cell r="I586" t="str">
            <v>Vuông liền, không răng cưa</v>
          </cell>
          <cell r="J586" t="str">
            <v>C13</v>
          </cell>
          <cell r="K586" t="str">
            <v>P 13</v>
          </cell>
          <cell r="L586" t="str">
            <v>45 x 35 mm</v>
          </cell>
          <cell r="M586">
            <v>114</v>
          </cell>
          <cell r="N586">
            <v>44327</v>
          </cell>
          <cell r="O586">
            <v>0</v>
          </cell>
          <cell r="AL586">
            <v>1</v>
          </cell>
          <cell r="AM586">
            <v>114</v>
          </cell>
          <cell r="AT586" t="str">
            <v>king pure black coffee 30g</v>
          </cell>
          <cell r="BA586" t="str">
            <v>THÁNG 05\11.05 PO 102 103 104</v>
          </cell>
        </row>
        <row r="587">
          <cell r="C587" t="str">
            <v>TRNG0584</v>
          </cell>
          <cell r="D587" t="str">
            <v>TRUNG NGUYÊN</v>
          </cell>
          <cell r="F587">
            <v>1</v>
          </cell>
          <cell r="G587" t="str">
            <v>I0060T171</v>
          </cell>
          <cell r="H587" t="str">
            <v>60 x 70 x 2 x 1</v>
          </cell>
          <cell r="I587" t="str">
            <v>Vuông liền, không răng cưa</v>
          </cell>
          <cell r="J587" t="str">
            <v>D14</v>
          </cell>
          <cell r="K587" t="str">
            <v>P 13</v>
          </cell>
          <cell r="L587" t="str">
            <v>60 x 70 mm</v>
          </cell>
          <cell r="M587">
            <v>73</v>
          </cell>
          <cell r="N587">
            <v>44324</v>
          </cell>
          <cell r="O587">
            <v>0</v>
          </cell>
          <cell r="AL587">
            <v>1</v>
          </cell>
          <cell r="AM587">
            <v>73</v>
          </cell>
          <cell r="AT587" t="str">
            <v xml:space="preserve">king coffee pure black 100sa EV tiếng hàn quốc 200(2x100) 1399 TNI KING </v>
          </cell>
          <cell r="BA587" t="str">
            <v>HÁNG 05\07.05 PO 97 98</v>
          </cell>
        </row>
        <row r="588">
          <cell r="B588" t="str">
            <v>TRNG0585_L1</v>
          </cell>
          <cell r="C588" t="str">
            <v>TRNG0585</v>
          </cell>
          <cell r="D588" t="str">
            <v>TRUNG NGUYÊN</v>
          </cell>
          <cell r="F588">
            <v>1</v>
          </cell>
          <cell r="G588" t="str">
            <v>I0065A391/1</v>
          </cell>
          <cell r="H588" t="str">
            <v>65 x 10 x 1 x 8</v>
          </cell>
          <cell r="I588" t="str">
            <v>Vuông góc, vuông liền 8 hàng, không răng cưa</v>
          </cell>
          <cell r="J588" t="str">
            <v>C32</v>
          </cell>
          <cell r="K588" t="str">
            <v>P 13</v>
          </cell>
          <cell r="L588" t="str">
            <v>65 x 10 mm</v>
          </cell>
          <cell r="M588">
            <v>83</v>
          </cell>
          <cell r="N588">
            <v>44324</v>
          </cell>
          <cell r="O588">
            <v>0</v>
          </cell>
          <cell r="AL588">
            <v>1</v>
          </cell>
          <cell r="AM588">
            <v>83</v>
          </cell>
          <cell r="AT588" t="str">
            <v>nền đen</v>
          </cell>
          <cell r="BA588" t="str">
            <v>THÁNG 05\07.05 PO 99 100</v>
          </cell>
        </row>
        <row r="589">
          <cell r="B589" t="str">
            <v>TRNG0586_L1</v>
          </cell>
          <cell r="C589" t="str">
            <v>TRNG0586</v>
          </cell>
          <cell r="D589" t="str">
            <v>TRUNG NGUYÊN</v>
          </cell>
          <cell r="F589">
            <v>1</v>
          </cell>
          <cell r="G589" t="str">
            <v>I0050T271</v>
          </cell>
          <cell r="H589" t="str">
            <v>50 x 55 x 3 x 2</v>
          </cell>
          <cell r="I589" t="str">
            <v>Vuông rời 3 tem kc 2mm không răng cưa</v>
          </cell>
          <cell r="J589" t="str">
            <v>D10</v>
          </cell>
          <cell r="K589" t="str">
            <v>P 19</v>
          </cell>
          <cell r="L589" t="str">
            <v>55 x 50 mm</v>
          </cell>
          <cell r="M589">
            <v>116</v>
          </cell>
          <cell r="N589">
            <v>44330</v>
          </cell>
          <cell r="O589">
            <v>0</v>
          </cell>
          <cell r="AL589">
            <v>1</v>
          </cell>
          <cell r="AM589">
            <v>116</v>
          </cell>
          <cell r="AT589" t="str">
            <v>sticker sachet king string 12 sachets (10 string/bag)-5200051</v>
          </cell>
          <cell r="BA589" t="str">
            <v>THÁNG 05\14.05 PO 105 106 107</v>
          </cell>
        </row>
        <row r="590">
          <cell r="C590" t="str">
            <v>TRNG0587</v>
          </cell>
          <cell r="D590" t="str">
            <v>TRUNG NGUYÊN</v>
          </cell>
          <cell r="F590">
            <v>1</v>
          </cell>
          <cell r="G590" t="str">
            <v>I0042T051</v>
          </cell>
          <cell r="H590" t="str">
            <v>42 x 110 x 2 x 1</v>
          </cell>
          <cell r="I590" t="str">
            <v>Vuông liền, không răng cưa</v>
          </cell>
          <cell r="J590" t="str">
            <v>D11</v>
          </cell>
          <cell r="K590" t="str">
            <v>P 19</v>
          </cell>
          <cell r="L590" t="str">
            <v>42mm x 110mm</v>
          </cell>
          <cell r="M590">
            <v>113</v>
          </cell>
          <cell r="N590">
            <v>44330</v>
          </cell>
          <cell r="O590">
            <v>0</v>
          </cell>
          <cell r="AL590">
            <v>1</v>
          </cell>
          <cell r="AM590">
            <v>113</v>
          </cell>
          <cell r="AT590" t="str">
            <v>King coffee box 20 sa - 5200104 RU PACTBOP 450 1884</v>
          </cell>
          <cell r="BA590" t="str">
            <v>THÁNG 05\14.05 PO 108 109</v>
          </cell>
        </row>
        <row r="591">
          <cell r="B591" t="str">
            <v>TRNG0588_L1</v>
          </cell>
          <cell r="C591" t="str">
            <v>TRNG0588</v>
          </cell>
          <cell r="D591" t="str">
            <v>TRUNG NGUYÊN</v>
          </cell>
          <cell r="F591">
            <v>1</v>
          </cell>
          <cell r="G591" t="str">
            <v>I0045T141/2</v>
          </cell>
          <cell r="H591" t="str">
            <v>45 x 65 x 2 x 1</v>
          </cell>
          <cell r="I591" t="str">
            <v>Vuông liền, không răng cưa</v>
          </cell>
          <cell r="J591" t="str">
            <v>C42</v>
          </cell>
          <cell r="K591" t="str">
            <v>P 19</v>
          </cell>
          <cell r="L591" t="str">
            <v>45mm x 65mm</v>
          </cell>
          <cell r="M591">
            <v>68</v>
          </cell>
          <cell r="N591">
            <v>44330</v>
          </cell>
          <cell r="O591">
            <v>0</v>
          </cell>
          <cell r="AL591">
            <v>1</v>
          </cell>
          <cell r="AM591">
            <v>68</v>
          </cell>
          <cell r="AT591" t="str">
            <v>king coffee pure black instant coffee box 15 sachet - 5200109 RU PURE BLACK 350 1465</v>
          </cell>
          <cell r="BA591" t="str">
            <v>THÁNG 05\14.05 PO 108 109</v>
          </cell>
        </row>
        <row r="592">
          <cell r="C592" t="str">
            <v>TRNG0589</v>
          </cell>
          <cell r="D592" t="str">
            <v>TRUNG NGUYÊN</v>
          </cell>
          <cell r="F592">
            <v>1</v>
          </cell>
          <cell r="G592" t="str">
            <v>I0110T191</v>
          </cell>
          <cell r="H592" t="str">
            <v>110 x 40 x 1 x 2</v>
          </cell>
          <cell r="I592" t="str">
            <v>Vuông góc, không răng cưa</v>
          </cell>
          <cell r="J592" t="str">
            <v>D26</v>
          </cell>
          <cell r="K592" t="str">
            <v>P 19</v>
          </cell>
          <cell r="L592" t="str">
            <v>40 x 110 mm</v>
          </cell>
          <cell r="M592">
            <v>86</v>
          </cell>
          <cell r="N592">
            <v>44330</v>
          </cell>
          <cell r="O592">
            <v>0</v>
          </cell>
          <cell r="AL592">
            <v>1</v>
          </cell>
          <cell r="AM592">
            <v>86</v>
          </cell>
          <cell r="AT592" t="str">
            <v>king coffee 2in1 instant coffee &amp; creamer box 15 sticks - 5200112 RU COFFEE &amp; CREAMER 460 1925</v>
          </cell>
          <cell r="BA592" t="str">
            <v>THÁNG 05\14.05 PO 108 109</v>
          </cell>
        </row>
        <row r="593">
          <cell r="B593" t="str">
            <v>TRNG0590_L1</v>
          </cell>
          <cell r="C593" t="str">
            <v>TRNG0590</v>
          </cell>
          <cell r="D593" t="str">
            <v>TRUNG NGUYÊN</v>
          </cell>
          <cell r="F593">
            <v>1</v>
          </cell>
          <cell r="G593" t="str">
            <v>I0038T211</v>
          </cell>
          <cell r="H593" t="str">
            <v>38 x 115 x 2 x 1</v>
          </cell>
          <cell r="I593" t="str">
            <v>Vuông liền, không răng cưa</v>
          </cell>
          <cell r="J593" t="str">
            <v>D02</v>
          </cell>
          <cell r="K593" t="str">
            <v>P 19</v>
          </cell>
          <cell r="L593" t="str">
            <v>38mm x 115mm</v>
          </cell>
          <cell r="M593">
            <v>118</v>
          </cell>
          <cell r="N593">
            <v>44330</v>
          </cell>
          <cell r="O593">
            <v>0</v>
          </cell>
          <cell r="AL593">
            <v>1</v>
          </cell>
          <cell r="AM593">
            <v>118</v>
          </cell>
          <cell r="AT593" t="str">
            <v>5200015 - Espresso instant - box 15 sticks (E/E) 15 330 1381 37,5</v>
          </cell>
          <cell r="BA593" t="str">
            <v>THÁNG 05\14.05 PO 108 109</v>
          </cell>
        </row>
        <row r="594">
          <cell r="C594" t="str">
            <v>TRNG0591</v>
          </cell>
          <cell r="D594" t="str">
            <v>TRUNG NGUYÊN</v>
          </cell>
          <cell r="F594">
            <v>1</v>
          </cell>
          <cell r="G594" t="str">
            <v>I0055T081</v>
          </cell>
          <cell r="H594" t="str">
            <v>55 x 65 x 2 x 1</v>
          </cell>
          <cell r="I594" t="str">
            <v>Vuông rời, không răng cưa, khoảng cách giữa 03mm</v>
          </cell>
          <cell r="J594" t="str">
            <v>D14</v>
          </cell>
          <cell r="K594" t="str">
            <v>P 19</v>
          </cell>
          <cell r="L594" t="str">
            <v>55 x 65 mm</v>
          </cell>
          <cell r="M594">
            <v>68</v>
          </cell>
          <cell r="N594">
            <v>44330</v>
          </cell>
          <cell r="O594">
            <v>0</v>
          </cell>
          <cell r="AL594">
            <v>1</v>
          </cell>
          <cell r="AM594">
            <v>68</v>
          </cell>
          <cell r="AT594" t="str">
            <v>5200102 - king americano box 15st RU AMERICANO PRMIUM 340 1423</v>
          </cell>
          <cell r="BA594" t="str">
            <v>THÁNG 05\14.05 PO 108 109</v>
          </cell>
        </row>
        <row r="595">
          <cell r="B595" t="str">
            <v>TRNG0592_L1</v>
          </cell>
          <cell r="C595" t="str">
            <v>TRNG0592</v>
          </cell>
          <cell r="D595" t="str">
            <v>TRUNG NGUYÊN</v>
          </cell>
          <cell r="F595">
            <v>1</v>
          </cell>
          <cell r="G595" t="str">
            <v>I0128T011</v>
          </cell>
          <cell r="H595" t="str">
            <v>128 x 70 x 1 x 1</v>
          </cell>
          <cell r="I595" t="str">
            <v>Vuông góc, không răng cưa</v>
          </cell>
          <cell r="J595" t="str">
            <v>D12</v>
          </cell>
          <cell r="K595" t="str">
            <v>P 19</v>
          </cell>
          <cell r="L595" t="str">
            <v>70mm x 128mm</v>
          </cell>
          <cell r="M595">
            <v>73</v>
          </cell>
          <cell r="N595">
            <v>44330</v>
          </cell>
          <cell r="O595">
            <v>0</v>
          </cell>
          <cell r="AL595">
            <v>1</v>
          </cell>
          <cell r="AM595">
            <v>73</v>
          </cell>
          <cell r="AT595" t="str">
            <v>king coffee 3in1 instant bag 48 sachets - 5200002 48 16r</v>
          </cell>
          <cell r="BA595" t="str">
            <v>THÁNG 05\14.05 PO 108 109</v>
          </cell>
        </row>
        <row r="596">
          <cell r="C596" t="str">
            <v>TRNG0593</v>
          </cell>
          <cell r="D596" t="str">
            <v>TRUNG NGUYÊN</v>
          </cell>
          <cell r="F596">
            <v>1</v>
          </cell>
          <cell r="G596" t="str">
            <v>I0128T011</v>
          </cell>
          <cell r="H596" t="str">
            <v>128 x 70 x 1 x 1</v>
          </cell>
          <cell r="I596" t="str">
            <v>Vuông góc, không răng cưa</v>
          </cell>
          <cell r="J596" t="str">
            <v>D12</v>
          </cell>
          <cell r="K596" t="str">
            <v>P 19</v>
          </cell>
          <cell r="L596" t="str">
            <v>70mm x 128mm</v>
          </cell>
          <cell r="M596">
            <v>73</v>
          </cell>
          <cell r="N596">
            <v>44330</v>
          </cell>
          <cell r="O596">
            <v>0</v>
          </cell>
          <cell r="AL596">
            <v>1</v>
          </cell>
          <cell r="AM596">
            <v>73</v>
          </cell>
          <cell r="AT596" t="str">
            <v>king coffee 3in1 instant bag 48 sachets - 5200002  120 16r</v>
          </cell>
          <cell r="BA596" t="str">
            <v>THÁNG 05\14.05 PO 108 109</v>
          </cell>
        </row>
        <row r="597">
          <cell r="C597" t="str">
            <v>TRNG0594</v>
          </cell>
          <cell r="D597" t="str">
            <v>TRUNG NGUYÊN</v>
          </cell>
          <cell r="F597">
            <v>1</v>
          </cell>
          <cell r="G597" t="str">
            <v>I0150T061</v>
          </cell>
          <cell r="H597" t="str">
            <v>150 x 150 x 1 x 1</v>
          </cell>
          <cell r="I597" t="str">
            <v>Vuông góc, không răng cưa</v>
          </cell>
          <cell r="J597" t="str">
            <v>D20</v>
          </cell>
          <cell r="K597" t="str">
            <v>P 19</v>
          </cell>
          <cell r="L597" t="str">
            <v>150mm x 150mm</v>
          </cell>
          <cell r="M597">
            <v>153</v>
          </cell>
          <cell r="N597">
            <v>44330</v>
          </cell>
          <cell r="O597">
            <v>0</v>
          </cell>
          <cell r="AL597">
            <v>1</v>
          </cell>
          <cell r="AM597">
            <v>153</v>
          </cell>
          <cell r="AT597" t="str">
            <v>king 3in1 box 20sa - 5200104 20 116r</v>
          </cell>
          <cell r="BA597" t="str">
            <v>THÁNG 05\14.05 PO 108 109</v>
          </cell>
        </row>
        <row r="598">
          <cell r="B598" t="str">
            <v>TRNG0595_L1</v>
          </cell>
          <cell r="C598" t="str">
            <v>TRNG0595</v>
          </cell>
          <cell r="D598" t="str">
            <v>TRUNG NGUYÊN</v>
          </cell>
          <cell r="F598">
            <v>1</v>
          </cell>
          <cell r="G598" t="str">
            <v>I0150T061</v>
          </cell>
          <cell r="H598" t="str">
            <v>150 x 150 x 1 x 1</v>
          </cell>
          <cell r="I598" t="str">
            <v>Vuông góc, không răng cưa</v>
          </cell>
          <cell r="J598" t="str">
            <v>D20</v>
          </cell>
          <cell r="K598" t="str">
            <v>P 19</v>
          </cell>
          <cell r="L598" t="str">
            <v>150mm x 150mm</v>
          </cell>
          <cell r="M598">
            <v>153</v>
          </cell>
          <cell r="N598">
            <v>44330</v>
          </cell>
          <cell r="O598">
            <v>0</v>
          </cell>
          <cell r="AL598">
            <v>1</v>
          </cell>
          <cell r="AM598">
            <v>153</v>
          </cell>
          <cell r="AT598" t="str">
            <v>king coffee pure black instant coffee - box 15 sachets - 5200109 RU PURE BLACL</v>
          </cell>
          <cell r="BA598" t="str">
            <v>THÁNG 05\14.05 PO 108 109</v>
          </cell>
        </row>
        <row r="599">
          <cell r="B599" t="str">
            <v>TRNG0596_L1</v>
          </cell>
          <cell r="C599" t="str">
            <v>TRNG0596</v>
          </cell>
          <cell r="D599" t="str">
            <v>TRUNG NGUYÊN</v>
          </cell>
          <cell r="F599">
            <v>1</v>
          </cell>
          <cell r="G599" t="str">
            <v>I0150T061</v>
          </cell>
          <cell r="H599" t="str">
            <v>150 x 150 x 1 x 1</v>
          </cell>
          <cell r="I599" t="str">
            <v>Vuông góc, không răng cưa</v>
          </cell>
          <cell r="J599" t="str">
            <v>D20</v>
          </cell>
          <cell r="K599" t="str">
            <v>P 19</v>
          </cell>
          <cell r="L599" t="str">
            <v>150mm x 150mm</v>
          </cell>
          <cell r="M599">
            <v>153</v>
          </cell>
          <cell r="N599">
            <v>44330</v>
          </cell>
          <cell r="O599">
            <v>0</v>
          </cell>
          <cell r="AL599">
            <v>1</v>
          </cell>
          <cell r="AM599">
            <v>153</v>
          </cell>
          <cell r="AT599" t="str">
            <v>king coffee 2in1 instant coffee &amp; creamer - box 15 sticks - 5200112 ru coffee &amp; crreamer 15 10r</v>
          </cell>
          <cell r="BA599" t="str">
            <v>THÁNG 05\14.05 PO 108 109</v>
          </cell>
        </row>
        <row r="600">
          <cell r="B600" t="str">
            <v>TRNG0597_L1</v>
          </cell>
          <cell r="C600" t="str">
            <v>TRNG0597</v>
          </cell>
          <cell r="D600" t="str">
            <v>TRUNG NGUYÊN</v>
          </cell>
          <cell r="F600">
            <v>1</v>
          </cell>
          <cell r="G600" t="str">
            <v>I0150T061</v>
          </cell>
          <cell r="H600" t="str">
            <v>150 x 150 x 1 x 1</v>
          </cell>
          <cell r="I600" t="str">
            <v>Vuông góc, không răng cưa</v>
          </cell>
          <cell r="J600" t="str">
            <v>D20</v>
          </cell>
          <cell r="K600" t="str">
            <v>P 19</v>
          </cell>
          <cell r="L600" t="str">
            <v>150mm x 150mm</v>
          </cell>
          <cell r="M600">
            <v>153</v>
          </cell>
          <cell r="N600">
            <v>44330</v>
          </cell>
          <cell r="O600">
            <v>0</v>
          </cell>
          <cell r="AL600">
            <v>1</v>
          </cell>
          <cell r="AM600">
            <v>153</v>
          </cell>
          <cell r="AT600" t="str">
            <v>king coffee 3in1 instant - string 12 sachets (10string/bag) - 5200051 RU PACTB 120 16r</v>
          </cell>
          <cell r="BA600" t="str">
            <v>THÁNG 05\14.05 PO 108 109</v>
          </cell>
        </row>
        <row r="601">
          <cell r="B601" t="str">
            <v>TRNG0598_L1</v>
          </cell>
          <cell r="C601" t="str">
            <v>TRNG0598</v>
          </cell>
          <cell r="D601" t="str">
            <v>TRUNG NGUYÊN</v>
          </cell>
          <cell r="F601">
            <v>1</v>
          </cell>
          <cell r="G601" t="str">
            <v>I0150T061</v>
          </cell>
          <cell r="H601" t="str">
            <v>150 x 150 x 1 x 1</v>
          </cell>
          <cell r="I601" t="str">
            <v>Vuông góc, không răng cưa</v>
          </cell>
          <cell r="J601" t="str">
            <v>D20</v>
          </cell>
          <cell r="K601" t="str">
            <v>P 19</v>
          </cell>
          <cell r="L601" t="str">
            <v>150mm x 150mm</v>
          </cell>
          <cell r="M601">
            <v>153</v>
          </cell>
          <cell r="N601">
            <v>44330</v>
          </cell>
          <cell r="O601">
            <v>0</v>
          </cell>
          <cell r="AL601">
            <v>1</v>
          </cell>
          <cell r="AM601">
            <v>153</v>
          </cell>
          <cell r="AT601" t="str">
            <v>king coffee 3in1 instant - bag 48 sachets - 5200002 RU PACTB 48 16r</v>
          </cell>
          <cell r="BA601" t="str">
            <v>THÁNG 05\14.05 PO 108 109</v>
          </cell>
        </row>
        <row r="602">
          <cell r="C602" t="str">
            <v>TRNG0599</v>
          </cell>
          <cell r="D602" t="str">
            <v>TRUNG NGUYÊN</v>
          </cell>
          <cell r="F602">
            <v>1</v>
          </cell>
          <cell r="G602" t="str">
            <v>I0150T061</v>
          </cell>
          <cell r="H602" t="str">
            <v>150 x 150 x 1 x 1</v>
          </cell>
          <cell r="I602" t="str">
            <v>Vuông góc, không răng cưa</v>
          </cell>
          <cell r="J602" t="str">
            <v>D20</v>
          </cell>
          <cell r="K602" t="str">
            <v>P 19</v>
          </cell>
          <cell r="L602" t="str">
            <v>150mm x 150mm</v>
          </cell>
          <cell r="M602">
            <v>153</v>
          </cell>
          <cell r="N602">
            <v>44330</v>
          </cell>
          <cell r="O602">
            <v>0</v>
          </cell>
          <cell r="AL602">
            <v>1</v>
          </cell>
          <cell r="AM602">
            <v>153</v>
          </cell>
          <cell r="AT602" t="str">
            <v>5200102 - king americano RU AMERICANO PREMUM 340 1423</v>
          </cell>
          <cell r="BA602" t="str">
            <v>THÁNG 05\14.05 PO 108 109</v>
          </cell>
        </row>
        <row r="603">
          <cell r="B603" t="str">
            <v>TRNG0600_L1</v>
          </cell>
          <cell r="C603" t="str">
            <v>TRNG0600</v>
          </cell>
          <cell r="D603" t="str">
            <v>TRUNG NGUYÊN</v>
          </cell>
          <cell r="F603">
            <v>1</v>
          </cell>
          <cell r="G603" t="str">
            <v>I0150T061</v>
          </cell>
          <cell r="H603" t="str">
            <v>150 x 150 x 1 x 1</v>
          </cell>
          <cell r="I603" t="str">
            <v>Vuông góc, không răng cưa</v>
          </cell>
          <cell r="J603" t="str">
            <v>D20</v>
          </cell>
          <cell r="K603" t="str">
            <v>P 19</v>
          </cell>
          <cell r="L603" t="str">
            <v>150mm x 150mm</v>
          </cell>
          <cell r="M603">
            <v>153</v>
          </cell>
          <cell r="N603">
            <v>44330</v>
          </cell>
          <cell r="O603">
            <v>0</v>
          </cell>
          <cell r="AL603">
            <v>1</v>
          </cell>
          <cell r="AM603">
            <v>153</v>
          </cell>
          <cell r="AT603" t="str">
            <v>5200015 - king espresso 15st RU espresso 15</v>
          </cell>
          <cell r="BA603" t="str">
            <v>THÁNG 05\14.05 PO 108 109</v>
          </cell>
        </row>
        <row r="604">
          <cell r="C604" t="str">
            <v>TRNG0601</v>
          </cell>
          <cell r="D604" t="str">
            <v>TRUNG NGUYÊN</v>
          </cell>
          <cell r="F604">
            <v>1</v>
          </cell>
          <cell r="G604" t="str">
            <v>I0050T271</v>
          </cell>
          <cell r="H604" t="str">
            <v>50 x 55 x 3 x 2</v>
          </cell>
          <cell r="I604" t="str">
            <v>Vuông rời 3 tem kc 2mm không răng cưa</v>
          </cell>
          <cell r="J604" t="str">
            <v>D10</v>
          </cell>
          <cell r="K604" t="str">
            <v>P 19</v>
          </cell>
          <cell r="L604" t="str">
            <v>55 x 50 mm</v>
          </cell>
          <cell r="M604">
            <v>116</v>
          </cell>
          <cell r="N604">
            <v>44330</v>
          </cell>
          <cell r="O604">
            <v>0</v>
          </cell>
          <cell r="AL604">
            <v>1</v>
          </cell>
          <cell r="AM604">
            <v>116</v>
          </cell>
          <cell r="AT604" t="str">
            <v xml:space="preserve">sticker  sachet king string 12 sachets (10string/bag) - 5200051 </v>
          </cell>
          <cell r="BA604" t="str">
            <v>THÁNG 05\14.05 PO 105 106 107</v>
          </cell>
        </row>
        <row r="605">
          <cell r="C605" t="str">
            <v>TRNG0602</v>
          </cell>
          <cell r="D605" t="str">
            <v>TRUNG NGUYÊN</v>
          </cell>
          <cell r="F605">
            <v>1</v>
          </cell>
          <cell r="G605" t="str">
            <v>I0040T061</v>
          </cell>
          <cell r="H605" t="str">
            <v>40 x 15 x 2 x 4</v>
          </cell>
          <cell r="I605" t="str">
            <v>Vuông liền, 4 hàng dao 1 gáp, không răng cưa</v>
          </cell>
          <cell r="J605" t="str">
            <v>D13</v>
          </cell>
          <cell r="K605" t="str">
            <v>P 19</v>
          </cell>
          <cell r="L605" t="str">
            <v>40mm x 15mm</v>
          </cell>
          <cell r="M605">
            <v>63</v>
          </cell>
          <cell r="N605">
            <v>44333</v>
          </cell>
          <cell r="O605">
            <v>0</v>
          </cell>
          <cell r="AL605">
            <v>1</v>
          </cell>
          <cell r="AM605">
            <v>63</v>
          </cell>
          <cell r="AT605" t="str">
            <v>imported by: TRISTAR FOOD</v>
          </cell>
          <cell r="BA605" t="str">
            <v>THÁNG 05\17.05 PO 111</v>
          </cell>
        </row>
        <row r="606">
          <cell r="C606" t="str">
            <v>TRNG0603</v>
          </cell>
          <cell r="D606" t="str">
            <v>TRUNG NGUYÊN</v>
          </cell>
          <cell r="F606">
            <v>1</v>
          </cell>
          <cell r="G606" t="str">
            <v>I0140T011</v>
          </cell>
          <cell r="H606" t="str">
            <v>140 x 60 x 1 x 1</v>
          </cell>
          <cell r="I606" t="str">
            <v>Vuông góc, không răng cưa</v>
          </cell>
          <cell r="J606" t="str">
            <v>D07</v>
          </cell>
          <cell r="K606" t="str">
            <v>P 19</v>
          </cell>
          <cell r="L606" t="str">
            <v>140 x 60 mm</v>
          </cell>
          <cell r="M606">
            <v>63</v>
          </cell>
          <cell r="N606">
            <v>44333</v>
          </cell>
          <cell r="O606">
            <v>0</v>
          </cell>
          <cell r="AL606">
            <v>1</v>
          </cell>
          <cell r="AM606">
            <v>63</v>
          </cell>
          <cell r="AT606" t="str">
            <v>TRISTAR</v>
          </cell>
          <cell r="BA606" t="str">
            <v>THÁNG 05\17.05 PO 111</v>
          </cell>
        </row>
        <row r="607">
          <cell r="C607" t="str">
            <v>TRNG0604</v>
          </cell>
          <cell r="D607" t="str">
            <v>TRUNG NGUYÊN</v>
          </cell>
          <cell r="F607">
            <v>1</v>
          </cell>
          <cell r="G607" t="str">
            <v>I0128T011</v>
          </cell>
          <cell r="H607" t="str">
            <v>128 x 70 x 1 x 1</v>
          </cell>
          <cell r="I607" t="str">
            <v>Vuông góc, không răng cưa</v>
          </cell>
          <cell r="J607" t="str">
            <v>D12</v>
          </cell>
          <cell r="K607" t="str">
            <v>P 19</v>
          </cell>
          <cell r="L607" t="str">
            <v>70mm x 128mm</v>
          </cell>
          <cell r="M607">
            <v>73</v>
          </cell>
          <cell r="N607">
            <v>44333</v>
          </cell>
          <cell r="O607">
            <v>0</v>
          </cell>
          <cell r="AL607">
            <v>1</v>
          </cell>
          <cell r="AM607">
            <v>73</v>
          </cell>
          <cell r="AT607" t="str">
            <v>king coffee sua hoa tan 50 goi - 5200090 RU PACTBOP 437 1829</v>
          </cell>
          <cell r="BA607" t="str">
            <v>THÁNG 05\17.05 PO 112</v>
          </cell>
        </row>
        <row r="608">
          <cell r="C608" t="str">
            <v>TRNG0605</v>
          </cell>
          <cell r="D608" t="str">
            <v>TRUNG NGUYÊN</v>
          </cell>
          <cell r="F608">
            <v>1</v>
          </cell>
          <cell r="G608" t="str">
            <v>I0150T061</v>
          </cell>
          <cell r="H608" t="str">
            <v>150 x 150 x 1 x 1</v>
          </cell>
          <cell r="I608" t="str">
            <v>Vuông góc, không răng cưa</v>
          </cell>
          <cell r="J608" t="str">
            <v>D20</v>
          </cell>
          <cell r="K608" t="str">
            <v>P 19</v>
          </cell>
          <cell r="L608" t="str">
            <v>150mm x 150mm</v>
          </cell>
          <cell r="M608">
            <v>153</v>
          </cell>
          <cell r="N608">
            <v>44333</v>
          </cell>
          <cell r="O608">
            <v>0</v>
          </cell>
          <cell r="AL608">
            <v>1</v>
          </cell>
          <cell r="AM608">
            <v>153</v>
          </cell>
          <cell r="AT608" t="str">
            <v>TEM CARTON - KING COFFEE sua hoa tan 50 goi - 5200090 RU PACTBOP 14.4 kr</v>
          </cell>
          <cell r="BA608" t="str">
            <v>THÁNG 05\17.05 PO 112</v>
          </cell>
        </row>
        <row r="609">
          <cell r="C609" t="str">
            <v>TRNG0606</v>
          </cell>
          <cell r="D609" t="str">
            <v>TRUNG NGUYÊN</v>
          </cell>
          <cell r="F609">
            <v>1</v>
          </cell>
          <cell r="G609" t="str">
            <v>I0150T061</v>
          </cell>
          <cell r="H609" t="str">
            <v>150 x 150 x 1 x 1</v>
          </cell>
          <cell r="I609" t="str">
            <v>Vuông góc, không răng cưa</v>
          </cell>
          <cell r="J609" t="str">
            <v>D20</v>
          </cell>
          <cell r="K609" t="str">
            <v>P 19</v>
          </cell>
          <cell r="L609" t="str">
            <v>150mm x 150mm</v>
          </cell>
          <cell r="M609">
            <v>153</v>
          </cell>
          <cell r="N609">
            <v>44336</v>
          </cell>
          <cell r="O609">
            <v>0</v>
          </cell>
          <cell r="AL609">
            <v>1</v>
          </cell>
          <cell r="AM609">
            <v>153</v>
          </cell>
          <cell r="AT609" t="str">
            <v>RU PACTBOP 20 16r 3,84 kr  RU AMERICANO 100% 0,18 kr</v>
          </cell>
          <cell r="BA609" t="str">
            <v>THÁNG 05\20.05 PO 117</v>
          </cell>
        </row>
        <row r="610">
          <cell r="C610" t="str">
            <v>TRNG0607</v>
          </cell>
          <cell r="D610" t="str">
            <v>TRUNG NGUYÊN</v>
          </cell>
          <cell r="F610">
            <v>1</v>
          </cell>
          <cell r="G610" t="str">
            <v>I0235T011</v>
          </cell>
          <cell r="H610" t="str">
            <v>235 x 17 x 1 x 3</v>
          </cell>
          <cell r="I610" t="str">
            <v>Vuông góc, không răng cưa</v>
          </cell>
          <cell r="J610" t="str">
            <v>D05</v>
          </cell>
          <cell r="K610" t="str">
            <v>P 19</v>
          </cell>
          <cell r="L610" t="str">
            <v>235 x 17 mm</v>
          </cell>
          <cell r="M610">
            <v>60</v>
          </cell>
          <cell r="N610">
            <v>44336</v>
          </cell>
          <cell r="O610">
            <v>0</v>
          </cell>
          <cell r="AL610">
            <v>1</v>
          </cell>
          <cell r="AM610">
            <v>60</v>
          </cell>
          <cell r="AT610" t="str">
            <v>khối lượng tịnh: 8kg (10 túi x 50</v>
          </cell>
          <cell r="BA610" t="str">
            <v>THÁNG 05\20.05 PO 115 116</v>
          </cell>
        </row>
        <row r="611">
          <cell r="C611" t="str">
            <v>TRNG0608</v>
          </cell>
          <cell r="D611" t="str">
            <v>TRUNG NGUYÊN</v>
          </cell>
          <cell r="F611">
            <v>1</v>
          </cell>
          <cell r="G611" t="str">
            <v>I0070T411</v>
          </cell>
          <cell r="H611" t="str">
            <v>70 x 35 x 1 x 2</v>
          </cell>
          <cell r="I611" t="str">
            <v>Vuông góc, không răng cưa</v>
          </cell>
          <cell r="J611" t="str">
            <v>B16</v>
          </cell>
          <cell r="K611" t="str">
            <v>P 19</v>
          </cell>
          <cell r="L611" t="str">
            <v>70 x 35 mm</v>
          </cell>
          <cell r="M611">
            <v>76</v>
          </cell>
          <cell r="N611">
            <v>44336</v>
          </cell>
          <cell r="O611">
            <v>0</v>
          </cell>
          <cell r="AL611">
            <v>1</v>
          </cell>
          <cell r="AM611">
            <v>76</v>
          </cell>
          <cell r="AT611" t="str">
            <v>barcode 8935253620281</v>
          </cell>
          <cell r="BA611" t="str">
            <v>THÁNG 05\20.05 PO 115 116</v>
          </cell>
        </row>
        <row r="612">
          <cell r="C612" t="str">
            <v>TRNG0609</v>
          </cell>
          <cell r="D612" t="str">
            <v>TRUNG NGUYÊN</v>
          </cell>
          <cell r="F612">
            <v>1</v>
          </cell>
          <cell r="G612" t="str">
            <v>I0040T291</v>
          </cell>
          <cell r="H612" t="str">
            <v>40 x 82 x 2 x 1</v>
          </cell>
          <cell r="I612" t="str">
            <v>Vuông liền, không răng cưa</v>
          </cell>
          <cell r="J612" t="str">
            <v>D13</v>
          </cell>
          <cell r="K612" t="str">
            <v>P 19</v>
          </cell>
          <cell r="L612" t="str">
            <v>40 x 82 mm</v>
          </cell>
          <cell r="M612">
            <v>85</v>
          </cell>
          <cell r="N612">
            <v>44337</v>
          </cell>
          <cell r="O612">
            <v>0</v>
          </cell>
          <cell r="AL612">
            <v>1</v>
          </cell>
          <cell r="AM612">
            <v>85</v>
          </cell>
          <cell r="AT612" t="str">
            <v>PACTBOP G7 3 B 1</v>
          </cell>
          <cell r="BA612" t="str">
            <v>THÁNG 05\21.05 PO 118  119</v>
          </cell>
        </row>
        <row r="613">
          <cell r="C613" t="str">
            <v>TRNG0610</v>
          </cell>
          <cell r="D613" t="str">
            <v>TRUNG NGUYÊN</v>
          </cell>
          <cell r="F613">
            <v>1</v>
          </cell>
          <cell r="G613" t="str">
            <v>I0120T031</v>
          </cell>
          <cell r="H613" t="str">
            <v>120 x 80 x 1 x 1</v>
          </cell>
          <cell r="I613" t="str">
            <v>Vuông góc, không răng cưa</v>
          </cell>
          <cell r="J613" t="str">
            <v>D03</v>
          </cell>
          <cell r="K613" t="str">
            <v>P 19</v>
          </cell>
          <cell r="L613" t="str">
            <v>120 x 80 mm</v>
          </cell>
          <cell r="M613">
            <v>83</v>
          </cell>
          <cell r="N613">
            <v>44337</v>
          </cell>
          <cell r="O613">
            <v>0</v>
          </cell>
          <cell r="AL613">
            <v>1</v>
          </cell>
          <cell r="AM613">
            <v>83</v>
          </cell>
          <cell r="AT613" t="str">
            <v>PACTBOP G7 3 B 1</v>
          </cell>
          <cell r="BA613" t="str">
            <v>THÁNG 05\21.05 PO 118  119</v>
          </cell>
        </row>
        <row r="614">
          <cell r="C614" t="str">
            <v>TRNG0611</v>
          </cell>
          <cell r="D614" t="str">
            <v>TRUNG NGUYÊN</v>
          </cell>
          <cell r="F614">
            <v>1</v>
          </cell>
          <cell r="G614" t="str">
            <v>T0045T081</v>
          </cell>
          <cell r="H614" t="str">
            <v>45 x 45 x 2 x 2</v>
          </cell>
          <cell r="I614" t="str">
            <v>Vuông liền, răng cưa</v>
          </cell>
          <cell r="J614" t="str">
            <v>C08</v>
          </cell>
          <cell r="K614" t="str">
            <v>P 19</v>
          </cell>
          <cell r="L614" t="str">
            <v>45 x 45 mm</v>
          </cell>
          <cell r="M614">
            <v>96</v>
          </cell>
          <cell r="N614">
            <v>44337</v>
          </cell>
          <cell r="O614">
            <v>0</v>
          </cell>
          <cell r="AL614">
            <v>1</v>
          </cell>
          <cell r="AM614">
            <v>96</v>
          </cell>
          <cell r="AT614" t="str">
            <v xml:space="preserve">imported by: trung nguyen singapore pte ltd </v>
          </cell>
          <cell r="BA614" t="str">
            <v>THÁNG 05\21.05 PO 120</v>
          </cell>
        </row>
        <row r="615">
          <cell r="C615" t="str">
            <v>TRNG0612</v>
          </cell>
          <cell r="D615" t="str">
            <v>TRUNG NGUYÊN</v>
          </cell>
          <cell r="F615">
            <v>1</v>
          </cell>
          <cell r="G615" t="str">
            <v>T0035T011</v>
          </cell>
          <cell r="H615" t="str">
            <v>35 x 13 x 3 x 5</v>
          </cell>
          <cell r="I615" t="str">
            <v>Vuông liền, răng cưa 1.1mm</v>
          </cell>
          <cell r="J615" t="str">
            <v>C14</v>
          </cell>
          <cell r="K615" t="str">
            <v>P 19</v>
          </cell>
          <cell r="L615" t="str">
            <v>35 x 13 mm</v>
          </cell>
          <cell r="M615">
            <v>80</v>
          </cell>
          <cell r="N615">
            <v>44337</v>
          </cell>
          <cell r="O615">
            <v>0</v>
          </cell>
          <cell r="AL615">
            <v>1</v>
          </cell>
          <cell r="AM615">
            <v>80</v>
          </cell>
          <cell r="AT615" t="str">
            <v xml:space="preserve">imported by: trung nguyen singapore pte ltd </v>
          </cell>
          <cell r="BA615" t="str">
            <v>THÁNG 05\21.05 PO 120</v>
          </cell>
        </row>
        <row r="616">
          <cell r="C616" t="str">
            <v>TRNG0613</v>
          </cell>
          <cell r="D616" t="str">
            <v>TRUNG NGUYÊN</v>
          </cell>
          <cell r="F616">
            <v>1</v>
          </cell>
          <cell r="G616" t="str">
            <v>I0090T561/1</v>
          </cell>
          <cell r="H616" t="str">
            <v>90 x 55 x 2 x 2</v>
          </cell>
          <cell r="I616" t="str">
            <v>Vuông liền, không răng cưa</v>
          </cell>
          <cell r="J616" t="str">
            <v>C13</v>
          </cell>
          <cell r="K616" t="str">
            <v>P 19</v>
          </cell>
          <cell r="L616" t="str">
            <v>55 x 90 mm</v>
          </cell>
          <cell r="M616">
            <v>116</v>
          </cell>
          <cell r="N616">
            <v>44341</v>
          </cell>
          <cell r="O616">
            <v>0</v>
          </cell>
          <cell r="AL616">
            <v>1</v>
          </cell>
          <cell r="AM616">
            <v>116</v>
          </cell>
          <cell r="AT616" t="str">
            <v>g7 strong x2 3 b 1</v>
          </cell>
          <cell r="BA616" t="str">
            <v>THÁNG 05\25.5 PO 122 x 123</v>
          </cell>
        </row>
        <row r="617">
          <cell r="C617" t="str">
            <v>TRNG0614</v>
          </cell>
          <cell r="D617" t="str">
            <v>TRUNG NGUYÊN</v>
          </cell>
          <cell r="F617">
            <v>1</v>
          </cell>
          <cell r="G617" t="str">
            <v>I0088T061/1</v>
          </cell>
          <cell r="H617" t="str">
            <v>88 x 55 x 2 x 2</v>
          </cell>
          <cell r="I617" t="str">
            <v>Vuông liền, không răng cưa</v>
          </cell>
          <cell r="J617" t="str">
            <v>C25</v>
          </cell>
          <cell r="K617" t="str">
            <v>P 19</v>
          </cell>
          <cell r="L617" t="str">
            <v>55 x 88 mm</v>
          </cell>
          <cell r="M617">
            <v>116</v>
          </cell>
          <cell r="N617">
            <v>44341</v>
          </cell>
          <cell r="O617">
            <v>0</v>
          </cell>
          <cell r="AL617">
            <v>1</v>
          </cell>
          <cell r="AM617">
            <v>116</v>
          </cell>
          <cell r="AT617" t="str">
            <v>G7 cappuccino hazelnut g7 cappuccino mocha</v>
          </cell>
          <cell r="BA617" t="str">
            <v>THÁNG 05\25.5 PO 122 x 123</v>
          </cell>
        </row>
        <row r="618">
          <cell r="C618" t="str">
            <v>TRNG0615</v>
          </cell>
          <cell r="D618" t="str">
            <v>TRUNG NGUYÊN</v>
          </cell>
          <cell r="F618">
            <v>1</v>
          </cell>
          <cell r="G618" t="str">
            <v>I0123T011</v>
          </cell>
          <cell r="H618" t="str">
            <v>123 x 65 x 1 x 2</v>
          </cell>
          <cell r="I618" t="str">
            <v>Vuông góc, không răng cưa</v>
          </cell>
          <cell r="J618" t="str">
            <v>D03</v>
          </cell>
          <cell r="K618" t="str">
            <v>P 19</v>
          </cell>
          <cell r="L618" t="str">
            <v>65 x 123 mm</v>
          </cell>
          <cell r="M618">
            <v>136</v>
          </cell>
          <cell r="N618">
            <v>44341</v>
          </cell>
          <cell r="O618">
            <v>0</v>
          </cell>
          <cell r="AL618">
            <v>1</v>
          </cell>
          <cell r="AM618">
            <v>136</v>
          </cell>
          <cell r="AT618" t="str">
            <v>G7 3 B 1 288r</v>
          </cell>
          <cell r="BA618" t="str">
            <v>THÁNG 05\25.5 PO 122 x 123</v>
          </cell>
        </row>
        <row r="619">
          <cell r="C619" t="str">
            <v>TRNG0616</v>
          </cell>
          <cell r="D619" t="str">
            <v>TRUNG NGUYÊN</v>
          </cell>
          <cell r="F619">
            <v>1</v>
          </cell>
          <cell r="G619" t="str">
            <v>I0040T061</v>
          </cell>
          <cell r="H619" t="str">
            <v>40 x 15 x 2 x 4</v>
          </cell>
          <cell r="I619" t="str">
            <v>Vuông liền, 4 hàng dao 1 gáp, không răng cưa</v>
          </cell>
          <cell r="J619" t="str">
            <v>D13</v>
          </cell>
          <cell r="K619" t="str">
            <v>P 19</v>
          </cell>
          <cell r="L619" t="str">
            <v>40mm x 15mm</v>
          </cell>
          <cell r="M619">
            <v>63</v>
          </cell>
          <cell r="N619">
            <v>44342</v>
          </cell>
          <cell r="O619">
            <v>0</v>
          </cell>
          <cell r="AL619">
            <v>1</v>
          </cell>
          <cell r="AM619">
            <v>63</v>
          </cell>
          <cell r="AT619" t="str">
            <v>2023.05.26</v>
          </cell>
          <cell r="BA619" t="str">
            <v>THÁNG 05\26.05 PO 127</v>
          </cell>
        </row>
        <row r="620">
          <cell r="C620" t="str">
            <v>TRNG0617</v>
          </cell>
          <cell r="D620" t="str">
            <v>TRUNG NGUYÊN</v>
          </cell>
          <cell r="F620">
            <v>1</v>
          </cell>
          <cell r="G620" t="str">
            <v>I0110T211</v>
          </cell>
          <cell r="H620" t="str">
            <v>110 x 65 x 1 x 2</v>
          </cell>
          <cell r="I620" t="str">
            <v>Vuông góc, không răng cưa</v>
          </cell>
          <cell r="J620" t="str">
            <v>C05</v>
          </cell>
          <cell r="K620" t="str">
            <v>P 19</v>
          </cell>
          <cell r="L620" t="str">
            <v>110 x 65 mm</v>
          </cell>
          <cell r="M620">
            <v>136</v>
          </cell>
          <cell r="N620">
            <v>44342</v>
          </cell>
          <cell r="O620">
            <v>0</v>
          </cell>
          <cell r="AL620">
            <v>1</v>
          </cell>
          <cell r="AM620">
            <v>136</v>
          </cell>
          <cell r="AT620" t="str">
            <v>g7 instant coffee 3 in 1</v>
          </cell>
          <cell r="BA620" t="str">
            <v>THÁNG 05\26.05 PO 127</v>
          </cell>
        </row>
        <row r="621">
          <cell r="C621" t="str">
            <v>TRNG0618</v>
          </cell>
          <cell r="D621" t="str">
            <v>TRUNG NGUYÊN</v>
          </cell>
          <cell r="F621">
            <v>1</v>
          </cell>
          <cell r="H621" t="str">
            <v/>
          </cell>
          <cell r="I621" t="str">
            <v/>
          </cell>
          <cell r="J621" t="str">
            <v/>
          </cell>
          <cell r="K621" t="str">
            <v>P 19</v>
          </cell>
          <cell r="L621" t="str">
            <v>20 x 5 mm</v>
          </cell>
          <cell r="M621" t="str">
            <v/>
          </cell>
          <cell r="N621">
            <v>44342</v>
          </cell>
          <cell r="O621">
            <v>0</v>
          </cell>
          <cell r="AL621">
            <v>1</v>
          </cell>
          <cell r="AM621" t="e">
            <v>#VALUE!</v>
          </cell>
          <cell r="AT621" t="str">
            <v>nền đen</v>
          </cell>
          <cell r="BA621" t="str">
            <v>THÁNG 05\26.05 PO 125</v>
          </cell>
        </row>
        <row r="622">
          <cell r="C622" t="str">
            <v>TRNG0619</v>
          </cell>
          <cell r="D622" t="str">
            <v>TRUNG NGUYÊN</v>
          </cell>
          <cell r="F622">
            <v>1</v>
          </cell>
          <cell r="G622" t="str">
            <v>I0130T071/1</v>
          </cell>
          <cell r="H622" t="str">
            <v>130 x 70 x 1 x 2</v>
          </cell>
          <cell r="I622" t="str">
            <v>Vuông góc, không răng cưa</v>
          </cell>
          <cell r="J622" t="str">
            <v>C13</v>
          </cell>
          <cell r="K622" t="str">
            <v>P 19</v>
          </cell>
          <cell r="L622" t="str">
            <v>70 x 130 mm</v>
          </cell>
          <cell r="M622">
            <v>146</v>
          </cell>
          <cell r="N622">
            <v>44342</v>
          </cell>
          <cell r="O622">
            <v>0</v>
          </cell>
          <cell r="AL622">
            <v>1</v>
          </cell>
          <cell r="AM622">
            <v>146</v>
          </cell>
          <cell r="AT622" t="str">
            <v>G7 nutrition sacts</v>
          </cell>
          <cell r="BA622" t="str">
            <v>THÁNG 05\26.05 PO 127</v>
          </cell>
        </row>
        <row r="623">
          <cell r="C623" t="str">
            <v>TRNG0620</v>
          </cell>
          <cell r="D623" t="str">
            <v>TRUNG NGUYÊN</v>
          </cell>
          <cell r="F623">
            <v>1</v>
          </cell>
          <cell r="G623" t="str">
            <v>I0125T111/1</v>
          </cell>
          <cell r="H623" t="str">
            <v>125 x 55 x 1 x 2</v>
          </cell>
          <cell r="I623" t="str">
            <v>Vuông góc, không răng cưa</v>
          </cell>
          <cell r="J623" t="str">
            <v>C34</v>
          </cell>
          <cell r="K623" t="str">
            <v>P 19</v>
          </cell>
          <cell r="L623" t="str">
            <v>55 x 125 mm</v>
          </cell>
          <cell r="M623">
            <v>116</v>
          </cell>
          <cell r="N623">
            <v>44342</v>
          </cell>
          <cell r="O623">
            <v>0</v>
          </cell>
          <cell r="AL623">
            <v>1</v>
          </cell>
          <cell r="AM623">
            <v>116</v>
          </cell>
          <cell r="AT623" t="str">
            <v>G7 X2 strong aroma coffee</v>
          </cell>
          <cell r="BA623" t="str">
            <v>THÁNG 05\26.05 PO 127</v>
          </cell>
        </row>
        <row r="624">
          <cell r="C624" t="str">
            <v>TRNG0621</v>
          </cell>
          <cell r="D624" t="str">
            <v>TRUNG NGUYÊN</v>
          </cell>
          <cell r="F624">
            <v>1</v>
          </cell>
          <cell r="G624" t="str">
            <v>I0119T011/1</v>
          </cell>
          <cell r="H624" t="str">
            <v>119 x 52.5 x 1 x 2</v>
          </cell>
          <cell r="I624" t="str">
            <v>Vuông góc, không răng cưa</v>
          </cell>
          <cell r="J624" t="str">
            <v>C34</v>
          </cell>
          <cell r="K624" t="str">
            <v>P 19</v>
          </cell>
          <cell r="L624" t="str">
            <v>52.5 x 119 mm</v>
          </cell>
          <cell r="M624">
            <v>111</v>
          </cell>
          <cell r="N624">
            <v>44342</v>
          </cell>
          <cell r="O624">
            <v>0</v>
          </cell>
          <cell r="AL624">
            <v>1</v>
          </cell>
          <cell r="AM624">
            <v>111</v>
          </cell>
          <cell r="AT624" t="str">
            <v>G7 3in1 coffee Nutrition facts</v>
          </cell>
          <cell r="BA624" t="str">
            <v>THÁNG 05\26.05 PO 127</v>
          </cell>
        </row>
        <row r="625">
          <cell r="C625" t="str">
            <v>TRNG0622</v>
          </cell>
          <cell r="D625" t="str">
            <v>TRUNG NGUYÊN</v>
          </cell>
          <cell r="F625">
            <v>1</v>
          </cell>
          <cell r="G625" t="str">
            <v>I0100T901</v>
          </cell>
          <cell r="H625" t="str">
            <v>100 x 105 x 1 x 1</v>
          </cell>
          <cell r="I625" t="str">
            <v>Vuông góc, không răng cưa</v>
          </cell>
          <cell r="J625" t="str">
            <v>D22</v>
          </cell>
          <cell r="K625" t="str">
            <v>P 19</v>
          </cell>
          <cell r="L625" t="str">
            <v>100 x 105 mm</v>
          </cell>
          <cell r="M625">
            <v>108</v>
          </cell>
          <cell r="N625">
            <v>44345</v>
          </cell>
          <cell r="O625">
            <v>0</v>
          </cell>
          <cell r="AL625">
            <v>1</v>
          </cell>
          <cell r="AM625">
            <v>108</v>
          </cell>
          <cell r="AT625" t="str">
            <v xml:space="preserve">cà phê rang xay </v>
          </cell>
          <cell r="BA625" t="str">
            <v>THÁNG 05\28.05 PO 129</v>
          </cell>
        </row>
        <row r="626">
          <cell r="C626" t="str">
            <v>TRNG0623</v>
          </cell>
          <cell r="D626" t="str">
            <v>TRUNG NGUYÊN</v>
          </cell>
          <cell r="F626">
            <v>1</v>
          </cell>
          <cell r="G626" t="str">
            <v>I0100T171</v>
          </cell>
          <cell r="H626" t="str">
            <v>100 x 70 x 1 x 1</v>
          </cell>
          <cell r="I626" t="str">
            <v>Vuông góc, không răng cưa</v>
          </cell>
          <cell r="J626" t="str">
            <v>D11</v>
          </cell>
          <cell r="K626" t="str">
            <v>P 19</v>
          </cell>
          <cell r="L626" t="str">
            <v>70 x 100 mm</v>
          </cell>
          <cell r="M626">
            <v>73</v>
          </cell>
          <cell r="N626">
            <v>44345</v>
          </cell>
          <cell r="O626">
            <v>0</v>
          </cell>
          <cell r="AL626">
            <v>1</v>
          </cell>
          <cell r="AM626">
            <v>73</v>
          </cell>
          <cell r="AT626" t="str">
            <v>king coffee - expert blend 8935259093423</v>
          </cell>
          <cell r="BA626" t="str">
            <v>THÁNG 05\28.05 PO 129</v>
          </cell>
        </row>
        <row r="627">
          <cell r="C627" t="str">
            <v>TRNG0624</v>
          </cell>
          <cell r="D627" t="str">
            <v>TRUNG NGUYÊN</v>
          </cell>
          <cell r="F627">
            <v>1</v>
          </cell>
          <cell r="G627" t="str">
            <v>I0090T561/1</v>
          </cell>
          <cell r="H627" t="str">
            <v>90 x 55 x 2 x 2</v>
          </cell>
          <cell r="I627" t="str">
            <v>Vuông liền, không răng cưa</v>
          </cell>
          <cell r="J627" t="str">
            <v>C13</v>
          </cell>
          <cell r="K627" t="str">
            <v>P 19</v>
          </cell>
          <cell r="L627" t="str">
            <v>55 x 90 mm</v>
          </cell>
          <cell r="M627">
            <v>116</v>
          </cell>
          <cell r="N627">
            <v>44348</v>
          </cell>
          <cell r="O627">
            <v>0</v>
          </cell>
          <cell r="AL627">
            <v>1</v>
          </cell>
          <cell r="AM627">
            <v>116</v>
          </cell>
          <cell r="AT627" t="str">
            <v>nutrition facts 12 serving</v>
          </cell>
          <cell r="BA627" t="str">
            <v>THÁNG 06\01.06 PO 131 +130</v>
          </cell>
        </row>
        <row r="628">
          <cell r="B628" t="str">
            <v>TRNG0625_L1</v>
          </cell>
          <cell r="C628" t="str">
            <v>TRNG0625</v>
          </cell>
          <cell r="D628" t="str">
            <v>TRUNG NGUYÊN</v>
          </cell>
          <cell r="F628">
            <v>1</v>
          </cell>
          <cell r="G628" t="str">
            <v>I0100T171</v>
          </cell>
          <cell r="H628" t="str">
            <v>100 x 70 x 1 x 1</v>
          </cell>
          <cell r="I628" t="str">
            <v>Vuông góc, không răng cưa</v>
          </cell>
          <cell r="J628" t="str">
            <v>D11</v>
          </cell>
          <cell r="K628" t="str">
            <v>P 19</v>
          </cell>
          <cell r="L628" t="str">
            <v>70 x 100 mm</v>
          </cell>
          <cell r="M628">
            <v>73</v>
          </cell>
          <cell r="N628">
            <v>44349</v>
          </cell>
          <cell r="O628">
            <v>0</v>
          </cell>
          <cell r="AL628">
            <v>1</v>
          </cell>
          <cell r="AM628">
            <v>73</v>
          </cell>
          <cell r="AT628" t="str">
            <v>king coffee bag 1kg - 5200011 1000r</v>
          </cell>
          <cell r="BA628" t="str">
            <v>THÁNG 06\02.06 PO 135 136</v>
          </cell>
        </row>
        <row r="629">
          <cell r="B629" t="str">
            <v>TRNG0626_L1</v>
          </cell>
          <cell r="C629" t="str">
            <v>TRNG0626</v>
          </cell>
          <cell r="D629" t="str">
            <v>TRUNG NGUYÊN</v>
          </cell>
          <cell r="G629" t="str">
            <v>I0128T011</v>
          </cell>
          <cell r="H629" t="str">
            <v>128 x 70 x 1 x 1</v>
          </cell>
          <cell r="I629" t="str">
            <v>Vuông góc, không răng cưa</v>
          </cell>
          <cell r="J629" t="str">
            <v>D12</v>
          </cell>
          <cell r="K629" t="str">
            <v>P 19</v>
          </cell>
          <cell r="L629" t="str">
            <v>70mm x 128mm</v>
          </cell>
          <cell r="M629">
            <v>73</v>
          </cell>
          <cell r="N629">
            <v>44349</v>
          </cell>
          <cell r="O629">
            <v>0</v>
          </cell>
          <cell r="AL629">
            <v>1</v>
          </cell>
          <cell r="AM629">
            <v>73</v>
          </cell>
          <cell r="AT629" t="str">
            <v>king coffee 3in1 instant string 12 sachets 5200051 120 16r 1920r</v>
          </cell>
          <cell r="BA629" t="str">
            <v>THÁNG 06\02.06 PO 135 136</v>
          </cell>
        </row>
        <row r="630">
          <cell r="C630" t="str">
            <v>TRNG0627</v>
          </cell>
          <cell r="D630" t="str">
            <v>TRUNG NGUYÊN</v>
          </cell>
          <cell r="F630">
            <v>1</v>
          </cell>
          <cell r="G630" t="str">
            <v>I0090T051</v>
          </cell>
          <cell r="H630" t="str">
            <v>90 x 50 x 1 x 2</v>
          </cell>
          <cell r="I630" t="str">
            <v>Vuông góc, không răng cưa</v>
          </cell>
          <cell r="J630" t="str">
            <v>D15</v>
          </cell>
          <cell r="K630" t="str">
            <v>P 19</v>
          </cell>
          <cell r="L630" t="str">
            <v>50 x 90 mm</v>
          </cell>
          <cell r="M630">
            <v>106</v>
          </cell>
          <cell r="N630">
            <v>44349</v>
          </cell>
          <cell r="O630">
            <v>0</v>
          </cell>
          <cell r="AL630">
            <v>1</v>
          </cell>
          <cell r="AM630">
            <v>106</v>
          </cell>
          <cell r="AT630" t="str">
            <v>king coffee inspire blend 250g EE - 5100002</v>
          </cell>
          <cell r="BA630" t="str">
            <v>THÁNG 06\02.06 PO 135 136</v>
          </cell>
        </row>
        <row r="631">
          <cell r="B631" t="str">
            <v>TRNG0628_L1</v>
          </cell>
          <cell r="C631" t="str">
            <v>TRNG0628</v>
          </cell>
          <cell r="D631" t="str">
            <v>TRUNG NGUYÊN</v>
          </cell>
          <cell r="F631">
            <v>1</v>
          </cell>
          <cell r="G631" t="str">
            <v>I0120T031</v>
          </cell>
          <cell r="H631" t="str">
            <v>120 x 80 x 1 x 1</v>
          </cell>
          <cell r="I631" t="str">
            <v>Vuông góc, không răng cưa</v>
          </cell>
          <cell r="J631" t="str">
            <v>D03</v>
          </cell>
          <cell r="K631" t="str">
            <v>P 19</v>
          </cell>
          <cell r="L631" t="str">
            <v>80 x 120 mm</v>
          </cell>
          <cell r="M631">
            <v>83</v>
          </cell>
          <cell r="N631">
            <v>44349</v>
          </cell>
          <cell r="O631">
            <v>0</v>
          </cell>
          <cell r="AL631">
            <v>1</v>
          </cell>
          <cell r="AM631">
            <v>83</v>
          </cell>
          <cell r="AT631" t="str">
            <v>king coffee 3in1 instant - 180 sachets EE - 5200041 180 16r</v>
          </cell>
          <cell r="BA631" t="str">
            <v>THÁNG 06\02.06 PO 135 136</v>
          </cell>
        </row>
        <row r="632">
          <cell r="B632" t="str">
            <v>TRNG0629_L1</v>
          </cell>
          <cell r="C632" t="str">
            <v>TRNG0629</v>
          </cell>
          <cell r="D632" t="str">
            <v>TRUNG NGUYÊN</v>
          </cell>
          <cell r="F632">
            <v>1</v>
          </cell>
          <cell r="G632" t="str">
            <v>I0042T051</v>
          </cell>
          <cell r="H632" t="str">
            <v>42 x 110 x 2 x 1</v>
          </cell>
          <cell r="I632" t="str">
            <v>Vuông liền, không răng cưa</v>
          </cell>
          <cell r="J632" t="str">
            <v>D11</v>
          </cell>
          <cell r="K632" t="str">
            <v>P 19</v>
          </cell>
          <cell r="L632" t="str">
            <v>42mm x 110mm</v>
          </cell>
          <cell r="M632">
            <v>113</v>
          </cell>
          <cell r="N632">
            <v>44349</v>
          </cell>
          <cell r="O632">
            <v>0</v>
          </cell>
          <cell r="AL632">
            <v>1</v>
          </cell>
          <cell r="AM632">
            <v>113</v>
          </cell>
          <cell r="AT632" t="str">
            <v>king coffee box 20sa EE - 5200006 20 16r</v>
          </cell>
          <cell r="BA632" t="str">
            <v>THÁNG 06\02.06 PO 135 136</v>
          </cell>
        </row>
        <row r="633">
          <cell r="C633" t="str">
            <v>TRNG0630</v>
          </cell>
          <cell r="D633" t="str">
            <v>TRUNG NGUYÊN</v>
          </cell>
          <cell r="F633">
            <v>1</v>
          </cell>
          <cell r="G633" t="str">
            <v>I0055T121A</v>
          </cell>
          <cell r="H633" t="str">
            <v>55 x 102 x 3 x 1</v>
          </cell>
          <cell r="I633" t="str">
            <v>Vuông liền, không răng cưa</v>
          </cell>
          <cell r="J633" t="str">
            <v>D04</v>
          </cell>
          <cell r="K633" t="str">
            <v>P 19</v>
          </cell>
          <cell r="L633" t="str">
            <v>55 x 102 mm</v>
          </cell>
          <cell r="M633">
            <v>105</v>
          </cell>
          <cell r="N633">
            <v>44349</v>
          </cell>
          <cell r="O633">
            <v>0</v>
          </cell>
          <cell r="AL633">
            <v>1</v>
          </cell>
          <cell r="AM633">
            <v>105</v>
          </cell>
          <cell r="AT633" t="str">
            <v>king coffee buon ma thuot whole bean - EE - 5100043 13r Da lat whole Bean - EE - 5100042  13r- Espresso Whole Bean - EE - 5100038 12r</v>
          </cell>
          <cell r="BA633" t="str">
            <v>THÁNG 06\02.06 PO 135 136</v>
          </cell>
        </row>
        <row r="634">
          <cell r="C634" t="str">
            <v>TRNG0631</v>
          </cell>
          <cell r="D634" t="str">
            <v>TRUNG NGUYÊN</v>
          </cell>
          <cell r="F634">
            <v>1</v>
          </cell>
          <cell r="G634" t="str">
            <v>I0160T011</v>
          </cell>
          <cell r="H634" t="str">
            <v>160 x 80 x 1 x 1</v>
          </cell>
          <cell r="I634" t="str">
            <v>Vuông góc, không răng cưa</v>
          </cell>
          <cell r="J634" t="str">
            <v>D07</v>
          </cell>
          <cell r="K634" t="str">
            <v>P 19</v>
          </cell>
          <cell r="L634" t="str">
            <v>80 x 160 mm</v>
          </cell>
          <cell r="M634">
            <v>83</v>
          </cell>
          <cell r="N634">
            <v>44349</v>
          </cell>
          <cell r="O634">
            <v>0</v>
          </cell>
          <cell r="AL634">
            <v>1</v>
          </cell>
          <cell r="AM634">
            <v>83</v>
          </cell>
          <cell r="AT634" t="str">
            <v>G7 3in1 instant coffee bag 100 st VV - 5000040 100 16r</v>
          </cell>
          <cell r="BA634" t="str">
            <v>THÁNG 06\02.06 PO 135 136</v>
          </cell>
        </row>
        <row r="635">
          <cell r="B635" t="str">
            <v>TRNG0633_L1</v>
          </cell>
          <cell r="C635" t="str">
            <v>TRNG0633</v>
          </cell>
          <cell r="D635" t="str">
            <v>TRUNG NGUYÊN</v>
          </cell>
          <cell r="F635">
            <v>1</v>
          </cell>
          <cell r="G635" t="str">
            <v>I0150T061</v>
          </cell>
          <cell r="H635" t="str">
            <v>150 x 150 x 1 x 1</v>
          </cell>
          <cell r="I635" t="str">
            <v>Vuông góc, không răng cưa</v>
          </cell>
          <cell r="J635" t="str">
            <v>D20</v>
          </cell>
          <cell r="K635" t="str">
            <v>P 19</v>
          </cell>
          <cell r="L635" t="str">
            <v>150mm x 150mm</v>
          </cell>
          <cell r="M635">
            <v>153</v>
          </cell>
          <cell r="N635">
            <v>44349</v>
          </cell>
          <cell r="O635">
            <v>0</v>
          </cell>
          <cell r="AL635">
            <v>1</v>
          </cell>
          <cell r="AM635">
            <v>153</v>
          </cell>
          <cell r="AT635" t="str">
            <v>trang 7 2.King coffee 3in1 instant - box 180 sachets EE - 5200041</v>
          </cell>
          <cell r="BA635" t="str">
            <v>THÁNG 06\02.06 PO 137 138</v>
          </cell>
        </row>
        <row r="636">
          <cell r="B636" t="str">
            <v>TRNG0634_L1</v>
          </cell>
          <cell r="C636" t="str">
            <v>TRNG0634</v>
          </cell>
          <cell r="D636" t="str">
            <v>TRUNG NGUYÊN</v>
          </cell>
          <cell r="F636">
            <v>1</v>
          </cell>
          <cell r="G636" t="str">
            <v>I0150T061</v>
          </cell>
          <cell r="H636" t="str">
            <v>150 x 150 x 1 x 1</v>
          </cell>
          <cell r="I636" t="str">
            <v>Vuông góc, không răng cưa</v>
          </cell>
          <cell r="J636" t="str">
            <v>D20</v>
          </cell>
          <cell r="K636" t="str">
            <v>P 19</v>
          </cell>
          <cell r="L636" t="str">
            <v>150mm x 150mm</v>
          </cell>
          <cell r="M636">
            <v>153</v>
          </cell>
          <cell r="N636">
            <v>44349</v>
          </cell>
          <cell r="O636">
            <v>0</v>
          </cell>
          <cell r="AL636">
            <v>1</v>
          </cell>
          <cell r="AM636">
            <v>153</v>
          </cell>
          <cell r="AT636" t="str">
            <v>trang 8 3. king coffee box 20sa EE - 5200006 20 16r</v>
          </cell>
          <cell r="BA636" t="str">
            <v>THÁNG 06\02.06 PO 137 138</v>
          </cell>
        </row>
        <row r="637">
          <cell r="C637" t="str">
            <v>TRNG0635</v>
          </cell>
          <cell r="D637" t="str">
            <v>TRUNG NGUYÊN</v>
          </cell>
          <cell r="F637">
            <v>1</v>
          </cell>
          <cell r="G637" t="str">
            <v>I0150T061</v>
          </cell>
          <cell r="H637" t="str">
            <v>150 x 150 x 1 x 1</v>
          </cell>
          <cell r="I637" t="str">
            <v>Vuông góc, không răng cưa</v>
          </cell>
          <cell r="J637" t="str">
            <v>D20</v>
          </cell>
          <cell r="K637" t="str">
            <v>P 19</v>
          </cell>
          <cell r="L637" t="str">
            <v>150mm x 150mm</v>
          </cell>
          <cell r="M637">
            <v>153</v>
          </cell>
          <cell r="N637">
            <v>44349</v>
          </cell>
          <cell r="O637">
            <v>0</v>
          </cell>
          <cell r="AL637">
            <v>1</v>
          </cell>
          <cell r="AM637">
            <v>153</v>
          </cell>
          <cell r="AT637" t="str">
            <v>trang 9 4.King coffee instant blend 250g EE - 5100002</v>
          </cell>
          <cell r="BA637" t="str">
            <v>THÁNG 06\02.06 PO 137 138</v>
          </cell>
        </row>
        <row r="638">
          <cell r="B638" t="str">
            <v>TRNG0632_L1</v>
          </cell>
          <cell r="C638" t="str">
            <v>TRNG0632</v>
          </cell>
          <cell r="D638" t="str">
            <v>TRUNG NGUYÊN</v>
          </cell>
          <cell r="F638">
            <v>1</v>
          </cell>
          <cell r="G638" t="str">
            <v>I0150T061</v>
          </cell>
          <cell r="H638" t="str">
            <v>150 x 150 x 1 x 1</v>
          </cell>
          <cell r="I638" t="str">
            <v>Vuông góc, không răng cưa</v>
          </cell>
          <cell r="J638" t="str">
            <v>D20</v>
          </cell>
          <cell r="K638" t="str">
            <v>P 19</v>
          </cell>
          <cell r="L638" t="str">
            <v>150mm x 150mm</v>
          </cell>
          <cell r="M638">
            <v>153</v>
          </cell>
          <cell r="N638">
            <v>44349</v>
          </cell>
          <cell r="O638">
            <v>0</v>
          </cell>
          <cell r="AL638">
            <v>1</v>
          </cell>
          <cell r="AM638">
            <v>153</v>
          </cell>
          <cell r="AT638" t="str">
            <v>trang 6 1. king coffee bag 1kg - 5200011  16r</v>
          </cell>
          <cell r="BA638" t="str">
            <v>THÁNG 06\02.06 PO 137 138</v>
          </cell>
        </row>
        <row r="639">
          <cell r="B639" t="str">
            <v>TRNG0636_L1</v>
          </cell>
          <cell r="C639" t="str">
            <v>TRNG0636</v>
          </cell>
          <cell r="D639" t="str">
            <v>TRUNG NGUYÊN</v>
          </cell>
          <cell r="F639">
            <v>1</v>
          </cell>
          <cell r="G639" t="str">
            <v>I0150T061</v>
          </cell>
          <cell r="H639" t="str">
            <v>150 x 150 x 1 x 1</v>
          </cell>
          <cell r="I639" t="str">
            <v>Vuông góc, không răng cưa</v>
          </cell>
          <cell r="J639" t="str">
            <v>D20</v>
          </cell>
          <cell r="K639" t="str">
            <v>P 19</v>
          </cell>
          <cell r="L639" t="str">
            <v>150mm x 150mm</v>
          </cell>
          <cell r="M639">
            <v>153</v>
          </cell>
          <cell r="N639">
            <v>44349</v>
          </cell>
          <cell r="O639">
            <v>0</v>
          </cell>
          <cell r="AL639">
            <v>1</v>
          </cell>
          <cell r="AM639">
            <v>153</v>
          </cell>
          <cell r="AT639" t="str">
            <v>trang 10 5.king coffee expert blend 1 bag 500gr EV - 5100085</v>
          </cell>
          <cell r="BA639" t="str">
            <v>THÁNG 06\02.06 PO 137 138</v>
          </cell>
        </row>
        <row r="640">
          <cell r="B640" t="str">
            <v>TRNG0637_L1</v>
          </cell>
          <cell r="C640" t="str">
            <v>TRNG0637</v>
          </cell>
          <cell r="D640" t="str">
            <v>TRUNG NGUYÊN</v>
          </cell>
          <cell r="F640">
            <v>1</v>
          </cell>
          <cell r="G640" t="str">
            <v>I0150T061</v>
          </cell>
          <cell r="H640" t="str">
            <v>150 x 150 x 1 x 1</v>
          </cell>
          <cell r="I640" t="str">
            <v>Vuông góc, không răng cưa</v>
          </cell>
          <cell r="J640" t="str">
            <v>D20</v>
          </cell>
          <cell r="K640" t="str">
            <v>P 19</v>
          </cell>
          <cell r="L640" t="str">
            <v>150mm x 150mm</v>
          </cell>
          <cell r="M640">
            <v>153</v>
          </cell>
          <cell r="N640">
            <v>44349</v>
          </cell>
          <cell r="O640">
            <v>0</v>
          </cell>
          <cell r="AL640">
            <v>1</v>
          </cell>
          <cell r="AM640">
            <v>153</v>
          </cell>
          <cell r="AT640" t="str">
            <v>trang 11 6.king coffee expert blend 2 bag 500gr EV - 5100086</v>
          </cell>
          <cell r="BA640" t="str">
            <v>THÁNG 06\02.06 PO 137 138</v>
          </cell>
        </row>
        <row r="641">
          <cell r="C641" t="str">
            <v>TRNG0638</v>
          </cell>
          <cell r="D641" t="str">
            <v>TRUNG NGUYÊN</v>
          </cell>
          <cell r="F641">
            <v>1</v>
          </cell>
          <cell r="G641" t="str">
            <v>I0150T061</v>
          </cell>
          <cell r="H641" t="str">
            <v>150 x 150 x 1 x 1</v>
          </cell>
          <cell r="I641" t="str">
            <v>Vuông góc, không răng cưa</v>
          </cell>
          <cell r="J641" t="str">
            <v>D20</v>
          </cell>
          <cell r="K641" t="str">
            <v>P 19</v>
          </cell>
          <cell r="L641" t="str">
            <v>150mm x 150mm</v>
          </cell>
          <cell r="M641">
            <v>153</v>
          </cell>
          <cell r="N641">
            <v>44349</v>
          </cell>
          <cell r="O641">
            <v>0</v>
          </cell>
          <cell r="AL641">
            <v>1</v>
          </cell>
          <cell r="AM641">
            <v>153</v>
          </cell>
          <cell r="AT641" t="str">
            <v>trang 12 7.king coffee buon ma thuot whole bean EE - 5100043 13r</v>
          </cell>
          <cell r="BA641" t="str">
            <v>THÁNG 06\02.06 PO 137 138</v>
          </cell>
        </row>
        <row r="642">
          <cell r="C642" t="str">
            <v>TRNG0639</v>
          </cell>
          <cell r="D642" t="str">
            <v>TRUNG NGUYÊN</v>
          </cell>
          <cell r="F642">
            <v>1</v>
          </cell>
          <cell r="G642" t="str">
            <v>I0150T061</v>
          </cell>
          <cell r="H642" t="str">
            <v>150 x 150 x 1 x 1</v>
          </cell>
          <cell r="I642" t="str">
            <v>Vuông góc, không răng cưa</v>
          </cell>
          <cell r="J642" t="str">
            <v>D20</v>
          </cell>
          <cell r="K642" t="str">
            <v>P 19</v>
          </cell>
          <cell r="L642" t="str">
            <v>150mm x 150mm</v>
          </cell>
          <cell r="M642">
            <v>153</v>
          </cell>
          <cell r="N642">
            <v>44349</v>
          </cell>
          <cell r="O642">
            <v>0</v>
          </cell>
          <cell r="AL642">
            <v>1</v>
          </cell>
          <cell r="AM642">
            <v>153</v>
          </cell>
          <cell r="AT642" t="str">
            <v>trang 13 8.king coffee da lat whole bean - EE - 5100042 13 r</v>
          </cell>
          <cell r="BA642" t="str">
            <v>THÁNG 06\02.06 PO 137 138</v>
          </cell>
        </row>
        <row r="643">
          <cell r="C643" t="str">
            <v>TRNG0640</v>
          </cell>
          <cell r="D643" t="str">
            <v>TRUNG NGUYÊN</v>
          </cell>
          <cell r="F643">
            <v>1</v>
          </cell>
          <cell r="G643" t="str">
            <v>I0150T061</v>
          </cell>
          <cell r="H643" t="str">
            <v>150 x 150 x 1 x 1</v>
          </cell>
          <cell r="I643" t="str">
            <v>Vuông góc, không răng cưa</v>
          </cell>
          <cell r="J643" t="str">
            <v>D20</v>
          </cell>
          <cell r="K643" t="str">
            <v>P 19</v>
          </cell>
          <cell r="L643" t="str">
            <v>150mm x 150mm</v>
          </cell>
          <cell r="M643">
            <v>153</v>
          </cell>
          <cell r="N643">
            <v>44349</v>
          </cell>
          <cell r="O643">
            <v>0</v>
          </cell>
          <cell r="AL643">
            <v>1</v>
          </cell>
          <cell r="AM643">
            <v>153</v>
          </cell>
          <cell r="AT643" t="str">
            <v>trang 14 9. king coffee espresso whole bean - EE - 5100038 4.08 kr</v>
          </cell>
          <cell r="BA643" t="str">
            <v>THÁNG 06\02.06 PO 137 138</v>
          </cell>
        </row>
        <row r="644">
          <cell r="C644" t="str">
            <v>TRNG0641</v>
          </cell>
          <cell r="D644" t="str">
            <v>TRUNG NGUYÊN</v>
          </cell>
          <cell r="F644">
            <v>1</v>
          </cell>
          <cell r="G644" t="str">
            <v>I0150T061</v>
          </cell>
          <cell r="H644" t="str">
            <v>150 x 150 x 1 x 1</v>
          </cell>
          <cell r="I644" t="str">
            <v>Vuông góc, không răng cưa</v>
          </cell>
          <cell r="J644" t="str">
            <v>D20</v>
          </cell>
          <cell r="K644" t="str">
            <v>P 19</v>
          </cell>
          <cell r="L644" t="str">
            <v>150mm x 150mm</v>
          </cell>
          <cell r="M644">
            <v>153</v>
          </cell>
          <cell r="N644">
            <v>44349</v>
          </cell>
          <cell r="O644">
            <v>0</v>
          </cell>
          <cell r="AL644">
            <v>1</v>
          </cell>
          <cell r="AM644">
            <v>153</v>
          </cell>
          <cell r="AT644" t="str">
            <v>trang 15 10. G7 3in1 instant coffee bag 10st VV - 5000040</v>
          </cell>
          <cell r="BA644" t="str">
            <v>THÁNG 06\02.06 PO 137 138</v>
          </cell>
        </row>
        <row r="645">
          <cell r="C645" t="str">
            <v>TRNG0642</v>
          </cell>
          <cell r="D645" t="str">
            <v>TRUNG NGUYÊN</v>
          </cell>
          <cell r="F645">
            <v>1</v>
          </cell>
          <cell r="G645" t="str">
            <v>I0080T091</v>
          </cell>
          <cell r="H645" t="str">
            <v>80 x 40 x 1 x 2</v>
          </cell>
          <cell r="I645" t="str">
            <v>Vuông góc, không răng cưa</v>
          </cell>
          <cell r="J645" t="str">
            <v>D16</v>
          </cell>
          <cell r="K645" t="str">
            <v>P 19</v>
          </cell>
          <cell r="L645" t="str">
            <v>40 x 80 mm</v>
          </cell>
          <cell r="M645">
            <v>86</v>
          </cell>
          <cell r="N645">
            <v>44350</v>
          </cell>
          <cell r="O645">
            <v>0</v>
          </cell>
          <cell r="AL645">
            <v>1</v>
          </cell>
          <cell r="AM645">
            <v>86</v>
          </cell>
          <cell r="AT645" t="str">
            <v>560-180 560-330 560-490 560-310 560-360 560-380</v>
          </cell>
          <cell r="BA645" t="str">
            <v>THÁNG 06\03.06 PO 139</v>
          </cell>
        </row>
        <row r="646">
          <cell r="C646" t="str">
            <v>TRNG0643</v>
          </cell>
          <cell r="D646" t="str">
            <v>TRUNG NGUYÊN</v>
          </cell>
          <cell r="F646">
            <v>1</v>
          </cell>
          <cell r="H646" t="str">
            <v/>
          </cell>
          <cell r="I646" t="str">
            <v/>
          </cell>
          <cell r="J646" t="str">
            <v/>
          </cell>
          <cell r="K646" t="str">
            <v>P 19</v>
          </cell>
          <cell r="L646" t="str">
            <v>145 x 160 mm</v>
          </cell>
          <cell r="M646" t="str">
            <v/>
          </cell>
          <cell r="N646">
            <v>44356</v>
          </cell>
          <cell r="O646">
            <v>0</v>
          </cell>
          <cell r="AL646">
            <v>1</v>
          </cell>
          <cell r="AM646" t="e">
            <v>#VALUE!</v>
          </cell>
          <cell r="AT646" t="str">
            <v>international office barcode 8395024147832</v>
          </cell>
          <cell r="BA646" t="str">
            <v>THÁNG 06\09.06 PO 146</v>
          </cell>
        </row>
        <row r="647">
          <cell r="C647" t="str">
            <v>TRNG0644</v>
          </cell>
          <cell r="D647" t="str">
            <v>TRUNG NGUYÊN</v>
          </cell>
          <cell r="F647">
            <v>1</v>
          </cell>
          <cell r="H647" t="str">
            <v/>
          </cell>
          <cell r="I647" t="str">
            <v/>
          </cell>
          <cell r="J647" t="str">
            <v/>
          </cell>
          <cell r="K647" t="str">
            <v>P 19</v>
          </cell>
          <cell r="L647" t="str">
            <v>74 x 42 mm</v>
          </cell>
          <cell r="M647" t="str">
            <v/>
          </cell>
          <cell r="N647">
            <v>44356</v>
          </cell>
          <cell r="O647">
            <v>0</v>
          </cell>
          <cell r="AL647">
            <v>1</v>
          </cell>
          <cell r="AM647" t="e">
            <v>#VALUE!</v>
          </cell>
          <cell r="AT647" t="str">
            <v>barcode 8935024147832</v>
          </cell>
          <cell r="BA647" t="str">
            <v>THÁNG 06\09.06 PO 146</v>
          </cell>
        </row>
        <row r="648">
          <cell r="B648" t="str">
            <v>TRNG0645_L1</v>
          </cell>
          <cell r="C648" t="str">
            <v>TRNG0645</v>
          </cell>
          <cell r="D648" t="str">
            <v>TRUNG NGUYÊN</v>
          </cell>
          <cell r="F648">
            <v>4</v>
          </cell>
          <cell r="G648" t="str">
            <v>I0049T101/1</v>
          </cell>
          <cell r="H648" t="str">
            <v>49 x 60 x 3 x 2</v>
          </cell>
          <cell r="I648" t="str">
            <v>Dao hình dạng đặc biệt, 3 dao rời, không răng cưa</v>
          </cell>
          <cell r="J648" t="str">
            <v>C25</v>
          </cell>
          <cell r="K648" t="str">
            <v>P 19</v>
          </cell>
          <cell r="L648" t="str">
            <v>60 x 49 mm</v>
          </cell>
          <cell r="M648">
            <v>126</v>
          </cell>
          <cell r="N648">
            <v>44356</v>
          </cell>
          <cell r="O648">
            <v>0</v>
          </cell>
          <cell r="S648" t="str">
            <v>C</v>
          </cell>
          <cell r="T648" t="str">
            <v>M</v>
          </cell>
          <cell r="U648" t="str">
            <v>Y</v>
          </cell>
          <cell r="V648" t="str">
            <v>K</v>
          </cell>
          <cell r="AG648" t="str">
            <v>Bóng</v>
          </cell>
          <cell r="AL648">
            <v>1</v>
          </cell>
          <cell r="AM648">
            <v>126</v>
          </cell>
          <cell r="AO648" t="str">
            <v>3mm</v>
          </cell>
          <cell r="AR648" t="str">
            <v>6tem</v>
          </cell>
          <cell r="AT648" t="str">
            <v>PRODUCT OF VIETNAM</v>
          </cell>
          <cell r="BA648" t="str">
            <v>THÁNG 06\09.06 PO 147 148</v>
          </cell>
        </row>
        <row r="649">
          <cell r="B649" t="str">
            <v>TRNG0646_L1</v>
          </cell>
          <cell r="C649" t="str">
            <v>TRNG0646</v>
          </cell>
          <cell r="D649" t="str">
            <v>TRUNG NGUYÊN</v>
          </cell>
          <cell r="F649">
            <v>4</v>
          </cell>
          <cell r="G649" t="str">
            <v>I0037T141/1</v>
          </cell>
          <cell r="H649" t="str">
            <v>37 x 45 x 4 x 3</v>
          </cell>
          <cell r="I649" t="str">
            <v>Dao hình dạng đặc biệt, rời 3mm, không răng cưa</v>
          </cell>
          <cell r="J649" t="str">
            <v>C25</v>
          </cell>
          <cell r="K649" t="str">
            <v>P 19</v>
          </cell>
          <cell r="L649" t="str">
            <v>45 x 37 mm</v>
          </cell>
          <cell r="M649">
            <v>144</v>
          </cell>
          <cell r="N649">
            <v>44356</v>
          </cell>
          <cell r="O649">
            <v>0</v>
          </cell>
          <cell r="S649" t="str">
            <v>C</v>
          </cell>
          <cell r="T649" t="str">
            <v>M</v>
          </cell>
          <cell r="U649" t="str">
            <v>Y</v>
          </cell>
          <cell r="V649" t="str">
            <v>K</v>
          </cell>
          <cell r="AG649" t="str">
            <v>Bóng</v>
          </cell>
          <cell r="AL649">
            <v>1</v>
          </cell>
          <cell r="AM649">
            <v>144</v>
          </cell>
          <cell r="AO649" t="str">
            <v>3mm</v>
          </cell>
          <cell r="AR649" t="str">
            <v>12tem</v>
          </cell>
          <cell r="AT649" t="str">
            <v>PRODUCT OF VIETNAM</v>
          </cell>
          <cell r="BA649" t="str">
            <v>THÁNG 06\09.06 PO 147 148</v>
          </cell>
        </row>
        <row r="650">
          <cell r="B650" t="str">
            <v>TRNG0647_L1</v>
          </cell>
          <cell r="C650" t="str">
            <v>TRNG0647</v>
          </cell>
          <cell r="D650" t="str">
            <v>TRUNG NGUYÊN</v>
          </cell>
          <cell r="F650">
            <v>4</v>
          </cell>
          <cell r="G650" t="str">
            <v>I0026T081/1</v>
          </cell>
          <cell r="H650" t="str">
            <v>26 x 32 x 5 x 4</v>
          </cell>
          <cell r="I650" t="str">
            <v>Dao hình dạng đặc biệt, dao rời 3mm, không răng cưa</v>
          </cell>
          <cell r="J650" t="str">
            <v>C25</v>
          </cell>
          <cell r="K650" t="str">
            <v>P 19</v>
          </cell>
          <cell r="L650" t="str">
            <v>32 x 26 mm</v>
          </cell>
          <cell r="M650">
            <v>140</v>
          </cell>
          <cell r="N650">
            <v>44356</v>
          </cell>
          <cell r="O650">
            <v>0</v>
          </cell>
          <cell r="S650" t="str">
            <v>C</v>
          </cell>
          <cell r="T650" t="str">
            <v>M</v>
          </cell>
          <cell r="U650" t="str">
            <v>Y</v>
          </cell>
          <cell r="V650" t="str">
            <v>K</v>
          </cell>
          <cell r="AG650" t="str">
            <v>Bóng</v>
          </cell>
          <cell r="AL650">
            <v>1</v>
          </cell>
          <cell r="AM650">
            <v>140</v>
          </cell>
          <cell r="AO650" t="str">
            <v>3mm</v>
          </cell>
          <cell r="AR650" t="str">
            <v>20tem</v>
          </cell>
          <cell r="AT650" t="str">
            <v>PRODUCT OF VIETNAM</v>
          </cell>
          <cell r="BA650" t="str">
            <v>THÁNG 06\09.06 PO 147 148</v>
          </cell>
        </row>
        <row r="651">
          <cell r="C651" t="str">
            <v>TRNG0648</v>
          </cell>
          <cell r="D651" t="str">
            <v>TRUNG NGUYÊN</v>
          </cell>
          <cell r="F651">
            <v>1</v>
          </cell>
          <cell r="G651" t="str">
            <v>I0120T021</v>
          </cell>
          <cell r="H651" t="str">
            <v>120 x 76 x 1 x 1</v>
          </cell>
          <cell r="I651" t="str">
            <v>Vuông góc, không răng cưa</v>
          </cell>
          <cell r="J651" t="str">
            <v>D14</v>
          </cell>
          <cell r="K651" t="str">
            <v>P 19</v>
          </cell>
          <cell r="L651" t="str">
            <v>76 x 120 mm</v>
          </cell>
          <cell r="M651">
            <v>79</v>
          </cell>
          <cell r="N651">
            <v>44358</v>
          </cell>
          <cell r="O651">
            <v>0</v>
          </cell>
          <cell r="AL651">
            <v>1</v>
          </cell>
          <cell r="AM651">
            <v>79</v>
          </cell>
          <cell r="AT651" t="str">
            <v>G7 3in1 instant coffee - bag 100 sticks 16g</v>
          </cell>
          <cell r="BA651" t="str">
            <v>THÁNG 06\11.06 PO 150</v>
          </cell>
        </row>
        <row r="652">
          <cell r="C652" t="str">
            <v>TRNG0649</v>
          </cell>
          <cell r="D652" t="str">
            <v>TRUNG NGUYÊN</v>
          </cell>
          <cell r="F652">
            <v>1</v>
          </cell>
          <cell r="G652" t="str">
            <v>I0090T211</v>
          </cell>
          <cell r="H652" t="str">
            <v>90 x 60 x 1 x 2</v>
          </cell>
          <cell r="I652" t="str">
            <v>Vuông góc, 2 hàng tem có 1 gáp, không răng cưa</v>
          </cell>
          <cell r="J652" t="str">
            <v>D03</v>
          </cell>
          <cell r="K652" t="str">
            <v>P 19</v>
          </cell>
          <cell r="L652" t="str">
            <v>60 x 90 mm</v>
          </cell>
          <cell r="M652">
            <v>123</v>
          </cell>
          <cell r="N652">
            <v>44358</v>
          </cell>
          <cell r="O652">
            <v>0</v>
          </cell>
          <cell r="AL652">
            <v>1</v>
          </cell>
          <cell r="AM652">
            <v>123</v>
          </cell>
          <cell r="AT652" t="str">
            <v>G7 3in1 instant coffee - bag 20 sachets</v>
          </cell>
          <cell r="BA652" t="str">
            <v>THÁNG 06\11.06 PO 150</v>
          </cell>
        </row>
        <row r="653">
          <cell r="C653" t="str">
            <v>TRNG0650</v>
          </cell>
          <cell r="D653" t="str">
            <v>TRUNG NGUYÊN</v>
          </cell>
          <cell r="F653">
            <v>1</v>
          </cell>
          <cell r="G653" t="str">
            <v>I0090T051</v>
          </cell>
          <cell r="H653" t="str">
            <v>90 x 50 x 1 x 2</v>
          </cell>
          <cell r="I653" t="str">
            <v>Vuông góc, không răng cưa</v>
          </cell>
          <cell r="J653" t="str">
            <v>D15</v>
          </cell>
          <cell r="K653" t="str">
            <v>P 19</v>
          </cell>
          <cell r="L653" t="str">
            <v>50 x 90 mm</v>
          </cell>
          <cell r="M653">
            <v>106</v>
          </cell>
          <cell r="N653">
            <v>44358</v>
          </cell>
          <cell r="O653">
            <v>0</v>
          </cell>
          <cell r="AL653">
            <v>1</v>
          </cell>
          <cell r="AM653">
            <v>106</v>
          </cell>
          <cell r="AT653" t="str">
            <v>TNI KING COFFEE TEAVORY MATCHA LATTE BOX 8 STICK 16G</v>
          </cell>
          <cell r="BA653" t="str">
            <v>THÁNG 06\11.06 PO 150</v>
          </cell>
        </row>
        <row r="654">
          <cell r="C654" t="str">
            <v>TRNG0651</v>
          </cell>
          <cell r="D654" t="str">
            <v>TRUNG NGUYÊN</v>
          </cell>
          <cell r="G654" t="str">
            <v>I0055T091</v>
          </cell>
          <cell r="H654" t="str">
            <v>55 x 70 x 2 x 1</v>
          </cell>
          <cell r="I654" t="str">
            <v>Vuông liền, không răng cưa</v>
          </cell>
          <cell r="J654" t="str">
            <v>D15</v>
          </cell>
          <cell r="K654" t="str">
            <v>P 19</v>
          </cell>
          <cell r="L654" t="str">
            <v>55 x 70 mm</v>
          </cell>
          <cell r="M654">
            <v>73</v>
          </cell>
          <cell r="N654">
            <v>44358</v>
          </cell>
          <cell r="O654">
            <v>0</v>
          </cell>
          <cell r="AL654">
            <v>1</v>
          </cell>
          <cell r="AM654">
            <v>73</v>
          </cell>
          <cell r="AT654" t="str">
            <v>TNI KING COFFEE CAPPU COCONUT BOX 12 STICKS 20 G TNI KING COFFEE CAPPU FRENCH BOX 12 STICKS 20 G</v>
          </cell>
          <cell r="BA654" t="str">
            <v>THÁNG 06\11.06 PO 150</v>
          </cell>
        </row>
        <row r="655">
          <cell r="C655" t="str">
            <v>TRNG0652</v>
          </cell>
          <cell r="D655" t="str">
            <v>TRUNG NGUYÊN</v>
          </cell>
          <cell r="G655" t="str">
            <v>I0090T561/1</v>
          </cell>
          <cell r="H655" t="str">
            <v>90 x 55 x 2 x 2</v>
          </cell>
          <cell r="I655" t="str">
            <v>Vuông liền, không răng cưa</v>
          </cell>
          <cell r="J655" t="str">
            <v>C13</v>
          </cell>
          <cell r="K655" t="str">
            <v>P 19</v>
          </cell>
          <cell r="L655" t="str">
            <v>55 x 90 mm</v>
          </cell>
          <cell r="M655">
            <v>116</v>
          </cell>
          <cell r="N655">
            <v>44358</v>
          </cell>
          <cell r="O655">
            <v>0</v>
          </cell>
          <cell r="AL655">
            <v>1</v>
          </cell>
          <cell r="AM655">
            <v>116</v>
          </cell>
          <cell r="AT655" t="str">
            <v xml:space="preserve">TNI KING COFFEE EXPERT BLEND 2 BAG 500G TNI KING COFFEE EXPERT BLEND 3 BAG 500G </v>
          </cell>
          <cell r="BA655" t="str">
            <v>THÁNG 06\11.06 PO 150</v>
          </cell>
        </row>
        <row r="656">
          <cell r="C656" t="str">
            <v>TRNG0653</v>
          </cell>
          <cell r="D656" t="str">
            <v>TRUNG NGUYÊN</v>
          </cell>
          <cell r="F656">
            <v>1</v>
          </cell>
          <cell r="G656" t="str">
            <v>I0040T061</v>
          </cell>
          <cell r="H656" t="str">
            <v>40 x 15 x 2 x 4</v>
          </cell>
          <cell r="I656" t="str">
            <v>Vuông liền, 4 hàng dao 1 gáp, không răng cưa</v>
          </cell>
          <cell r="J656" t="str">
            <v>D13</v>
          </cell>
          <cell r="K656" t="str">
            <v>P 19</v>
          </cell>
          <cell r="L656" t="str">
            <v>40mm x 15mm</v>
          </cell>
          <cell r="M656">
            <v>63</v>
          </cell>
          <cell r="N656">
            <v>44361</v>
          </cell>
          <cell r="O656">
            <v>0</v>
          </cell>
          <cell r="AL656">
            <v>1</v>
          </cell>
          <cell r="AM656">
            <v>63</v>
          </cell>
          <cell r="AT656" t="str">
            <v>2023.06.13</v>
          </cell>
          <cell r="BA656" t="str">
            <v>THÁNG 06\14.06 PO 157</v>
          </cell>
        </row>
        <row r="657">
          <cell r="B657" t="str">
            <v>TRNG0654_GT</v>
          </cell>
          <cell r="C657" t="str">
            <v>TRNG0654</v>
          </cell>
          <cell r="D657" t="str">
            <v>TRUNG NGUYÊN</v>
          </cell>
          <cell r="F657">
            <v>1</v>
          </cell>
          <cell r="G657" t="str">
            <v>I0070T351</v>
          </cell>
          <cell r="H657" t="str">
            <v>70 x 90 x 2 x 1</v>
          </cell>
          <cell r="I657" t="str">
            <v>Vuông liên, không răng cưa</v>
          </cell>
          <cell r="J657" t="str">
            <v>D06</v>
          </cell>
          <cell r="K657" t="str">
            <v>P 19</v>
          </cell>
          <cell r="L657" t="str">
            <v>90 x 70 mm</v>
          </cell>
          <cell r="M657">
            <v>93</v>
          </cell>
          <cell r="N657">
            <v>44361</v>
          </cell>
          <cell r="O657">
            <v>0</v>
          </cell>
          <cell r="AL657">
            <v>1</v>
          </cell>
          <cell r="AM657">
            <v>93</v>
          </cell>
          <cell r="AO657" t="str">
            <v>3mm</v>
          </cell>
          <cell r="AR657" t="str">
            <v>6Tem</v>
          </cell>
          <cell r="AT657" t="str">
            <v>1 Triệu chữ ký GT</v>
          </cell>
          <cell r="BA657" t="str">
            <v>THÁNG 06\14.06 PO 155 156</v>
          </cell>
        </row>
        <row r="658">
          <cell r="B658" t="str">
            <v>TRNG0654_MT</v>
          </cell>
          <cell r="C658" t="str">
            <v>TRNG0654</v>
          </cell>
          <cell r="D658" t="str">
            <v>TRUNG NGUYÊN</v>
          </cell>
          <cell r="F658">
            <v>1</v>
          </cell>
          <cell r="G658" t="str">
            <v>I0070T351</v>
          </cell>
          <cell r="H658" t="str">
            <v>70 x 90 x 2 x 1</v>
          </cell>
          <cell r="I658" t="str">
            <v>Vuông liên, không răng cưa</v>
          </cell>
          <cell r="J658" t="str">
            <v>D06</v>
          </cell>
          <cell r="K658" t="str">
            <v>P 19</v>
          </cell>
          <cell r="L658" t="str">
            <v>90 x 70 mm</v>
          </cell>
          <cell r="M658">
            <v>93</v>
          </cell>
          <cell r="N658">
            <v>44361</v>
          </cell>
          <cell r="O658">
            <v>0</v>
          </cell>
          <cell r="AL658">
            <v>1</v>
          </cell>
          <cell r="AM658">
            <v>93</v>
          </cell>
          <cell r="AO658" t="str">
            <v>3mm</v>
          </cell>
          <cell r="AR658" t="str">
            <v>6Tem</v>
          </cell>
          <cell r="AT658" t="str">
            <v>1 Triệu chữ ký MT</v>
          </cell>
          <cell r="BA658" t="str">
            <v>THÁNG 06\14.06 PO 155 156</v>
          </cell>
        </row>
        <row r="659">
          <cell r="B659" t="str">
            <v>TRNG0654_KCF</v>
          </cell>
          <cell r="C659" t="str">
            <v>TRNG0654</v>
          </cell>
          <cell r="D659" t="str">
            <v>TRUNG NGUYÊN</v>
          </cell>
          <cell r="F659">
            <v>1</v>
          </cell>
          <cell r="G659" t="str">
            <v>I0070T351</v>
          </cell>
          <cell r="H659" t="str">
            <v>70 x 90 x 2 x 1</v>
          </cell>
          <cell r="I659" t="str">
            <v>Vuông liên, không răng cưa</v>
          </cell>
          <cell r="J659" t="str">
            <v>D06</v>
          </cell>
          <cell r="K659" t="str">
            <v>P 19</v>
          </cell>
          <cell r="L659" t="str">
            <v>90 x 70 mm</v>
          </cell>
          <cell r="M659">
            <v>93</v>
          </cell>
          <cell r="N659">
            <v>44361</v>
          </cell>
          <cell r="O659">
            <v>0</v>
          </cell>
          <cell r="AL659">
            <v>1</v>
          </cell>
          <cell r="AM659">
            <v>93</v>
          </cell>
          <cell r="AO659" t="str">
            <v>3mm</v>
          </cell>
          <cell r="AR659" t="str">
            <v>6Tem</v>
          </cell>
          <cell r="AT659" t="str">
            <v>1 Triệu chữ ký  KCF</v>
          </cell>
          <cell r="BA659" t="str">
            <v>THÁNG 06\14.06 PO 155 156</v>
          </cell>
        </row>
        <row r="660">
          <cell r="C660" t="str">
            <v>TRNG0655</v>
          </cell>
          <cell r="D660" t="str">
            <v>TRUNG NGUYÊN</v>
          </cell>
          <cell r="F660">
            <v>1</v>
          </cell>
          <cell r="H660" t="str">
            <v/>
          </cell>
          <cell r="I660" t="str">
            <v/>
          </cell>
          <cell r="J660" t="str">
            <v/>
          </cell>
          <cell r="K660" t="str">
            <v>P 19</v>
          </cell>
          <cell r="L660" t="str">
            <v>95 x 145 mm</v>
          </cell>
          <cell r="M660" t="str">
            <v/>
          </cell>
          <cell r="N660">
            <v>44362</v>
          </cell>
          <cell r="O660">
            <v>0</v>
          </cell>
          <cell r="AL660">
            <v>1</v>
          </cell>
          <cell r="AM660" t="e">
            <v>#VALUE!</v>
          </cell>
          <cell r="AT660" t="str">
            <v>G7 bag 50sa VV800(15x50)</v>
          </cell>
          <cell r="BA660" t="str">
            <v>THÁNG 06\14.06 PO 158</v>
          </cell>
        </row>
        <row r="661">
          <cell r="C661" t="str">
            <v>TRNG0656</v>
          </cell>
          <cell r="D661" t="str">
            <v>TRUNG NGUYÊN</v>
          </cell>
          <cell r="F661">
            <v>1</v>
          </cell>
          <cell r="H661" t="str">
            <v/>
          </cell>
          <cell r="I661" t="str">
            <v/>
          </cell>
          <cell r="J661" t="str">
            <v/>
          </cell>
          <cell r="K661" t="str">
            <v>P 19</v>
          </cell>
          <cell r="L661" t="str">
            <v>220 x 97 mm</v>
          </cell>
          <cell r="M661" t="str">
            <v/>
          </cell>
          <cell r="N661">
            <v>44362</v>
          </cell>
          <cell r="O661">
            <v>0</v>
          </cell>
          <cell r="AL661">
            <v>1</v>
          </cell>
          <cell r="AM661" t="e">
            <v>#VALUE!</v>
          </cell>
          <cell r="AT661" t="str">
            <v>international ofice head office  10bags x 50 sachets x 16g</v>
          </cell>
          <cell r="BA661" t="str">
            <v>THÁNG 06\14.06 PO 159</v>
          </cell>
        </row>
        <row r="662">
          <cell r="C662" t="str">
            <v>TRNG0657</v>
          </cell>
          <cell r="D662" t="str">
            <v>TRUNG NGUYÊN</v>
          </cell>
          <cell r="F662">
            <v>1</v>
          </cell>
          <cell r="H662" t="str">
            <v/>
          </cell>
          <cell r="I662" t="str">
            <v/>
          </cell>
          <cell r="J662" t="str">
            <v/>
          </cell>
          <cell r="K662" t="str">
            <v>P 19</v>
          </cell>
          <cell r="L662" t="str">
            <v>220 x 97 mm</v>
          </cell>
          <cell r="M662" t="str">
            <v/>
          </cell>
          <cell r="N662">
            <v>44362</v>
          </cell>
          <cell r="O662">
            <v>0</v>
          </cell>
          <cell r="AL662">
            <v>1</v>
          </cell>
          <cell r="AM662" t="e">
            <v>#VALUE!</v>
          </cell>
          <cell r="AT662" t="str">
            <v>MANUFACTURED BY: 10bags x 50 sachets x 16g</v>
          </cell>
          <cell r="BA662" t="str">
            <v>THÁNG 06\14.06 PO 159</v>
          </cell>
        </row>
        <row r="663">
          <cell r="C663" t="str">
            <v>TRNG0658</v>
          </cell>
          <cell r="D663" t="str">
            <v>TRUNG NGUYÊN</v>
          </cell>
          <cell r="F663">
            <v>1</v>
          </cell>
          <cell r="H663" t="str">
            <v/>
          </cell>
          <cell r="I663" t="str">
            <v/>
          </cell>
          <cell r="J663" t="str">
            <v/>
          </cell>
          <cell r="K663" t="str">
            <v>P 19</v>
          </cell>
          <cell r="L663" t="str">
            <v>205 x 52 mm</v>
          </cell>
          <cell r="M663" t="str">
            <v/>
          </cell>
          <cell r="N663">
            <v>44362</v>
          </cell>
          <cell r="O663">
            <v>0</v>
          </cell>
          <cell r="AL663">
            <v>1</v>
          </cell>
          <cell r="AM663" t="e">
            <v>#VALUE!</v>
          </cell>
          <cell r="AT663" t="str">
            <v>10 bags 50 sachets/ Bag</v>
          </cell>
          <cell r="BA663" t="str">
            <v>THÁNG 06\14.06 PO 159</v>
          </cell>
        </row>
        <row r="664">
          <cell r="C664" t="str">
            <v>TRNG0659</v>
          </cell>
          <cell r="D664" t="str">
            <v>TRUNG NGUYÊN</v>
          </cell>
          <cell r="F664">
            <v>1</v>
          </cell>
          <cell r="G664" t="str">
            <v>I0029T091/1</v>
          </cell>
          <cell r="H664" t="str">
            <v>29 x 67 x 4 x 2</v>
          </cell>
          <cell r="I664" t="str">
            <v>Vuông liền, không răng cưa</v>
          </cell>
          <cell r="J664" t="str">
            <v>E02</v>
          </cell>
          <cell r="K664" t="str">
            <v>P 19</v>
          </cell>
          <cell r="L664" t="str">
            <v>67 x 29 mm</v>
          </cell>
          <cell r="M664">
            <v>140</v>
          </cell>
          <cell r="N664">
            <v>44362</v>
          </cell>
          <cell r="O664">
            <v>0</v>
          </cell>
          <cell r="AL664">
            <v>1</v>
          </cell>
          <cell r="AM664">
            <v>140</v>
          </cell>
          <cell r="AT664" t="str">
            <v>ingredients: sugar, Non - dairy</v>
          </cell>
          <cell r="BA664" t="str">
            <v>THÁNG 06\15.06 PO 160 161 162 163</v>
          </cell>
        </row>
        <row r="665">
          <cell r="C665" t="str">
            <v>TRNG0660</v>
          </cell>
          <cell r="D665" t="str">
            <v>TRUNG NGUYÊN</v>
          </cell>
          <cell r="F665">
            <v>1</v>
          </cell>
          <cell r="G665" t="str">
            <v>I0045T141/2</v>
          </cell>
          <cell r="H665" t="str">
            <v>45 x 65 x 2 x 1</v>
          </cell>
          <cell r="I665" t="str">
            <v>Vuông liền, không răng cưa</v>
          </cell>
          <cell r="J665" t="str">
            <v>C42</v>
          </cell>
          <cell r="K665" t="str">
            <v>P 19</v>
          </cell>
          <cell r="L665" t="str">
            <v>45mm x 65mm</v>
          </cell>
          <cell r="M665">
            <v>68</v>
          </cell>
          <cell r="N665">
            <v>44362</v>
          </cell>
          <cell r="O665">
            <v>0</v>
          </cell>
          <cell r="AL665">
            <v>1</v>
          </cell>
          <cell r="AM665">
            <v>68</v>
          </cell>
          <cell r="AT665" t="str">
            <v>G7 pure black 15sa VV 30(2x15)</v>
          </cell>
          <cell r="BA665" t="str">
            <v>THÁNG 06\14.06 PO 158</v>
          </cell>
        </row>
        <row r="666">
          <cell r="C666" t="str">
            <v>TRNG0661</v>
          </cell>
          <cell r="D666" t="str">
            <v>TRUNG NGUYÊN</v>
          </cell>
          <cell r="F666">
            <v>1</v>
          </cell>
          <cell r="G666" t="str">
            <v>I0045T521/1</v>
          </cell>
          <cell r="H666" t="str">
            <v>45 x 7 x 2 x 10</v>
          </cell>
          <cell r="I666" t="str">
            <v>Vuông liền ngang 2 dao và 10 hàng dao, không răng cưa</v>
          </cell>
          <cell r="J666" t="str">
            <v>C34</v>
          </cell>
          <cell r="K666" t="str">
            <v>P 19</v>
          </cell>
          <cell r="L666" t="str">
            <v>45 x 7 mm</v>
          </cell>
          <cell r="M666">
            <v>73</v>
          </cell>
          <cell r="N666">
            <v>44363</v>
          </cell>
          <cell r="O666">
            <v>0</v>
          </cell>
          <cell r="AL666">
            <v>1</v>
          </cell>
          <cell r="AM666">
            <v>73</v>
          </cell>
          <cell r="AT666" t="str">
            <v>nền đen</v>
          </cell>
          <cell r="BA666" t="str">
            <v>THÁNG 06\15.06 PO 160 161 162 163</v>
          </cell>
        </row>
        <row r="667">
          <cell r="C667" t="str">
            <v>TRNG0662</v>
          </cell>
          <cell r="D667" t="str">
            <v>TRUNG NGUYÊN</v>
          </cell>
          <cell r="F667">
            <v>4</v>
          </cell>
          <cell r="G667" t="str">
            <v>I0060T621/1</v>
          </cell>
          <cell r="H667" t="str">
            <v>60 x 50 x 2 x 2</v>
          </cell>
          <cell r="I667" t="str">
            <v>Dao hình đặc biệt, rời, không răng cưa</v>
          </cell>
          <cell r="J667" t="str">
            <v>C34</v>
          </cell>
          <cell r="K667" t="str">
            <v>P 19</v>
          </cell>
          <cell r="L667" t="str">
            <v>60 x 50 mm</v>
          </cell>
          <cell r="M667">
            <v>106</v>
          </cell>
          <cell r="N667">
            <v>44363</v>
          </cell>
          <cell r="O667">
            <v>0</v>
          </cell>
          <cell r="AL667">
            <v>1</v>
          </cell>
          <cell r="AM667">
            <v>106</v>
          </cell>
          <cell r="AT667" t="str">
            <v>TALENT ALPHA LTD</v>
          </cell>
          <cell r="BA667" t="str">
            <v>THÁNG 06\15.06 PO 160 161 162 163</v>
          </cell>
        </row>
        <row r="668">
          <cell r="C668" t="str">
            <v>TRNG0663</v>
          </cell>
          <cell r="D668" t="str">
            <v>TRUNG NGUYÊN</v>
          </cell>
          <cell r="F668">
            <v>4</v>
          </cell>
          <cell r="G668" t="str">
            <v>I0061T061/1</v>
          </cell>
          <cell r="H668" t="str">
            <v>61 x 75 x 2 x 2</v>
          </cell>
          <cell r="I668" t="str">
            <v>Dao rời, hình đặc biệt, không răng cưa</v>
          </cell>
          <cell r="J668" t="str">
            <v>C34</v>
          </cell>
          <cell r="K668" t="str">
            <v>P 19</v>
          </cell>
          <cell r="L668" t="str">
            <v>75 x 61 mm</v>
          </cell>
          <cell r="M668">
            <v>156</v>
          </cell>
          <cell r="N668">
            <v>44363</v>
          </cell>
          <cell r="O668">
            <v>0</v>
          </cell>
          <cell r="AL668">
            <v>1</v>
          </cell>
          <cell r="AM668">
            <v>156</v>
          </cell>
          <cell r="AT668" t="str">
            <v>tiếng trung máy bay</v>
          </cell>
          <cell r="BA668" t="str">
            <v>THÁNG 06\15.06 PO 160 161 162 163</v>
          </cell>
        </row>
        <row r="669">
          <cell r="C669" t="str">
            <v>TRNG0664</v>
          </cell>
          <cell r="D669" t="str">
            <v>TRUNG NGUYÊN</v>
          </cell>
          <cell r="F669">
            <v>4</v>
          </cell>
          <cell r="G669" t="str">
            <v>I0060T631/1</v>
          </cell>
          <cell r="H669" t="str">
            <v>60 x 46 x 2 x 1</v>
          </cell>
          <cell r="I669" t="str">
            <v>Dao hình đặc biệt, rời, không răng cưa</v>
          </cell>
          <cell r="J669" t="str">
            <v>C34</v>
          </cell>
          <cell r="K669" t="str">
            <v>P 19</v>
          </cell>
          <cell r="L669" t="str">
            <v>60 x 46 mm</v>
          </cell>
          <cell r="M669">
            <v>49</v>
          </cell>
          <cell r="N669">
            <v>44363</v>
          </cell>
          <cell r="O669">
            <v>0</v>
          </cell>
          <cell r="AL669">
            <v>1</v>
          </cell>
          <cell r="AM669">
            <v>49</v>
          </cell>
          <cell r="AT669" t="str">
            <v>TALENT ALPHA LTD</v>
          </cell>
          <cell r="BA669" t="str">
            <v>THÁNG 06\15.06 PO 160 161 162 163</v>
          </cell>
        </row>
        <row r="670">
          <cell r="C670" t="str">
            <v>TRNG0665</v>
          </cell>
          <cell r="D670" t="str">
            <v>TRUNG NGUYÊN</v>
          </cell>
          <cell r="F670">
            <v>1</v>
          </cell>
          <cell r="H670" t="str">
            <v/>
          </cell>
          <cell r="I670" t="str">
            <v/>
          </cell>
          <cell r="J670" t="str">
            <v/>
          </cell>
          <cell r="K670" t="str">
            <v>P 15</v>
          </cell>
          <cell r="L670" t="str">
            <v>95 x 145 mm</v>
          </cell>
          <cell r="M670" t="str">
            <v/>
          </cell>
          <cell r="N670">
            <v>44363</v>
          </cell>
          <cell r="O670">
            <v>0</v>
          </cell>
          <cell r="AL670">
            <v>1</v>
          </cell>
          <cell r="AM670" t="e">
            <v>#VALUE!</v>
          </cell>
          <cell r="AT670" t="str">
            <v>G7 Bag 100st VV 1.6(16x100)</v>
          </cell>
          <cell r="BA670" t="str">
            <v>THÁNG 06\16.06 PO 164</v>
          </cell>
        </row>
        <row r="671">
          <cell r="C671" t="str">
            <v>TRNG0666</v>
          </cell>
          <cell r="D671" t="str">
            <v>TRUNG NGUYÊN</v>
          </cell>
          <cell r="F671">
            <v>1</v>
          </cell>
          <cell r="G671" t="str">
            <v>I0100T671</v>
          </cell>
          <cell r="H671" t="str">
            <v>100 x 65 x 1 x 2</v>
          </cell>
          <cell r="I671" t="str">
            <v>Vuông góc, không răng cưa</v>
          </cell>
          <cell r="J671" t="str">
            <v>D07</v>
          </cell>
          <cell r="K671" t="str">
            <v>P 15</v>
          </cell>
          <cell r="L671" t="str">
            <v>65 x 100 mm</v>
          </cell>
          <cell r="M671">
            <v>136</v>
          </cell>
          <cell r="N671">
            <v>44363</v>
          </cell>
          <cell r="O671">
            <v>0</v>
          </cell>
          <cell r="AL671">
            <v>1</v>
          </cell>
          <cell r="AM671">
            <v>136</v>
          </cell>
          <cell r="AT671" t="str">
            <v>G7 box 18st VV 288(16x8)</v>
          </cell>
          <cell r="BA671" t="str">
            <v>THÁNG 06\16.06 PO 164</v>
          </cell>
        </row>
        <row r="672">
          <cell r="B672" t="str">
            <v>TRNG0667_L1</v>
          </cell>
          <cell r="C672" t="str">
            <v>TRNG0667</v>
          </cell>
          <cell r="D672" t="str">
            <v>TRUNG NGUYÊN</v>
          </cell>
          <cell r="F672">
            <v>1</v>
          </cell>
          <cell r="G672" t="str">
            <v>I0150T021</v>
          </cell>
          <cell r="H672" t="str">
            <v>150 x 77 x 1 x 1</v>
          </cell>
          <cell r="I672" t="str">
            <v>Vuông góc, không răng cưa</v>
          </cell>
          <cell r="J672" t="str">
            <v>C27</v>
          </cell>
          <cell r="K672" t="str">
            <v>P 15</v>
          </cell>
          <cell r="L672" t="str">
            <v>77 x 150 mm</v>
          </cell>
          <cell r="M672">
            <v>80</v>
          </cell>
          <cell r="N672">
            <v>44364</v>
          </cell>
          <cell r="O672">
            <v>0</v>
          </cell>
          <cell r="AL672">
            <v>1</v>
          </cell>
          <cell r="AM672">
            <v>80</v>
          </cell>
          <cell r="AT672" t="str">
            <v>G7 3in1 bag 50sa VV 50 16g</v>
          </cell>
          <cell r="BA672" t="str">
            <v>THÁNG 06\17.06 PO 166</v>
          </cell>
        </row>
        <row r="673">
          <cell r="C673" t="str">
            <v>TRNG0668</v>
          </cell>
          <cell r="D673" t="str">
            <v>TRUNG NGUYÊN</v>
          </cell>
          <cell r="F673">
            <v>1</v>
          </cell>
          <cell r="G673" t="str">
            <v>I0055T121A</v>
          </cell>
          <cell r="H673" t="str">
            <v>55 x 102 x 3 x 1</v>
          </cell>
          <cell r="I673" t="str">
            <v>Vuông liền, không răng cưa</v>
          </cell>
          <cell r="J673" t="str">
            <v>D04</v>
          </cell>
          <cell r="K673" t="str">
            <v>P 15</v>
          </cell>
          <cell r="L673" t="str">
            <v>55 x 102 mm</v>
          </cell>
          <cell r="M673">
            <v>105</v>
          </cell>
          <cell r="N673">
            <v>44364</v>
          </cell>
          <cell r="O673">
            <v>0</v>
          </cell>
          <cell r="AL673">
            <v>1</v>
          </cell>
          <cell r="AM673">
            <v>105</v>
          </cell>
          <cell r="AT673" t="str">
            <v>G7 3in1 bag 20sa VV 20 16g</v>
          </cell>
          <cell r="BA673" t="str">
            <v>THÁNG 06\17.06 PO 166</v>
          </cell>
        </row>
        <row r="674">
          <cell r="C674" t="str">
            <v>TRNG0669</v>
          </cell>
          <cell r="D674" t="str">
            <v>TRUNG NGUYÊN</v>
          </cell>
          <cell r="F674">
            <v>1</v>
          </cell>
          <cell r="G674" t="str">
            <v>I0042T051</v>
          </cell>
          <cell r="H674" t="str">
            <v>42 x 110 x 2 x 1</v>
          </cell>
          <cell r="I674" t="str">
            <v>Vuông liền, không răng cưa</v>
          </cell>
          <cell r="J674" t="str">
            <v>D11</v>
          </cell>
          <cell r="K674" t="str">
            <v>P 15</v>
          </cell>
          <cell r="L674" t="str">
            <v>42mm x 110mm</v>
          </cell>
          <cell r="M674">
            <v>113</v>
          </cell>
          <cell r="N674">
            <v>44364</v>
          </cell>
          <cell r="O674">
            <v>0</v>
          </cell>
          <cell r="AL674">
            <v>1</v>
          </cell>
          <cell r="AM674">
            <v>113</v>
          </cell>
          <cell r="AT674" t="str">
            <v>king creamer box 15st EV 15 10g</v>
          </cell>
          <cell r="BA674" t="str">
            <v>THÁNG 06\17.06 PO 166</v>
          </cell>
        </row>
        <row r="675">
          <cell r="C675" t="str">
            <v>TRNG0670</v>
          </cell>
          <cell r="D675" t="str">
            <v>TRUNG NGUYÊN</v>
          </cell>
          <cell r="F675">
            <v>1</v>
          </cell>
          <cell r="G675" t="str">
            <v>I0065T181</v>
          </cell>
          <cell r="H675" t="str">
            <v>65 x 95 x 2 x 1</v>
          </cell>
          <cell r="I675" t="str">
            <v>Vuông liền, không răng cưa</v>
          </cell>
          <cell r="J675" t="str">
            <v>D06</v>
          </cell>
          <cell r="K675" t="str">
            <v>P 15</v>
          </cell>
          <cell r="L675" t="str">
            <v>65 x 95 mm</v>
          </cell>
          <cell r="M675">
            <v>98</v>
          </cell>
          <cell r="N675">
            <v>44364</v>
          </cell>
          <cell r="O675">
            <v>0</v>
          </cell>
          <cell r="AL675">
            <v>1</v>
          </cell>
          <cell r="AM675">
            <v>98</v>
          </cell>
          <cell r="AT675" t="str">
            <v>King espresso box 100st EE 100 2.5g</v>
          </cell>
          <cell r="BA675" t="str">
            <v>THÁNG 06\17.06 PO 166</v>
          </cell>
        </row>
        <row r="676">
          <cell r="C676" t="str">
            <v>TRNG0671</v>
          </cell>
          <cell r="D676" t="str">
            <v>TRUNG NGUYÊN</v>
          </cell>
          <cell r="F676">
            <v>1</v>
          </cell>
          <cell r="G676" t="str">
            <v>I0045T141/2</v>
          </cell>
          <cell r="H676" t="str">
            <v>45 x 65 x 2 x 1</v>
          </cell>
          <cell r="I676" t="str">
            <v>Vuông liền, không răng cưa</v>
          </cell>
          <cell r="J676" t="str">
            <v>C42</v>
          </cell>
          <cell r="K676" t="str">
            <v>P 15</v>
          </cell>
          <cell r="L676" t="str">
            <v>45mm x 65mm</v>
          </cell>
          <cell r="M676">
            <v>68</v>
          </cell>
          <cell r="N676">
            <v>44364</v>
          </cell>
          <cell r="O676">
            <v>0</v>
          </cell>
          <cell r="AL676">
            <v>1</v>
          </cell>
          <cell r="AM676">
            <v>68</v>
          </cell>
          <cell r="AT676" t="str">
            <v>King G7 pure black 15sa EE 15 2g</v>
          </cell>
          <cell r="BA676" t="str">
            <v>THÁNG 06\17.06 PO 166</v>
          </cell>
        </row>
        <row r="677">
          <cell r="C677" t="str">
            <v>TRNG0672</v>
          </cell>
          <cell r="D677" t="str">
            <v>TRUNG NGUYÊN</v>
          </cell>
          <cell r="F677">
            <v>1</v>
          </cell>
          <cell r="G677" t="str">
            <v>I0061T031</v>
          </cell>
          <cell r="H677" t="str">
            <v>61 x 39 x 3 x 3</v>
          </cell>
          <cell r="I677" t="str">
            <v>Vuông liền, không răng cưa</v>
          </cell>
          <cell r="J677" t="str">
            <v>C30</v>
          </cell>
          <cell r="K677" t="str">
            <v>P 15</v>
          </cell>
          <cell r="L677" t="str">
            <v>39 x 61 mm</v>
          </cell>
          <cell r="M677">
            <v>126</v>
          </cell>
          <cell r="N677">
            <v>44364</v>
          </cell>
          <cell r="O677">
            <v>0</v>
          </cell>
          <cell r="AL677">
            <v>1</v>
          </cell>
          <cell r="AM677">
            <v>126</v>
          </cell>
          <cell r="AT677" t="str">
            <v>tni king coffee vietnamese milk rtd coffee  1  238ml</v>
          </cell>
          <cell r="BA677" t="str">
            <v>THÁNG 06\17.06 PO 166</v>
          </cell>
        </row>
        <row r="678">
          <cell r="C678" t="str">
            <v>TRNG0673</v>
          </cell>
          <cell r="D678" t="str">
            <v>TRUNG NGUYÊN</v>
          </cell>
          <cell r="F678">
            <v>1</v>
          </cell>
          <cell r="G678" t="str">
            <v>I0055T121A</v>
          </cell>
          <cell r="H678" t="str">
            <v>55 x 102 x 3 x 1</v>
          </cell>
          <cell r="I678" t="str">
            <v>Vuông liền, không răng cưa</v>
          </cell>
          <cell r="J678" t="str">
            <v>D04</v>
          </cell>
          <cell r="K678" t="str">
            <v>P 15</v>
          </cell>
          <cell r="L678" t="str">
            <v>55 x 102 mm</v>
          </cell>
          <cell r="M678">
            <v>105</v>
          </cell>
          <cell r="N678">
            <v>44364</v>
          </cell>
          <cell r="O678">
            <v>0</v>
          </cell>
          <cell r="AL678">
            <v>1</v>
          </cell>
          <cell r="AM678">
            <v>105</v>
          </cell>
          <cell r="AT678" t="str">
            <v>king coffee 3in1 - bag 1 kg E/C 1</v>
          </cell>
          <cell r="BA678" t="str">
            <v>THÁNG 06\17.06 PO 168 169</v>
          </cell>
        </row>
        <row r="679">
          <cell r="C679" t="str">
            <v>TRNG0674</v>
          </cell>
          <cell r="D679" t="str">
            <v>TRUNG NGUYÊN</v>
          </cell>
          <cell r="F679">
            <v>1</v>
          </cell>
          <cell r="G679" t="str">
            <v>I0080T521</v>
          </cell>
          <cell r="H679" t="str">
            <v>80 x 50 x 2 x 2</v>
          </cell>
          <cell r="I679" t="str">
            <v>Vuông rời 2mm, không răng cưa</v>
          </cell>
          <cell r="J679" t="str">
            <v>D30</v>
          </cell>
          <cell r="K679" t="str">
            <v>P 15</v>
          </cell>
          <cell r="L679" t="str">
            <v>50 x 80 mm</v>
          </cell>
          <cell r="M679">
            <v>106</v>
          </cell>
          <cell r="N679">
            <v>44364</v>
          </cell>
          <cell r="O679">
            <v>0</v>
          </cell>
          <cell r="AL679">
            <v>1</v>
          </cell>
          <cell r="AM679">
            <v>106</v>
          </cell>
          <cell r="AT679" t="str">
            <v>king coffee 3in1 instant - bag 20st E/V 320(16x20)</v>
          </cell>
          <cell r="BA679" t="str">
            <v>THÁNG 06\17.06 PO 168 169</v>
          </cell>
        </row>
        <row r="680">
          <cell r="C680" t="str">
            <v>TRNG0675</v>
          </cell>
          <cell r="D680" t="str">
            <v>TRUNG NGUYÊN</v>
          </cell>
          <cell r="F680">
            <v>1</v>
          </cell>
          <cell r="G680" t="str">
            <v>I0135T011</v>
          </cell>
          <cell r="H680" t="str">
            <v>135 x 40 x 1 x 2</v>
          </cell>
          <cell r="I680" t="str">
            <v>Vuông góc , không răng cưa</v>
          </cell>
          <cell r="J680" t="str">
            <v>D12</v>
          </cell>
          <cell r="K680" t="str">
            <v>P 15</v>
          </cell>
          <cell r="L680" t="str">
            <v>40 x 135 mm</v>
          </cell>
          <cell r="M680">
            <v>86</v>
          </cell>
          <cell r="N680">
            <v>44364</v>
          </cell>
          <cell r="O680">
            <v>0</v>
          </cell>
          <cell r="AL680">
            <v>1</v>
          </cell>
          <cell r="AM680">
            <v>86</v>
          </cell>
          <cell r="AT680" t="str">
            <v>King coffee 3in1 instant box 10st E/C 160(16x10)</v>
          </cell>
          <cell r="BA680" t="str">
            <v>THÁNG 06\17.06 PO 168 169</v>
          </cell>
        </row>
        <row r="681">
          <cell r="C681" t="str">
            <v>TRNG0676</v>
          </cell>
          <cell r="D681" t="str">
            <v>TRUNG NGUYÊN</v>
          </cell>
          <cell r="F681">
            <v>1</v>
          </cell>
          <cell r="G681" t="str">
            <v>I0105T031</v>
          </cell>
          <cell r="H681" t="str">
            <v>105 x 60 x 1 x 2</v>
          </cell>
          <cell r="I681" t="str">
            <v>Vuông góc, không răng cưa</v>
          </cell>
          <cell r="J681" t="str">
            <v>D03</v>
          </cell>
          <cell r="K681" t="str">
            <v>P 15</v>
          </cell>
          <cell r="L681" t="str">
            <v>60 x 105 mm</v>
          </cell>
          <cell r="M681">
            <v>126</v>
          </cell>
          <cell r="N681">
            <v>44364</v>
          </cell>
          <cell r="O681">
            <v>0</v>
          </cell>
          <cell r="AL681">
            <v>1</v>
          </cell>
          <cell r="AM681">
            <v>126</v>
          </cell>
          <cell r="AT681" t="str">
            <v>king coffee 3in1 instant - bag 28sa 448(16x28)</v>
          </cell>
          <cell r="BA681" t="str">
            <v>THÁNG 06\17.06 PO 168 169</v>
          </cell>
        </row>
        <row r="682">
          <cell r="C682" t="str">
            <v>TRNG0677</v>
          </cell>
          <cell r="D682" t="str">
            <v>TRUNG NGUYÊN</v>
          </cell>
          <cell r="F682">
            <v>1</v>
          </cell>
          <cell r="G682" t="str">
            <v>I0128T011</v>
          </cell>
          <cell r="H682" t="str">
            <v>128 x 70 x 1 x 1</v>
          </cell>
          <cell r="I682" t="str">
            <v>Vuông góc, không răng cưa</v>
          </cell>
          <cell r="J682" t="str">
            <v>D12</v>
          </cell>
          <cell r="K682" t="str">
            <v>P 15</v>
          </cell>
          <cell r="L682" t="str">
            <v>70mm x 128mm</v>
          </cell>
          <cell r="M682">
            <v>73</v>
          </cell>
          <cell r="N682">
            <v>44364</v>
          </cell>
          <cell r="O682">
            <v>0</v>
          </cell>
          <cell r="AL682">
            <v>1</v>
          </cell>
          <cell r="AM682">
            <v>73</v>
          </cell>
          <cell r="AT682" t="str">
            <v>King coffee 3in1 instant - bag 48sa E/C 768(16x48)</v>
          </cell>
          <cell r="BA682" t="str">
            <v>THÁNG 06\17.06 PO 168 169</v>
          </cell>
        </row>
        <row r="683">
          <cell r="C683" t="str">
            <v>TRNG0678</v>
          </cell>
          <cell r="D683" t="str">
            <v>TRUNG NGUYÊN</v>
          </cell>
          <cell r="F683">
            <v>1</v>
          </cell>
          <cell r="G683" t="str">
            <v>I0100T371</v>
          </cell>
          <cell r="H683" t="str">
            <v>100 x 29 x 1 x 3</v>
          </cell>
          <cell r="I683" t="str">
            <v>Vuông góc không răng cưa</v>
          </cell>
          <cell r="J683" t="str">
            <v>D15</v>
          </cell>
          <cell r="K683" t="str">
            <v>P 15</v>
          </cell>
          <cell r="L683" t="str">
            <v>29 x 100 mm</v>
          </cell>
          <cell r="M683">
            <v>96</v>
          </cell>
          <cell r="N683">
            <v>44364</v>
          </cell>
          <cell r="O683">
            <v>0</v>
          </cell>
          <cell r="AL683">
            <v>1</v>
          </cell>
          <cell r="AM683">
            <v>96</v>
          </cell>
          <cell r="AT683" t="str">
            <v>king coffe 3in1 instant  96(16x6)</v>
          </cell>
          <cell r="BA683" t="str">
            <v>THÁNG 06\17.06 PO 168 169</v>
          </cell>
        </row>
        <row r="684">
          <cell r="C684" t="str">
            <v>TRNG0679</v>
          </cell>
          <cell r="D684" t="str">
            <v>TRUNG NGUYÊN</v>
          </cell>
          <cell r="F684">
            <v>1</v>
          </cell>
          <cell r="G684" t="str">
            <v>I0092T021</v>
          </cell>
          <cell r="H684" t="str">
            <v>92 x 28 x 1 x 2</v>
          </cell>
          <cell r="I684" t="str">
            <v>Vuông góc, không răng cưa</v>
          </cell>
          <cell r="J684" t="str">
            <v>D28</v>
          </cell>
          <cell r="K684" t="str">
            <v>P 15</v>
          </cell>
          <cell r="L684" t="str">
            <v>28 x 92 mm</v>
          </cell>
          <cell r="M684">
            <v>62</v>
          </cell>
          <cell r="N684">
            <v>44364</v>
          </cell>
          <cell r="O684">
            <v>0</v>
          </cell>
          <cell r="AL684">
            <v>1</v>
          </cell>
          <cell r="AM684">
            <v>62</v>
          </cell>
          <cell r="AT684" t="str">
            <v>King coffee 3in1 instant box 6st E/V 96(16x6) C809</v>
          </cell>
          <cell r="BA684" t="str">
            <v>THÁNG 06\17.06 PO 168 169</v>
          </cell>
        </row>
        <row r="685">
          <cell r="C685" t="str">
            <v>TRNG0680</v>
          </cell>
          <cell r="D685" t="str">
            <v>TRUNG NGUYÊN</v>
          </cell>
          <cell r="F685">
            <v>1</v>
          </cell>
          <cell r="G685" t="str">
            <v>I0090T321</v>
          </cell>
          <cell r="H685" t="str">
            <v>90 x 40 x 1 x 2</v>
          </cell>
          <cell r="I685" t="str">
            <v>Vuông góc, không răng cưa</v>
          </cell>
          <cell r="J685" t="str">
            <v>D14</v>
          </cell>
          <cell r="K685" t="str">
            <v>P 15</v>
          </cell>
          <cell r="L685" t="str">
            <v>40 x 90 mm</v>
          </cell>
          <cell r="M685">
            <v>86</v>
          </cell>
          <cell r="N685">
            <v>44364</v>
          </cell>
          <cell r="O685">
            <v>0</v>
          </cell>
          <cell r="AL685">
            <v>1</v>
          </cell>
          <cell r="AM685">
            <v>86</v>
          </cell>
          <cell r="AT685" t="str">
            <v>king coffee 3in1 café sữa - box 6sa E/V 144(24x6)</v>
          </cell>
          <cell r="BA685" t="str">
            <v>THÁNG 06\17.06 PO 168 169</v>
          </cell>
        </row>
        <row r="686">
          <cell r="C686" t="str">
            <v>TRNG0681</v>
          </cell>
          <cell r="D686" t="str">
            <v>TRUNG NGUYÊN</v>
          </cell>
          <cell r="F686">
            <v>1</v>
          </cell>
          <cell r="G686" t="str">
            <v>I0115T031</v>
          </cell>
          <cell r="H686" t="str">
            <v>115 x 75 x 1 x 2</v>
          </cell>
          <cell r="I686" t="str">
            <v>Vuông góc, không răng cưa</v>
          </cell>
          <cell r="J686" t="str">
            <v>D03</v>
          </cell>
          <cell r="K686" t="str">
            <v>P 15</v>
          </cell>
          <cell r="L686" t="str">
            <v>75 x 115 mm</v>
          </cell>
          <cell r="M686">
            <v>156</v>
          </cell>
          <cell r="N686">
            <v>44364</v>
          </cell>
          <cell r="O686">
            <v>0</v>
          </cell>
          <cell r="AL686">
            <v>1</v>
          </cell>
          <cell r="AM686">
            <v>156</v>
          </cell>
          <cell r="AT686" t="str">
            <v>King coffee 3in1 café sữa - box 10sa E/V 240(24x10 trung quốc</v>
          </cell>
          <cell r="BA686" t="str">
            <v>THÁNG 06\17.06 PO 168 169</v>
          </cell>
        </row>
        <row r="687">
          <cell r="C687" t="str">
            <v>TRNG0682</v>
          </cell>
          <cell r="D687" t="str">
            <v>TRUNG NGUYÊN</v>
          </cell>
          <cell r="F687">
            <v>1</v>
          </cell>
          <cell r="G687" t="str">
            <v>I0027T011</v>
          </cell>
          <cell r="H687" t="str">
            <v>27 x 72 x 3 x 1</v>
          </cell>
          <cell r="I687" t="str">
            <v>Vuông liền,  không răng cưa</v>
          </cell>
          <cell r="J687" t="str">
            <v>D02</v>
          </cell>
          <cell r="K687" t="str">
            <v>P 15</v>
          </cell>
          <cell r="L687" t="str">
            <v>27 x 72 mm</v>
          </cell>
          <cell r="M687">
            <v>75</v>
          </cell>
          <cell r="N687">
            <v>44364</v>
          </cell>
          <cell r="O687">
            <v>0</v>
          </cell>
          <cell r="AL687">
            <v>1</v>
          </cell>
          <cell r="AM687">
            <v>75</v>
          </cell>
          <cell r="AT687" t="str">
            <v>King coffee espresso instant - box 6st E/E 15(2.5x6)</v>
          </cell>
          <cell r="BA687" t="str">
            <v>THÁNG 06\17.06 PO 168 169</v>
          </cell>
        </row>
        <row r="688">
          <cell r="C688" t="str">
            <v>TRNG0683</v>
          </cell>
          <cell r="D688" t="str">
            <v>TRUNG NGUYÊN</v>
          </cell>
          <cell r="F688">
            <v>1</v>
          </cell>
          <cell r="G688" t="str">
            <v>I0038T211</v>
          </cell>
          <cell r="H688" t="str">
            <v>38 x 115 x 2 x 1</v>
          </cell>
          <cell r="I688" t="str">
            <v>Vuông liền, không răng cưa</v>
          </cell>
          <cell r="J688" t="str">
            <v>D02</v>
          </cell>
          <cell r="K688" t="str">
            <v>P 15</v>
          </cell>
          <cell r="L688" t="str">
            <v>38mm x 115mm</v>
          </cell>
          <cell r="M688">
            <v>118</v>
          </cell>
          <cell r="N688">
            <v>44364</v>
          </cell>
          <cell r="O688">
            <v>0</v>
          </cell>
          <cell r="AL688">
            <v>1</v>
          </cell>
          <cell r="AM688">
            <v>118</v>
          </cell>
          <cell r="AT688" t="str">
            <v>king coffee espresso instant box 15st E/E 37.5(2.5x15)</v>
          </cell>
          <cell r="BA688" t="str">
            <v>THÁNG 06\17.06 PO 168 169</v>
          </cell>
        </row>
        <row r="689">
          <cell r="C689" t="str">
            <v>TRNG0684</v>
          </cell>
          <cell r="D689" t="str">
            <v>TRUNG NGUYÊN</v>
          </cell>
          <cell r="F689">
            <v>1</v>
          </cell>
          <cell r="G689" t="str">
            <v>I0075T261</v>
          </cell>
          <cell r="H689" t="str">
            <v>75 x 85 x 2 x 1</v>
          </cell>
          <cell r="I689" t="str">
            <v>Vuông liền, không răng cưa</v>
          </cell>
          <cell r="J689" t="str">
            <v>D10</v>
          </cell>
          <cell r="K689" t="str">
            <v>P 15</v>
          </cell>
          <cell r="L689" t="str">
            <v>75 x 85 mm</v>
          </cell>
          <cell r="M689">
            <v>88</v>
          </cell>
          <cell r="N689">
            <v>44364</v>
          </cell>
          <cell r="O689">
            <v>0</v>
          </cell>
          <cell r="AL689">
            <v>1</v>
          </cell>
          <cell r="AM689">
            <v>88</v>
          </cell>
          <cell r="AT689" t="str">
            <v>King coffee espresso instant box 100st 250(2.5x100)</v>
          </cell>
          <cell r="BA689" t="str">
            <v>THÁNG 06\17.06 PO 168 169\PO 169</v>
          </cell>
        </row>
        <row r="690">
          <cell r="C690" t="str">
            <v>TRNG0685</v>
          </cell>
          <cell r="D690" t="str">
            <v>TRUNG NGUYÊN</v>
          </cell>
          <cell r="F690">
            <v>1</v>
          </cell>
          <cell r="G690" t="str">
            <v>I0100T781</v>
          </cell>
          <cell r="H690" t="str">
            <v>100 x 85 x 1 x 1</v>
          </cell>
          <cell r="I690" t="str">
            <v>Vuông góc, không răng cưa</v>
          </cell>
          <cell r="J690" t="str">
            <v>D20</v>
          </cell>
          <cell r="K690" t="str">
            <v>P 15</v>
          </cell>
          <cell r="L690" t="str">
            <v>85 x 100 mm</v>
          </cell>
          <cell r="M690">
            <v>88</v>
          </cell>
          <cell r="N690">
            <v>44364</v>
          </cell>
          <cell r="O690">
            <v>0</v>
          </cell>
          <cell r="AL690">
            <v>1</v>
          </cell>
          <cell r="AM690">
            <v>88</v>
          </cell>
          <cell r="AT690" t="str">
            <v>king coffee expert blend 3 bag 2270gr 2.27</v>
          </cell>
          <cell r="BA690" t="str">
            <v>THÁNG 06\17.06 PO 168 169\PO 169</v>
          </cell>
        </row>
        <row r="691">
          <cell r="C691" t="str">
            <v>TRNG0686</v>
          </cell>
          <cell r="D691" t="str">
            <v>TRUNG NGUYÊN</v>
          </cell>
          <cell r="F691">
            <v>1</v>
          </cell>
          <cell r="G691" t="str">
            <v>I0100T671</v>
          </cell>
          <cell r="H691" t="str">
            <v>100 x 65 x 1 x 2</v>
          </cell>
          <cell r="I691" t="str">
            <v>Vuông góc, không răng cưa</v>
          </cell>
          <cell r="J691" t="str">
            <v>D07</v>
          </cell>
          <cell r="K691" t="str">
            <v>P 15</v>
          </cell>
          <cell r="L691" t="str">
            <v>65 x 100 mm</v>
          </cell>
          <cell r="M691">
            <v>136</v>
          </cell>
          <cell r="N691">
            <v>44364</v>
          </cell>
          <cell r="O691">
            <v>0</v>
          </cell>
          <cell r="AL691">
            <v>1</v>
          </cell>
          <cell r="AM691">
            <v>136</v>
          </cell>
          <cell r="AT691" t="str">
            <v>king coffee golden box 450gr 450(225x2)</v>
          </cell>
          <cell r="BA691" t="str">
            <v>THÁNG 06\17.06 PO 168 169\PO 169</v>
          </cell>
        </row>
        <row r="692">
          <cell r="C692" t="str">
            <v>TRNG0687</v>
          </cell>
          <cell r="D692" t="str">
            <v>TRUNG NGUYÊN</v>
          </cell>
          <cell r="F692">
            <v>1</v>
          </cell>
          <cell r="G692" t="str">
            <v>I0070T191</v>
          </cell>
          <cell r="H692" t="str">
            <v>70 x 43 x 1 x 2</v>
          </cell>
          <cell r="I692" t="str">
            <v>Vuông góc, không răng cưa</v>
          </cell>
          <cell r="J692" t="str">
            <v>D16</v>
          </cell>
          <cell r="K692" t="str">
            <v>P 15</v>
          </cell>
          <cell r="L692" t="str">
            <v>43 x 70 mm</v>
          </cell>
          <cell r="M692">
            <v>92</v>
          </cell>
          <cell r="N692">
            <v>44364</v>
          </cell>
          <cell r="O692">
            <v>0</v>
          </cell>
          <cell r="AL692">
            <v>1</v>
          </cell>
          <cell r="AM692">
            <v>92</v>
          </cell>
          <cell r="AT692" t="str">
            <v>king coffee pure black box 15sa E/C 30(2x15)</v>
          </cell>
          <cell r="BA692" t="str">
            <v>THÁNG 06\17.06 PO 168 169\PO 169</v>
          </cell>
        </row>
        <row r="693">
          <cell r="C693" t="str">
            <v>TRNG0688</v>
          </cell>
          <cell r="D693" t="str">
            <v>TRUNG NGUYÊN</v>
          </cell>
          <cell r="F693">
            <v>1</v>
          </cell>
          <cell r="G693" t="str">
            <v>I0061T031</v>
          </cell>
          <cell r="H693" t="str">
            <v>61 x 39 x 3 x 3</v>
          </cell>
          <cell r="I693" t="str">
            <v>Vuông liền, không răng cưa</v>
          </cell>
          <cell r="J693" t="str">
            <v>C30</v>
          </cell>
          <cell r="K693" t="str">
            <v>P 15</v>
          </cell>
          <cell r="L693" t="str">
            <v>39 x 61 mm</v>
          </cell>
          <cell r="M693">
            <v>126</v>
          </cell>
          <cell r="N693">
            <v>44364</v>
          </cell>
          <cell r="O693">
            <v>0</v>
          </cell>
          <cell r="AL693">
            <v>1</v>
          </cell>
          <cell r="AM693">
            <v>126</v>
          </cell>
          <cell r="AT693" t="str">
            <v>kRTD CFS 238ml 199, 30 , 214</v>
          </cell>
          <cell r="BA693" t="str">
            <v>THÁNG 06\17.06 PO 168 169\PO 169</v>
          </cell>
        </row>
        <row r="694">
          <cell r="C694" t="str">
            <v>TRNG0689</v>
          </cell>
          <cell r="D694" t="str">
            <v>TRUNG NGUYÊN</v>
          </cell>
          <cell r="F694">
            <v>1</v>
          </cell>
          <cell r="G694" t="str">
            <v>I0055T131A</v>
          </cell>
          <cell r="H694" t="str">
            <v>55 x 50 x 2 x 2</v>
          </cell>
          <cell r="I694">
            <v>0</v>
          </cell>
          <cell r="J694">
            <v>0</v>
          </cell>
          <cell r="K694" t="str">
            <v>P 15</v>
          </cell>
          <cell r="L694" t="str">
            <v>55 x 50 mm</v>
          </cell>
          <cell r="M694">
            <v>106</v>
          </cell>
          <cell r="N694">
            <v>44364</v>
          </cell>
          <cell r="O694">
            <v>0</v>
          </cell>
          <cell r="AL694">
            <v>1</v>
          </cell>
          <cell r="AM694">
            <v>106</v>
          </cell>
          <cell r="AT694" t="str">
            <v>King espresso whole bean coffee 340g E/E 340</v>
          </cell>
          <cell r="BA694" t="str">
            <v>THÁNG 06\17.06 PO 168 169\PO 169</v>
          </cell>
        </row>
        <row r="695">
          <cell r="C695" t="str">
            <v>TRNG0690</v>
          </cell>
          <cell r="D695" t="str">
            <v>TRUNG NGUYÊN</v>
          </cell>
          <cell r="F695">
            <v>1</v>
          </cell>
          <cell r="G695" t="str">
            <v>I0150T021</v>
          </cell>
          <cell r="H695" t="str">
            <v>150 x 77 x 1 x 1</v>
          </cell>
          <cell r="I695" t="str">
            <v>Vuông góc, không răng cưa</v>
          </cell>
          <cell r="J695" t="str">
            <v>C27</v>
          </cell>
          <cell r="K695" t="str">
            <v>P 15</v>
          </cell>
          <cell r="L695" t="str">
            <v>77 x 150 mm</v>
          </cell>
          <cell r="M695">
            <v>80</v>
          </cell>
          <cell r="N695">
            <v>44364</v>
          </cell>
          <cell r="O695">
            <v>0</v>
          </cell>
          <cell r="AL695">
            <v>1</v>
          </cell>
          <cell r="AM695">
            <v>80</v>
          </cell>
          <cell r="AT695" t="str">
            <v>G7 3in1 bag 50sa 800(16x50)  816(16x483+) 600(25gx24)</v>
          </cell>
          <cell r="BA695" t="str">
            <v>THÁNG 06\17.06 PO 168 169\PO 169</v>
          </cell>
        </row>
        <row r="696">
          <cell r="C696" t="str">
            <v>TRNG0691</v>
          </cell>
          <cell r="D696" t="str">
            <v>TRUNG NGUYÊN</v>
          </cell>
          <cell r="F696">
            <v>1</v>
          </cell>
          <cell r="G696" t="str">
            <v>I0160T011</v>
          </cell>
          <cell r="H696" t="str">
            <v>160 x 80 x 1 x 1</v>
          </cell>
          <cell r="I696" t="str">
            <v>Vuông góc, không răng cưa</v>
          </cell>
          <cell r="J696" t="str">
            <v>D07</v>
          </cell>
          <cell r="K696" t="str">
            <v>P 15</v>
          </cell>
          <cell r="L696" t="str">
            <v>80 x 160 mm</v>
          </cell>
          <cell r="M696">
            <v>83</v>
          </cell>
          <cell r="N696">
            <v>44364</v>
          </cell>
          <cell r="O696">
            <v>0</v>
          </cell>
          <cell r="AL696">
            <v>1</v>
          </cell>
          <cell r="AM696">
            <v>83</v>
          </cell>
          <cell r="AT696" t="str">
            <v>g7 3in1 - bag 100st 16gr 1.6(16gx100)</v>
          </cell>
          <cell r="BA696" t="str">
            <v>THÁNG 06\17.06 PO 168 169\PO 169</v>
          </cell>
        </row>
        <row r="697">
          <cell r="C697" t="str">
            <v>TRNG0692</v>
          </cell>
          <cell r="D697" t="str">
            <v>TRUNG NGUYÊN</v>
          </cell>
          <cell r="F697">
            <v>1</v>
          </cell>
          <cell r="G697" t="str">
            <v>I0061T031</v>
          </cell>
          <cell r="H697" t="str">
            <v>61 x 39 x 3 x 3</v>
          </cell>
          <cell r="I697" t="str">
            <v>Vuông liền, không răng cưa</v>
          </cell>
          <cell r="J697" t="str">
            <v>C30</v>
          </cell>
          <cell r="K697" t="str">
            <v>P 15</v>
          </cell>
          <cell r="L697" t="str">
            <v>39 x 61 mm</v>
          </cell>
          <cell r="M697">
            <v>126</v>
          </cell>
          <cell r="N697">
            <v>44365</v>
          </cell>
          <cell r="O697">
            <v>0</v>
          </cell>
          <cell r="AL697">
            <v>1</v>
          </cell>
          <cell r="AM697">
            <v>126</v>
          </cell>
          <cell r="AT697" t="str">
            <v>TNI KING COFFEE VIETNAMESE MILK RTD COFFEE</v>
          </cell>
          <cell r="BA697" t="str">
            <v>THÁNG 06\18.06 PO 170</v>
          </cell>
        </row>
        <row r="698">
          <cell r="C698" t="str">
            <v>TRNG0693</v>
          </cell>
          <cell r="D698" t="str">
            <v>TRUNG NGUYÊN</v>
          </cell>
          <cell r="F698">
            <v>1</v>
          </cell>
          <cell r="G698" t="str">
            <v>IE062T011</v>
          </cell>
          <cell r="H698" t="str">
            <v>E62 x 40 x 2 x 3</v>
          </cell>
          <cell r="I698" t="str">
            <v>Elip rời, không răng cưa</v>
          </cell>
          <cell r="J698" t="str">
            <v>C17</v>
          </cell>
          <cell r="K698" t="str">
            <v>P 15</v>
          </cell>
          <cell r="L698" t="str">
            <v>62 x 40 mm</v>
          </cell>
          <cell r="M698">
            <v>129</v>
          </cell>
          <cell r="N698">
            <v>44365</v>
          </cell>
          <cell r="O698">
            <v>0</v>
          </cell>
          <cell r="AL698">
            <v>1</v>
          </cell>
          <cell r="AM698">
            <v>129</v>
          </cell>
          <cell r="AT698" t="str">
            <v>22 + 2</v>
          </cell>
          <cell r="BA698" t="str">
            <v>THÁNG 06\18.06 PO 170</v>
          </cell>
        </row>
        <row r="699">
          <cell r="C699" t="str">
            <v>TRNG0694</v>
          </cell>
          <cell r="D699" t="str">
            <v>TRUNG NGUYÊN</v>
          </cell>
          <cell r="F699">
            <v>1</v>
          </cell>
          <cell r="G699" t="str">
            <v>I0110T071</v>
          </cell>
          <cell r="H699" t="str">
            <v>110 x 43 x 1 x 2</v>
          </cell>
          <cell r="I699" t="str">
            <v>Vuông góc, không răng cưa</v>
          </cell>
          <cell r="J699" t="str">
            <v>D11</v>
          </cell>
          <cell r="K699" t="str">
            <v>P 15</v>
          </cell>
          <cell r="L699" t="str">
            <v>43 x 110 mm</v>
          </cell>
          <cell r="M699">
            <v>92</v>
          </cell>
          <cell r="N699">
            <v>44365</v>
          </cell>
          <cell r="O699">
            <v>0</v>
          </cell>
          <cell r="AL699">
            <v>1</v>
          </cell>
          <cell r="AM699">
            <v>92</v>
          </cell>
          <cell r="AT699" t="str">
            <v xml:space="preserve">king box 20sa </v>
          </cell>
          <cell r="BA699" t="str">
            <v>THÁNG 06\18.06 PO 171</v>
          </cell>
        </row>
        <row r="700">
          <cell r="C700" t="str">
            <v>TRNG0695</v>
          </cell>
          <cell r="D700" t="str">
            <v>TRUNG NGUYÊN</v>
          </cell>
          <cell r="F700">
            <v>1</v>
          </cell>
          <cell r="G700" t="str">
            <v>I0110T051</v>
          </cell>
          <cell r="H700" t="str">
            <v>110 x 55 x 1 x 2</v>
          </cell>
          <cell r="I700" t="str">
            <v>Vuông góc, không răng cưa, 2 hàng tem có 1 gáp</v>
          </cell>
          <cell r="J700" t="str">
            <v>D03</v>
          </cell>
          <cell r="K700" t="str">
            <v>P 15</v>
          </cell>
          <cell r="L700" t="str">
            <v>55 x 110 mm</v>
          </cell>
          <cell r="M700">
            <v>113</v>
          </cell>
          <cell r="N700">
            <v>44365</v>
          </cell>
          <cell r="O700">
            <v>0</v>
          </cell>
          <cell r="AL700">
            <v>1</v>
          </cell>
          <cell r="AM700">
            <v>113</v>
          </cell>
          <cell r="AT700" t="str">
            <v>Teavory matcha 120512</v>
          </cell>
          <cell r="BA700" t="str">
            <v>THÁNG 06\18.06 PO 171</v>
          </cell>
        </row>
        <row r="701">
          <cell r="C701" t="str">
            <v>TRNG0696</v>
          </cell>
          <cell r="D701" t="str">
            <v>TRUNG NGUYÊN</v>
          </cell>
          <cell r="F701">
            <v>1</v>
          </cell>
          <cell r="G701" t="str">
            <v>I0061T031</v>
          </cell>
          <cell r="H701" t="str">
            <v>61 x 39 x 3 x 3</v>
          </cell>
          <cell r="I701" t="str">
            <v>Vuông liền, không răng cưa</v>
          </cell>
          <cell r="J701" t="str">
            <v>C30</v>
          </cell>
          <cell r="K701" t="str">
            <v>P 15</v>
          </cell>
          <cell r="L701" t="str">
            <v>39 x 61 mm</v>
          </cell>
          <cell r="M701">
            <v>126</v>
          </cell>
          <cell r="N701">
            <v>44365</v>
          </cell>
          <cell r="O701">
            <v>0</v>
          </cell>
          <cell r="AL701">
            <v>1</v>
          </cell>
          <cell r="AM701">
            <v>126</v>
          </cell>
          <cell r="AT701" t="str">
            <v>King RTD cold brew 120412 king rtd café sữa 120112</v>
          </cell>
          <cell r="BA701" t="str">
            <v>THÁNG 06\18.06 PO 171</v>
          </cell>
        </row>
        <row r="702">
          <cell r="C702" t="str">
            <v>TRNG0697</v>
          </cell>
          <cell r="D702" t="str">
            <v>TRUNG NGUYÊN</v>
          </cell>
          <cell r="F702">
            <v>1</v>
          </cell>
          <cell r="G702" t="str">
            <v>I0145T021</v>
          </cell>
          <cell r="H702" t="str">
            <v>145 x 90 x 1 x 1</v>
          </cell>
          <cell r="I702" t="str">
            <v>Vuông góc, không răng cưa</v>
          </cell>
          <cell r="J702" t="str">
            <v>D20</v>
          </cell>
          <cell r="K702" t="str">
            <v>P 15</v>
          </cell>
          <cell r="L702" t="str">
            <v>90 x 145 mm</v>
          </cell>
          <cell r="M702">
            <v>93</v>
          </cell>
          <cell r="N702">
            <v>44365</v>
          </cell>
          <cell r="O702">
            <v>0</v>
          </cell>
          <cell r="AL702">
            <v>1</v>
          </cell>
          <cell r="AM702">
            <v>93</v>
          </cell>
          <cell r="AT702" t="str">
            <v>G7 bag 50sa VV 800g(16gx50)</v>
          </cell>
          <cell r="BA702" t="str">
            <v>THÁNG 06\18.06 PO 172</v>
          </cell>
        </row>
        <row r="703">
          <cell r="C703" t="str">
            <v>TRNG0698</v>
          </cell>
          <cell r="D703" t="str">
            <v>TRUNG NGUYÊN</v>
          </cell>
          <cell r="F703">
            <v>1</v>
          </cell>
          <cell r="G703" t="str">
            <v>I0120T011A</v>
          </cell>
          <cell r="H703" t="str">
            <v>120 x 40 x 1 x 2</v>
          </cell>
          <cell r="I703" t="str">
            <v>Vuông góc, không răng cưa</v>
          </cell>
          <cell r="J703" t="str">
            <v>D24</v>
          </cell>
          <cell r="K703" t="str">
            <v>P 15</v>
          </cell>
          <cell r="L703" t="str">
            <v>120 x 40 mm</v>
          </cell>
          <cell r="M703">
            <v>86</v>
          </cell>
          <cell r="N703">
            <v>44365</v>
          </cell>
          <cell r="O703">
            <v>0</v>
          </cell>
          <cell r="AL703">
            <v>1</v>
          </cell>
          <cell r="AM703">
            <v>86</v>
          </cell>
          <cell r="AT703" t="str">
            <v>Production name:</v>
          </cell>
          <cell r="BA703" t="str">
            <v>THÁNG 06\18.06 PO 172</v>
          </cell>
        </row>
        <row r="704">
          <cell r="B704" t="str">
            <v>TRNG0699_L1</v>
          </cell>
          <cell r="C704" t="str">
            <v>TRNG0699</v>
          </cell>
          <cell r="D704" t="str">
            <v>TRUNG NGUYÊN</v>
          </cell>
          <cell r="F704">
            <v>1</v>
          </cell>
          <cell r="G704" t="str">
            <v>I0100T781</v>
          </cell>
          <cell r="H704" t="str">
            <v>100 x 85 x 1 x 1</v>
          </cell>
          <cell r="I704" t="str">
            <v>Vuông góc, không răng cưa</v>
          </cell>
          <cell r="J704" t="str">
            <v>D20</v>
          </cell>
          <cell r="K704" t="str">
            <v>P 15</v>
          </cell>
          <cell r="L704" t="str">
            <v>100 x 85 mm</v>
          </cell>
          <cell r="M704">
            <v>88</v>
          </cell>
          <cell r="N704">
            <v>44365</v>
          </cell>
          <cell r="O704">
            <v>0</v>
          </cell>
          <cell r="AL704">
            <v>1</v>
          </cell>
          <cell r="AM704">
            <v>88</v>
          </cell>
          <cell r="AT704" t="str">
            <v>king espresso box 100st EE TNI KING COFFEE 250(2.5x100)</v>
          </cell>
          <cell r="BA704" t="str">
            <v>THÁNG 06\18.06 PO 173</v>
          </cell>
        </row>
        <row r="705">
          <cell r="C705" t="str">
            <v>TRNG0700</v>
          </cell>
          <cell r="D705" t="str">
            <v>TRUNG NGUYÊN</v>
          </cell>
          <cell r="F705">
            <v>1</v>
          </cell>
          <cell r="G705" t="str">
            <v>I0060T171</v>
          </cell>
          <cell r="H705" t="str">
            <v>60 x 70 x 2 x 1</v>
          </cell>
          <cell r="I705" t="str">
            <v>Vuông liền, không răng cưa</v>
          </cell>
          <cell r="J705" t="str">
            <v>D14</v>
          </cell>
          <cell r="K705" t="str">
            <v>P 15</v>
          </cell>
          <cell r="L705" t="str">
            <v>70 x 60 mm</v>
          </cell>
          <cell r="M705">
            <v>73</v>
          </cell>
          <cell r="N705">
            <v>44365</v>
          </cell>
          <cell r="O705">
            <v>0</v>
          </cell>
          <cell r="AL705">
            <v>1</v>
          </cell>
          <cell r="AM705">
            <v>73</v>
          </cell>
          <cell r="AT705" t="str">
            <v>KING ESPRESSO BOX 15ST EE TNI KING COFFEE 37.5(2.5X15)</v>
          </cell>
          <cell r="BA705" t="str">
            <v>THÁNG 06\18.06 PO 173</v>
          </cell>
        </row>
        <row r="706">
          <cell r="C706" t="str">
            <v>TRNG0701</v>
          </cell>
          <cell r="D706" t="str">
            <v>TRUNG NGUYÊN</v>
          </cell>
          <cell r="F706">
            <v>1</v>
          </cell>
          <cell r="G706" t="str">
            <v>I0100T901</v>
          </cell>
          <cell r="H706" t="str">
            <v>100 x 105 x 1 x 1</v>
          </cell>
          <cell r="I706" t="str">
            <v>Vuông góc, không răng cưa</v>
          </cell>
          <cell r="J706" t="str">
            <v>D22</v>
          </cell>
          <cell r="K706" t="str">
            <v>P 15</v>
          </cell>
          <cell r="L706" t="str">
            <v>100 x 105 mm</v>
          </cell>
          <cell r="M706">
            <v>108</v>
          </cell>
          <cell r="N706">
            <v>44368</v>
          </cell>
          <cell r="O706">
            <v>0</v>
          </cell>
          <cell r="AL706">
            <v>1</v>
          </cell>
          <cell r="AM706">
            <v>108</v>
          </cell>
          <cell r="AT706" t="str">
            <v>IMPORTED BY:E.A.F 16 TOOHEY ROAD</v>
          </cell>
          <cell r="BA706" t="str">
            <v>THÁNG 06\21.06 PO 175</v>
          </cell>
        </row>
        <row r="707">
          <cell r="C707" t="str">
            <v>TRNG0702</v>
          </cell>
          <cell r="D707" t="str">
            <v>TRUNG NGUYÊN</v>
          </cell>
          <cell r="F707">
            <v>1</v>
          </cell>
          <cell r="H707" t="str">
            <v/>
          </cell>
          <cell r="I707" t="str">
            <v/>
          </cell>
          <cell r="J707" t="str">
            <v/>
          </cell>
          <cell r="K707" t="str">
            <v>P 15</v>
          </cell>
          <cell r="L707" t="str">
            <v>99 x 101 mm</v>
          </cell>
          <cell r="M707" t="str">
            <v/>
          </cell>
          <cell r="N707">
            <v>44370</v>
          </cell>
          <cell r="O707">
            <v>0</v>
          </cell>
          <cell r="AL707">
            <v>1</v>
          </cell>
          <cell r="AM707" t="e">
            <v>#VALUE!</v>
          </cell>
          <cell r="AT707" t="str">
            <v>Tem G7 x2 bag 48+3 EC 1.2(25x48)</v>
          </cell>
          <cell r="BA707" t="str">
            <v>THÁNG 06\23.06 PO 179</v>
          </cell>
        </row>
        <row r="708">
          <cell r="B708" t="str">
            <v>TRNG0703_L1</v>
          </cell>
          <cell r="C708" t="str">
            <v>TRNG0703</v>
          </cell>
          <cell r="D708" t="str">
            <v>TRUNG NGUYÊN</v>
          </cell>
          <cell r="F708">
            <v>1</v>
          </cell>
          <cell r="H708" t="str">
            <v/>
          </cell>
          <cell r="I708" t="str">
            <v/>
          </cell>
          <cell r="J708" t="str">
            <v/>
          </cell>
          <cell r="K708" t="str">
            <v>P 15</v>
          </cell>
          <cell r="L708" t="str">
            <v>47 x 58 mm</v>
          </cell>
          <cell r="M708" t="str">
            <v/>
          </cell>
          <cell r="N708">
            <v>44370</v>
          </cell>
          <cell r="O708">
            <v>0</v>
          </cell>
          <cell r="AL708">
            <v>1</v>
          </cell>
          <cell r="AM708" t="e">
            <v>#VALUE!</v>
          </cell>
          <cell r="AT708" t="str">
            <v xml:space="preserve">G7 Pure instant black coffee </v>
          </cell>
          <cell r="BA708" t="str">
            <v>THÁNG 06\23.06 PO 180</v>
          </cell>
        </row>
        <row r="709">
          <cell r="B709" t="str">
            <v>TRNG0704_L1</v>
          </cell>
          <cell r="C709" t="str">
            <v>TRNG0704</v>
          </cell>
          <cell r="D709" t="str">
            <v>TRUNG NGUYÊN</v>
          </cell>
          <cell r="F709">
            <v>1</v>
          </cell>
          <cell r="G709" t="str">
            <v>I0230T011/1</v>
          </cell>
          <cell r="H709" t="str">
            <v>230 x 150 x 1 x 1</v>
          </cell>
          <cell r="I709" t="str">
            <v>Vuông góc, không răng cưa</v>
          </cell>
          <cell r="J709" t="str">
            <v>E02</v>
          </cell>
          <cell r="K709" t="str">
            <v>P 15</v>
          </cell>
          <cell r="L709" t="str">
            <v>230mm x 150mm</v>
          </cell>
          <cell r="M709">
            <v>153</v>
          </cell>
          <cell r="N709">
            <v>44373</v>
          </cell>
          <cell r="O709">
            <v>0</v>
          </cell>
          <cell r="AL709">
            <v>1</v>
          </cell>
          <cell r="AM709">
            <v>153</v>
          </cell>
          <cell r="AT709" t="str">
            <v>Sản phẩm của ? Manufactured</v>
          </cell>
          <cell r="BA709" t="str">
            <v>THÁNG 06\26.06 po 185</v>
          </cell>
        </row>
        <row r="710">
          <cell r="B710" t="str">
            <v>TRNG0705_L1</v>
          </cell>
          <cell r="C710" t="str">
            <v>TRNG0705</v>
          </cell>
          <cell r="D710" t="str">
            <v>TRUNG NGUYÊN</v>
          </cell>
          <cell r="F710">
            <v>1</v>
          </cell>
          <cell r="G710" t="str">
            <v>I0145T021</v>
          </cell>
          <cell r="H710" t="str">
            <v>145 x 90 x 1 x 1</v>
          </cell>
          <cell r="I710" t="str">
            <v>Vuông góc, không răng cưa</v>
          </cell>
          <cell r="J710" t="str">
            <v>D20</v>
          </cell>
          <cell r="K710" t="str">
            <v>P 15</v>
          </cell>
          <cell r="L710" t="str">
            <v>90 x 145 mm</v>
          </cell>
          <cell r="M710">
            <v>93</v>
          </cell>
          <cell r="N710">
            <v>44373</v>
          </cell>
          <cell r="O710">
            <v>0</v>
          </cell>
          <cell r="AL710">
            <v>1</v>
          </cell>
          <cell r="AM710">
            <v>93</v>
          </cell>
          <cell r="AT710" t="str">
            <v>whole bean BFC-mặt sau</v>
          </cell>
          <cell r="BA710" t="str">
            <v>THÁNG 06\26.06 po 185</v>
          </cell>
        </row>
        <row r="711">
          <cell r="B711" t="str">
            <v>TRNG0705_L2</v>
          </cell>
          <cell r="C711" t="str">
            <v>TRNG0705</v>
          </cell>
          <cell r="D711" t="str">
            <v>TRUNG NGUYÊN</v>
          </cell>
          <cell r="F711">
            <v>1</v>
          </cell>
          <cell r="G711" t="str">
            <v>I0145T021</v>
          </cell>
          <cell r="H711" t="str">
            <v>145 x 90 x 1 x 1</v>
          </cell>
          <cell r="I711" t="str">
            <v>Vuông góc, không răng cưa</v>
          </cell>
          <cell r="J711" t="str">
            <v>D20</v>
          </cell>
          <cell r="K711" t="str">
            <v>P 15</v>
          </cell>
          <cell r="L711" t="str">
            <v>90 x 145 mm</v>
          </cell>
          <cell r="M711">
            <v>93</v>
          </cell>
          <cell r="N711">
            <v>44373</v>
          </cell>
          <cell r="O711">
            <v>0</v>
          </cell>
          <cell r="AL711">
            <v>1</v>
          </cell>
          <cell r="AM711">
            <v>93</v>
          </cell>
          <cell r="AT711" t="str">
            <v>whole bean BFC-mặt trước</v>
          </cell>
          <cell r="BA711" t="str">
            <v>THÁNG 06\26.06 po 185</v>
          </cell>
        </row>
        <row r="712">
          <cell r="B712" t="str">
            <v>TRNG0705_L3</v>
          </cell>
          <cell r="C712" t="str">
            <v>TRNG0705</v>
          </cell>
          <cell r="D712" t="str">
            <v>TRUNG NGUYÊN</v>
          </cell>
          <cell r="F712">
            <v>1</v>
          </cell>
          <cell r="G712" t="str">
            <v>I0145T021</v>
          </cell>
          <cell r="H712" t="str">
            <v>145 x 90 x 1 x 1</v>
          </cell>
          <cell r="I712" t="str">
            <v>Vuông góc, không răng cưa</v>
          </cell>
          <cell r="J712" t="str">
            <v>D20</v>
          </cell>
          <cell r="K712" t="str">
            <v>P 15</v>
          </cell>
          <cell r="L712" t="str">
            <v>90 x 145 mm</v>
          </cell>
          <cell r="M712">
            <v>93</v>
          </cell>
          <cell r="N712">
            <v>44641</v>
          </cell>
          <cell r="O712">
            <v>0</v>
          </cell>
          <cell r="AL712">
            <v>1</v>
          </cell>
          <cell r="AM712">
            <v>93</v>
          </cell>
          <cell r="AT712" t="str">
            <v>whole bean BFC-mặt sau cà phê arbica gyatemala 70%</v>
          </cell>
          <cell r="BA712" t="str">
            <v>THÁNG 06\26.06 po 185</v>
          </cell>
        </row>
        <row r="713">
          <cell r="C713" t="str">
            <v>TRNG0706</v>
          </cell>
          <cell r="D713" t="str">
            <v>TRUNG NGUYÊN</v>
          </cell>
          <cell r="F713">
            <v>1</v>
          </cell>
          <cell r="G713" t="str">
            <v>I0070T351</v>
          </cell>
          <cell r="H713" t="str">
            <v>70 x 90 x 2 x 1</v>
          </cell>
          <cell r="I713" t="str">
            <v>Vuông liên, không răng cưa</v>
          </cell>
          <cell r="J713" t="str">
            <v>D06</v>
          </cell>
          <cell r="K713" t="str">
            <v>P 15</v>
          </cell>
          <cell r="L713" t="str">
            <v>70 x 90 mm</v>
          </cell>
          <cell r="M713">
            <v>93</v>
          </cell>
          <cell r="N713">
            <v>44377</v>
          </cell>
          <cell r="O713">
            <v>0</v>
          </cell>
          <cell r="AL713">
            <v>1</v>
          </cell>
          <cell r="AM713">
            <v>93</v>
          </cell>
          <cell r="AT713" t="str">
            <v>Nutrition facts 91 serving per container</v>
          </cell>
          <cell r="BA713" t="str">
            <v>THÁNG 06\30.06 PO 190</v>
          </cell>
        </row>
        <row r="714">
          <cell r="C714" t="str">
            <v>TRNG0707</v>
          </cell>
          <cell r="D714" t="str">
            <v>TRUNG NGUYÊN</v>
          </cell>
          <cell r="F714">
            <v>1</v>
          </cell>
          <cell r="G714" t="str">
            <v>I0040T061</v>
          </cell>
          <cell r="H714" t="str">
            <v>40 x 15 x 2 x 4</v>
          </cell>
          <cell r="I714" t="str">
            <v>Vuông liền, 4 hàng dao 1 gáp, không răng cưa</v>
          </cell>
          <cell r="J714" t="str">
            <v>D13</v>
          </cell>
          <cell r="K714" t="str">
            <v>P 15</v>
          </cell>
          <cell r="L714" t="str">
            <v>40mm x 15mm</v>
          </cell>
          <cell r="M714">
            <v>63</v>
          </cell>
          <cell r="N714">
            <v>44377</v>
          </cell>
          <cell r="O714">
            <v>0</v>
          </cell>
          <cell r="AL714">
            <v>1</v>
          </cell>
          <cell r="AM714">
            <v>63</v>
          </cell>
          <cell r="AT714" t="str">
            <v>imported by viet-coffee 29 reynolds</v>
          </cell>
          <cell r="BA714" t="str">
            <v>THÁNG 06\30.06 PO 190</v>
          </cell>
        </row>
        <row r="715">
          <cell r="C715" t="str">
            <v>TRNG0708</v>
          </cell>
          <cell r="D715" t="str">
            <v>TRUNG NGUYÊN</v>
          </cell>
          <cell r="F715">
            <v>1</v>
          </cell>
          <cell r="G715" t="str">
            <v>I0123T021/1</v>
          </cell>
          <cell r="H715" t="str">
            <v>123 x 38 x 1 x 3</v>
          </cell>
          <cell r="I715" t="str">
            <v>Vuông góc,  vuông liền 3 hàng, không răng cưa</v>
          </cell>
          <cell r="J715" t="str">
            <v>D06</v>
          </cell>
          <cell r="K715" t="str">
            <v>P 15</v>
          </cell>
          <cell r="L715" t="str">
            <v>38 x 123 mm</v>
          </cell>
          <cell r="M715">
            <v>117</v>
          </cell>
          <cell r="N715">
            <v>44378</v>
          </cell>
          <cell r="O715">
            <v>0</v>
          </cell>
          <cell r="AL715">
            <v>1</v>
          </cell>
          <cell r="AM715">
            <v>117</v>
          </cell>
          <cell r="AT715" t="str">
            <v>king 3in1 box 10st EE 160r(10x16r)</v>
          </cell>
          <cell r="BA715" t="str">
            <v>THÁNG 07\01.07 PO 194</v>
          </cell>
        </row>
        <row r="716">
          <cell r="C716" t="str">
            <v>TRNG0709</v>
          </cell>
          <cell r="D716" t="str">
            <v>TRUNG NGUYÊN</v>
          </cell>
          <cell r="F716">
            <v>1</v>
          </cell>
          <cell r="G716" t="str">
            <v>I0045T141/2</v>
          </cell>
          <cell r="H716" t="str">
            <v>45 x 65 x 2 x 1</v>
          </cell>
          <cell r="I716" t="str">
            <v>Vuông liền, không răng cưa</v>
          </cell>
          <cell r="J716" t="str">
            <v>C42</v>
          </cell>
          <cell r="K716" t="str">
            <v>P 15</v>
          </cell>
          <cell r="L716" t="str">
            <v>45mm x 65mm</v>
          </cell>
          <cell r="M716">
            <v>68</v>
          </cell>
          <cell r="N716">
            <v>44378</v>
          </cell>
          <cell r="O716">
            <v>0</v>
          </cell>
          <cell r="AL716">
            <v>1</v>
          </cell>
          <cell r="AM716">
            <v>68</v>
          </cell>
          <cell r="AT716" t="str">
            <v>king pure black 15sa EV 30r(15x2r)</v>
          </cell>
          <cell r="BA716" t="str">
            <v>THÁNG 07\01.07 PO 194</v>
          </cell>
        </row>
        <row r="717">
          <cell r="C717" t="str">
            <v>TRNG0710</v>
          </cell>
          <cell r="D717" t="str">
            <v>TRUNG NGUYÊN</v>
          </cell>
          <cell r="F717">
            <v>1</v>
          </cell>
          <cell r="G717" t="str">
            <v>I0110T051</v>
          </cell>
          <cell r="H717" t="str">
            <v>110 x 55 x 1 x 2</v>
          </cell>
          <cell r="I717" t="str">
            <v>Vuông góc, không răng cưa, 2 hàng tem có 1 gáp</v>
          </cell>
          <cell r="J717" t="str">
            <v>D03</v>
          </cell>
          <cell r="K717" t="str">
            <v>P 15</v>
          </cell>
          <cell r="L717" t="str">
            <v>55 x 110 mm</v>
          </cell>
          <cell r="M717">
            <v>113</v>
          </cell>
          <cell r="N717">
            <v>44378</v>
          </cell>
          <cell r="O717">
            <v>0</v>
          </cell>
          <cell r="AL717">
            <v>1</v>
          </cell>
          <cell r="AM717">
            <v>113</v>
          </cell>
          <cell r="AT717" t="str">
            <v>king expert 500g EV</v>
          </cell>
          <cell r="BA717" t="str">
            <v>THÁNG 07\01.07 PO 194</v>
          </cell>
        </row>
        <row r="718">
          <cell r="C718" t="str">
            <v>TRNG0711</v>
          </cell>
          <cell r="D718" t="str">
            <v>TRUNG NGUYÊN</v>
          </cell>
          <cell r="F718">
            <v>1</v>
          </cell>
          <cell r="G718" t="str">
            <v>I0055T121A</v>
          </cell>
          <cell r="H718" t="str">
            <v>55 x 102 x 3 x 1</v>
          </cell>
          <cell r="I718" t="str">
            <v>Vuông liền, không răng cưa</v>
          </cell>
          <cell r="J718" t="str">
            <v>D04</v>
          </cell>
          <cell r="K718" t="str">
            <v>P 15</v>
          </cell>
          <cell r="L718" t="str">
            <v>55 x 102 mm</v>
          </cell>
          <cell r="M718">
            <v>105</v>
          </cell>
          <cell r="N718">
            <v>44378</v>
          </cell>
          <cell r="O718">
            <v>0</v>
          </cell>
          <cell r="AL718">
            <v>1</v>
          </cell>
          <cell r="AM718">
            <v>105</v>
          </cell>
          <cell r="AT718" t="str">
            <v>king whole bean dalat espressp 340r</v>
          </cell>
          <cell r="BA718" t="str">
            <v>THÁNG 07\01.07 PO 194</v>
          </cell>
        </row>
        <row r="719">
          <cell r="C719" t="str">
            <v>TRNG0712</v>
          </cell>
          <cell r="D719" t="str">
            <v>TRUNG NGUYÊN</v>
          </cell>
          <cell r="F719">
            <v>1</v>
          </cell>
          <cell r="G719" t="str">
            <v>I0150T061</v>
          </cell>
          <cell r="H719" t="str">
            <v>150 x 150 x 1 x 1</v>
          </cell>
          <cell r="I719" t="str">
            <v>Vuông góc, không răng cưa</v>
          </cell>
          <cell r="J719" t="str">
            <v>D20</v>
          </cell>
          <cell r="K719" t="str">
            <v>P 15</v>
          </cell>
          <cell r="L719" t="str">
            <v>150mm x 150mm</v>
          </cell>
          <cell r="M719">
            <v>153</v>
          </cell>
          <cell r="N719">
            <v>44378</v>
          </cell>
          <cell r="O719">
            <v>0</v>
          </cell>
          <cell r="AL719">
            <v>1</v>
          </cell>
          <cell r="AM719">
            <v>153</v>
          </cell>
          <cell r="AT719" t="str">
            <v>king coffee 3in1 instant - box sticks 5200044</v>
          </cell>
          <cell r="BA719" t="str">
            <v>THÁNG 07\01.07 PO 195</v>
          </cell>
        </row>
        <row r="720">
          <cell r="C720" t="str">
            <v>TRNG0713</v>
          </cell>
          <cell r="D720" t="str">
            <v>TRUNG NGUYÊN</v>
          </cell>
          <cell r="F720">
            <v>1</v>
          </cell>
          <cell r="G720" t="str">
            <v>I0060T501</v>
          </cell>
          <cell r="H720" t="str">
            <v>60 x 25 x 2 x 3</v>
          </cell>
          <cell r="I720" t="str">
            <v>Vuông rời, không răng cưa</v>
          </cell>
          <cell r="J720" t="str">
            <v>D29</v>
          </cell>
          <cell r="K720" t="str">
            <v>P 15</v>
          </cell>
          <cell r="L720" t="str">
            <v>60 x 25 mm</v>
          </cell>
          <cell r="M720">
            <v>84</v>
          </cell>
          <cell r="N720">
            <v>44382</v>
          </cell>
          <cell r="O720">
            <v>0</v>
          </cell>
          <cell r="AL720">
            <v>1</v>
          </cell>
          <cell r="AM720">
            <v>84</v>
          </cell>
          <cell r="AT720" t="str">
            <v>ingredients: sugar, Non - dairy</v>
          </cell>
          <cell r="BA720" t="str">
            <v>THÁNG 07\05.07 po 197 198</v>
          </cell>
        </row>
        <row r="721">
          <cell r="C721" t="str">
            <v>TRNG0715</v>
          </cell>
          <cell r="D721" t="str">
            <v>TRUNG NGUYÊN</v>
          </cell>
          <cell r="F721">
            <v>1</v>
          </cell>
          <cell r="G721" t="str">
            <v>I0090T211</v>
          </cell>
          <cell r="H721" t="str">
            <v>90 x 60 x 1 x 2</v>
          </cell>
          <cell r="I721" t="str">
            <v>Vuông góc, 2 hàng tem có 1 gáp, không răng cưa</v>
          </cell>
          <cell r="J721" t="str">
            <v>D03</v>
          </cell>
          <cell r="K721" t="str">
            <v>P 15</v>
          </cell>
          <cell r="L721" t="str">
            <v>60 x 90 mm</v>
          </cell>
          <cell r="M721">
            <v>123</v>
          </cell>
          <cell r="N721">
            <v>44382</v>
          </cell>
          <cell r="O721">
            <v>0</v>
          </cell>
          <cell r="AL721">
            <v>1</v>
          </cell>
          <cell r="AM721">
            <v>123</v>
          </cell>
          <cell r="AT721" t="str">
            <v>g7 sugar free -bag 22 sachets nutrition facts/</v>
          </cell>
          <cell r="BA721" t="str">
            <v>THÁNG 07\05.07 po 197 198</v>
          </cell>
        </row>
        <row r="722">
          <cell r="C722" t="str">
            <v>TRNG0714</v>
          </cell>
          <cell r="D722" t="str">
            <v>TRUNG NGUYÊN</v>
          </cell>
          <cell r="F722">
            <v>1</v>
          </cell>
          <cell r="G722" t="str">
            <v>I0040T061</v>
          </cell>
          <cell r="H722" t="str">
            <v>40 x 15 x 2 x 4</v>
          </cell>
          <cell r="I722" t="str">
            <v>Vuông liền, 4 hàng dao 1 gáp, không răng cưa</v>
          </cell>
          <cell r="J722" t="str">
            <v>D13</v>
          </cell>
          <cell r="K722" t="str">
            <v>P 15</v>
          </cell>
          <cell r="L722" t="str">
            <v>40mm x 15mm</v>
          </cell>
          <cell r="M722">
            <v>63</v>
          </cell>
          <cell r="N722">
            <v>44382</v>
          </cell>
          <cell r="O722">
            <v>0</v>
          </cell>
          <cell r="AL722">
            <v>1</v>
          </cell>
          <cell r="AM722">
            <v>63</v>
          </cell>
          <cell r="AT722" t="str">
            <v>Best before (Y/M/D) as shown on package</v>
          </cell>
          <cell r="BA722" t="str">
            <v>THÁNG 07\05.07 po 197 198</v>
          </cell>
        </row>
        <row r="723">
          <cell r="C723" t="str">
            <v>TRNG0716</v>
          </cell>
          <cell r="D723" t="str">
            <v>TRUNG NGUYÊN</v>
          </cell>
          <cell r="F723">
            <v>1</v>
          </cell>
          <cell r="H723" t="str">
            <v/>
          </cell>
          <cell r="I723" t="str">
            <v/>
          </cell>
          <cell r="J723" t="str">
            <v/>
          </cell>
          <cell r="K723" t="str">
            <v>P 15</v>
          </cell>
          <cell r="L723" t="str">
            <v>31 x 5.5 mm</v>
          </cell>
          <cell r="M723" t="str">
            <v/>
          </cell>
          <cell r="N723">
            <v>44382</v>
          </cell>
          <cell r="O723">
            <v>0</v>
          </cell>
          <cell r="AL723">
            <v>1</v>
          </cell>
          <cell r="AM723" t="e">
            <v>#VALUE!</v>
          </cell>
          <cell r="AT723" t="str">
            <v xml:space="preserve"> 6 tiếng trung</v>
          </cell>
          <cell r="BA723" t="str">
            <v>THÁNG 07\05.07 po 197 198</v>
          </cell>
        </row>
        <row r="724">
          <cell r="C724" t="str">
            <v>TRNG0717</v>
          </cell>
          <cell r="D724" t="str">
            <v>TRUNG NGUYÊN</v>
          </cell>
          <cell r="F724">
            <v>1</v>
          </cell>
          <cell r="G724" t="str">
            <v>I0040T061</v>
          </cell>
          <cell r="H724" t="str">
            <v>40 x 15 x 2 x 4</v>
          </cell>
          <cell r="I724" t="str">
            <v>Vuông liền, 4 hàng dao 1 gáp, không răng cưa</v>
          </cell>
          <cell r="J724" t="str">
            <v>D13</v>
          </cell>
          <cell r="K724" t="str">
            <v>P 15</v>
          </cell>
          <cell r="L724" t="str">
            <v>40mm x 15mm</v>
          </cell>
          <cell r="M724">
            <v>63</v>
          </cell>
          <cell r="N724">
            <v>44382</v>
          </cell>
          <cell r="O724">
            <v>0</v>
          </cell>
          <cell r="AL724">
            <v>1</v>
          </cell>
          <cell r="AM724">
            <v>63</v>
          </cell>
          <cell r="AT724" t="str">
            <v xml:space="preserve">best before (y/M/D) 2023.07.01 </v>
          </cell>
          <cell r="BA724" t="str">
            <v>THÁNG 07\05.07 po 199</v>
          </cell>
        </row>
        <row r="725">
          <cell r="C725" t="str">
            <v>TRNG0718</v>
          </cell>
          <cell r="D725" t="str">
            <v>TRUNG NGUYÊN</v>
          </cell>
          <cell r="F725">
            <v>1</v>
          </cell>
          <cell r="G725" t="str">
            <v>I0128T011</v>
          </cell>
          <cell r="H725" t="str">
            <v>128 x 70 x 1 x 1</v>
          </cell>
          <cell r="I725" t="str">
            <v>Vuông góc, không răng cưa</v>
          </cell>
          <cell r="J725" t="str">
            <v>D12</v>
          </cell>
          <cell r="K725" t="str">
            <v>P 15</v>
          </cell>
          <cell r="L725" t="str">
            <v>70mm x 128mm</v>
          </cell>
          <cell r="M725">
            <v>73</v>
          </cell>
          <cell r="N725">
            <v>44384</v>
          </cell>
          <cell r="O725">
            <v>0</v>
          </cell>
          <cell r="AL725">
            <v>1</v>
          </cell>
          <cell r="AM725">
            <v>73</v>
          </cell>
          <cell r="AT725" t="str">
            <v>G7 3in1 instant coffee - bag 50 sachets (E/E) - 5000013 50 16r</v>
          </cell>
          <cell r="BA725" t="str">
            <v>THÁNG 07\07.07 PO 203</v>
          </cell>
        </row>
        <row r="726">
          <cell r="C726" t="str">
            <v>TRNG0719</v>
          </cell>
          <cell r="D726" t="str">
            <v>TRUNG NGUYÊN</v>
          </cell>
          <cell r="F726">
            <v>1</v>
          </cell>
          <cell r="G726" t="str">
            <v>I0055T261</v>
          </cell>
          <cell r="H726" t="str">
            <v>55 x 74 x 2 x 1</v>
          </cell>
          <cell r="I726" t="str">
            <v>Vuông liền, không răng cưa</v>
          </cell>
          <cell r="J726" t="str">
            <v>D28</v>
          </cell>
          <cell r="K726" t="str">
            <v>P 15</v>
          </cell>
          <cell r="L726" t="str">
            <v>55 x 74 mm</v>
          </cell>
          <cell r="M726">
            <v>77</v>
          </cell>
          <cell r="N726">
            <v>44384</v>
          </cell>
          <cell r="O726">
            <v>0</v>
          </cell>
          <cell r="AL726">
            <v>1</v>
          </cell>
          <cell r="AM726">
            <v>77</v>
          </cell>
          <cell r="AT726" t="str">
            <v>G7 3in1 instant coffee - box 21 sachets 16Gr(V/V) - 5000034 21 16r</v>
          </cell>
          <cell r="BA726" t="str">
            <v>THÁNG 07\07.07 PO 203</v>
          </cell>
        </row>
        <row r="727">
          <cell r="C727" t="str">
            <v>TRNG0720</v>
          </cell>
          <cell r="D727" t="str">
            <v>TRUNG NGUYÊN</v>
          </cell>
          <cell r="G727" t="str">
            <v>I0120T031</v>
          </cell>
          <cell r="H727" t="str">
            <v>120 x 80 x 1 x 1</v>
          </cell>
          <cell r="I727" t="str">
            <v>Vuông góc, không răng cưa</v>
          </cell>
          <cell r="J727" t="str">
            <v>D03</v>
          </cell>
          <cell r="K727" t="str">
            <v>P 15</v>
          </cell>
          <cell r="L727" t="str">
            <v>120 x 80 mm</v>
          </cell>
          <cell r="M727">
            <v>83</v>
          </cell>
          <cell r="N727">
            <v>44384</v>
          </cell>
          <cell r="O727">
            <v>0</v>
          </cell>
          <cell r="AL727">
            <v>1</v>
          </cell>
          <cell r="AM727">
            <v>83</v>
          </cell>
          <cell r="AT727" t="str">
            <v>Carton - g7 3in1 instant coffee - bag 50 sachets (E/E) - 5000013  5000034</v>
          </cell>
          <cell r="BA727" t="str">
            <v>THÁNG 07\07.07 PO 203</v>
          </cell>
        </row>
        <row r="728">
          <cell r="C728" t="str">
            <v>TRNG0721</v>
          </cell>
          <cell r="D728" t="str">
            <v>TRUNG NGUYÊN</v>
          </cell>
          <cell r="F728">
            <v>1</v>
          </cell>
          <cell r="G728" t="str">
            <v>I0105T031</v>
          </cell>
          <cell r="H728" t="str">
            <v>105 x 60 x 1 x 2</v>
          </cell>
          <cell r="I728" t="str">
            <v>Vuông góc, không răng cưa</v>
          </cell>
          <cell r="J728" t="str">
            <v>D03</v>
          </cell>
          <cell r="K728" t="str">
            <v>P 26</v>
          </cell>
          <cell r="L728" t="str">
            <v>60 x 105 mm</v>
          </cell>
          <cell r="M728">
            <v>126</v>
          </cell>
          <cell r="N728">
            <v>44389</v>
          </cell>
          <cell r="O728">
            <v>0</v>
          </cell>
          <cell r="AL728">
            <v>1</v>
          </cell>
          <cell r="AM728">
            <v>126</v>
          </cell>
          <cell r="AT728" t="str">
            <v>tiếng nhật Tel 06-6782-4350 16g</v>
          </cell>
          <cell r="BA728" t="str">
            <v>THÁNG 07\12.07 PO 210</v>
          </cell>
        </row>
        <row r="729">
          <cell r="C729" t="str">
            <v>TRNG0722</v>
          </cell>
          <cell r="D729" t="str">
            <v>TRUNG NGUYÊN</v>
          </cell>
          <cell r="F729">
            <v>1</v>
          </cell>
          <cell r="G729" t="str">
            <v>I0045T321</v>
          </cell>
          <cell r="H729" t="str">
            <v>45 x 68 x 2 x 1</v>
          </cell>
          <cell r="I729" t="str">
            <v>Vuông liền, không răng cưa</v>
          </cell>
          <cell r="J729" t="str">
            <v>D01</v>
          </cell>
          <cell r="K729" t="str">
            <v>P 26</v>
          </cell>
          <cell r="L729" t="str">
            <v>45 x 68 mm</v>
          </cell>
          <cell r="M729">
            <v>71</v>
          </cell>
          <cell r="N729">
            <v>44389</v>
          </cell>
          <cell r="O729">
            <v>0</v>
          </cell>
          <cell r="AL729">
            <v>1</v>
          </cell>
          <cell r="AM729">
            <v>71</v>
          </cell>
          <cell r="AT729" t="str">
            <v>tiếng nhật Tel 06-6782-4350 2g</v>
          </cell>
          <cell r="BA729" t="str">
            <v>THÁNG 07\12.07 PO 210</v>
          </cell>
        </row>
        <row r="730">
          <cell r="C730" t="str">
            <v>TRNG0723</v>
          </cell>
          <cell r="D730" t="str">
            <v>TRUNG NGUYÊN</v>
          </cell>
          <cell r="F730">
            <v>1</v>
          </cell>
          <cell r="G730" t="str">
            <v>I0100T691</v>
          </cell>
          <cell r="H730" t="str">
            <v/>
          </cell>
          <cell r="I730" t="str">
            <v/>
          </cell>
          <cell r="J730" t="str">
            <v/>
          </cell>
          <cell r="K730" t="str">
            <v>P 26</v>
          </cell>
          <cell r="L730" t="str">
            <v>50 x 100 mm</v>
          </cell>
          <cell r="M730" t="str">
            <v/>
          </cell>
          <cell r="N730">
            <v>44389</v>
          </cell>
          <cell r="O730">
            <v>0</v>
          </cell>
          <cell r="AL730">
            <v>1</v>
          </cell>
          <cell r="AM730" t="e">
            <v>#VALUE!</v>
          </cell>
          <cell r="AT730" t="str">
            <v>tiếng nhật Tel 06-6782-4350  10kcal 15kcal</v>
          </cell>
          <cell r="BA730" t="str">
            <v>THÁNG 07\12.07 PO 210</v>
          </cell>
        </row>
        <row r="731">
          <cell r="C731" t="str">
            <v>TRNG0724</v>
          </cell>
          <cell r="D731" t="str">
            <v>TRUNG NGUYÊN</v>
          </cell>
          <cell r="F731">
            <v>1</v>
          </cell>
          <cell r="G731" t="str">
            <v>I0080T521</v>
          </cell>
          <cell r="H731" t="str">
            <v>80 x 50 x 2 x 2</v>
          </cell>
          <cell r="I731" t="str">
            <v>Vuông rời 2mm, không răng cưa</v>
          </cell>
          <cell r="J731" t="str">
            <v>D30</v>
          </cell>
          <cell r="K731" t="str">
            <v>P 26</v>
          </cell>
          <cell r="L731" t="str">
            <v>50 x 80 mm</v>
          </cell>
          <cell r="M731">
            <v>106</v>
          </cell>
          <cell r="N731">
            <v>44393</v>
          </cell>
          <cell r="O731">
            <v>0</v>
          </cell>
          <cell r="AL731">
            <v>1</v>
          </cell>
          <cell r="AM731">
            <v>106</v>
          </cell>
          <cell r="AT731" t="str">
            <v>5200105 king coffee 3in1 instant - bag 20 thái lan</v>
          </cell>
          <cell r="BA731" t="str">
            <v>THÁNG 07\16.07 po 211</v>
          </cell>
        </row>
        <row r="732">
          <cell r="B732" t="str">
            <v>TRNG0725_L1</v>
          </cell>
          <cell r="C732" t="str">
            <v>TRNG0725</v>
          </cell>
          <cell r="D732" t="str">
            <v>TRUNG NGUYÊN</v>
          </cell>
          <cell r="F732">
            <v>4</v>
          </cell>
          <cell r="G732" t="str">
            <v>I0055T381/1</v>
          </cell>
          <cell r="H732" t="str">
            <v>55 x 22 x 4 x 4</v>
          </cell>
          <cell r="I732" t="str">
            <v>Vuông rời, không răng cưa</v>
          </cell>
          <cell r="J732" t="str">
            <v>C38</v>
          </cell>
          <cell r="K732" t="str">
            <v>P 26</v>
          </cell>
          <cell r="L732" t="str">
            <v>55 x 22 mm</v>
          </cell>
          <cell r="M732">
            <v>100</v>
          </cell>
          <cell r="N732">
            <v>44393</v>
          </cell>
          <cell r="O732">
            <v>0</v>
          </cell>
          <cell r="AL732">
            <v>1</v>
          </cell>
          <cell r="AM732">
            <v>100</v>
          </cell>
          <cell r="AT732" t="str">
            <v>for free 22 + 2 sticks</v>
          </cell>
          <cell r="BA732" t="str">
            <v>THÁNG 07\16.7 po 212</v>
          </cell>
        </row>
        <row r="733">
          <cell r="B733" t="str">
            <v>TRNG0726_L1</v>
          </cell>
          <cell r="C733" t="str">
            <v>TRNG0726</v>
          </cell>
          <cell r="D733" t="str">
            <v>TRUNG NGUYÊN</v>
          </cell>
          <cell r="F733">
            <v>1</v>
          </cell>
          <cell r="G733" t="str">
            <v>I0055T081</v>
          </cell>
          <cell r="H733" t="str">
            <v>55 x 65 x 2 x 1</v>
          </cell>
          <cell r="I733" t="str">
            <v>Vuông rời, không răng cưa, khoảng cách giữa 03mm</v>
          </cell>
          <cell r="J733" t="str">
            <v>D14</v>
          </cell>
          <cell r="K733" t="str">
            <v>P 26</v>
          </cell>
          <cell r="L733" t="str">
            <v>65 x 55 mm</v>
          </cell>
          <cell r="M733">
            <v>68</v>
          </cell>
          <cell r="N733">
            <v>44398</v>
          </cell>
          <cell r="O733">
            <v>0</v>
          </cell>
          <cell r="AL733">
            <v>1</v>
          </cell>
          <cell r="AM733">
            <v>68</v>
          </cell>
          <cell r="AT733" t="str">
            <v>king espresso box 15st EE tiếng hàn quốc 37.5g(2.5x15)</v>
          </cell>
          <cell r="BA733" t="str">
            <v>THÁNG 07\21.07 PO 213</v>
          </cell>
        </row>
        <row r="734">
          <cell r="B734" t="str">
            <v>TRNG0727_L1</v>
          </cell>
          <cell r="C734" t="str">
            <v>TRNG0727</v>
          </cell>
          <cell r="D734" t="str">
            <v>TRUNG NGUYÊN</v>
          </cell>
          <cell r="F734">
            <v>1</v>
          </cell>
          <cell r="G734" t="str">
            <v>I0065T101</v>
          </cell>
          <cell r="H734" t="str">
            <v>65 x 70 x 2 x 1</v>
          </cell>
          <cell r="I734" t="str">
            <v>Vuông liền, không răng cưa</v>
          </cell>
          <cell r="J734" t="str">
            <v>D02</v>
          </cell>
          <cell r="K734" t="str">
            <v>P 26</v>
          </cell>
          <cell r="L734" t="str">
            <v>70 x 65 mm</v>
          </cell>
          <cell r="M734">
            <v>73</v>
          </cell>
          <cell r="N734">
            <v>44398</v>
          </cell>
          <cell r="O734">
            <v>0</v>
          </cell>
          <cell r="AL734">
            <v>1</v>
          </cell>
          <cell r="AM734">
            <v>73</v>
          </cell>
          <cell r="AT734" t="str">
            <v>king box 6st EV 96g(16x6) hàn quốc</v>
          </cell>
          <cell r="BA734" t="str">
            <v>THÁNG 07\21.07 PO 213</v>
          </cell>
        </row>
        <row r="735">
          <cell r="B735" t="str">
            <v>TRNG0728_L1</v>
          </cell>
          <cell r="C735" t="str">
            <v>TRNG0728</v>
          </cell>
          <cell r="D735" t="str">
            <v>TRUNG NGUYÊN</v>
          </cell>
          <cell r="F735">
            <v>1</v>
          </cell>
          <cell r="G735" t="str">
            <v>I0075T141/2/1</v>
          </cell>
          <cell r="H735" t="str">
            <v/>
          </cell>
          <cell r="I735" t="str">
            <v/>
          </cell>
          <cell r="J735" t="str">
            <v/>
          </cell>
          <cell r="K735" t="str">
            <v>P 26</v>
          </cell>
          <cell r="L735" t="str">
            <v>65 x 75 mm</v>
          </cell>
          <cell r="M735" t="str">
            <v/>
          </cell>
          <cell r="N735">
            <v>44398</v>
          </cell>
          <cell r="O735">
            <v>0</v>
          </cell>
          <cell r="AL735">
            <v>1</v>
          </cell>
          <cell r="AM735" t="e">
            <v>#VALUE!</v>
          </cell>
          <cell r="AT735" t="str">
            <v>king pure black 150EV 300g(2x150) hàn quốc</v>
          </cell>
          <cell r="BA735" t="str">
            <v>THÁNG 07\21.07 PO 213</v>
          </cell>
        </row>
        <row r="736">
          <cell r="B736" t="str">
            <v>TRNG0729_L1</v>
          </cell>
          <cell r="C736" t="str">
            <v>TRNG0729</v>
          </cell>
          <cell r="D736" t="str">
            <v>TRUNG NGUYÊN</v>
          </cell>
          <cell r="F736">
            <v>1</v>
          </cell>
          <cell r="G736" t="str">
            <v>I0075T141/1</v>
          </cell>
          <cell r="H736" t="str">
            <v>75 x 65 x 2 x 1</v>
          </cell>
          <cell r="I736">
            <v>0</v>
          </cell>
          <cell r="J736">
            <v>0</v>
          </cell>
          <cell r="K736" t="str">
            <v>P 26</v>
          </cell>
          <cell r="L736" t="str">
            <v>75 x 65 mm</v>
          </cell>
          <cell r="M736">
            <v>68</v>
          </cell>
          <cell r="N736">
            <v>44403</v>
          </cell>
          <cell r="O736">
            <v>0</v>
          </cell>
          <cell r="AL736">
            <v>1</v>
          </cell>
          <cell r="AM736">
            <v>68</v>
          </cell>
          <cell r="AT736" t="str">
            <v>king cfs box 10sa 240g(24x10)</v>
          </cell>
          <cell r="BA736" t="str">
            <v>THÁNG 07\26.07 PO 215</v>
          </cell>
        </row>
        <row r="737">
          <cell r="C737" t="str">
            <v>TRNG0730</v>
          </cell>
          <cell r="D737" t="str">
            <v>TRUNG NGUYÊN</v>
          </cell>
          <cell r="F737">
            <v>1</v>
          </cell>
          <cell r="H737" t="str">
            <v/>
          </cell>
          <cell r="I737" t="str">
            <v/>
          </cell>
          <cell r="J737" t="str">
            <v/>
          </cell>
          <cell r="K737" t="str">
            <v>P 26</v>
          </cell>
          <cell r="L737" t="str">
            <v>80 x 10 mm</v>
          </cell>
          <cell r="M737" t="str">
            <v/>
          </cell>
          <cell r="N737">
            <v>44403</v>
          </cell>
          <cell r="O737">
            <v>0</v>
          </cell>
          <cell r="AL737">
            <v>1</v>
          </cell>
          <cell r="AM737" t="e">
            <v>#VALUE!</v>
          </cell>
          <cell r="AT737" t="str">
            <v>nền đen</v>
          </cell>
          <cell r="BA737" t="str">
            <v>THÁNG 07\26.07 PO 215</v>
          </cell>
        </row>
        <row r="738">
          <cell r="C738" t="str">
            <v>TRNG0731</v>
          </cell>
          <cell r="D738" t="str">
            <v>TRUNG NGUYÊN</v>
          </cell>
          <cell r="F738">
            <v>1</v>
          </cell>
          <cell r="G738" t="str">
            <v>I0042T051</v>
          </cell>
          <cell r="H738" t="str">
            <v>42 x 110 x 2 x 1</v>
          </cell>
          <cell r="I738" t="str">
            <v>Vuông liền, không răng cưa</v>
          </cell>
          <cell r="J738" t="str">
            <v>D11</v>
          </cell>
          <cell r="K738" t="str">
            <v>P 26</v>
          </cell>
          <cell r="L738" t="str">
            <v>42mm x 110mm</v>
          </cell>
          <cell r="M738">
            <v>113</v>
          </cell>
          <cell r="N738">
            <v>44406</v>
          </cell>
          <cell r="O738">
            <v>0</v>
          </cell>
          <cell r="AL738">
            <v>1</v>
          </cell>
          <cell r="AM738">
            <v>113</v>
          </cell>
          <cell r="AT738" t="str">
            <v>king creamer box 15st king coffee 2 in1 coffee 3 in1</v>
          </cell>
          <cell r="BA738" t="str">
            <v>THÁNG 07\29.07 PO 127</v>
          </cell>
        </row>
        <row r="739">
          <cell r="C739" t="str">
            <v>TRNG0732</v>
          </cell>
          <cell r="D739" t="str">
            <v>TRUNG NGUYÊN</v>
          </cell>
          <cell r="F739">
            <v>1</v>
          </cell>
          <cell r="G739" t="str">
            <v>I0038T111</v>
          </cell>
          <cell r="H739" t="str">
            <v>38 x 90 x 3 x 1</v>
          </cell>
          <cell r="I739" t="str">
            <v>Vuông liền, không răng cưa</v>
          </cell>
          <cell r="J739" t="str">
            <v>D02</v>
          </cell>
          <cell r="K739" t="str">
            <v>P 26</v>
          </cell>
          <cell r="L739" t="str">
            <v>38 x 90 mm</v>
          </cell>
          <cell r="M739">
            <v>93</v>
          </cell>
          <cell r="N739">
            <v>44406</v>
          </cell>
          <cell r="O739">
            <v>0</v>
          </cell>
          <cell r="AL739">
            <v>1</v>
          </cell>
          <cell r="AM739">
            <v>93</v>
          </cell>
          <cell r="AT739" t="str">
            <v xml:space="preserve">king espresso box 15st </v>
          </cell>
          <cell r="BA739" t="str">
            <v>THÁNG 07\29.07 PO 127</v>
          </cell>
        </row>
        <row r="740">
          <cell r="B740" t="str">
            <v>TRNG0733_L1</v>
          </cell>
          <cell r="C740" t="str">
            <v>TRNG0733</v>
          </cell>
          <cell r="D740" t="str">
            <v>TRUNG NGUYÊN</v>
          </cell>
          <cell r="F740">
            <v>2</v>
          </cell>
          <cell r="G740" t="str">
            <v>I0037T181/1</v>
          </cell>
          <cell r="H740" t="str">
            <v>37 x 25 x 4 x 3</v>
          </cell>
          <cell r="I740" t="str">
            <v>Vuông rời 3mm, không răng cưa</v>
          </cell>
          <cell r="J740" t="str">
            <v>C40</v>
          </cell>
          <cell r="K740" t="str">
            <v>P 26</v>
          </cell>
          <cell r="L740" t="str">
            <v>37 x 25 mm</v>
          </cell>
          <cell r="M740">
            <v>84</v>
          </cell>
          <cell r="N740">
            <v>44407</v>
          </cell>
          <cell r="O740">
            <v>0</v>
          </cell>
          <cell r="AL740">
            <v>1</v>
          </cell>
          <cell r="AM740">
            <v>84</v>
          </cell>
          <cell r="AT740" t="str">
            <v>cô gái hàn quốc</v>
          </cell>
          <cell r="BA740" t="str">
            <v>THÁNG 07\29.07 PO 128</v>
          </cell>
        </row>
        <row r="741">
          <cell r="C741" t="str">
            <v>TRNG0734</v>
          </cell>
          <cell r="D741" t="str">
            <v>TRUNG NGUYÊN</v>
          </cell>
          <cell r="F741">
            <v>1</v>
          </cell>
          <cell r="G741" t="str">
            <v>I0070T351</v>
          </cell>
          <cell r="H741" t="str">
            <v>70 x 90 x 2 x 1</v>
          </cell>
          <cell r="I741" t="str">
            <v>Vuông liên, không răng cưa</v>
          </cell>
          <cell r="J741" t="str">
            <v>D06</v>
          </cell>
          <cell r="K741" t="str">
            <v>P 26</v>
          </cell>
          <cell r="L741" t="str">
            <v>90 x 70 mm</v>
          </cell>
          <cell r="M741">
            <v>93</v>
          </cell>
          <cell r="N741">
            <v>44407</v>
          </cell>
          <cell r="O741">
            <v>0</v>
          </cell>
          <cell r="AL741">
            <v>1</v>
          </cell>
          <cell r="AM741">
            <v>93</v>
          </cell>
          <cell r="AT741" t="str">
            <v>Vạn chữ ký 1 niềm tin G7 coffee G7 instant coffee</v>
          </cell>
          <cell r="BA741" t="str">
            <v>THÁNG 07\30.07 PO 129</v>
          </cell>
        </row>
        <row r="742">
          <cell r="C742" t="str">
            <v>TRNG0735</v>
          </cell>
          <cell r="D742" t="str">
            <v>TRUNG NGUYÊN</v>
          </cell>
          <cell r="F742">
            <v>1</v>
          </cell>
          <cell r="G742" t="str">
            <v>I0055T131A</v>
          </cell>
          <cell r="H742" t="str">
            <v>55 x 50 x 2 x 2</v>
          </cell>
          <cell r="I742">
            <v>0</v>
          </cell>
          <cell r="J742">
            <v>0</v>
          </cell>
          <cell r="K742" t="str">
            <v>P 26</v>
          </cell>
          <cell r="L742" t="str">
            <v>55 x 50 mm</v>
          </cell>
          <cell r="M742">
            <v>106</v>
          </cell>
          <cell r="N742">
            <v>44425</v>
          </cell>
          <cell r="O742">
            <v>0</v>
          </cell>
          <cell r="AL742">
            <v>1</v>
          </cell>
          <cell r="AM742">
            <v>106</v>
          </cell>
          <cell r="AT742" t="str">
            <v>string 12 sachet king coffee 3in1 instant string sachets 16</v>
          </cell>
          <cell r="BA742" t="str">
            <v>THÁNG 08\16.08 PO 221 222 223</v>
          </cell>
        </row>
        <row r="743">
          <cell r="C743" t="str">
            <v>TRNG0736</v>
          </cell>
          <cell r="D743" t="str">
            <v>TRUNG NGUYÊN</v>
          </cell>
          <cell r="F743">
            <v>1</v>
          </cell>
          <cell r="G743" t="str">
            <v>I0040T701</v>
          </cell>
          <cell r="H743" t="str">
            <v>40 x 35 x 2 x 2</v>
          </cell>
          <cell r="I743" t="str">
            <v>Vuông liền, răng cưa</v>
          </cell>
          <cell r="J743" t="str">
            <v>D13</v>
          </cell>
          <cell r="K743" t="str">
            <v>P 26</v>
          </cell>
          <cell r="L743" t="str">
            <v>35 x 40 mm</v>
          </cell>
          <cell r="M743">
            <v>76</v>
          </cell>
          <cell r="N743">
            <v>44425</v>
          </cell>
          <cell r="O743">
            <v>0</v>
          </cell>
          <cell r="AL743">
            <v>1</v>
          </cell>
          <cell r="AM743">
            <v>76</v>
          </cell>
          <cell r="AT743" t="str">
            <v>king coffee instant espresso 15 sticks chữ to hơn</v>
          </cell>
          <cell r="BA743" t="str">
            <v>THÁNG 08\16.08 PO 221 222 223</v>
          </cell>
        </row>
        <row r="744">
          <cell r="C744" t="str">
            <v>TRNG0737</v>
          </cell>
          <cell r="D744" t="str">
            <v>TRUNG NGUYÊN</v>
          </cell>
          <cell r="F744">
            <v>3</v>
          </cell>
          <cell r="G744" t="str">
            <v>I0045T071</v>
          </cell>
          <cell r="H744" t="str">
            <v>45 x 40 x 2 x 2</v>
          </cell>
          <cell r="I744" t="str">
            <v>Vuông liền, không răng cưa</v>
          </cell>
          <cell r="J744" t="str">
            <v>D01</v>
          </cell>
          <cell r="K744" t="str">
            <v>P 26</v>
          </cell>
          <cell r="L744" t="str">
            <v>40 x 45 mm</v>
          </cell>
          <cell r="M744">
            <v>86</v>
          </cell>
          <cell r="N744">
            <v>44425</v>
          </cell>
          <cell r="O744">
            <v>0</v>
          </cell>
          <cell r="AL744">
            <v>1</v>
          </cell>
          <cell r="AM744">
            <v>86</v>
          </cell>
          <cell r="AT744" t="str">
            <v>RTD Vanilla cold brew black vietnamese milk coffee</v>
          </cell>
          <cell r="BA744" t="str">
            <v>THÁNG 08\16.08 PO 221 222 223</v>
          </cell>
        </row>
        <row r="745">
          <cell r="B745" t="str">
            <v>TRNG0738_L1</v>
          </cell>
          <cell r="C745" t="str">
            <v>TRNG0738</v>
          </cell>
          <cell r="D745" t="str">
            <v>TRUNG NGUYÊN</v>
          </cell>
          <cell r="F745">
            <v>1</v>
          </cell>
          <cell r="H745" t="str">
            <v/>
          </cell>
          <cell r="I745" t="str">
            <v/>
          </cell>
          <cell r="J745" t="str">
            <v/>
          </cell>
          <cell r="K745" t="str">
            <v>P 26</v>
          </cell>
          <cell r="L745" t="str">
            <v>75 x 63 mm</v>
          </cell>
          <cell r="M745" t="str">
            <v/>
          </cell>
          <cell r="N745">
            <v>44425</v>
          </cell>
          <cell r="O745">
            <v>0</v>
          </cell>
          <cell r="AL745">
            <v>1</v>
          </cell>
          <cell r="AM745" t="e">
            <v>#VALUE!</v>
          </cell>
          <cell r="AT745" t="str">
            <v>king coffee 3in1 instant coffee - cafes sua</v>
          </cell>
          <cell r="BA745" t="str">
            <v>THÁNG 08\16.08 PO 221 222 223</v>
          </cell>
        </row>
        <row r="746">
          <cell r="B746" t="str">
            <v>TRNG0739_L1</v>
          </cell>
          <cell r="C746" t="str">
            <v>TRNG0739</v>
          </cell>
          <cell r="D746" t="str">
            <v>TRUNG NGUYÊN</v>
          </cell>
          <cell r="F746">
            <v>1</v>
          </cell>
          <cell r="G746" t="str">
            <v>I0075T141/2/1</v>
          </cell>
          <cell r="H746" t="str">
            <v/>
          </cell>
          <cell r="I746" t="str">
            <v/>
          </cell>
          <cell r="J746" t="str">
            <v/>
          </cell>
          <cell r="K746" t="str">
            <v>P 26</v>
          </cell>
          <cell r="L746" t="str">
            <v>65 x 75 mm</v>
          </cell>
          <cell r="M746" t="str">
            <v/>
          </cell>
          <cell r="N746">
            <v>44425</v>
          </cell>
          <cell r="O746">
            <v>0</v>
          </cell>
          <cell r="AL746">
            <v>1</v>
          </cell>
          <cell r="AM746" t="e">
            <v>#VALUE!</v>
          </cell>
          <cell r="AT746" t="str">
            <v>KC pure black box 150 sa E/E 5200038 300(2x150)</v>
          </cell>
          <cell r="BA746" t="str">
            <v>THÁNG 08\17.08 PO 224 225 226</v>
          </cell>
        </row>
        <row r="747">
          <cell r="B747" t="str">
            <v>TRNG0740_L1</v>
          </cell>
          <cell r="C747" t="str">
            <v>TRNG0740</v>
          </cell>
          <cell r="D747" t="str">
            <v>TRUNG NGUYÊN</v>
          </cell>
          <cell r="F747">
            <v>1</v>
          </cell>
          <cell r="G747" t="str">
            <v>I0128T011</v>
          </cell>
          <cell r="H747" t="str">
            <v>128 x 70 x 1 x 1</v>
          </cell>
          <cell r="I747" t="str">
            <v>Vuông góc, không răng cưa</v>
          </cell>
          <cell r="J747" t="str">
            <v>D12</v>
          </cell>
          <cell r="K747" t="str">
            <v>P 26</v>
          </cell>
          <cell r="L747" t="str">
            <v>70mm x 128mm</v>
          </cell>
          <cell r="M747">
            <v>73</v>
          </cell>
          <cell r="N747">
            <v>44425</v>
          </cell>
          <cell r="O747">
            <v>0</v>
          </cell>
          <cell r="AL747">
            <v>1</v>
          </cell>
          <cell r="AM747">
            <v>73</v>
          </cell>
          <cell r="AT747" t="str">
            <v>KC 120st 88st 48sa 5200106 5200001  1.92(16x120) 1408(16x88) 768(16x48) Trung Quốc</v>
          </cell>
          <cell r="BA747" t="str">
            <v>THÁNG 08\17.08 PO 224 225 226</v>
          </cell>
        </row>
        <row r="748">
          <cell r="B748" t="str">
            <v>TRNG0741_L1</v>
          </cell>
          <cell r="C748" t="str">
            <v>TRNG0741</v>
          </cell>
          <cell r="D748" t="str">
            <v>TRUNG NGUYÊN</v>
          </cell>
          <cell r="F748">
            <v>1</v>
          </cell>
          <cell r="G748" t="str">
            <v>I0045T141/2</v>
          </cell>
          <cell r="H748" t="str">
            <v>45 x 65 x 2 x 1</v>
          </cell>
          <cell r="I748" t="str">
            <v>Vuông liền, không răng cưa</v>
          </cell>
          <cell r="J748" t="str">
            <v>C42</v>
          </cell>
          <cell r="K748" t="str">
            <v>P 26</v>
          </cell>
          <cell r="L748" t="str">
            <v>45mm x 65mm</v>
          </cell>
          <cell r="M748">
            <v>68</v>
          </cell>
          <cell r="N748">
            <v>44425</v>
          </cell>
          <cell r="O748">
            <v>0</v>
          </cell>
          <cell r="AL748">
            <v>1</v>
          </cell>
          <cell r="AM748">
            <v>68</v>
          </cell>
          <cell r="AT748" t="str">
            <v>5200109 KC pure black box 15sa 30(2gx15) 5200091 KC 3in1 café sua bag 1kg trung quốc</v>
          </cell>
          <cell r="BA748" t="str">
            <v>THÁNG 08\17.08 PO 224 225 226</v>
          </cell>
        </row>
        <row r="749">
          <cell r="B749" t="str">
            <v>TRNG0742_L1</v>
          </cell>
          <cell r="C749" t="str">
            <v>TRNG0742</v>
          </cell>
          <cell r="D749" t="str">
            <v>TRUNG NGUYÊN</v>
          </cell>
          <cell r="F749">
            <v>1</v>
          </cell>
          <cell r="G749" t="str">
            <v>I0115T031</v>
          </cell>
          <cell r="H749" t="str">
            <v>115 x 75 x 1 x 2</v>
          </cell>
          <cell r="I749" t="str">
            <v>Vuông góc, không răng cưa</v>
          </cell>
          <cell r="J749" t="str">
            <v>D03</v>
          </cell>
          <cell r="K749" t="str">
            <v>P 26</v>
          </cell>
          <cell r="L749" t="str">
            <v>75 x 115 mm</v>
          </cell>
          <cell r="M749">
            <v>156</v>
          </cell>
          <cell r="N749">
            <v>44425</v>
          </cell>
          <cell r="O749">
            <v>0</v>
          </cell>
          <cell r="AL749">
            <v>1</v>
          </cell>
          <cell r="AM749">
            <v>156</v>
          </cell>
          <cell r="AT749" t="str">
            <v>5200140 KC 3in1 café sua box 10sa 240(24x10) trung quốc</v>
          </cell>
          <cell r="BA749" t="str">
            <v>THÁNG 08\17.08 PO 224 225 226</v>
          </cell>
        </row>
        <row r="750">
          <cell r="C750" t="str">
            <v>TRNG0743</v>
          </cell>
          <cell r="D750" t="str">
            <v>TRUNG NGUYÊN</v>
          </cell>
          <cell r="F750">
            <v>1</v>
          </cell>
          <cell r="G750" t="str">
            <v>I0070T191</v>
          </cell>
          <cell r="H750" t="str">
            <v>70 x 43 x 1 x 2</v>
          </cell>
          <cell r="I750" t="str">
            <v>Vuông góc, không răng cưa</v>
          </cell>
          <cell r="J750" t="str">
            <v>D16</v>
          </cell>
          <cell r="K750" t="str">
            <v>P 26</v>
          </cell>
          <cell r="L750" t="str">
            <v>43 x 70 mm</v>
          </cell>
          <cell r="M750">
            <v>92</v>
          </cell>
          <cell r="N750">
            <v>44425</v>
          </cell>
          <cell r="O750">
            <v>0</v>
          </cell>
          <cell r="AL750">
            <v>1</v>
          </cell>
          <cell r="AM750">
            <v>92</v>
          </cell>
          <cell r="AT750" t="str">
            <v>5200076 KC pure black 40sa x 12boxes x4lot 30(2gx15) 80(2g x 40)</v>
          </cell>
          <cell r="BA750" t="str">
            <v>THÁNG 08\17.08 PO 224 225 226</v>
          </cell>
        </row>
        <row r="751">
          <cell r="B751" t="str">
            <v>TRNG0744_L1</v>
          </cell>
          <cell r="C751" t="str">
            <v>TRNG0744</v>
          </cell>
          <cell r="D751" t="str">
            <v>TRUNG NGUYÊN</v>
          </cell>
          <cell r="F751">
            <v>1</v>
          </cell>
          <cell r="G751" t="str">
            <v>I0055T091</v>
          </cell>
          <cell r="H751" t="str">
            <v>55 x 70 x 2 x 1</v>
          </cell>
          <cell r="I751" t="str">
            <v>Vuông liền, không răng cưa</v>
          </cell>
          <cell r="J751" t="str">
            <v>D15</v>
          </cell>
          <cell r="K751" t="str">
            <v>P 26</v>
          </cell>
          <cell r="L751" t="str">
            <v>55 x 70 mm</v>
          </cell>
          <cell r="M751">
            <v>73</v>
          </cell>
          <cell r="N751">
            <v>44425</v>
          </cell>
          <cell r="O751">
            <v>0</v>
          </cell>
          <cell r="AL751">
            <v>1</v>
          </cell>
          <cell r="AM751">
            <v>73</v>
          </cell>
          <cell r="AT751" t="str">
            <v>5200079 KC pure black bag 100sa 200(2gx100)</v>
          </cell>
          <cell r="BA751" t="str">
            <v>THÁNG 08\17.08 PO 224 225 226</v>
          </cell>
        </row>
        <row r="752">
          <cell r="B752" t="str">
            <v>TRNG0745_L1</v>
          </cell>
          <cell r="C752" t="str">
            <v>TRNG0745</v>
          </cell>
          <cell r="D752" t="str">
            <v>TRUNG NGUYÊN</v>
          </cell>
          <cell r="F752">
            <v>1</v>
          </cell>
          <cell r="G752" t="str">
            <v>I0110T221</v>
          </cell>
          <cell r="H752" t="str">
            <v>110 x 70 x 1 x 2</v>
          </cell>
          <cell r="I752" t="str">
            <v>Vuông góc, không răng cưa</v>
          </cell>
          <cell r="J752" t="str">
            <v>C06</v>
          </cell>
          <cell r="K752" t="str">
            <v>P 26</v>
          </cell>
          <cell r="L752" t="str">
            <v>70 x 110 mm</v>
          </cell>
          <cell r="M752">
            <v>146</v>
          </cell>
          <cell r="N752">
            <v>44425</v>
          </cell>
          <cell r="O752">
            <v>0</v>
          </cell>
          <cell r="AL752">
            <v>1</v>
          </cell>
          <cell r="AM752">
            <v>146</v>
          </cell>
          <cell r="AT752" t="str">
            <v>5200018 KC pure black bag 1kg</v>
          </cell>
          <cell r="BA752" t="str">
            <v>THÁNG 08\17.08 PO 224 225 226</v>
          </cell>
        </row>
        <row r="753">
          <cell r="C753" t="str">
            <v>TRNG0746</v>
          </cell>
          <cell r="D753" t="str">
            <v>TRUNG NGUYÊN</v>
          </cell>
          <cell r="F753">
            <v>1</v>
          </cell>
          <cell r="G753" t="str">
            <v>I0110T191</v>
          </cell>
          <cell r="H753" t="str">
            <v>110 x 40 x 1 x 2</v>
          </cell>
          <cell r="I753" t="str">
            <v>Vuông góc, không răng cưa</v>
          </cell>
          <cell r="J753" t="str">
            <v>D26</v>
          </cell>
          <cell r="K753" t="str">
            <v>P 26</v>
          </cell>
          <cell r="L753" t="str">
            <v>40 x 110 mm</v>
          </cell>
          <cell r="M753">
            <v>86</v>
          </cell>
          <cell r="N753">
            <v>44425</v>
          </cell>
          <cell r="O753">
            <v>0</v>
          </cell>
          <cell r="AL753">
            <v>1</v>
          </cell>
          <cell r="AM753">
            <v>86</v>
          </cell>
          <cell r="AT753" t="str">
            <v>5200112 KC 2in1 creamer box 15st 150(10x15) trung quốc</v>
          </cell>
          <cell r="BA753" t="str">
            <v>THÁNG 08\17.08 PO 224 225 226</v>
          </cell>
        </row>
        <row r="754">
          <cell r="B754" t="str">
            <v>TRNG0747_L1</v>
          </cell>
          <cell r="C754" t="str">
            <v>TRNG0747</v>
          </cell>
          <cell r="D754" t="str">
            <v>TRUNG NGUYÊN</v>
          </cell>
          <cell r="F754">
            <v>1</v>
          </cell>
          <cell r="G754" t="str">
            <v>I0100T671</v>
          </cell>
          <cell r="H754" t="str">
            <v>100 x 65 x 1 x 2</v>
          </cell>
          <cell r="I754" t="str">
            <v>Vuông góc, không răng cưa</v>
          </cell>
          <cell r="J754" t="str">
            <v>D07</v>
          </cell>
          <cell r="K754" t="str">
            <v>P 26</v>
          </cell>
          <cell r="L754" t="str">
            <v>65 x 100 mm</v>
          </cell>
          <cell r="M754">
            <v>136</v>
          </cell>
          <cell r="N754">
            <v>44425</v>
          </cell>
          <cell r="O754">
            <v>0</v>
          </cell>
          <cell r="AL754">
            <v>1</v>
          </cell>
          <cell r="AM754">
            <v>136</v>
          </cell>
          <cell r="AT754" t="str">
            <v>5100073 KC gourmet blend 500gr 500(2x250) king coffee golden 450(225x2)</v>
          </cell>
          <cell r="BA754" t="str">
            <v>THÁNG 08\17.08 PO 224 225 226</v>
          </cell>
        </row>
        <row r="755">
          <cell r="B755" t="str">
            <v>TRNG0748_L1</v>
          </cell>
          <cell r="C755" t="str">
            <v>TRNG0748</v>
          </cell>
          <cell r="D755" t="str">
            <v>TRUNG NGUYÊN</v>
          </cell>
          <cell r="F755">
            <v>1</v>
          </cell>
          <cell r="G755" t="str">
            <v>I0088T031</v>
          </cell>
          <cell r="H755" t="str">
            <v>88 x 66 x 1 x 1</v>
          </cell>
          <cell r="I755" t="str">
            <v>Vuông góc, không răng cưa</v>
          </cell>
          <cell r="J755" t="str">
            <v>D01</v>
          </cell>
          <cell r="K755" t="str">
            <v>P 26</v>
          </cell>
          <cell r="L755" t="str">
            <v>66 x 88 mm</v>
          </cell>
          <cell r="M755">
            <v>69</v>
          </cell>
          <cell r="N755">
            <v>44425</v>
          </cell>
          <cell r="O755">
            <v>0</v>
          </cell>
          <cell r="AL755">
            <v>1</v>
          </cell>
          <cell r="AM755">
            <v>69</v>
          </cell>
          <cell r="AT755" t="str">
            <v>5100059 KC premium blend 450gr</v>
          </cell>
          <cell r="BA755" t="str">
            <v>THÁNG 08\17.08 PO 224 225 226</v>
          </cell>
        </row>
        <row r="756">
          <cell r="B756" t="str">
            <v>TRNG0749_L1</v>
          </cell>
          <cell r="C756" t="str">
            <v>TRNG0749</v>
          </cell>
          <cell r="D756" t="str">
            <v>TRUNG NGUYÊN</v>
          </cell>
          <cell r="F756">
            <v>1</v>
          </cell>
          <cell r="G756" t="str">
            <v>I0105T031</v>
          </cell>
          <cell r="H756" t="str">
            <v>105 x 60 x 1 x 2</v>
          </cell>
          <cell r="I756" t="str">
            <v>Vuông góc, không răng cưa</v>
          </cell>
          <cell r="J756" t="str">
            <v>D03</v>
          </cell>
          <cell r="K756" t="str">
            <v>P 26</v>
          </cell>
          <cell r="L756" t="str">
            <v>60 x 105 mm</v>
          </cell>
          <cell r="M756">
            <v>126</v>
          </cell>
          <cell r="N756">
            <v>44425</v>
          </cell>
          <cell r="O756">
            <v>0</v>
          </cell>
          <cell r="AL756">
            <v>1</v>
          </cell>
          <cell r="AM756">
            <v>126</v>
          </cell>
          <cell r="AT756" t="str">
            <v>5100074 KC inspire blend 500gr king coffee 3in 1 instant -bag 28sa 448(16x28)</v>
          </cell>
          <cell r="BA756" t="str">
            <v>THÁNG 08\17.08 PO 224 225 226</v>
          </cell>
        </row>
        <row r="757">
          <cell r="C757" t="str">
            <v>TRNG0750</v>
          </cell>
          <cell r="D757" t="str">
            <v>TRUNG NGUYÊN</v>
          </cell>
          <cell r="F757">
            <v>3</v>
          </cell>
          <cell r="G757" t="str">
            <v>I0100T171</v>
          </cell>
          <cell r="H757" t="str">
            <v>100 x 70 x 1 x 1</v>
          </cell>
          <cell r="I757" t="str">
            <v>Vuông góc, không răng cưa</v>
          </cell>
          <cell r="J757" t="str">
            <v>D11</v>
          </cell>
          <cell r="K757" t="str">
            <v>P 26</v>
          </cell>
          <cell r="L757" t="str">
            <v>70 x 100 mm</v>
          </cell>
          <cell r="M757">
            <v>73</v>
          </cell>
          <cell r="N757">
            <v>44425</v>
          </cell>
          <cell r="O757">
            <v>0</v>
          </cell>
          <cell r="AL757">
            <v>1</v>
          </cell>
          <cell r="AM757">
            <v>73</v>
          </cell>
          <cell r="AT757" t="str">
            <v>5100028 KC expert blend 1 5lbs 5100029  kc expert blend 2 5lbs king coffee expert blend 3</v>
          </cell>
          <cell r="BA757" t="str">
            <v>THÁNG 08\17.08 PO 224 225 226</v>
          </cell>
        </row>
        <row r="758">
          <cell r="B758" t="str">
            <v>TRNG0751_L1</v>
          </cell>
          <cell r="C758" t="str">
            <v>TRNG0751</v>
          </cell>
          <cell r="D758" t="str">
            <v>TRUNG NGUYÊN</v>
          </cell>
          <cell r="F758">
            <v>1</v>
          </cell>
          <cell r="G758" t="str">
            <v>I0060T541</v>
          </cell>
          <cell r="H758" t="str">
            <v>60 x 95 x 2 x 1</v>
          </cell>
          <cell r="I758" t="str">
            <v>Vuông liền, không răng cưa</v>
          </cell>
          <cell r="J758" t="str">
            <v>C31</v>
          </cell>
          <cell r="K758" t="str">
            <v>P 26</v>
          </cell>
          <cell r="L758" t="str">
            <v>60 x 95 mm</v>
          </cell>
          <cell r="M758">
            <v>98</v>
          </cell>
          <cell r="N758">
            <v>44425</v>
          </cell>
          <cell r="O758">
            <v>0</v>
          </cell>
          <cell r="AL758">
            <v>1</v>
          </cell>
          <cell r="AM758">
            <v>98</v>
          </cell>
          <cell r="AT758" t="str">
            <v xml:space="preserve">5100070 KC legacy box 225gr </v>
          </cell>
          <cell r="BA758" t="str">
            <v>THÁNG 08\17.08 PO 224 225 226</v>
          </cell>
        </row>
        <row r="759">
          <cell r="B759" t="str">
            <v>TRNG0752_L1</v>
          </cell>
          <cell r="C759" t="str">
            <v>TRNG0752</v>
          </cell>
          <cell r="D759" t="str">
            <v>TRUNG NGUYÊN</v>
          </cell>
          <cell r="F759">
            <v>4</v>
          </cell>
          <cell r="G759" t="str">
            <v>I0100H101/1</v>
          </cell>
          <cell r="H759" t="str">
            <v>100 x 58 x 1 x 2</v>
          </cell>
          <cell r="I759" t="str">
            <v>Vuông góc, không răng cưa</v>
          </cell>
          <cell r="J759" t="str">
            <v>C40</v>
          </cell>
          <cell r="K759" t="str">
            <v>P 26</v>
          </cell>
          <cell r="L759" t="str">
            <v>58 x 100 mm</v>
          </cell>
          <cell r="M759">
            <v>122</v>
          </cell>
          <cell r="N759">
            <v>44425</v>
          </cell>
          <cell r="O759">
            <v>0</v>
          </cell>
          <cell r="AL759">
            <v>1</v>
          </cell>
          <cell r="AM759">
            <v>122</v>
          </cell>
          <cell r="AT759" t="str">
            <v xml:space="preserve">5100051 KC espresso whole bean coffee </v>
          </cell>
          <cell r="BA759" t="str">
            <v>THÁNG 08\17.08 PO 224 225 226</v>
          </cell>
        </row>
        <row r="760">
          <cell r="B760" t="str">
            <v>TRNG0752_L2</v>
          </cell>
          <cell r="C760" t="str">
            <v>TRNG0752</v>
          </cell>
          <cell r="D760" t="str">
            <v>TRUNG NGUYÊN</v>
          </cell>
          <cell r="F760">
            <v>4</v>
          </cell>
          <cell r="G760" t="str">
            <v>I0100H101/1</v>
          </cell>
          <cell r="H760" t="str">
            <v>100 x 58 x 1 x 2</v>
          </cell>
          <cell r="I760" t="str">
            <v>Vuông góc, không răng cưa</v>
          </cell>
          <cell r="J760" t="str">
            <v>C40</v>
          </cell>
          <cell r="K760" t="str">
            <v>P 26</v>
          </cell>
          <cell r="L760" t="str">
            <v>58 x 100 mm</v>
          </cell>
          <cell r="M760">
            <v>122</v>
          </cell>
          <cell r="N760">
            <v>44425</v>
          </cell>
          <cell r="O760">
            <v>0</v>
          </cell>
          <cell r="AL760">
            <v>1</v>
          </cell>
          <cell r="AM760">
            <v>122</v>
          </cell>
          <cell r="AT760" t="str">
            <v xml:space="preserve"> 5100049KC espresso whole bean coffee</v>
          </cell>
          <cell r="BA760" t="str">
            <v>THÁNG 08\17.08 PO 224 225 226</v>
          </cell>
        </row>
        <row r="761">
          <cell r="B761" t="str">
            <v>TRNG0752_L3</v>
          </cell>
          <cell r="C761" t="str">
            <v>TRNG0752</v>
          </cell>
          <cell r="D761" t="str">
            <v>TRUNG NGUYÊN</v>
          </cell>
          <cell r="F761">
            <v>4</v>
          </cell>
          <cell r="G761" t="str">
            <v>I0100H101/1</v>
          </cell>
          <cell r="H761" t="str">
            <v>100 x 58 x 1 x 2</v>
          </cell>
          <cell r="I761" t="str">
            <v>Vuông góc, không răng cưa</v>
          </cell>
          <cell r="J761" t="str">
            <v>C40</v>
          </cell>
          <cell r="K761" t="str">
            <v>P 26</v>
          </cell>
          <cell r="L761" t="str">
            <v>58 x 100 mm</v>
          </cell>
          <cell r="M761">
            <v>122</v>
          </cell>
          <cell r="N761">
            <v>44425</v>
          </cell>
          <cell r="O761">
            <v>0</v>
          </cell>
          <cell r="AL761">
            <v>1</v>
          </cell>
          <cell r="AM761">
            <v>122</v>
          </cell>
          <cell r="AT761" t="str">
            <v xml:space="preserve"> 5100052 KC espresso whole bean coffee</v>
          </cell>
          <cell r="BA761" t="str">
            <v>THÁNG 08\17.08 PO 224 225 226</v>
          </cell>
        </row>
        <row r="762">
          <cell r="B762" t="str">
            <v>TRNG0752_L4</v>
          </cell>
          <cell r="C762" t="str">
            <v>TRNG0752</v>
          </cell>
          <cell r="D762" t="str">
            <v>TRUNG NGUYÊN</v>
          </cell>
          <cell r="F762">
            <v>4</v>
          </cell>
          <cell r="G762" t="str">
            <v>I0100H101/1</v>
          </cell>
          <cell r="H762" t="str">
            <v>100 x 58 x 1 x 2</v>
          </cell>
          <cell r="I762" t="str">
            <v>Vuông góc, không răng cưa</v>
          </cell>
          <cell r="J762" t="str">
            <v>C40</v>
          </cell>
          <cell r="K762" t="str">
            <v>P 26</v>
          </cell>
          <cell r="L762" t="str">
            <v>58 x 100 mm</v>
          </cell>
          <cell r="M762">
            <v>122</v>
          </cell>
          <cell r="N762">
            <v>44425</v>
          </cell>
          <cell r="O762">
            <v>0</v>
          </cell>
          <cell r="AL762">
            <v>1</v>
          </cell>
          <cell r="AM762">
            <v>122</v>
          </cell>
          <cell r="AT762" t="str">
            <v>5100053KC espresso whole bean coffee</v>
          </cell>
          <cell r="BA762" t="str">
            <v>THÁNG 08\17.08 PO 224 225 226</v>
          </cell>
        </row>
        <row r="763">
          <cell r="C763" t="str">
            <v>TRNG0753</v>
          </cell>
          <cell r="D763" t="str">
            <v>TRUNG NGUYÊN</v>
          </cell>
          <cell r="F763">
            <v>1</v>
          </cell>
          <cell r="G763" t="str">
            <v>I0055T121A</v>
          </cell>
          <cell r="H763" t="str">
            <v>55 x 102 x 3 x 1</v>
          </cell>
          <cell r="I763" t="str">
            <v>Vuông liền, không răng cưa</v>
          </cell>
          <cell r="J763" t="str">
            <v>D04</v>
          </cell>
          <cell r="K763" t="str">
            <v>P 26</v>
          </cell>
          <cell r="L763" t="str">
            <v>55 x102 mm</v>
          </cell>
          <cell r="M763">
            <v>105</v>
          </cell>
          <cell r="N763">
            <v>44425</v>
          </cell>
          <cell r="O763">
            <v>0</v>
          </cell>
          <cell r="AL763">
            <v>1</v>
          </cell>
          <cell r="AM763">
            <v>105</v>
          </cell>
          <cell r="AT763" t="str">
            <v>king coffee 3in1 - bag 1 kg E/C 1 C1609-B056</v>
          </cell>
          <cell r="BA763" t="str">
            <v>THÁNG 08\17.08 PO 224 225 226</v>
          </cell>
        </row>
        <row r="764">
          <cell r="C764" t="str">
            <v>TRNG0754</v>
          </cell>
          <cell r="D764" t="str">
            <v>TRUNG NGUYÊN</v>
          </cell>
          <cell r="F764">
            <v>1</v>
          </cell>
          <cell r="G764" t="str">
            <v>I0080T521</v>
          </cell>
          <cell r="H764" t="str">
            <v>80 x 50 x 2 x 2</v>
          </cell>
          <cell r="I764" t="str">
            <v>Vuông rời 2mm, không răng cưa</v>
          </cell>
          <cell r="J764" t="str">
            <v>D30</v>
          </cell>
          <cell r="K764" t="str">
            <v>P 26</v>
          </cell>
          <cell r="L764" t="str">
            <v>50 x 80 mm</v>
          </cell>
          <cell r="M764">
            <v>106</v>
          </cell>
          <cell r="N764">
            <v>44425</v>
          </cell>
          <cell r="O764">
            <v>0</v>
          </cell>
          <cell r="AL764">
            <v>1</v>
          </cell>
          <cell r="AM764">
            <v>106</v>
          </cell>
          <cell r="AT764" t="str">
            <v>king coffee 3in1 instant - bag 20st E/V 320(16x20) C1609-ZB056</v>
          </cell>
          <cell r="BA764" t="str">
            <v>THÁNG 08\17.08 PO 224 225 226</v>
          </cell>
        </row>
        <row r="765">
          <cell r="C765" t="str">
            <v>TRNG0755</v>
          </cell>
          <cell r="D765" t="str">
            <v>TRUNG NGUYÊN</v>
          </cell>
          <cell r="F765">
            <v>1</v>
          </cell>
          <cell r="G765" t="str">
            <v>I0135T011</v>
          </cell>
          <cell r="H765" t="str">
            <v>135 x 40 x 1 x 2</v>
          </cell>
          <cell r="I765" t="str">
            <v>Vuông góc , không răng cưa</v>
          </cell>
          <cell r="J765" t="str">
            <v>D12</v>
          </cell>
          <cell r="K765" t="str">
            <v>P 26</v>
          </cell>
          <cell r="L765" t="str">
            <v>40 x 135 mm</v>
          </cell>
          <cell r="M765">
            <v>86</v>
          </cell>
          <cell r="N765">
            <v>44425</v>
          </cell>
          <cell r="O765">
            <v>0</v>
          </cell>
          <cell r="AL765">
            <v>1</v>
          </cell>
          <cell r="AM765">
            <v>86</v>
          </cell>
          <cell r="AT765" t="str">
            <v>king coffee 3in1 instant box 10st E/C 160(16x10) C1609-B056</v>
          </cell>
          <cell r="BA765" t="str">
            <v>THÁNG 08\17.08 PO 224 225 226</v>
          </cell>
        </row>
        <row r="766">
          <cell r="C766" t="str">
            <v>TRNG0756</v>
          </cell>
          <cell r="D766" t="str">
            <v>TRUNG NGUYÊN</v>
          </cell>
          <cell r="F766">
            <v>1</v>
          </cell>
          <cell r="G766" t="str">
            <v>I0038T211</v>
          </cell>
          <cell r="H766" t="str">
            <v>38 x 115 x 2 x 1</v>
          </cell>
          <cell r="I766" t="str">
            <v>Vuông liền, không răng cưa</v>
          </cell>
          <cell r="J766" t="str">
            <v>D02</v>
          </cell>
          <cell r="K766" t="str">
            <v>P 26</v>
          </cell>
          <cell r="L766" t="str">
            <v>38mm x 115mm</v>
          </cell>
          <cell r="M766">
            <v>118</v>
          </cell>
          <cell r="N766">
            <v>44425</v>
          </cell>
          <cell r="O766">
            <v>0</v>
          </cell>
          <cell r="AL766">
            <v>1</v>
          </cell>
          <cell r="AM766">
            <v>118</v>
          </cell>
          <cell r="AT766" t="str">
            <v>king coffe espresso instant box 15st E/E 37.5(2.5x15)</v>
          </cell>
          <cell r="BA766" t="str">
            <v>THÁNG 08\17.08 PO 224 225 226</v>
          </cell>
        </row>
        <row r="767">
          <cell r="C767" t="str">
            <v>TRNG0757</v>
          </cell>
          <cell r="D767" t="str">
            <v>TRUNG NGUYÊN</v>
          </cell>
          <cell r="F767">
            <v>1</v>
          </cell>
          <cell r="G767" t="str">
            <v>I0090T321</v>
          </cell>
          <cell r="H767" t="str">
            <v>90 x 40 x 1 x 2</v>
          </cell>
          <cell r="I767" t="str">
            <v>Vuông góc, không răng cưa</v>
          </cell>
          <cell r="J767" t="str">
            <v>D14</v>
          </cell>
          <cell r="K767" t="str">
            <v>P 26</v>
          </cell>
          <cell r="L767" t="str">
            <v>40 x 90 mm</v>
          </cell>
          <cell r="M767">
            <v>86</v>
          </cell>
          <cell r="N767">
            <v>44425</v>
          </cell>
          <cell r="O767">
            <v>0</v>
          </cell>
          <cell r="AL767">
            <v>1</v>
          </cell>
          <cell r="AM767">
            <v>86</v>
          </cell>
          <cell r="AT767" t="str">
            <v>king coffee 3in1 café sữa - box 6sa E/V 144(24x6) C1609-B056</v>
          </cell>
          <cell r="BA767" t="str">
            <v>THÁNG 08\17.08 PO 224 225 226</v>
          </cell>
        </row>
        <row r="768">
          <cell r="C768" t="str">
            <v>TRNG0758</v>
          </cell>
          <cell r="D768" t="str">
            <v>TRUNG NGUYÊN</v>
          </cell>
          <cell r="F768">
            <v>1</v>
          </cell>
          <cell r="G768" t="str">
            <v>I0027T011</v>
          </cell>
          <cell r="H768" t="str">
            <v>27 x 72 x 3 x 1</v>
          </cell>
          <cell r="I768" t="str">
            <v>Vuông liền,  không răng cưa</v>
          </cell>
          <cell r="J768" t="str">
            <v>D02</v>
          </cell>
          <cell r="K768" t="str">
            <v>P 26</v>
          </cell>
          <cell r="L768" t="str">
            <v>27 x 72 mm</v>
          </cell>
          <cell r="M768">
            <v>75</v>
          </cell>
          <cell r="N768">
            <v>44425</v>
          </cell>
          <cell r="O768">
            <v>0</v>
          </cell>
          <cell r="AL768">
            <v>1</v>
          </cell>
          <cell r="AM768">
            <v>75</v>
          </cell>
          <cell r="AT768" t="str">
            <v>King coffee espresso instant - box 6st E/E 15(2.5x6)  C1609-ZB056</v>
          </cell>
          <cell r="BA768" t="str">
            <v>THÁNG 08\17.08 PO 224 225 226</v>
          </cell>
        </row>
        <row r="769">
          <cell r="C769" t="str">
            <v>TRNG0759</v>
          </cell>
          <cell r="D769" t="str">
            <v>TRUNG NGUYÊN</v>
          </cell>
          <cell r="F769">
            <v>1</v>
          </cell>
          <cell r="G769" t="str">
            <v>I0055T131A</v>
          </cell>
          <cell r="H769" t="str">
            <v>55 x 50 x 2 x 2</v>
          </cell>
          <cell r="I769">
            <v>0</v>
          </cell>
          <cell r="J769">
            <v>0</v>
          </cell>
          <cell r="K769" t="str">
            <v>P 26</v>
          </cell>
          <cell r="L769" t="str">
            <v>55 x 50 mm</v>
          </cell>
          <cell r="M769">
            <v>106</v>
          </cell>
          <cell r="N769">
            <v>44425</v>
          </cell>
          <cell r="O769">
            <v>0</v>
          </cell>
          <cell r="AL769">
            <v>1</v>
          </cell>
          <cell r="AM769">
            <v>106</v>
          </cell>
          <cell r="AT769" t="str">
            <v>5100043 KC whole bean E/E 12oz (340g) King da lat whole bean coffee 340g king espresso whole bean coffee 340g E/E</v>
          </cell>
          <cell r="BA769" t="str">
            <v>THÁNG 08\17.08 PO 224 225 226</v>
          </cell>
        </row>
        <row r="770">
          <cell r="C770" t="str">
            <v>TRNG0760</v>
          </cell>
          <cell r="D770" t="str">
            <v>TRUNG NGUYÊN</v>
          </cell>
          <cell r="F770">
            <v>1</v>
          </cell>
          <cell r="G770" t="str">
            <v>I0105T101</v>
          </cell>
          <cell r="H770" t="str">
            <v>105 x 65 x 1 x 2</v>
          </cell>
          <cell r="I770" t="str">
            <v>Vuông góc, không răng cưa, 2 hàng tem có 1 gáp</v>
          </cell>
          <cell r="J770" t="str">
            <v>D07</v>
          </cell>
          <cell r="K770" t="str">
            <v>P 26</v>
          </cell>
          <cell r="L770" t="str">
            <v>65 x 105 mm</v>
          </cell>
          <cell r="M770">
            <v>133</v>
          </cell>
          <cell r="N770">
            <v>44428</v>
          </cell>
          <cell r="O770">
            <v>0</v>
          </cell>
          <cell r="AL770">
            <v>1</v>
          </cell>
          <cell r="AM770">
            <v>133</v>
          </cell>
          <cell r="AT770" t="str">
            <v xml:space="preserve">king gourmet 500g EV café molido (robustra 45%, </v>
          </cell>
          <cell r="BA770" t="str">
            <v>THÁNG 08\19.08 PO 227</v>
          </cell>
        </row>
        <row r="771">
          <cell r="C771" t="str">
            <v>TRNG0761</v>
          </cell>
          <cell r="D771" t="str">
            <v>TRUNG NGUYÊN</v>
          </cell>
          <cell r="F771">
            <v>1</v>
          </cell>
          <cell r="G771" t="str">
            <v>I0060T141</v>
          </cell>
          <cell r="H771" t="str">
            <v>60 x 50 x 2 x 2</v>
          </cell>
          <cell r="I771" t="str">
            <v>Vuông liền, không răng cưa</v>
          </cell>
          <cell r="J771" t="str">
            <v>D02</v>
          </cell>
          <cell r="K771" t="str">
            <v>P 26</v>
          </cell>
          <cell r="L771" t="str">
            <v>50 x 60 mm</v>
          </cell>
          <cell r="M771">
            <v>106</v>
          </cell>
          <cell r="N771">
            <v>44428</v>
          </cell>
          <cell r="O771">
            <v>0</v>
          </cell>
          <cell r="AL771">
            <v>1</v>
          </cell>
          <cell r="AM771">
            <v>106</v>
          </cell>
          <cell r="AT771" t="str">
            <v>inspire blend 250g EE café molido - inspire blend</v>
          </cell>
          <cell r="BA771" t="str">
            <v>THÁNG 08\19.08 PO 227</v>
          </cell>
        </row>
        <row r="772">
          <cell r="C772" t="str">
            <v>TRNG0762</v>
          </cell>
          <cell r="D772" t="str">
            <v>TRUNG NGUYÊN</v>
          </cell>
          <cell r="F772">
            <v>1</v>
          </cell>
          <cell r="G772" t="str">
            <v>I0090T051</v>
          </cell>
          <cell r="H772" t="str">
            <v>90 x 50 x 1 x 2</v>
          </cell>
          <cell r="I772" t="str">
            <v>Vuông góc, không răng cưa</v>
          </cell>
          <cell r="J772" t="str">
            <v>D15</v>
          </cell>
          <cell r="K772" t="str">
            <v>P 26</v>
          </cell>
          <cell r="L772" t="str">
            <v>50 x 90 mm</v>
          </cell>
          <cell r="M772">
            <v>106</v>
          </cell>
          <cell r="N772">
            <v>44428</v>
          </cell>
          <cell r="O772">
            <v>0</v>
          </cell>
          <cell r="AL772">
            <v>1</v>
          </cell>
          <cell r="AM772">
            <v>106</v>
          </cell>
          <cell r="AT772" t="str">
            <v>expert blend 1 500g EV café molido - expert blend 1 2</v>
          </cell>
          <cell r="BA772" t="str">
            <v>THÁNG 08\19.08 PO 227</v>
          </cell>
        </row>
        <row r="773">
          <cell r="C773" t="str">
            <v>TRNG0763</v>
          </cell>
          <cell r="D773" t="str">
            <v>TRUNG NGUYÊN</v>
          </cell>
          <cell r="F773">
            <v>1</v>
          </cell>
          <cell r="G773" t="str">
            <v>I0110T191</v>
          </cell>
          <cell r="H773" t="str">
            <v>110 x 40 x 1 x 2</v>
          </cell>
          <cell r="I773" t="str">
            <v>Vuông góc, không răng cưa</v>
          </cell>
          <cell r="J773" t="str">
            <v>D26</v>
          </cell>
          <cell r="K773" t="str">
            <v>P 26</v>
          </cell>
          <cell r="L773" t="str">
            <v>40 x 110 mm</v>
          </cell>
          <cell r="M773">
            <v>86</v>
          </cell>
          <cell r="N773">
            <v>44428</v>
          </cell>
          <cell r="O773">
            <v>0</v>
          </cell>
          <cell r="AL773">
            <v>1</v>
          </cell>
          <cell r="AM773">
            <v>86</v>
          </cell>
          <cell r="AT773" t="str">
            <v>king creamer 2in1 box 15st EV café instant</v>
          </cell>
          <cell r="BA773" t="str">
            <v>THÁNG 08\19.08 PO 227</v>
          </cell>
        </row>
        <row r="774">
          <cell r="C774" t="str">
            <v>TRNG0764</v>
          </cell>
          <cell r="D774" t="str">
            <v>TRUNG NGUYÊN</v>
          </cell>
          <cell r="F774">
            <v>1</v>
          </cell>
          <cell r="H774" t="str">
            <v/>
          </cell>
          <cell r="I774" t="str">
            <v/>
          </cell>
          <cell r="J774" t="str">
            <v/>
          </cell>
          <cell r="K774" t="str">
            <v>P 26</v>
          </cell>
          <cell r="L774" t="str">
            <v>35 x 90 mm</v>
          </cell>
          <cell r="M774" t="str">
            <v/>
          </cell>
          <cell r="N774">
            <v>44428</v>
          </cell>
          <cell r="O774">
            <v>0</v>
          </cell>
          <cell r="AL774">
            <v>1</v>
          </cell>
          <cell r="AM774" t="e">
            <v>#VALUE!</v>
          </cell>
          <cell r="AT774" t="str">
            <v>king espresso box 15st EV café expreso instant</v>
          </cell>
          <cell r="BA774" t="str">
            <v>THÁNG 08\19.08 PO 227</v>
          </cell>
        </row>
        <row r="775">
          <cell r="B775" t="str">
            <v>TRNG0765_L1</v>
          </cell>
          <cell r="C775" t="str">
            <v>TRNG0765</v>
          </cell>
          <cell r="D775" t="str">
            <v>TRUNG NGUYÊN</v>
          </cell>
          <cell r="F775">
            <v>1</v>
          </cell>
          <cell r="G775" t="str">
            <v>I0190T051/1</v>
          </cell>
          <cell r="H775" t="str">
            <v>190 x 115 x 1 x 1</v>
          </cell>
          <cell r="I775" t="str">
            <v>Vuông góc, không răng cưa</v>
          </cell>
          <cell r="J775" t="str">
            <v>C36</v>
          </cell>
          <cell r="K775" t="str">
            <v>P 26</v>
          </cell>
          <cell r="L775" t="str">
            <v>115 x 190 mm</v>
          </cell>
          <cell r="M775">
            <v>118</v>
          </cell>
          <cell r="N775">
            <v>44428</v>
          </cell>
          <cell r="O775">
            <v>0</v>
          </cell>
          <cell r="V775" t="str">
            <v>k</v>
          </cell>
          <cell r="AL775">
            <v>1</v>
          </cell>
          <cell r="AM775">
            <v>118</v>
          </cell>
          <cell r="AT775" t="str">
            <v xml:space="preserve">cà phê hạt rang Da Lat </v>
          </cell>
          <cell r="BA775" t="str">
            <v>THÁNG 08\19.08 PO 227</v>
          </cell>
        </row>
        <row r="776">
          <cell r="B776" t="str">
            <v>TRNG0765_L2</v>
          </cell>
          <cell r="C776" t="str">
            <v>TRNG0765</v>
          </cell>
          <cell r="D776" t="str">
            <v>TRUNG NGUYÊN</v>
          </cell>
          <cell r="F776">
            <v>1</v>
          </cell>
          <cell r="G776" t="str">
            <v>I0190T051/1</v>
          </cell>
          <cell r="H776" t="str">
            <v>190 x 115 x 1 x 1</v>
          </cell>
          <cell r="I776" t="str">
            <v>Vuông góc, không răng cưa</v>
          </cell>
          <cell r="J776" t="str">
            <v>C36</v>
          </cell>
          <cell r="K776" t="str">
            <v>P 26</v>
          </cell>
          <cell r="L776" t="str">
            <v>115 x 190 mm</v>
          </cell>
          <cell r="M776">
            <v>118</v>
          </cell>
          <cell r="N776">
            <v>44428</v>
          </cell>
          <cell r="O776">
            <v>0</v>
          </cell>
          <cell r="V776" t="str">
            <v>k</v>
          </cell>
          <cell r="AL776">
            <v>1</v>
          </cell>
          <cell r="AM776">
            <v>118</v>
          </cell>
          <cell r="AT776" t="str">
            <v>cà phê hạt rang Ethiopia</v>
          </cell>
          <cell r="BA776" t="str">
            <v>THÁNG 08\19.08 PO 227</v>
          </cell>
        </row>
        <row r="777">
          <cell r="B777" t="str">
            <v>TRNG0765_L3</v>
          </cell>
          <cell r="C777" t="str">
            <v>TRNG0765</v>
          </cell>
          <cell r="D777" t="str">
            <v>TRUNG NGUYÊN</v>
          </cell>
          <cell r="F777">
            <v>1</v>
          </cell>
          <cell r="G777" t="str">
            <v>I0190T051/1</v>
          </cell>
          <cell r="H777" t="str">
            <v>190 x 115 x 1 x 1</v>
          </cell>
          <cell r="I777" t="str">
            <v>Vuông góc, không răng cưa</v>
          </cell>
          <cell r="J777" t="str">
            <v>C36</v>
          </cell>
          <cell r="K777" t="str">
            <v>P 26</v>
          </cell>
          <cell r="L777" t="str">
            <v>115 x 190 mm</v>
          </cell>
          <cell r="M777">
            <v>118</v>
          </cell>
          <cell r="N777">
            <v>44553</v>
          </cell>
          <cell r="O777">
            <v>0</v>
          </cell>
          <cell r="V777" t="str">
            <v>k</v>
          </cell>
          <cell r="AL777">
            <v>1</v>
          </cell>
          <cell r="AM777">
            <v>118</v>
          </cell>
          <cell r="AT777" t="str">
            <v xml:space="preserve">Cà phê hạt rang Breakfast </v>
          </cell>
          <cell r="BA777" t="str">
            <v>THÁNG 08\19.08 PO 227</v>
          </cell>
        </row>
        <row r="778">
          <cell r="B778" t="str">
            <v>TRNG0765_L4</v>
          </cell>
          <cell r="C778" t="str">
            <v>TRNG0765</v>
          </cell>
          <cell r="D778" t="str">
            <v>TRUNG NGUYÊN</v>
          </cell>
          <cell r="F778">
            <v>1</v>
          </cell>
          <cell r="G778" t="str">
            <v>I0190T051/1</v>
          </cell>
          <cell r="H778" t="str">
            <v>190 x 115 x 1 x 1</v>
          </cell>
          <cell r="I778" t="str">
            <v>Vuông góc, không răng cưa</v>
          </cell>
          <cell r="J778" t="str">
            <v>C36</v>
          </cell>
          <cell r="K778" t="str">
            <v>P 26</v>
          </cell>
          <cell r="L778" t="str">
            <v>115 x 190 mm</v>
          </cell>
          <cell r="M778">
            <v>118</v>
          </cell>
          <cell r="N778">
            <v>44553</v>
          </cell>
          <cell r="O778">
            <v>0</v>
          </cell>
          <cell r="V778" t="str">
            <v>k</v>
          </cell>
          <cell r="AL778">
            <v>1</v>
          </cell>
          <cell r="AM778">
            <v>118</v>
          </cell>
          <cell r="AT778" t="str">
            <v>Cà phê hạt rang Colombia</v>
          </cell>
          <cell r="BA778" t="str">
            <v>THÁNG 08\19.08 PO 227</v>
          </cell>
        </row>
        <row r="779">
          <cell r="B779" t="str">
            <v>TRNG0765_L5</v>
          </cell>
          <cell r="C779" t="str">
            <v>TRNG0765</v>
          </cell>
          <cell r="D779" t="str">
            <v>TRUNG NGUYÊN</v>
          </cell>
          <cell r="F779">
            <v>1</v>
          </cell>
          <cell r="G779" t="str">
            <v>I0190T051/1</v>
          </cell>
          <cell r="H779" t="str">
            <v>190 x 115 x 1 x 1</v>
          </cell>
          <cell r="I779" t="str">
            <v>Vuông góc, không răng cưa</v>
          </cell>
          <cell r="J779" t="str">
            <v>C36</v>
          </cell>
          <cell r="K779" t="str">
            <v>P 26</v>
          </cell>
          <cell r="L779" t="str">
            <v>115 x 190 mm</v>
          </cell>
          <cell r="M779">
            <v>118</v>
          </cell>
          <cell r="N779">
            <v>44553</v>
          </cell>
          <cell r="O779">
            <v>0</v>
          </cell>
          <cell r="V779" t="str">
            <v>k</v>
          </cell>
          <cell r="AL779">
            <v>1</v>
          </cell>
          <cell r="AM779">
            <v>118</v>
          </cell>
          <cell r="AT779" t="str">
            <v>Cà phê hạt rang  Espresso</v>
          </cell>
          <cell r="BA779" t="str">
            <v>THÁNG 08\19.08 PO 227</v>
          </cell>
        </row>
        <row r="780">
          <cell r="B780" t="str">
            <v>TRNG0765_L6</v>
          </cell>
          <cell r="C780" t="str">
            <v>TRNG0765</v>
          </cell>
          <cell r="D780" t="str">
            <v>TRUNG NGUYÊN</v>
          </cell>
          <cell r="F780">
            <v>1</v>
          </cell>
          <cell r="G780" t="str">
            <v>I0190T051/1</v>
          </cell>
          <cell r="H780" t="str">
            <v>190 x 115 x 1 x 1</v>
          </cell>
          <cell r="I780" t="str">
            <v>Vuông góc, không răng cưa</v>
          </cell>
          <cell r="J780" t="str">
            <v>C36</v>
          </cell>
          <cell r="K780" t="str">
            <v>P 26</v>
          </cell>
          <cell r="L780" t="str">
            <v>115 x 190 mm</v>
          </cell>
          <cell r="M780">
            <v>118</v>
          </cell>
          <cell r="N780">
            <v>44553</v>
          </cell>
          <cell r="O780">
            <v>0</v>
          </cell>
          <cell r="V780" t="str">
            <v>k</v>
          </cell>
          <cell r="AL780">
            <v>1</v>
          </cell>
          <cell r="AM780">
            <v>118</v>
          </cell>
          <cell r="AT780" t="str">
            <v>Cà phê hạt rang Guatemala</v>
          </cell>
          <cell r="BA780" t="str">
            <v>THÁNG 08\19.08 PO 227</v>
          </cell>
        </row>
        <row r="781">
          <cell r="B781" t="str">
            <v>TRNG0765_L7</v>
          </cell>
          <cell r="C781" t="str">
            <v>TRNG0765</v>
          </cell>
          <cell r="D781" t="str">
            <v>TRUNG NGUYÊN</v>
          </cell>
          <cell r="F781">
            <v>1</v>
          </cell>
          <cell r="G781" t="str">
            <v>I0190T051/1</v>
          </cell>
          <cell r="H781" t="str">
            <v>190 x 115 x 1 x 1</v>
          </cell>
          <cell r="I781" t="str">
            <v>Vuông góc, không răng cưa</v>
          </cell>
          <cell r="J781" t="str">
            <v>C36</v>
          </cell>
          <cell r="K781" t="str">
            <v>P 26</v>
          </cell>
          <cell r="L781" t="str">
            <v>115 x 190 mm</v>
          </cell>
          <cell r="M781">
            <v>118</v>
          </cell>
          <cell r="N781">
            <v>44553</v>
          </cell>
          <cell r="O781">
            <v>0</v>
          </cell>
          <cell r="V781" t="str">
            <v>k</v>
          </cell>
          <cell r="AL781">
            <v>1</v>
          </cell>
          <cell r="AM781">
            <v>118</v>
          </cell>
          <cell r="AT781" t="str">
            <v>Cà phê hạt rang  Brazil</v>
          </cell>
          <cell r="BA781" t="str">
            <v>THÁNG 08\19.08 PO 227</v>
          </cell>
        </row>
        <row r="782">
          <cell r="B782" t="str">
            <v>TRNG0765_L8</v>
          </cell>
          <cell r="C782" t="str">
            <v>TRNG0765</v>
          </cell>
          <cell r="D782" t="str">
            <v>TRUNG NGUYÊN</v>
          </cell>
          <cell r="F782">
            <v>1</v>
          </cell>
          <cell r="G782" t="str">
            <v>I0190T051/1</v>
          </cell>
          <cell r="H782" t="str">
            <v>190 x 115 x 1 x 1</v>
          </cell>
          <cell r="I782" t="str">
            <v>Vuông góc, không răng cưa</v>
          </cell>
          <cell r="J782" t="str">
            <v>C36</v>
          </cell>
          <cell r="K782" t="str">
            <v>P 26</v>
          </cell>
          <cell r="L782" t="str">
            <v>115 x 190 mm</v>
          </cell>
          <cell r="M782">
            <v>118</v>
          </cell>
          <cell r="N782">
            <v>44553</v>
          </cell>
          <cell r="O782">
            <v>0</v>
          </cell>
          <cell r="V782" t="str">
            <v>k</v>
          </cell>
          <cell r="AL782">
            <v>1</v>
          </cell>
          <cell r="AM782">
            <v>118</v>
          </cell>
          <cell r="AT782" t="str">
            <v>Cà phê hạt rang Signature</v>
          </cell>
          <cell r="BA782" t="str">
            <v>THÁNG 08\19.08 PO 227</v>
          </cell>
        </row>
        <row r="783">
          <cell r="B783" t="str">
            <v>TRNG0765_L9</v>
          </cell>
          <cell r="C783" t="str">
            <v>TRNG0765</v>
          </cell>
          <cell r="D783" t="str">
            <v>TRUNG NGUYÊN</v>
          </cell>
          <cell r="F783">
            <v>1</v>
          </cell>
          <cell r="G783" t="str">
            <v>I0190T051/1</v>
          </cell>
          <cell r="H783" t="str">
            <v>190 x 115 x 1 x 1</v>
          </cell>
          <cell r="I783" t="str">
            <v>Vuông góc, không răng cưa</v>
          </cell>
          <cell r="J783" t="str">
            <v>C36</v>
          </cell>
          <cell r="K783" t="str">
            <v>P 26</v>
          </cell>
          <cell r="L783" t="str">
            <v>115 x 190 mm</v>
          </cell>
          <cell r="M783">
            <v>118</v>
          </cell>
          <cell r="N783">
            <v>44553</v>
          </cell>
          <cell r="O783">
            <v>0</v>
          </cell>
          <cell r="V783" t="str">
            <v>k</v>
          </cell>
          <cell r="AL783">
            <v>1</v>
          </cell>
          <cell r="AM783">
            <v>118</v>
          </cell>
          <cell r="AT783" t="str">
            <v>cà phê hạt rang buon me thuot</v>
          </cell>
          <cell r="BA783" t="str">
            <v>THÁNG 08\19.08 PO 227</v>
          </cell>
        </row>
        <row r="784">
          <cell r="B784" t="str">
            <v>TRNG0766_L1</v>
          </cell>
          <cell r="C784" t="str">
            <v>TRNG0766</v>
          </cell>
          <cell r="D784" t="str">
            <v>TRUNG NGUYÊN</v>
          </cell>
          <cell r="F784">
            <v>1</v>
          </cell>
          <cell r="G784" t="str">
            <v>I0145T021</v>
          </cell>
          <cell r="H784" t="str">
            <v>145 x 90 x 1 x 1</v>
          </cell>
          <cell r="I784" t="str">
            <v>Vuông góc, không răng cưa</v>
          </cell>
          <cell r="J784" t="str">
            <v>D20</v>
          </cell>
          <cell r="K784" t="str">
            <v>P 26</v>
          </cell>
          <cell r="L784" t="str">
            <v>90 x 145 mm</v>
          </cell>
          <cell r="M784">
            <v>93</v>
          </cell>
          <cell r="N784">
            <v>44428</v>
          </cell>
          <cell r="O784">
            <v>0</v>
          </cell>
          <cell r="V784" t="str">
            <v>k</v>
          </cell>
          <cell r="AL784">
            <v>1</v>
          </cell>
          <cell r="AM784">
            <v>93</v>
          </cell>
          <cell r="AT784" t="str">
            <v xml:space="preserve">cà phê hạt rang Da Lat </v>
          </cell>
          <cell r="BA784" t="str">
            <v>THÁNG 08\19.08 PO 227</v>
          </cell>
        </row>
        <row r="785">
          <cell r="B785" t="str">
            <v>TRNG0766_L2</v>
          </cell>
          <cell r="C785" t="str">
            <v>TRNG0766</v>
          </cell>
          <cell r="D785" t="str">
            <v>TRUNG NGUYÊN</v>
          </cell>
          <cell r="F785">
            <v>1</v>
          </cell>
          <cell r="G785" t="str">
            <v>I0145T021</v>
          </cell>
          <cell r="H785" t="str">
            <v>145 x 90 x 1 x 1</v>
          </cell>
          <cell r="I785" t="str">
            <v>Vuông góc, không răng cưa</v>
          </cell>
          <cell r="J785" t="str">
            <v>D20</v>
          </cell>
          <cell r="K785" t="str">
            <v>P 26</v>
          </cell>
          <cell r="L785" t="str">
            <v>90 x 145 mm</v>
          </cell>
          <cell r="M785">
            <v>93</v>
          </cell>
          <cell r="N785">
            <v>44428</v>
          </cell>
          <cell r="O785">
            <v>0</v>
          </cell>
          <cell r="V785" t="str">
            <v>k</v>
          </cell>
          <cell r="AL785">
            <v>1</v>
          </cell>
          <cell r="AM785">
            <v>93</v>
          </cell>
          <cell r="AT785" t="str">
            <v>cà phê hạt rang Ethiopia</v>
          </cell>
          <cell r="BA785" t="str">
            <v>THÁNG 08\19.08 PO 227</v>
          </cell>
        </row>
        <row r="786">
          <cell r="B786" t="str">
            <v>TRNG0766_L3</v>
          </cell>
          <cell r="C786" t="str">
            <v>TRNG0766</v>
          </cell>
          <cell r="D786" t="str">
            <v>TRUNG NGUYÊN</v>
          </cell>
          <cell r="F786">
            <v>1</v>
          </cell>
          <cell r="G786" t="str">
            <v>I0145T021</v>
          </cell>
          <cell r="H786" t="str">
            <v>145 x 90 x 1 x 1</v>
          </cell>
          <cell r="I786" t="str">
            <v>Vuông góc, không răng cưa</v>
          </cell>
          <cell r="J786" t="str">
            <v>D20</v>
          </cell>
          <cell r="K786" t="str">
            <v>P 26</v>
          </cell>
          <cell r="L786" t="str">
            <v>90 x 145 mm</v>
          </cell>
          <cell r="M786">
            <v>93</v>
          </cell>
          <cell r="N786">
            <v>44553</v>
          </cell>
          <cell r="O786">
            <v>0</v>
          </cell>
          <cell r="V786" t="str">
            <v>k</v>
          </cell>
          <cell r="AL786">
            <v>1</v>
          </cell>
          <cell r="AM786">
            <v>93</v>
          </cell>
          <cell r="AT786" t="str">
            <v xml:space="preserve">Cà phê hạt rang Breakfast </v>
          </cell>
          <cell r="BA786" t="str">
            <v>THÁNG 08\19.08 PO 227</v>
          </cell>
        </row>
        <row r="787">
          <cell r="B787" t="str">
            <v>TRNG0766_L4</v>
          </cell>
          <cell r="C787" t="str">
            <v>TRNG0766</v>
          </cell>
          <cell r="D787" t="str">
            <v>TRUNG NGUYÊN</v>
          </cell>
          <cell r="F787">
            <v>1</v>
          </cell>
          <cell r="G787" t="str">
            <v>I0145T021</v>
          </cell>
          <cell r="H787" t="str">
            <v>145 x 90 x 1 x 1</v>
          </cell>
          <cell r="I787" t="str">
            <v>Vuông góc, không răng cưa</v>
          </cell>
          <cell r="J787" t="str">
            <v>D20</v>
          </cell>
          <cell r="K787" t="str">
            <v>P 26</v>
          </cell>
          <cell r="L787" t="str">
            <v>90 x 145 mm</v>
          </cell>
          <cell r="M787">
            <v>93</v>
          </cell>
          <cell r="N787">
            <v>44553</v>
          </cell>
          <cell r="O787">
            <v>0</v>
          </cell>
          <cell r="V787" t="str">
            <v>k</v>
          </cell>
          <cell r="AL787">
            <v>1</v>
          </cell>
          <cell r="AM787">
            <v>93</v>
          </cell>
          <cell r="AT787" t="str">
            <v>Cà phê hạt rang Colombia</v>
          </cell>
          <cell r="BA787" t="str">
            <v>THÁNG 08\19.08 PO 227</v>
          </cell>
        </row>
        <row r="788">
          <cell r="B788" t="str">
            <v>TRNG0766_L5</v>
          </cell>
          <cell r="C788" t="str">
            <v>TRNG0766</v>
          </cell>
          <cell r="D788" t="str">
            <v>TRUNG NGUYÊN</v>
          </cell>
          <cell r="F788">
            <v>1</v>
          </cell>
          <cell r="G788" t="str">
            <v>I0145T021</v>
          </cell>
          <cell r="H788" t="str">
            <v>145 x 90 x 1 x 1</v>
          </cell>
          <cell r="I788" t="str">
            <v>Vuông góc, không răng cưa</v>
          </cell>
          <cell r="J788" t="str">
            <v>D20</v>
          </cell>
          <cell r="K788" t="str">
            <v>P 26</v>
          </cell>
          <cell r="L788" t="str">
            <v>90 x 145 mm</v>
          </cell>
          <cell r="M788">
            <v>93</v>
          </cell>
          <cell r="N788">
            <v>44553</v>
          </cell>
          <cell r="O788">
            <v>0</v>
          </cell>
          <cell r="V788" t="str">
            <v>k</v>
          </cell>
          <cell r="AL788">
            <v>1</v>
          </cell>
          <cell r="AM788">
            <v>93</v>
          </cell>
          <cell r="AT788" t="str">
            <v>Cà phê hạt rang  Espresso</v>
          </cell>
          <cell r="BA788" t="str">
            <v>THÁNG 08\19.08 PO 227</v>
          </cell>
        </row>
        <row r="789">
          <cell r="B789" t="str">
            <v>TRNG0766_L6</v>
          </cell>
          <cell r="C789" t="str">
            <v>TRNG0766</v>
          </cell>
          <cell r="D789" t="str">
            <v>TRUNG NGUYÊN</v>
          </cell>
          <cell r="F789">
            <v>1</v>
          </cell>
          <cell r="G789" t="str">
            <v>I0145T021</v>
          </cell>
          <cell r="H789" t="str">
            <v>145 x 90 x 1 x 1</v>
          </cell>
          <cell r="I789" t="str">
            <v>Vuông góc, không răng cưa</v>
          </cell>
          <cell r="J789" t="str">
            <v>D20</v>
          </cell>
          <cell r="K789" t="str">
            <v>P 26</v>
          </cell>
          <cell r="L789" t="str">
            <v>90 x 145 mm</v>
          </cell>
          <cell r="M789">
            <v>93</v>
          </cell>
          <cell r="N789">
            <v>44553</v>
          </cell>
          <cell r="O789">
            <v>0</v>
          </cell>
          <cell r="V789" t="str">
            <v>k</v>
          </cell>
          <cell r="AL789">
            <v>1</v>
          </cell>
          <cell r="AM789">
            <v>93</v>
          </cell>
          <cell r="AT789" t="str">
            <v>Cà phê hạt rang Guatemala</v>
          </cell>
          <cell r="BA789" t="str">
            <v>THÁNG 08\19.08 PO 227</v>
          </cell>
        </row>
        <row r="790">
          <cell r="B790" t="str">
            <v>TRNG0766_L7</v>
          </cell>
          <cell r="C790" t="str">
            <v>TRNG0766</v>
          </cell>
          <cell r="D790" t="str">
            <v>TRUNG NGUYÊN</v>
          </cell>
          <cell r="F790">
            <v>1</v>
          </cell>
          <cell r="G790" t="str">
            <v>I0145T021</v>
          </cell>
          <cell r="H790" t="str">
            <v>145 x 90 x 1 x 1</v>
          </cell>
          <cell r="I790" t="str">
            <v>Vuông góc, không răng cưa</v>
          </cell>
          <cell r="J790" t="str">
            <v>D20</v>
          </cell>
          <cell r="K790" t="str">
            <v>P 26</v>
          </cell>
          <cell r="L790" t="str">
            <v>90 x 145 mm</v>
          </cell>
          <cell r="M790">
            <v>93</v>
          </cell>
          <cell r="N790">
            <v>44553</v>
          </cell>
          <cell r="O790">
            <v>0</v>
          </cell>
          <cell r="V790" t="str">
            <v>k</v>
          </cell>
          <cell r="AL790">
            <v>1</v>
          </cell>
          <cell r="AM790">
            <v>93</v>
          </cell>
          <cell r="AT790" t="str">
            <v>Cà phê hạt rang  Brazil</v>
          </cell>
          <cell r="BA790" t="str">
            <v>THÁNG 08\19.08 PO 227</v>
          </cell>
        </row>
        <row r="791">
          <cell r="B791" t="str">
            <v>TRNG0766_L8</v>
          </cell>
          <cell r="C791" t="str">
            <v>TRNG0766</v>
          </cell>
          <cell r="D791" t="str">
            <v>TRUNG NGUYÊN</v>
          </cell>
          <cell r="F791">
            <v>1</v>
          </cell>
          <cell r="G791" t="str">
            <v>I0145T021</v>
          </cell>
          <cell r="H791" t="str">
            <v>145 x 90 x 1 x 1</v>
          </cell>
          <cell r="I791" t="str">
            <v>Vuông góc, không răng cưa</v>
          </cell>
          <cell r="J791" t="str">
            <v>D20</v>
          </cell>
          <cell r="K791" t="str">
            <v>P 26</v>
          </cell>
          <cell r="L791" t="str">
            <v>90 x 145 mm</v>
          </cell>
          <cell r="M791">
            <v>93</v>
          </cell>
          <cell r="N791">
            <v>44553</v>
          </cell>
          <cell r="O791">
            <v>0</v>
          </cell>
          <cell r="V791" t="str">
            <v>k</v>
          </cell>
          <cell r="AL791">
            <v>1</v>
          </cell>
          <cell r="AM791">
            <v>93</v>
          </cell>
          <cell r="AT791" t="str">
            <v>Cà phê hạt rang Signature</v>
          </cell>
          <cell r="BA791" t="str">
            <v>THÁNG 08\19.08 PO 227</v>
          </cell>
        </row>
        <row r="792">
          <cell r="B792" t="str">
            <v>TRNG0766_L9</v>
          </cell>
          <cell r="C792" t="str">
            <v>TRNG0766</v>
          </cell>
          <cell r="D792" t="str">
            <v>TRUNG NGUYÊN</v>
          </cell>
          <cell r="F792">
            <v>1</v>
          </cell>
          <cell r="G792" t="str">
            <v>I0145T021</v>
          </cell>
          <cell r="H792" t="str">
            <v>145 x 90 x 1 x 1</v>
          </cell>
          <cell r="I792" t="str">
            <v>Vuông góc, không răng cưa</v>
          </cell>
          <cell r="J792" t="str">
            <v>D20</v>
          </cell>
          <cell r="K792" t="str">
            <v>P 26</v>
          </cell>
          <cell r="L792" t="str">
            <v>90 x 145 mm</v>
          </cell>
          <cell r="M792">
            <v>93</v>
          </cell>
          <cell r="N792">
            <v>44553</v>
          </cell>
          <cell r="O792">
            <v>0</v>
          </cell>
          <cell r="V792" t="str">
            <v>k</v>
          </cell>
          <cell r="AL792">
            <v>1</v>
          </cell>
          <cell r="AM792">
            <v>93</v>
          </cell>
          <cell r="AT792" t="str">
            <v>cà phê hạt rang buon me thuot</v>
          </cell>
          <cell r="BA792" t="str">
            <v>THÁNG 08\19.08 PO 227</v>
          </cell>
        </row>
        <row r="793">
          <cell r="C793" t="str">
            <v>TRNG0767</v>
          </cell>
          <cell r="D793" t="str">
            <v>TRUNG NGUYÊN</v>
          </cell>
          <cell r="F793">
            <v>1</v>
          </cell>
          <cell r="G793" t="str">
            <v>I0040T061</v>
          </cell>
          <cell r="H793" t="str">
            <v>40 x 15 x 2 x 4</v>
          </cell>
          <cell r="I793" t="str">
            <v>Vuông liền, 4 hàng dao 1 gáp, không răng cưa</v>
          </cell>
          <cell r="J793" t="str">
            <v>D13</v>
          </cell>
          <cell r="K793" t="str">
            <v>P 26</v>
          </cell>
          <cell r="L793" t="str">
            <v>40mm x 15mm</v>
          </cell>
          <cell r="M793">
            <v>63</v>
          </cell>
          <cell r="N793">
            <v>44433</v>
          </cell>
          <cell r="O793">
            <v>0</v>
          </cell>
          <cell r="AL793">
            <v>1</v>
          </cell>
          <cell r="AM793">
            <v>63</v>
          </cell>
          <cell r="AT793" t="str">
            <v>Best before (Y/M/D) 2023.08.19</v>
          </cell>
          <cell r="BA793" t="str">
            <v>THÁNG 08\24.08 PO 228</v>
          </cell>
        </row>
        <row r="794">
          <cell r="B794" t="str">
            <v>TRNG0768_L1</v>
          </cell>
          <cell r="C794" t="str">
            <v>TRNG0768</v>
          </cell>
          <cell r="D794" t="str">
            <v>TRUNG NGUYÊN</v>
          </cell>
          <cell r="F794">
            <v>1</v>
          </cell>
          <cell r="G794" t="str">
            <v>I0042T051</v>
          </cell>
          <cell r="H794" t="str">
            <v>42 x 110 x 2 x 1</v>
          </cell>
          <cell r="I794" t="str">
            <v>Vuông liền, không răng cưa</v>
          </cell>
          <cell r="J794" t="str">
            <v>D11</v>
          </cell>
          <cell r="K794" t="str">
            <v>P 26</v>
          </cell>
          <cell r="L794" t="str">
            <v>42mm x 110mm</v>
          </cell>
          <cell r="M794">
            <v>113</v>
          </cell>
          <cell r="N794">
            <v>44434</v>
          </cell>
          <cell r="O794">
            <v>0</v>
          </cell>
          <cell r="AL794">
            <v>1</v>
          </cell>
          <cell r="AM794">
            <v>113</v>
          </cell>
          <cell r="AT794" t="str">
            <v>5200104 KC 3in1 instant box 20sa 320(16x20)</v>
          </cell>
          <cell r="BA794" t="str">
            <v>THÁNG 08\25.08 PO 231 232</v>
          </cell>
        </row>
        <row r="795">
          <cell r="C795" t="str">
            <v>TRNG0769</v>
          </cell>
          <cell r="D795" t="str">
            <v>TRUNG NGUYÊN</v>
          </cell>
          <cell r="F795">
            <v>1</v>
          </cell>
          <cell r="G795" t="str">
            <v>I0128T011</v>
          </cell>
          <cell r="H795" t="str">
            <v>128 x 70 x 1 x 1</v>
          </cell>
          <cell r="I795" t="str">
            <v>Vuông góc, không răng cưa</v>
          </cell>
          <cell r="J795" t="str">
            <v>D12</v>
          </cell>
          <cell r="K795" t="str">
            <v>P 26</v>
          </cell>
          <cell r="L795" t="str">
            <v>70mm x 128mm</v>
          </cell>
          <cell r="M795">
            <v>73</v>
          </cell>
          <cell r="N795">
            <v>44434</v>
          </cell>
          <cell r="O795">
            <v>0</v>
          </cell>
          <cell r="AL795">
            <v>1</v>
          </cell>
          <cell r="AM795">
            <v>73</v>
          </cell>
          <cell r="AT795" t="str">
            <v>king coffee 3in1 isntant - box 40st 640( 16 x 40)</v>
          </cell>
          <cell r="BA795" t="str">
            <v>THÁNG 08\25.08 PO 231 232</v>
          </cell>
        </row>
        <row r="796">
          <cell r="C796" t="str">
            <v>TRNG0770</v>
          </cell>
          <cell r="D796" t="str">
            <v>TRUNG NGUYÊN</v>
          </cell>
          <cell r="F796">
            <v>1</v>
          </cell>
          <cell r="G796" t="str">
            <v>I0092T021</v>
          </cell>
          <cell r="H796" t="str">
            <v>92 x 28 x 1 x 2</v>
          </cell>
          <cell r="I796" t="str">
            <v>Vuông góc, không răng cưa</v>
          </cell>
          <cell r="J796" t="str">
            <v>D28</v>
          </cell>
          <cell r="K796" t="str">
            <v>P 26</v>
          </cell>
          <cell r="L796" t="str">
            <v>28 x 92 mm</v>
          </cell>
          <cell r="M796">
            <v>62</v>
          </cell>
          <cell r="N796">
            <v>44434</v>
          </cell>
          <cell r="O796">
            <v>0</v>
          </cell>
          <cell r="AL796">
            <v>1</v>
          </cell>
          <cell r="AM796">
            <v>62</v>
          </cell>
          <cell r="AT796" t="str">
            <v>King coffee 3in1 instant box 6st E/V 96(16x6) C1609-B056</v>
          </cell>
          <cell r="BA796" t="str">
            <v>THÁNG 08\25.08 PO 231 232</v>
          </cell>
        </row>
        <row r="797">
          <cell r="B797" t="str">
            <v>TRNG0771_L1</v>
          </cell>
          <cell r="C797" t="str">
            <v>TRNG0771</v>
          </cell>
          <cell r="D797" t="str">
            <v>TRUNG NGUYÊN</v>
          </cell>
          <cell r="F797">
            <v>1</v>
          </cell>
          <cell r="G797" t="str">
            <v>I0075T261</v>
          </cell>
          <cell r="H797" t="str">
            <v>75 x 85 x 2 x 1</v>
          </cell>
          <cell r="I797" t="str">
            <v>Vuông liền, không răng cưa</v>
          </cell>
          <cell r="J797" t="str">
            <v>D10</v>
          </cell>
          <cell r="K797" t="str">
            <v>P 26</v>
          </cell>
          <cell r="L797" t="str">
            <v>75 x 85 mm</v>
          </cell>
          <cell r="M797">
            <v>88</v>
          </cell>
          <cell r="N797">
            <v>44434</v>
          </cell>
          <cell r="O797">
            <v>0</v>
          </cell>
          <cell r="AL797">
            <v>1</v>
          </cell>
          <cell r="AM797">
            <v>88</v>
          </cell>
          <cell r="AT797" t="str">
            <v>king coffee espresso instant box 100st 250(2.5x100) C1609-B056</v>
          </cell>
          <cell r="BA797" t="str">
            <v>THÁNG 08\25.08 PO 231 232</v>
          </cell>
        </row>
        <row r="798">
          <cell r="B798" t="str">
            <v>TRNG0772_L1</v>
          </cell>
          <cell r="C798" t="str">
            <v>TRNG0772</v>
          </cell>
          <cell r="D798" t="str">
            <v>TRUNG NGUYÊN</v>
          </cell>
          <cell r="F798">
            <v>1</v>
          </cell>
          <cell r="G798" t="str">
            <v>I0150T021</v>
          </cell>
          <cell r="H798" t="str">
            <v>150 x 77 x 1 x 1</v>
          </cell>
          <cell r="I798" t="str">
            <v>Vuông góc, không răng cưa</v>
          </cell>
          <cell r="J798" t="str">
            <v>C27</v>
          </cell>
          <cell r="K798" t="str">
            <v>P 26</v>
          </cell>
          <cell r="L798" t="str">
            <v>77 x 150 mm</v>
          </cell>
          <cell r="M798">
            <v>80</v>
          </cell>
          <cell r="N798">
            <v>44448</v>
          </cell>
          <cell r="O798">
            <v>0</v>
          </cell>
          <cell r="AL798">
            <v>1</v>
          </cell>
          <cell r="AM798">
            <v>80</v>
          </cell>
          <cell r="AT798" t="str">
            <v>G7 3in1 instant coffee bag 100 sticks  100 16g</v>
          </cell>
          <cell r="BA798" t="str">
            <v>THÁNG 09\09.09 PO 239</v>
          </cell>
        </row>
        <row r="799">
          <cell r="C799" t="str">
            <v>TRNG0773</v>
          </cell>
          <cell r="D799" t="str">
            <v>TRUNG NGUYÊN</v>
          </cell>
          <cell r="F799">
            <v>1</v>
          </cell>
          <cell r="G799" t="str">
            <v>T0065T151</v>
          </cell>
          <cell r="H799" t="str">
            <v>65 x 40 x 1 x 2</v>
          </cell>
          <cell r="I799" t="str">
            <v>Vuông góc, răng cưa</v>
          </cell>
          <cell r="J799" t="str">
            <v>B03</v>
          </cell>
          <cell r="K799" t="str">
            <v>P 26</v>
          </cell>
          <cell r="L799" t="str">
            <v>65 x 40mm</v>
          </cell>
          <cell r="M799">
            <v>86</v>
          </cell>
          <cell r="N799">
            <v>44450</v>
          </cell>
          <cell r="O799">
            <v>0</v>
          </cell>
          <cell r="AL799">
            <v>1</v>
          </cell>
          <cell r="AM799">
            <v>86</v>
          </cell>
          <cell r="AT799" t="str">
            <v>barcode 8935259090316</v>
          </cell>
          <cell r="BA799" t="str">
            <v>THÁNG 09\11.09 PO 240</v>
          </cell>
        </row>
        <row r="800">
          <cell r="B800" t="str">
            <v>TRNG0774_L1</v>
          </cell>
          <cell r="C800" t="str">
            <v>TRNG0774</v>
          </cell>
          <cell r="D800" t="str">
            <v>TRUNG NGUYÊN</v>
          </cell>
          <cell r="F800">
            <v>1</v>
          </cell>
          <cell r="H800" t="str">
            <v/>
          </cell>
          <cell r="I800" t="str">
            <v/>
          </cell>
          <cell r="J800" t="str">
            <v/>
          </cell>
          <cell r="K800" t="str">
            <v>P 26</v>
          </cell>
          <cell r="L800" t="str">
            <v>85 x 45mm</v>
          </cell>
          <cell r="M800" t="str">
            <v/>
          </cell>
          <cell r="N800">
            <v>44450</v>
          </cell>
          <cell r="O800">
            <v>0</v>
          </cell>
          <cell r="AL800">
            <v>1</v>
          </cell>
          <cell r="AM800" t="e">
            <v>#VALUE!</v>
          </cell>
          <cell r="AT800" t="str">
            <v>barcode 893529090057</v>
          </cell>
          <cell r="BA800" t="str">
            <v>THÁNG 09\11.09 PO 240</v>
          </cell>
        </row>
        <row r="801">
          <cell r="B801" t="str">
            <v>TRNG0775_L1</v>
          </cell>
          <cell r="C801" t="str">
            <v>TRNG0775</v>
          </cell>
          <cell r="D801" t="str">
            <v>TRUNG NGUYÊN</v>
          </cell>
          <cell r="F801">
            <v>1</v>
          </cell>
          <cell r="G801" t="str">
            <v>I0230T011/1</v>
          </cell>
          <cell r="H801" t="str">
            <v>230 x 150 x 1 x 1</v>
          </cell>
          <cell r="I801" t="str">
            <v>Vuông góc, không răng cưa</v>
          </cell>
          <cell r="J801" t="str">
            <v>E02</v>
          </cell>
          <cell r="K801" t="str">
            <v>P 26</v>
          </cell>
          <cell r="L801" t="str">
            <v>230mm x 150mm</v>
          </cell>
          <cell r="M801">
            <v>153</v>
          </cell>
          <cell r="N801">
            <v>44450</v>
          </cell>
          <cell r="O801">
            <v>0</v>
          </cell>
          <cell r="AL801">
            <v>1</v>
          </cell>
          <cell r="AM801">
            <v>153</v>
          </cell>
          <cell r="AT801" t="str">
            <v>893259090262</v>
          </cell>
          <cell r="BA801" t="str">
            <v>THÁNG 09\11.09 PO 240</v>
          </cell>
        </row>
        <row r="802">
          <cell r="C802" t="str">
            <v>TRNG0776</v>
          </cell>
          <cell r="D802" t="str">
            <v>TRUNG NGUYÊN</v>
          </cell>
          <cell r="F802">
            <v>1</v>
          </cell>
          <cell r="G802" t="str">
            <v>I0092T011</v>
          </cell>
          <cell r="H802" t="str">
            <v>92 x 45 x 1 x 2</v>
          </cell>
          <cell r="I802" t="str">
            <v>Vuông góc, không răng cưa</v>
          </cell>
          <cell r="J802" t="str">
            <v>D15</v>
          </cell>
          <cell r="K802" t="str">
            <v>P 26</v>
          </cell>
          <cell r="L802" t="str">
            <v>92 x 45 mm</v>
          </cell>
          <cell r="M802">
            <v>96</v>
          </cell>
          <cell r="N802">
            <v>44457</v>
          </cell>
          <cell r="O802">
            <v>0</v>
          </cell>
          <cell r="AL802">
            <v>1</v>
          </cell>
          <cell r="AM802">
            <v>96</v>
          </cell>
          <cell r="AT802" t="str">
            <v>8935259090712</v>
          </cell>
          <cell r="BA802" t="str">
            <v>THÁNG 09\18.09 PO 243</v>
          </cell>
        </row>
        <row r="803">
          <cell r="C803" t="str">
            <v>TRNG0777</v>
          </cell>
          <cell r="D803" t="str">
            <v>TRUNG NGUYÊN</v>
          </cell>
          <cell r="F803">
            <v>1</v>
          </cell>
          <cell r="G803" t="str">
            <v>I0060T411</v>
          </cell>
          <cell r="H803" t="str">
            <v>60 x 60 x 1 x 2</v>
          </cell>
          <cell r="I803" t="str">
            <v>Vuông liền, không răng cưa</v>
          </cell>
          <cell r="J803" t="str">
            <v>D23</v>
          </cell>
          <cell r="K803" t="str">
            <v>P 26</v>
          </cell>
          <cell r="L803" t="str">
            <v>60 x 60 mm</v>
          </cell>
          <cell r="M803">
            <v>126</v>
          </cell>
          <cell r="N803">
            <v>44457</v>
          </cell>
          <cell r="O803">
            <v>0</v>
          </cell>
          <cell r="AL803">
            <v>1</v>
          </cell>
          <cell r="AM803">
            <v>126</v>
          </cell>
          <cell r="AT803" t="str">
            <v>Số 3</v>
          </cell>
          <cell r="BA803" t="str">
            <v>THÁNG 09\18.09 PO 243</v>
          </cell>
        </row>
        <row r="804">
          <cell r="C804" t="str">
            <v>TRNG0778</v>
          </cell>
          <cell r="D804" t="str">
            <v>TRUNG NGUYÊN</v>
          </cell>
          <cell r="F804">
            <v>1</v>
          </cell>
          <cell r="G804" t="str">
            <v>I0060T411</v>
          </cell>
          <cell r="H804" t="str">
            <v>60 x 60 x 1 x 2</v>
          </cell>
          <cell r="I804" t="str">
            <v>Vuông liền, không răng cưa</v>
          </cell>
          <cell r="J804" t="str">
            <v>D23</v>
          </cell>
          <cell r="K804" t="str">
            <v>P 26</v>
          </cell>
          <cell r="L804" t="str">
            <v>55 x 102 mm</v>
          </cell>
          <cell r="M804">
            <v>126</v>
          </cell>
          <cell r="N804">
            <v>44457</v>
          </cell>
          <cell r="O804">
            <v>0</v>
          </cell>
          <cell r="AL804">
            <v>1</v>
          </cell>
          <cell r="AM804">
            <v>126</v>
          </cell>
          <cell r="AT804" t="str">
            <v xml:space="preserve">King wb buon ma thuot NTU_VVT 340g da lat </v>
          </cell>
          <cell r="BA804" t="str">
            <v>THÁNG 09\18.09 PO 244</v>
          </cell>
        </row>
        <row r="805">
          <cell r="C805" t="str">
            <v>TRNG0779</v>
          </cell>
          <cell r="D805" t="str">
            <v>TRUNG NGUYÊN</v>
          </cell>
          <cell r="F805">
            <v>1</v>
          </cell>
          <cell r="G805" t="str">
            <v>I0055T271</v>
          </cell>
          <cell r="H805" t="str">
            <v>55 x 55 x 2 x 2</v>
          </cell>
          <cell r="I805" t="str">
            <v>Vuông liền, không răng cưa</v>
          </cell>
          <cell r="J805" t="str">
            <v>D24</v>
          </cell>
          <cell r="K805" t="str">
            <v>P 26</v>
          </cell>
          <cell r="L805" t="str">
            <v>55 x 55 mm</v>
          </cell>
          <cell r="M805">
            <v>116</v>
          </cell>
          <cell r="N805">
            <v>44457</v>
          </cell>
          <cell r="O805">
            <v>0</v>
          </cell>
          <cell r="AL805">
            <v>1</v>
          </cell>
          <cell r="AM805">
            <v>116</v>
          </cell>
          <cell r="AT805" t="str">
            <v>King capp cinnamin NTU-VTT 240g(20x12: 1,089) king capp cononut NUT-VVT 240g(20x12): 1,076</v>
          </cell>
          <cell r="BA805" t="str">
            <v>THÁNG 09\18.09 PO 245</v>
          </cell>
        </row>
        <row r="806">
          <cell r="C806" t="str">
            <v>TRNG0780</v>
          </cell>
          <cell r="D806" t="str">
            <v>TRUNG NGUYÊN</v>
          </cell>
          <cell r="F806">
            <v>1</v>
          </cell>
          <cell r="G806" t="str">
            <v>I0075T141/1</v>
          </cell>
          <cell r="H806" t="str">
            <v>75 x 65 x 2 x 1</v>
          </cell>
          <cell r="I806">
            <v>0</v>
          </cell>
          <cell r="J806">
            <v>0</v>
          </cell>
          <cell r="K806" t="str">
            <v>P 26</v>
          </cell>
          <cell r="L806" t="str">
            <v>75 x 65 mm</v>
          </cell>
          <cell r="M806">
            <v>68</v>
          </cell>
          <cell r="N806">
            <v>44457</v>
          </cell>
          <cell r="O806">
            <v>0</v>
          </cell>
          <cell r="AL806">
            <v>1</v>
          </cell>
          <cell r="AM806">
            <v>68</v>
          </cell>
          <cell r="AT806" t="str">
            <v>tên sản phẩm: cà phê hoà tan espresso king coffee sản xuất tại</v>
          </cell>
          <cell r="BA806" t="str">
            <v>THÁNG 09\18.09 PO 245</v>
          </cell>
        </row>
        <row r="807">
          <cell r="C807" t="str">
            <v>TRNG0781</v>
          </cell>
          <cell r="D807" t="str">
            <v>TRUNG NGUYÊN</v>
          </cell>
          <cell r="F807">
            <v>1</v>
          </cell>
          <cell r="G807" t="str">
            <v>I0040T061</v>
          </cell>
          <cell r="H807" t="str">
            <v>40 x 15 x 2 x 4</v>
          </cell>
          <cell r="I807" t="str">
            <v>Vuông liền, 4 hàng dao 1 gáp, không răng cưa</v>
          </cell>
          <cell r="J807" t="str">
            <v>D13</v>
          </cell>
          <cell r="K807" t="str">
            <v>P 26</v>
          </cell>
          <cell r="L807" t="str">
            <v>40mm x 15mm</v>
          </cell>
          <cell r="M807">
            <v>63</v>
          </cell>
          <cell r="N807">
            <v>44457</v>
          </cell>
          <cell r="O807">
            <v>0</v>
          </cell>
          <cell r="AL807">
            <v>1</v>
          </cell>
          <cell r="AM807">
            <v>63</v>
          </cell>
          <cell r="AT807" t="str">
            <v>Distributed by: HENRY'S UNITED LLC</v>
          </cell>
          <cell r="BA807" t="str">
            <v>THÁNG 09\22.09 PO 247</v>
          </cell>
        </row>
        <row r="808">
          <cell r="C808" t="str">
            <v>TRNG0782</v>
          </cell>
          <cell r="D808" t="str">
            <v>TRUNG NGUYÊN</v>
          </cell>
          <cell r="F808">
            <v>1</v>
          </cell>
          <cell r="G808" t="str">
            <v>I0056T031</v>
          </cell>
          <cell r="H808" t="str">
            <v>56 x 84 x 2 x 1</v>
          </cell>
          <cell r="I808" t="str">
            <v>Vuông liền, không răng cưa</v>
          </cell>
          <cell r="J808" t="str">
            <v>D28</v>
          </cell>
          <cell r="K808" t="str">
            <v>P 26</v>
          </cell>
          <cell r="L808" t="str">
            <v>56 x 48 mm</v>
          </cell>
          <cell r="M808">
            <v>87</v>
          </cell>
          <cell r="N808">
            <v>44468</v>
          </cell>
          <cell r="O808">
            <v>0</v>
          </cell>
          <cell r="AL808">
            <v>1</v>
          </cell>
          <cell r="AM808">
            <v>87</v>
          </cell>
          <cell r="AT808" t="str">
            <v>king coffee espresso 25 tiếng thái</v>
          </cell>
          <cell r="BA808" t="str">
            <v>THÁNG 09\29.09 PO 248</v>
          </cell>
        </row>
        <row r="809">
          <cell r="B809" t="str">
            <v>TRNG0783_L1</v>
          </cell>
          <cell r="C809" t="str">
            <v>TRNG0783</v>
          </cell>
          <cell r="D809" t="str">
            <v>TRUNG NGUYÊN</v>
          </cell>
          <cell r="F809">
            <v>1</v>
          </cell>
          <cell r="G809" t="str">
            <v>I0040T061</v>
          </cell>
          <cell r="H809" t="str">
            <v>40 x 15 x 2 x 4</v>
          </cell>
          <cell r="I809" t="str">
            <v>Vuông liền, 4 hàng dao 1 gáp, không răng cưa</v>
          </cell>
          <cell r="J809" t="str">
            <v>D13</v>
          </cell>
          <cell r="K809" t="str">
            <v>P 26</v>
          </cell>
          <cell r="L809" t="str">
            <v>40mm x 15mm</v>
          </cell>
          <cell r="M809">
            <v>63</v>
          </cell>
          <cell r="N809">
            <v>44468</v>
          </cell>
          <cell r="O809">
            <v>0</v>
          </cell>
          <cell r="AL809">
            <v>1</v>
          </cell>
          <cell r="AM809">
            <v>63</v>
          </cell>
          <cell r="AT809" t="str">
            <v>inported by: MEIZON PACIFIC</v>
          </cell>
          <cell r="BA809" t="str">
            <v>THÁNG 09\29.09 PO 249</v>
          </cell>
        </row>
        <row r="810">
          <cell r="C810" t="str">
            <v>TRNG0784</v>
          </cell>
          <cell r="D810" t="str">
            <v>TRUNG NGUYÊN</v>
          </cell>
          <cell r="F810">
            <v>1</v>
          </cell>
          <cell r="G810" t="str">
            <v>I0128T011</v>
          </cell>
          <cell r="H810" t="str">
            <v>128 x 70 x 1 x 1</v>
          </cell>
          <cell r="I810" t="str">
            <v>Vuông góc, không răng cưa</v>
          </cell>
          <cell r="J810" t="str">
            <v>D12</v>
          </cell>
          <cell r="K810" t="str">
            <v>P 26</v>
          </cell>
          <cell r="L810" t="str">
            <v>70mm x 128mm</v>
          </cell>
          <cell r="M810">
            <v>73</v>
          </cell>
          <cell r="N810">
            <v>44474</v>
          </cell>
          <cell r="O810">
            <v>0</v>
          </cell>
          <cell r="AL810">
            <v>1</v>
          </cell>
          <cell r="AM810">
            <v>73</v>
          </cell>
          <cell r="AT810" t="str">
            <v>5200106 - king coffee 3 in 1 instant bag 120 sticks 120 came no 16r</v>
          </cell>
          <cell r="BA810" t="str">
            <v>THÁNG 10\05.10 PO 250 251</v>
          </cell>
        </row>
        <row r="811">
          <cell r="C811" t="str">
            <v>TRNG0785</v>
          </cell>
          <cell r="D811" t="str">
            <v>TRUNG NGUYÊN</v>
          </cell>
          <cell r="F811">
            <v>1</v>
          </cell>
          <cell r="G811" t="str">
            <v>I0080T521</v>
          </cell>
          <cell r="H811" t="str">
            <v>80 x 50 x 2 x 2</v>
          </cell>
          <cell r="I811" t="str">
            <v>Vuông rời 2mm, không răng cưa</v>
          </cell>
          <cell r="J811" t="str">
            <v>D30</v>
          </cell>
          <cell r="K811" t="str">
            <v>P 26</v>
          </cell>
          <cell r="L811" t="str">
            <v>50 x 80 mm</v>
          </cell>
          <cell r="M811">
            <v>106</v>
          </cell>
          <cell r="N811">
            <v>44474</v>
          </cell>
          <cell r="O811">
            <v>0</v>
          </cell>
          <cell r="AL811">
            <v>1</v>
          </cell>
          <cell r="AM811">
            <v>106</v>
          </cell>
          <cell r="AT811" t="str">
            <v>5200105 - king coffee 3 in 1 instant bag 20 sticks 20 came no 16r</v>
          </cell>
          <cell r="BA811" t="str">
            <v>THÁNG 10\05.10 PO 250 251</v>
          </cell>
        </row>
        <row r="812">
          <cell r="C812" t="str">
            <v>TRNG0786</v>
          </cell>
          <cell r="D812" t="str">
            <v>TRUNG NGUYÊN</v>
          </cell>
          <cell r="F812">
            <v>1</v>
          </cell>
          <cell r="G812" t="str">
            <v>I0088T061/1</v>
          </cell>
          <cell r="H812" t="str">
            <v>88 x 55 x 2 x 2</v>
          </cell>
          <cell r="I812" t="str">
            <v>Vuông liền, không răng cưa</v>
          </cell>
          <cell r="J812" t="str">
            <v>C25</v>
          </cell>
          <cell r="K812" t="str">
            <v>P 26</v>
          </cell>
          <cell r="L812" t="str">
            <v>55 x 88 mm</v>
          </cell>
          <cell r="M812">
            <v>116</v>
          </cell>
          <cell r="N812">
            <v>44474</v>
          </cell>
          <cell r="O812">
            <v>0</v>
          </cell>
          <cell r="AL812">
            <v>1</v>
          </cell>
          <cell r="AM812">
            <v>116</v>
          </cell>
          <cell r="AT812" t="str">
            <v>5200114 5200117 52000 120 5200123 - king coffee cappuccino</v>
          </cell>
          <cell r="BA812" t="str">
            <v>THÁNG 10\05.10 PO 250 251</v>
          </cell>
        </row>
        <row r="813">
          <cell r="C813" t="str">
            <v>TRNG0787</v>
          </cell>
          <cell r="D813" t="str">
            <v>TRUNG NGUYÊN</v>
          </cell>
          <cell r="F813">
            <v>1</v>
          </cell>
          <cell r="G813" t="str">
            <v>I0065T101</v>
          </cell>
          <cell r="H813" t="str">
            <v>65 x 70 x 2 x 1</v>
          </cell>
          <cell r="I813" t="str">
            <v>Vuông liền, không răng cưa</v>
          </cell>
          <cell r="J813" t="str">
            <v>D02</v>
          </cell>
          <cell r="K813" t="str">
            <v>P 26</v>
          </cell>
          <cell r="L813" t="str">
            <v>65 x 70 mm</v>
          </cell>
          <cell r="M813">
            <v>73</v>
          </cell>
          <cell r="N813">
            <v>44474</v>
          </cell>
          <cell r="O813">
            <v>0</v>
          </cell>
          <cell r="AL813">
            <v>1</v>
          </cell>
          <cell r="AM813">
            <v>73</v>
          </cell>
          <cell r="AT813" t="str">
            <v>5100046 - king coffee - gourmet blend 250gr</v>
          </cell>
          <cell r="BA813" t="str">
            <v>THÁNG 10\05.10 PO 250 251</v>
          </cell>
        </row>
        <row r="814">
          <cell r="B814" t="str">
            <v>TRNG0788_L1</v>
          </cell>
          <cell r="C814" t="str">
            <v>TRNG0788</v>
          </cell>
          <cell r="D814" t="str">
            <v>TRUNG NGUYÊN</v>
          </cell>
          <cell r="G814" t="str">
            <v>I0230T011/1</v>
          </cell>
          <cell r="H814" t="str">
            <v>230 x 150 x 1 x 1</v>
          </cell>
          <cell r="I814" t="str">
            <v>Vuông góc, không răng cưa</v>
          </cell>
          <cell r="J814" t="str">
            <v>E02</v>
          </cell>
          <cell r="K814" t="str">
            <v>P 26</v>
          </cell>
          <cell r="L814" t="str">
            <v>230mm x 150mm</v>
          </cell>
          <cell r="M814">
            <v>153</v>
          </cell>
          <cell r="N814">
            <v>44474</v>
          </cell>
          <cell r="O814">
            <v>0</v>
          </cell>
          <cell r="V814" t="str">
            <v>K</v>
          </cell>
          <cell r="AL814">
            <v>1</v>
          </cell>
          <cell r="AM814">
            <v>153</v>
          </cell>
          <cell r="AO814" t="str">
            <v>3mm</v>
          </cell>
          <cell r="AR814" t="str">
            <v>1tem</v>
          </cell>
          <cell r="AT814" t="str">
            <v>nhãn carton gourmet blend 40 hộp 250g 8935259091412</v>
          </cell>
          <cell r="BA814" t="str">
            <v>THÁNG 10\05.10 PO 250 251</v>
          </cell>
        </row>
        <row r="815">
          <cell r="C815" t="str">
            <v>TRNG0789</v>
          </cell>
          <cell r="D815" t="str">
            <v>TRUNG NGUYÊN</v>
          </cell>
          <cell r="F815">
            <v>1</v>
          </cell>
          <cell r="G815" t="str">
            <v>I0150T061</v>
          </cell>
          <cell r="H815" t="str">
            <v>150 x 150 x 1 x 1</v>
          </cell>
          <cell r="I815" t="str">
            <v>Vuông góc, không răng cưa</v>
          </cell>
          <cell r="J815" t="str">
            <v>D20</v>
          </cell>
          <cell r="K815" t="str">
            <v>P 26</v>
          </cell>
          <cell r="L815" t="str">
            <v>150mm x 150mm</v>
          </cell>
          <cell r="M815">
            <v>153</v>
          </cell>
          <cell r="N815">
            <v>44474</v>
          </cell>
          <cell r="O815">
            <v>0</v>
          </cell>
          <cell r="AL815">
            <v>1</v>
          </cell>
          <cell r="AM815">
            <v>153</v>
          </cell>
          <cell r="AT815" t="str">
            <v>Trang 6. 5200102 - king americano 0,18kr</v>
          </cell>
          <cell r="BA815" t="str">
            <v>THÁNG 10\05.10 PO 253 254</v>
          </cell>
        </row>
        <row r="816">
          <cell r="C816" t="str">
            <v>TRNG0790</v>
          </cell>
          <cell r="D816" t="str">
            <v>TRUNG NGUYÊN</v>
          </cell>
          <cell r="F816">
            <v>1</v>
          </cell>
          <cell r="G816" t="str">
            <v>I0150T061</v>
          </cell>
          <cell r="H816" t="str">
            <v>150 x 150 x 1 x 1</v>
          </cell>
          <cell r="I816" t="str">
            <v>Vuông góc, không răng cưa</v>
          </cell>
          <cell r="J816" t="str">
            <v>D20</v>
          </cell>
          <cell r="K816" t="str">
            <v>P 26</v>
          </cell>
          <cell r="L816" t="str">
            <v>150mm x 150mm</v>
          </cell>
          <cell r="M816">
            <v>153</v>
          </cell>
          <cell r="N816">
            <v>44474</v>
          </cell>
          <cell r="O816">
            <v>0</v>
          </cell>
          <cell r="AL816">
            <v>1</v>
          </cell>
          <cell r="AM816">
            <v>153</v>
          </cell>
          <cell r="AT816" t="str">
            <v>Trang 7 8. king 3in 1 box 20sa - 5200104 3,84 kr</v>
          </cell>
          <cell r="BA816" t="str">
            <v>THÁNG 10\05.10 PO 253 254</v>
          </cell>
        </row>
        <row r="817">
          <cell r="C817" t="str">
            <v>TRNG0791</v>
          </cell>
          <cell r="D817" t="str">
            <v>TRUNG NGUYÊN</v>
          </cell>
          <cell r="F817">
            <v>1</v>
          </cell>
          <cell r="G817" t="str">
            <v>I0150T061</v>
          </cell>
          <cell r="H817" t="str">
            <v>150 x 150 x 1 x 1</v>
          </cell>
          <cell r="I817" t="str">
            <v>Vuông góc, không răng cưa</v>
          </cell>
          <cell r="J817" t="str">
            <v>D20</v>
          </cell>
          <cell r="K817" t="str">
            <v>P 26</v>
          </cell>
          <cell r="L817" t="str">
            <v>150mm x 150mm</v>
          </cell>
          <cell r="M817">
            <v>153</v>
          </cell>
          <cell r="N817">
            <v>44474</v>
          </cell>
          <cell r="O817">
            <v>0</v>
          </cell>
          <cell r="AL817">
            <v>1</v>
          </cell>
          <cell r="AM817">
            <v>153</v>
          </cell>
          <cell r="AT817" t="str">
            <v xml:space="preserve">Trang 1 5200106 - king coffee 3 in 1 instant bag 120 9.6 kr </v>
          </cell>
          <cell r="BA817" t="str">
            <v>THÁNG 10\05.10 PO 253 254</v>
          </cell>
        </row>
        <row r="818">
          <cell r="C818" t="str">
            <v>TRNG0792</v>
          </cell>
          <cell r="D818" t="str">
            <v>TRUNG NGUYÊN</v>
          </cell>
          <cell r="F818">
            <v>1</v>
          </cell>
          <cell r="G818" t="str">
            <v>I0150T061</v>
          </cell>
          <cell r="H818" t="str">
            <v>150 x 150 x 1 x 1</v>
          </cell>
          <cell r="I818" t="str">
            <v>Vuông góc, không răng cưa</v>
          </cell>
          <cell r="J818" t="str">
            <v>D20</v>
          </cell>
          <cell r="K818" t="str">
            <v>P 26</v>
          </cell>
          <cell r="L818" t="str">
            <v>150mm x 150mm</v>
          </cell>
          <cell r="M818">
            <v>153</v>
          </cell>
          <cell r="N818">
            <v>44474</v>
          </cell>
          <cell r="O818">
            <v>0</v>
          </cell>
          <cell r="AL818">
            <v>1</v>
          </cell>
          <cell r="AM818">
            <v>153</v>
          </cell>
          <cell r="AT818" t="str">
            <v>Trang 2 5200105 - king coffee 3 in 1  7.68 kr</v>
          </cell>
          <cell r="BA818" t="str">
            <v>THÁNG 10\05.10 PO 253 254</v>
          </cell>
        </row>
        <row r="819">
          <cell r="B819" t="str">
            <v>TRNG0793_L1</v>
          </cell>
          <cell r="C819" t="str">
            <v>TRNG0793</v>
          </cell>
          <cell r="D819" t="str">
            <v>TRUNG NGUYÊN</v>
          </cell>
          <cell r="F819">
            <v>1</v>
          </cell>
          <cell r="G819" t="str">
            <v>I0150T061</v>
          </cell>
          <cell r="H819" t="str">
            <v>150 x 150 x 1 x 1</v>
          </cell>
          <cell r="I819" t="str">
            <v>Vuông góc, không răng cưa</v>
          </cell>
          <cell r="J819" t="str">
            <v>D20</v>
          </cell>
          <cell r="K819" t="str">
            <v>P 26</v>
          </cell>
          <cell r="L819" t="str">
            <v>150mm x 150mm</v>
          </cell>
          <cell r="M819">
            <v>153</v>
          </cell>
          <cell r="N819">
            <v>44474</v>
          </cell>
          <cell r="O819">
            <v>0</v>
          </cell>
          <cell r="AL819">
            <v>1</v>
          </cell>
          <cell r="AM819">
            <v>153</v>
          </cell>
          <cell r="AT819" t="str">
            <v xml:space="preserve">Trang 3 5200114 - king coffee cappuccino vanila 5.76kr </v>
          </cell>
          <cell r="BA819" t="str">
            <v>THÁNG 10\05.10 PO 253 254</v>
          </cell>
        </row>
        <row r="820">
          <cell r="B820" t="str">
            <v>TRNG0794_L1</v>
          </cell>
          <cell r="C820" t="str">
            <v>TRNG0794</v>
          </cell>
          <cell r="D820" t="str">
            <v>TRUNG NGUYÊN</v>
          </cell>
          <cell r="F820">
            <v>1</v>
          </cell>
          <cell r="G820" t="str">
            <v>I0150T061</v>
          </cell>
          <cell r="H820" t="str">
            <v>150 x 150 x 1 x 1</v>
          </cell>
          <cell r="I820" t="str">
            <v>Vuông góc, không răng cưa</v>
          </cell>
          <cell r="J820" t="str">
            <v>D20</v>
          </cell>
          <cell r="K820" t="str">
            <v>P 26</v>
          </cell>
          <cell r="L820" t="str">
            <v>150mm x 150mm</v>
          </cell>
          <cell r="M820">
            <v>153</v>
          </cell>
          <cell r="N820">
            <v>44474</v>
          </cell>
          <cell r="O820">
            <v>0</v>
          </cell>
          <cell r="AL820">
            <v>1</v>
          </cell>
          <cell r="AM820">
            <v>153</v>
          </cell>
          <cell r="AT820" t="str">
            <v xml:space="preserve">Trang 4 5200117 - king coffee cappuccino hazelnut 5.76 kr </v>
          </cell>
          <cell r="BA820" t="str">
            <v>THÁNG 10\05.10 PO 253 254</v>
          </cell>
        </row>
        <row r="821">
          <cell r="B821" t="str">
            <v>TRNG0795_L1</v>
          </cell>
          <cell r="C821" t="str">
            <v>TRNG0795</v>
          </cell>
          <cell r="D821" t="str">
            <v>TRUNG NGUYÊN</v>
          </cell>
          <cell r="F821">
            <v>1</v>
          </cell>
          <cell r="G821" t="str">
            <v>I0150T061</v>
          </cell>
          <cell r="H821" t="str">
            <v>150 x 150 x 1 x 1</v>
          </cell>
          <cell r="I821" t="str">
            <v>Vuông góc, không răng cưa</v>
          </cell>
          <cell r="J821" t="str">
            <v>D20</v>
          </cell>
          <cell r="K821" t="str">
            <v>P 26</v>
          </cell>
          <cell r="L821" t="str">
            <v>150mm x 150mm</v>
          </cell>
          <cell r="M821">
            <v>153</v>
          </cell>
          <cell r="N821">
            <v>44474</v>
          </cell>
          <cell r="O821">
            <v>0</v>
          </cell>
          <cell r="AL821">
            <v>1</v>
          </cell>
          <cell r="AM821">
            <v>153</v>
          </cell>
          <cell r="AT821" t="str">
            <v xml:space="preserve">Trang 5 5200120 - king coffee cappuccino cinnamo 5.76 krn </v>
          </cell>
          <cell r="BA821" t="str">
            <v>THÁNG 10\05.10 PO 253 254</v>
          </cell>
        </row>
        <row r="822">
          <cell r="B822" t="str">
            <v>TRNG0796_L1</v>
          </cell>
          <cell r="C822" t="str">
            <v>TRNG0796</v>
          </cell>
          <cell r="D822" t="str">
            <v>TRUNG NGUYÊN</v>
          </cell>
          <cell r="F822">
            <v>1</v>
          </cell>
          <cell r="G822" t="str">
            <v>I0150T061</v>
          </cell>
          <cell r="H822" t="str">
            <v>150 x 150 x 1 x 1</v>
          </cell>
          <cell r="I822" t="str">
            <v>Vuông góc, không răng cưa</v>
          </cell>
          <cell r="J822" t="str">
            <v>D20</v>
          </cell>
          <cell r="K822" t="str">
            <v>P 26</v>
          </cell>
          <cell r="L822" t="str">
            <v>150mm x 150mm</v>
          </cell>
          <cell r="M822">
            <v>153</v>
          </cell>
          <cell r="N822">
            <v>44474</v>
          </cell>
          <cell r="O822">
            <v>0</v>
          </cell>
          <cell r="AL822">
            <v>1</v>
          </cell>
          <cell r="AM822">
            <v>153</v>
          </cell>
          <cell r="AT822" t="str">
            <v>Trang 6 5200123 - king coffee cappuccino coconut 5.76 kr</v>
          </cell>
          <cell r="BA822" t="str">
            <v>THÁNG 10\05.10 PO 253 254</v>
          </cell>
        </row>
        <row r="823">
          <cell r="C823" t="str">
            <v>TRNG0797</v>
          </cell>
          <cell r="D823" t="str">
            <v>TRUNG NGUYÊN</v>
          </cell>
          <cell r="F823">
            <v>1</v>
          </cell>
          <cell r="G823" t="str">
            <v>I0150T061</v>
          </cell>
          <cell r="H823" t="str">
            <v>150 x 150 x 1 x 1</v>
          </cell>
          <cell r="I823" t="str">
            <v>Vuông góc, không răng cưa</v>
          </cell>
          <cell r="J823" t="str">
            <v>D20</v>
          </cell>
          <cell r="K823" t="str">
            <v>P 26</v>
          </cell>
          <cell r="L823" t="str">
            <v>150mm x 150mm</v>
          </cell>
          <cell r="M823">
            <v>153</v>
          </cell>
          <cell r="N823">
            <v>44474</v>
          </cell>
          <cell r="O823">
            <v>0</v>
          </cell>
          <cell r="AL823">
            <v>1</v>
          </cell>
          <cell r="AM823">
            <v>153</v>
          </cell>
          <cell r="AT823" t="str">
            <v>Trang 7 5100046 - king coffee - gourmet blend 10kr</v>
          </cell>
          <cell r="BA823" t="str">
            <v>THÁNG 10\05.10 PO 253 254</v>
          </cell>
        </row>
        <row r="824">
          <cell r="B824" t="str">
            <v>TRNG0798_L1</v>
          </cell>
          <cell r="C824" t="str">
            <v>TRNG0798</v>
          </cell>
          <cell r="D824" t="str">
            <v>TRUNG NGUYÊN</v>
          </cell>
          <cell r="G824" t="str">
            <v>I0055T131/3</v>
          </cell>
          <cell r="H824" t="str">
            <v>55 x 50 x 2 x 2</v>
          </cell>
          <cell r="I824" t="str">
            <v>Vuông liền, không răng cưa</v>
          </cell>
          <cell r="J824" t="str">
            <v>D03</v>
          </cell>
          <cell r="K824" t="str">
            <v>P 26</v>
          </cell>
          <cell r="L824" t="str">
            <v>50 x 55 mm</v>
          </cell>
          <cell r="M824">
            <v>106</v>
          </cell>
          <cell r="N824">
            <v>44477</v>
          </cell>
          <cell r="O824">
            <v>0</v>
          </cell>
          <cell r="AL824">
            <v>1</v>
          </cell>
          <cell r="AM824">
            <v>106</v>
          </cell>
          <cell r="AT824" t="str">
            <v>King espress box 6st EE 15(2,5 x 6) TNI KING</v>
          </cell>
          <cell r="BA824" t="str">
            <v>THÁNG 10\08.10 PO 256</v>
          </cell>
        </row>
        <row r="825">
          <cell r="C825" t="str">
            <v>TRNG0799</v>
          </cell>
          <cell r="D825" t="str">
            <v>TRUNG NGUYÊN</v>
          </cell>
          <cell r="F825">
            <v>1</v>
          </cell>
          <cell r="G825" t="str">
            <v>I0210T021</v>
          </cell>
          <cell r="H825" t="str">
            <v>210 x 150 x 1 x 1</v>
          </cell>
          <cell r="I825" t="str">
            <v>Vuông góc, không răng cưa</v>
          </cell>
          <cell r="J825" t="str">
            <v>D08</v>
          </cell>
          <cell r="K825" t="str">
            <v>P 26</v>
          </cell>
          <cell r="L825" t="str">
            <v>150mm x 210mm</v>
          </cell>
          <cell r="M825">
            <v>153</v>
          </cell>
          <cell r="N825">
            <v>44477</v>
          </cell>
          <cell r="O825">
            <v>0</v>
          </cell>
          <cell r="AL825">
            <v>1</v>
          </cell>
          <cell r="AM825">
            <v>153</v>
          </cell>
          <cell r="AT825" t="str">
            <v>Nhãn thùng 1 KG_3in1 instant coffee Nutrition facts  8935259090736</v>
          </cell>
          <cell r="BA825" t="str">
            <v>THÁNG 10\08.10 PO 255</v>
          </cell>
        </row>
        <row r="826">
          <cell r="C826" t="str">
            <v>TRNG0800</v>
          </cell>
          <cell r="D826" t="str">
            <v>TRUNG NGUYÊN</v>
          </cell>
          <cell r="F826">
            <v>1</v>
          </cell>
          <cell r="G826" t="str">
            <v>I0105T101</v>
          </cell>
          <cell r="H826" t="str">
            <v>105 x 65 x 1 x 2</v>
          </cell>
          <cell r="I826" t="str">
            <v>Vuông góc, không răng cưa, 2 hàng tem có 1 gáp</v>
          </cell>
          <cell r="J826" t="str">
            <v>D07</v>
          </cell>
          <cell r="K826" t="str">
            <v>P 26</v>
          </cell>
          <cell r="L826" t="str">
            <v>65 x 105 mm</v>
          </cell>
          <cell r="M826">
            <v>133</v>
          </cell>
          <cell r="N826">
            <v>44483</v>
          </cell>
          <cell r="O826">
            <v>0</v>
          </cell>
          <cell r="AL826">
            <v>1</v>
          </cell>
          <cell r="AM826">
            <v>133</v>
          </cell>
          <cell r="AT826" t="str">
            <v>café sữa bag 50 sa EV king coffee 3in1 instant café sua -  bag 50 sachets</v>
          </cell>
          <cell r="BA826" t="str">
            <v>THÁNG 10\14.10 PO 257</v>
          </cell>
        </row>
        <row r="827">
          <cell r="C827" t="str">
            <v>TRNG0801</v>
          </cell>
          <cell r="D827" t="str">
            <v>TRUNG NGUYÊN</v>
          </cell>
          <cell r="F827">
            <v>1</v>
          </cell>
          <cell r="G827" t="str">
            <v>I0120T011A</v>
          </cell>
          <cell r="H827" t="str">
            <v>120 x 40 x 1 x 2</v>
          </cell>
          <cell r="I827" t="str">
            <v>Vuông góc, không răng cưa</v>
          </cell>
          <cell r="J827" t="str">
            <v>D24</v>
          </cell>
          <cell r="K827" t="str">
            <v>P 26</v>
          </cell>
          <cell r="L827" t="str">
            <v>120 x 40 mm</v>
          </cell>
          <cell r="M827">
            <v>86</v>
          </cell>
          <cell r="N827">
            <v>44483</v>
          </cell>
          <cell r="O827">
            <v>0</v>
          </cell>
          <cell r="AL827">
            <v>1</v>
          </cell>
          <cell r="AM827">
            <v>86</v>
          </cell>
          <cell r="AT827" t="str">
            <v>4 BAGS/CNT</v>
          </cell>
          <cell r="BA827" t="str">
            <v>THÁNG 10\14.10 PO 257</v>
          </cell>
        </row>
        <row r="828">
          <cell r="C828" t="str">
            <v>TRNG0802</v>
          </cell>
          <cell r="D828" t="str">
            <v>TRUNG NGUYÊN</v>
          </cell>
          <cell r="F828">
            <v>1</v>
          </cell>
          <cell r="G828" t="str">
            <v>I0100T901</v>
          </cell>
          <cell r="H828" t="str">
            <v>100 x 105 x 1 x 1</v>
          </cell>
          <cell r="I828" t="str">
            <v>Vuông góc, không răng cưa</v>
          </cell>
          <cell r="J828" t="str">
            <v>D22</v>
          </cell>
          <cell r="K828" t="str">
            <v>P 26</v>
          </cell>
          <cell r="L828" t="str">
            <v>100 x 105 mm</v>
          </cell>
          <cell r="M828">
            <v>108</v>
          </cell>
          <cell r="N828">
            <v>44483</v>
          </cell>
          <cell r="O828">
            <v>0</v>
          </cell>
          <cell r="AL828">
            <v>1</v>
          </cell>
          <cell r="AM828">
            <v>108</v>
          </cell>
          <cell r="AT828" t="str">
            <v>expert blend label(blank)_carton cà phê rang xay expert blend Thêm dòng imported by8935259093423</v>
          </cell>
          <cell r="BA828" t="str">
            <v>THÁNG 10\14.10 PO 258 259</v>
          </cell>
        </row>
        <row r="829">
          <cell r="C829" t="str">
            <v>TRNG0803</v>
          </cell>
          <cell r="D829" t="str">
            <v>TRUNG NGUYÊN</v>
          </cell>
          <cell r="F829">
            <v>1</v>
          </cell>
          <cell r="G829" t="str">
            <v>I0088T031</v>
          </cell>
          <cell r="H829" t="str">
            <v>88 x 66 x 1 x 1</v>
          </cell>
          <cell r="I829" t="str">
            <v>Vuông góc, không răng cưa</v>
          </cell>
          <cell r="J829" t="str">
            <v>D01</v>
          </cell>
          <cell r="K829" t="str">
            <v>P 26</v>
          </cell>
          <cell r="L829" t="str">
            <v>66 x 88 mm</v>
          </cell>
          <cell r="M829">
            <v>69</v>
          </cell>
          <cell r="N829">
            <v>44483</v>
          </cell>
          <cell r="O829">
            <v>0</v>
          </cell>
          <cell r="AL829">
            <v>1</v>
          </cell>
          <cell r="AM829">
            <v>69</v>
          </cell>
          <cell r="AT829" t="str">
            <v>king premium ev king coffee-premium blend 450gr</v>
          </cell>
          <cell r="BA829" t="str">
            <v>THÁNG 10\14.10 PO 258 259</v>
          </cell>
        </row>
        <row r="830">
          <cell r="C830" t="str">
            <v>TRNG0804</v>
          </cell>
          <cell r="D830" t="str">
            <v>TRUNG NGUYÊN</v>
          </cell>
          <cell r="F830">
            <v>1</v>
          </cell>
          <cell r="G830" t="str">
            <v>I0088T021</v>
          </cell>
          <cell r="H830" t="str">
            <v>88 x 58 x 1 x 2</v>
          </cell>
          <cell r="I830" t="str">
            <v>Vuông góc, không răng cưa</v>
          </cell>
          <cell r="J830" t="str">
            <v>D06</v>
          </cell>
          <cell r="K830" t="str">
            <v>P 26</v>
          </cell>
          <cell r="L830" t="str">
            <v>58 x 88 mm</v>
          </cell>
          <cell r="M830">
            <v>122</v>
          </cell>
          <cell r="N830">
            <v>44483</v>
          </cell>
          <cell r="O830">
            <v>0</v>
          </cell>
          <cell r="AL830">
            <v>1</v>
          </cell>
          <cell r="AM830">
            <v>122</v>
          </cell>
          <cell r="AT830" t="str">
            <v>king inspire king cofee - inspire blend 250GR</v>
          </cell>
          <cell r="BA830" t="str">
            <v>THÁNG 10\14.10 PO 258 259</v>
          </cell>
        </row>
        <row r="831">
          <cell r="C831" t="str">
            <v>TRNG0805</v>
          </cell>
          <cell r="D831" t="str">
            <v>TRUNG NGUYÊN</v>
          </cell>
          <cell r="F831">
            <v>1</v>
          </cell>
          <cell r="G831" t="str">
            <v>I0115T031</v>
          </cell>
          <cell r="H831" t="str">
            <v>115 x 75 x 1 x 2</v>
          </cell>
          <cell r="I831" t="str">
            <v>Vuông góc, không răng cưa</v>
          </cell>
          <cell r="J831" t="str">
            <v>D03</v>
          </cell>
          <cell r="K831" t="str">
            <v>P 26</v>
          </cell>
          <cell r="L831" t="str">
            <v>75 x 115 mm</v>
          </cell>
          <cell r="M831">
            <v>156</v>
          </cell>
          <cell r="N831">
            <v>44485</v>
          </cell>
          <cell r="O831">
            <v>0</v>
          </cell>
          <cell r="AL831">
            <v>1</v>
          </cell>
          <cell r="AM831">
            <v>156</v>
          </cell>
          <cell r="AT831" t="str">
            <v>king coffee 3in1 instant cafe sua -  box 10 sachets</v>
          </cell>
          <cell r="BA831" t="str">
            <v>THÁNG 10\16.10 PO 260</v>
          </cell>
        </row>
        <row r="832">
          <cell r="C832" t="str">
            <v>TRNG0806</v>
          </cell>
          <cell r="D832" t="str">
            <v>TRUNG NGUYÊN</v>
          </cell>
          <cell r="F832">
            <v>1</v>
          </cell>
          <cell r="G832" t="str">
            <v>I0100T171</v>
          </cell>
          <cell r="H832" t="str">
            <v>100 x 70 x 1 x 1</v>
          </cell>
          <cell r="I832" t="str">
            <v>Vuông góc, không răng cưa</v>
          </cell>
          <cell r="J832" t="str">
            <v>D11</v>
          </cell>
          <cell r="K832" t="str">
            <v>P 26</v>
          </cell>
          <cell r="L832" t="str">
            <v>70 x 100 mm</v>
          </cell>
          <cell r="M832">
            <v>73</v>
          </cell>
          <cell r="N832">
            <v>44485</v>
          </cell>
          <cell r="O832">
            <v>0</v>
          </cell>
          <cell r="AL832">
            <v>1</v>
          </cell>
          <cell r="AM832">
            <v>73</v>
          </cell>
          <cell r="AT832" t="str">
            <v>king coffee 3in1 instant - bag 28+3 sachets</v>
          </cell>
          <cell r="BA832" t="str">
            <v>THÁNG 10\16.10 PO 260</v>
          </cell>
        </row>
        <row r="833">
          <cell r="C833" t="str">
            <v>TRNG0807</v>
          </cell>
          <cell r="D833" t="str">
            <v>TRUNG NGUYÊN</v>
          </cell>
          <cell r="F833">
            <v>1</v>
          </cell>
          <cell r="G833" t="str">
            <v>I0080T521</v>
          </cell>
          <cell r="H833" t="str">
            <v>80 x 50 x 2 x 2</v>
          </cell>
          <cell r="I833" t="str">
            <v>Vuông rời 2mm, không răng cưa</v>
          </cell>
          <cell r="J833" t="str">
            <v>D30</v>
          </cell>
          <cell r="K833" t="str">
            <v>P 26</v>
          </cell>
          <cell r="L833" t="str">
            <v>50 x 80 mm</v>
          </cell>
          <cell r="M833">
            <v>106</v>
          </cell>
          <cell r="N833">
            <v>44487</v>
          </cell>
          <cell r="O833">
            <v>0</v>
          </cell>
          <cell r="AL833">
            <v>1</v>
          </cell>
          <cell r="AM833">
            <v>106</v>
          </cell>
          <cell r="AT833" t="str">
            <v>5200105 : KC 3in1 instant bag 20 sticks  320 (16 x 20) tiếng trung</v>
          </cell>
          <cell r="BA833" t="str">
            <v>THÁNG 10\18.10 PO 263</v>
          </cell>
        </row>
        <row r="834">
          <cell r="C834" t="str">
            <v>TRNG0808</v>
          </cell>
          <cell r="D834" t="str">
            <v>TRUNG NGUYÊN</v>
          </cell>
          <cell r="F834">
            <v>1</v>
          </cell>
          <cell r="G834" t="str">
            <v>I0128T011</v>
          </cell>
          <cell r="H834" t="str">
            <v>128 x 70 x 1 x 1</v>
          </cell>
          <cell r="I834" t="str">
            <v>Vuông góc, không răng cưa</v>
          </cell>
          <cell r="J834" t="str">
            <v>D12</v>
          </cell>
          <cell r="K834" t="str">
            <v>P 26</v>
          </cell>
          <cell r="L834" t="str">
            <v>70mm x 128mm</v>
          </cell>
          <cell r="M834">
            <v>73</v>
          </cell>
          <cell r="N834">
            <v>44487</v>
          </cell>
          <cell r="O834">
            <v>0</v>
          </cell>
          <cell r="AL834">
            <v>1</v>
          </cell>
          <cell r="AM834">
            <v>73</v>
          </cell>
          <cell r="AT834" t="str">
            <v>5200090 :  KC 3in1 instant " Café sua" bag 50 sachets  1200 (24 x 50)</v>
          </cell>
          <cell r="BA834" t="str">
            <v>THÁNG 10\18.10 PO 263</v>
          </cell>
        </row>
        <row r="835">
          <cell r="C835" t="str">
            <v>TRNG0809</v>
          </cell>
          <cell r="D835" t="str">
            <v>TRUNG NGUYÊN</v>
          </cell>
          <cell r="F835">
            <v>1</v>
          </cell>
          <cell r="G835" t="str">
            <v>I0080T531/2</v>
          </cell>
          <cell r="H835" t="str">
            <v>80 x 60 x 2 x 1</v>
          </cell>
          <cell r="I835" t="str">
            <v>Vuông rời kc 2mm, không răng cưa</v>
          </cell>
          <cell r="J835" t="str">
            <v>C41</v>
          </cell>
          <cell r="K835" t="str">
            <v>P 26</v>
          </cell>
          <cell r="L835" t="str">
            <v>60 x 80 mm</v>
          </cell>
          <cell r="M835">
            <v>63</v>
          </cell>
          <cell r="N835">
            <v>44487</v>
          </cell>
          <cell r="O835">
            <v>0</v>
          </cell>
          <cell r="AL835">
            <v>1</v>
          </cell>
          <cell r="AM835">
            <v>63</v>
          </cell>
          <cell r="AT835" t="str">
            <v>5200037 : KC Espresso instant coffee box 100 Sticks  250 (2.5 x 100)</v>
          </cell>
          <cell r="BA835" t="str">
            <v>THÁNG 10\18.10 PO 263</v>
          </cell>
        </row>
        <row r="836">
          <cell r="C836" t="str">
            <v>TRNG0810</v>
          </cell>
          <cell r="D836" t="str">
            <v>TRUNG NGUYÊN</v>
          </cell>
          <cell r="F836">
            <v>1</v>
          </cell>
          <cell r="G836" t="str">
            <v>I0088T031</v>
          </cell>
          <cell r="H836" t="str">
            <v>88 x 66 x 1 x 1</v>
          </cell>
          <cell r="I836" t="str">
            <v>Vuông góc, không răng cưa</v>
          </cell>
          <cell r="J836" t="str">
            <v>D01</v>
          </cell>
          <cell r="K836" t="str">
            <v>P 26</v>
          </cell>
          <cell r="L836" t="str">
            <v>66 x 88 mm</v>
          </cell>
          <cell r="M836">
            <v>69</v>
          </cell>
          <cell r="N836">
            <v>44487</v>
          </cell>
          <cell r="O836">
            <v>0</v>
          </cell>
          <cell r="AL836">
            <v>1</v>
          </cell>
          <cell r="AM836">
            <v>69</v>
          </cell>
          <cell r="AT836" t="str">
            <v>5100059 : KC premium blend 450GR</v>
          </cell>
          <cell r="BA836" t="str">
            <v>THÁNG 10\18.10 PO 263</v>
          </cell>
        </row>
        <row r="837">
          <cell r="C837" t="str">
            <v>TRNG0811</v>
          </cell>
          <cell r="D837" t="str">
            <v>TRUNG NGUYÊN</v>
          </cell>
          <cell r="F837">
            <v>1</v>
          </cell>
          <cell r="G837" t="str">
            <v>I0065T461/1</v>
          </cell>
          <cell r="H837" t="str">
            <v>65 x 85 x 2 x 1</v>
          </cell>
          <cell r="I837" t="str">
            <v>Vuông liền, không răng cưa</v>
          </cell>
          <cell r="J837" t="str">
            <v>C40</v>
          </cell>
          <cell r="K837" t="str">
            <v>P 26</v>
          </cell>
          <cell r="L837" t="str">
            <v>65 x 85 mm</v>
          </cell>
          <cell r="M837">
            <v>88</v>
          </cell>
          <cell r="N837">
            <v>44487</v>
          </cell>
          <cell r="O837">
            <v>0</v>
          </cell>
          <cell r="AL837">
            <v>1</v>
          </cell>
          <cell r="AM837">
            <v>88</v>
          </cell>
          <cell r="AT837" t="str">
            <v>5200038 : KC pure black instant coffee box 150 sachets 300(2x150)</v>
          </cell>
          <cell r="BA837" t="str">
            <v>THÁNG 10\18.10 PO 263</v>
          </cell>
        </row>
        <row r="838">
          <cell r="C838" t="str">
            <v>TRNG0812</v>
          </cell>
          <cell r="D838" t="str">
            <v>TRUNG NGUYÊN</v>
          </cell>
          <cell r="F838">
            <v>1</v>
          </cell>
          <cell r="G838" t="str">
            <v>I0180T021</v>
          </cell>
          <cell r="H838" t="str">
            <v>180 x 70 x 1 x 1</v>
          </cell>
          <cell r="I838" t="str">
            <v>Vuông góc, không răng cưa</v>
          </cell>
          <cell r="J838" t="str">
            <v>D30</v>
          </cell>
          <cell r="K838" t="str">
            <v>P 26</v>
          </cell>
          <cell r="L838" t="str">
            <v>180 x 70 mm</v>
          </cell>
          <cell r="M838">
            <v>73</v>
          </cell>
          <cell r="N838">
            <v>44487</v>
          </cell>
          <cell r="O838">
            <v>0</v>
          </cell>
          <cell r="AL838">
            <v>1</v>
          </cell>
          <cell r="AM838">
            <v>73</v>
          </cell>
          <cell r="AT838" t="str">
            <v>chinese name: TNI KING COFFEE 20 320g 5200105</v>
          </cell>
          <cell r="BA838" t="str">
            <v>THÁNG 10\18.10 PO 264</v>
          </cell>
        </row>
        <row r="839">
          <cell r="B839" t="str">
            <v>TRNG0813_L1</v>
          </cell>
          <cell r="C839" t="str">
            <v>TRNG0813</v>
          </cell>
          <cell r="D839" t="str">
            <v>TRUNG NGUYÊN</v>
          </cell>
          <cell r="F839">
            <v>1</v>
          </cell>
          <cell r="G839" t="str">
            <v>I0230T011/1</v>
          </cell>
          <cell r="H839" t="str">
            <v>230 x 150 x 1 x 1</v>
          </cell>
          <cell r="I839" t="str">
            <v>Vuông góc, không răng cưa</v>
          </cell>
          <cell r="J839" t="str">
            <v>E02</v>
          </cell>
          <cell r="K839" t="str">
            <v>P 26</v>
          </cell>
          <cell r="L839" t="str">
            <v>230mm x 150mm</v>
          </cell>
          <cell r="M839">
            <v>153</v>
          </cell>
          <cell r="N839">
            <v>44490</v>
          </cell>
          <cell r="O839">
            <v>0</v>
          </cell>
          <cell r="AL839">
            <v>1</v>
          </cell>
          <cell r="AM839">
            <v>153</v>
          </cell>
          <cell r="AT839" t="str">
            <v>head office 8935259091009</v>
          </cell>
          <cell r="BA839" t="str">
            <v>THÁNG 10\21.10 PO 268</v>
          </cell>
        </row>
        <row r="840">
          <cell r="B840" t="str">
            <v>TRNG0814_L1</v>
          </cell>
          <cell r="C840" t="str">
            <v>TRNG0814</v>
          </cell>
          <cell r="D840" t="str">
            <v>TRUNG NGUYÊN</v>
          </cell>
          <cell r="F840">
            <v>1</v>
          </cell>
          <cell r="G840" t="str">
            <v>I0042T051</v>
          </cell>
          <cell r="H840" t="str">
            <v>42 x 110 x 2 x 1</v>
          </cell>
          <cell r="I840" t="str">
            <v>Vuông liền, không răng cưa</v>
          </cell>
          <cell r="J840" t="str">
            <v>D11</v>
          </cell>
          <cell r="K840" t="str">
            <v>P 26</v>
          </cell>
          <cell r="L840" t="str">
            <v>42mm x 110mm</v>
          </cell>
          <cell r="M840">
            <v>113</v>
          </cell>
          <cell r="N840">
            <v>44495</v>
          </cell>
          <cell r="O840">
            <v>0</v>
          </cell>
          <cell r="AL840">
            <v>1</v>
          </cell>
          <cell r="AM840">
            <v>113</v>
          </cell>
          <cell r="AT840" t="str">
            <v>KC 3in1 instant box 20sa E/V 5200104 tiếng thái</v>
          </cell>
          <cell r="BA840" t="str">
            <v>THÁNG 10\26.10 PO 269 270</v>
          </cell>
        </row>
        <row r="841">
          <cell r="B841" t="str">
            <v>TRNG0815_L1</v>
          </cell>
          <cell r="C841" t="str">
            <v>TRNG0815</v>
          </cell>
          <cell r="D841" t="str">
            <v>TRUNG NGUYÊN</v>
          </cell>
          <cell r="F841">
            <v>1</v>
          </cell>
          <cell r="G841" t="str">
            <v>I0080T521</v>
          </cell>
          <cell r="H841" t="str">
            <v>80 x 50 x 2 x 2</v>
          </cell>
          <cell r="I841" t="str">
            <v>Vuông rời 2mm, không răng cưa</v>
          </cell>
          <cell r="J841" t="str">
            <v>D30</v>
          </cell>
          <cell r="K841" t="str">
            <v>P 26</v>
          </cell>
          <cell r="L841" t="str">
            <v>50 x 80 mm</v>
          </cell>
          <cell r="M841">
            <v>106</v>
          </cell>
          <cell r="N841">
            <v>44495</v>
          </cell>
          <cell r="O841">
            <v>0</v>
          </cell>
          <cell r="AL841">
            <v>1</v>
          </cell>
          <cell r="AM841">
            <v>106</v>
          </cell>
          <cell r="AT841" t="str">
            <v>KC 3in1 instant bag 20st E/V 5200105 tiếng thái</v>
          </cell>
          <cell r="BA841" t="str">
            <v>THÁNG 10\26.10 PO 269 270</v>
          </cell>
        </row>
        <row r="842">
          <cell r="B842" t="str">
            <v>TRNG0816_L1</v>
          </cell>
          <cell r="C842" t="str">
            <v>TRNG0816</v>
          </cell>
          <cell r="D842" t="str">
            <v>TRUNG NGUYÊN</v>
          </cell>
          <cell r="F842">
            <v>1</v>
          </cell>
          <cell r="G842" t="str">
            <v>I0038T211</v>
          </cell>
          <cell r="H842" t="str">
            <v>38 x 115 x 2 x 1</v>
          </cell>
          <cell r="I842" t="str">
            <v>Vuông liền, không răng cưa</v>
          </cell>
          <cell r="J842" t="str">
            <v>D02</v>
          </cell>
          <cell r="K842" t="str">
            <v>P 26</v>
          </cell>
          <cell r="L842" t="str">
            <v>38mm x 115mm</v>
          </cell>
          <cell r="M842">
            <v>118</v>
          </cell>
          <cell r="N842">
            <v>44495</v>
          </cell>
          <cell r="O842">
            <v>0</v>
          </cell>
          <cell r="AL842">
            <v>1</v>
          </cell>
          <cell r="AM842">
            <v>118</v>
          </cell>
          <cell r="AT842" t="str">
            <v>KC espresso instant box 15st E/E 5200015 tiếng thái</v>
          </cell>
          <cell r="BA842" t="str">
            <v>THÁNG 10\26.10 PO 269 270</v>
          </cell>
        </row>
        <row r="843">
          <cell r="B843" t="str">
            <v>TRNG0817_L1</v>
          </cell>
          <cell r="C843" t="str">
            <v>TRNG0817</v>
          </cell>
          <cell r="D843" t="str">
            <v>TRUNG NGUYÊN</v>
          </cell>
          <cell r="F843">
            <v>1</v>
          </cell>
          <cell r="G843" t="str">
            <v>I0110T191</v>
          </cell>
          <cell r="H843" t="str">
            <v>110 x 40 x 1 x 2</v>
          </cell>
          <cell r="I843" t="str">
            <v>Vuông góc, không răng cưa</v>
          </cell>
          <cell r="J843" t="str">
            <v>D26</v>
          </cell>
          <cell r="K843" t="str">
            <v>P 26</v>
          </cell>
          <cell r="L843" t="str">
            <v>40 x 110 mm</v>
          </cell>
          <cell r="M843">
            <v>86</v>
          </cell>
          <cell r="N843">
            <v>44495</v>
          </cell>
          <cell r="O843">
            <v>0</v>
          </cell>
          <cell r="AL843">
            <v>1</v>
          </cell>
          <cell r="AM843">
            <v>86</v>
          </cell>
          <cell r="AT843" t="str">
            <v>KC 2in1 instant creamer box 15st E/V 5200112 tiếng thái</v>
          </cell>
          <cell r="BA843" t="str">
            <v>THÁNG 10\26.10 PO 269 270</v>
          </cell>
        </row>
        <row r="844">
          <cell r="B844" t="str">
            <v>TRNG0818_L1</v>
          </cell>
          <cell r="C844" t="str">
            <v>TRNG0818</v>
          </cell>
          <cell r="D844" t="str">
            <v>TRUNG NGUYÊN</v>
          </cell>
          <cell r="F844">
            <v>1</v>
          </cell>
          <cell r="G844" t="str">
            <v>I0088T061/1</v>
          </cell>
          <cell r="H844" t="str">
            <v>88 x 55 x 2 x 2</v>
          </cell>
          <cell r="I844" t="str">
            <v>Vuông liền, không răng cưa</v>
          </cell>
          <cell r="J844" t="str">
            <v>C25</v>
          </cell>
          <cell r="K844" t="str">
            <v>P 26</v>
          </cell>
          <cell r="L844" t="str">
            <v>55 x 88 mm</v>
          </cell>
          <cell r="M844">
            <v>116</v>
          </cell>
          <cell r="N844">
            <v>44495</v>
          </cell>
          <cell r="O844">
            <v>0</v>
          </cell>
          <cell r="AL844">
            <v>1</v>
          </cell>
          <cell r="AM844">
            <v>116</v>
          </cell>
          <cell r="AT844" t="str">
            <v>KC cappucino french vanilla 5200114 5200117 5200120 5200123 tiếng thái</v>
          </cell>
          <cell r="BA844" t="str">
            <v>THÁNG 10\26.10 PO 269 270</v>
          </cell>
        </row>
        <row r="845">
          <cell r="B845" t="str">
            <v>TRNG0819_L1</v>
          </cell>
          <cell r="C845" t="str">
            <v>TRNG0819</v>
          </cell>
          <cell r="D845" t="str">
            <v>TRUNG NGUYÊN</v>
          </cell>
          <cell r="F845">
            <v>1</v>
          </cell>
          <cell r="G845" t="str">
            <v>I0045T141/2</v>
          </cell>
          <cell r="H845" t="str">
            <v>45 x 65 x 2 x 1</v>
          </cell>
          <cell r="I845" t="str">
            <v>Vuông liền, không răng cưa</v>
          </cell>
          <cell r="J845" t="str">
            <v>C42</v>
          </cell>
          <cell r="K845" t="str">
            <v>P 26</v>
          </cell>
          <cell r="L845" t="str">
            <v>45mm x 65mm</v>
          </cell>
          <cell r="M845">
            <v>68</v>
          </cell>
          <cell r="N845">
            <v>44495</v>
          </cell>
          <cell r="O845">
            <v>0</v>
          </cell>
          <cell r="AL845">
            <v>1</v>
          </cell>
          <cell r="AM845">
            <v>68</v>
          </cell>
          <cell r="AT845" t="str">
            <v>KC pure black instant box 15sa E/V 5200109 tiếng thái</v>
          </cell>
          <cell r="BA845" t="str">
            <v>THÁNG 10\26.10 PO 269 270</v>
          </cell>
        </row>
        <row r="846">
          <cell r="B846" t="str">
            <v>TRNG0820_L1</v>
          </cell>
          <cell r="C846" t="str">
            <v>TRNG0820</v>
          </cell>
          <cell r="D846" t="str">
            <v>TRUNG NGUYÊN</v>
          </cell>
          <cell r="F846">
            <v>1</v>
          </cell>
          <cell r="G846" t="str">
            <v>I0100T371</v>
          </cell>
          <cell r="H846" t="str">
            <v>100 x 29 x 1 x 3</v>
          </cell>
          <cell r="I846" t="str">
            <v>Vuông góc không răng cưa</v>
          </cell>
          <cell r="J846" t="str">
            <v>D15</v>
          </cell>
          <cell r="K846" t="str">
            <v>P 26</v>
          </cell>
          <cell r="L846" t="str">
            <v>28 x 100 mm</v>
          </cell>
          <cell r="M846">
            <v>96</v>
          </cell>
          <cell r="N846">
            <v>44495</v>
          </cell>
          <cell r="O846">
            <v>0</v>
          </cell>
          <cell r="AL846">
            <v>1</v>
          </cell>
          <cell r="AM846">
            <v>96</v>
          </cell>
          <cell r="AT846" t="str">
            <v>KC instant americano box 15st E/V 5200102 tiếng thái</v>
          </cell>
          <cell r="BA846" t="str">
            <v>THÁNG 10\26.10 PO 269 270</v>
          </cell>
        </row>
        <row r="847">
          <cell r="B847" t="str">
            <v>TRNG0821_L1</v>
          </cell>
          <cell r="C847" t="str">
            <v>TRNG0821</v>
          </cell>
          <cell r="D847" t="str">
            <v>TRUNG NGUYÊN</v>
          </cell>
          <cell r="F847">
            <v>1</v>
          </cell>
          <cell r="G847" t="str">
            <v>I0055T081</v>
          </cell>
          <cell r="H847" t="str">
            <v>55 x 65 x 2 x 1</v>
          </cell>
          <cell r="I847" t="str">
            <v>Vuông rời, không răng cưa, khoảng cách giữa 03mm</v>
          </cell>
          <cell r="J847" t="str">
            <v>D14</v>
          </cell>
          <cell r="K847" t="str">
            <v>P 26</v>
          </cell>
          <cell r="L847" t="str">
            <v>55 x 65 mm</v>
          </cell>
          <cell r="M847">
            <v>68</v>
          </cell>
          <cell r="N847">
            <v>44496</v>
          </cell>
          <cell r="O847">
            <v>0</v>
          </cell>
          <cell r="AL847">
            <v>1</v>
          </cell>
          <cell r="AM847">
            <v>68</v>
          </cell>
          <cell r="AT847" t="str">
            <v>KC instant americano box 15st E/V 05976444400 tiếng thái</v>
          </cell>
          <cell r="BA847" t="str">
            <v>THÁNG 10\26.10 PO 271</v>
          </cell>
        </row>
        <row r="848">
          <cell r="B848" t="str">
            <v>TRNG0822_L1</v>
          </cell>
          <cell r="C848" t="str">
            <v>TRNG0822</v>
          </cell>
          <cell r="D848" t="str">
            <v>TRUNG NGUYÊN</v>
          </cell>
          <cell r="F848">
            <v>1</v>
          </cell>
          <cell r="G848" t="str">
            <v>I0061T031</v>
          </cell>
          <cell r="H848" t="str">
            <v>61 x 39 x 3 x 3</v>
          </cell>
          <cell r="I848" t="str">
            <v>Vuông liền, không răng cưa</v>
          </cell>
          <cell r="J848" t="str">
            <v>C30</v>
          </cell>
          <cell r="K848" t="str">
            <v>P 26</v>
          </cell>
          <cell r="L848" t="str">
            <v>39 x 61 mm</v>
          </cell>
          <cell r="M848">
            <v>126</v>
          </cell>
          <cell r="N848">
            <v>44496</v>
          </cell>
          <cell r="O848">
            <v>0</v>
          </cell>
          <cell r="AL848">
            <v>1</v>
          </cell>
          <cell r="AM848">
            <v>126</v>
          </cell>
          <cell r="AT848" t="str">
            <v>RTD LATTE VANILLA RTD Black Cofee cold brew RTD Vietnamese milk coffee tiếng thái</v>
          </cell>
          <cell r="BA848" t="str">
            <v>THÁNG 10\26.10 PO 271</v>
          </cell>
        </row>
        <row r="849">
          <cell r="B849" t="str">
            <v>TRNG0823_L1</v>
          </cell>
          <cell r="C849" t="str">
            <v>TRNG0823</v>
          </cell>
          <cell r="D849" t="str">
            <v>TRUNG NGUYÊN</v>
          </cell>
          <cell r="F849">
            <v>1</v>
          </cell>
          <cell r="G849" t="str">
            <v>I0112T021A</v>
          </cell>
          <cell r="H849" t="str">
            <v>112 x 52 x 2 x 2</v>
          </cell>
          <cell r="I849" t="str">
            <v>Vuông rời 2 tem kc 2mm, không răng cưa</v>
          </cell>
          <cell r="J849" t="str">
            <v>C24</v>
          </cell>
          <cell r="K849" t="str">
            <v>P 26</v>
          </cell>
          <cell r="L849" t="str">
            <v>52 x 112 mm</v>
          </cell>
          <cell r="M849">
            <v>110</v>
          </cell>
          <cell r="N849">
            <v>44496</v>
          </cell>
          <cell r="O849">
            <v>0</v>
          </cell>
          <cell r="AL849">
            <v>1</v>
          </cell>
          <cell r="AM849">
            <v>110</v>
          </cell>
          <cell r="AT849" t="str">
            <v>Matcha latte 0597644400 tiếng thái</v>
          </cell>
          <cell r="BA849" t="str">
            <v>THÁNG 10\26.10 PO 271</v>
          </cell>
        </row>
        <row r="850">
          <cell r="B850" t="str">
            <v>TRNG0824_L1</v>
          </cell>
          <cell r="C850" t="str">
            <v>TRNG0824</v>
          </cell>
          <cell r="D850" t="str">
            <v>TRUNG NGUYÊN</v>
          </cell>
          <cell r="F850">
            <v>1</v>
          </cell>
          <cell r="G850" t="str">
            <v>I0128T011</v>
          </cell>
          <cell r="H850" t="str">
            <v>128 x 70 x 1 x 1</v>
          </cell>
          <cell r="I850" t="str">
            <v>Vuông góc, không răng cưa</v>
          </cell>
          <cell r="J850" t="str">
            <v>D12</v>
          </cell>
          <cell r="K850" t="str">
            <v>P 26</v>
          </cell>
          <cell r="L850" t="str">
            <v>70mm x 128mm</v>
          </cell>
          <cell r="M850">
            <v>73</v>
          </cell>
          <cell r="N850">
            <v>44497</v>
          </cell>
          <cell r="O850">
            <v>0</v>
          </cell>
          <cell r="AL850">
            <v>1</v>
          </cell>
          <cell r="AM850">
            <v>73</v>
          </cell>
          <cell r="AT850" t="str">
            <v>KC 3in1 instant bag 88st E/C 1.408(16x88)</v>
          </cell>
          <cell r="BA850" t="str">
            <v>THÁNG 10\27.10 PO 272</v>
          </cell>
        </row>
        <row r="851">
          <cell r="B851" t="str">
            <v>TRNG0825_L1</v>
          </cell>
          <cell r="C851" t="str">
            <v>TRNG0825</v>
          </cell>
          <cell r="D851" t="str">
            <v>TRUNG NGUYÊN</v>
          </cell>
          <cell r="F851">
            <v>1</v>
          </cell>
          <cell r="G851" t="str">
            <v>I0055T091</v>
          </cell>
          <cell r="H851" t="str">
            <v>55 x 70 x 2 x 1</v>
          </cell>
          <cell r="I851" t="str">
            <v>Vuông liền, không răng cưa</v>
          </cell>
          <cell r="J851" t="str">
            <v>D15</v>
          </cell>
          <cell r="K851" t="str">
            <v>P 26</v>
          </cell>
          <cell r="L851" t="str">
            <v>55 x 70 mm</v>
          </cell>
          <cell r="M851">
            <v>73</v>
          </cell>
          <cell r="N851">
            <v>44497</v>
          </cell>
          <cell r="O851">
            <v>0</v>
          </cell>
          <cell r="AL851">
            <v>1</v>
          </cell>
          <cell r="AM851">
            <v>73</v>
          </cell>
          <cell r="AT851" t="str">
            <v>KC pure black bag 100sa E/V 200(2x100)</v>
          </cell>
          <cell r="BA851" t="str">
            <v>THÁNG 10\27.10 PO 272</v>
          </cell>
        </row>
        <row r="852">
          <cell r="B852" t="str">
            <v>TRNG0826_L1</v>
          </cell>
          <cell r="C852" t="str">
            <v>TRNG0826</v>
          </cell>
          <cell r="D852" t="str">
            <v>TRUNG NGUYÊN</v>
          </cell>
          <cell r="F852">
            <v>1</v>
          </cell>
          <cell r="G852" t="str">
            <v>I0105T031</v>
          </cell>
          <cell r="H852" t="str">
            <v>105 x 60 x 1 x 2</v>
          </cell>
          <cell r="I852" t="str">
            <v>Vuông góc, không răng cưa</v>
          </cell>
          <cell r="J852" t="str">
            <v>D03</v>
          </cell>
          <cell r="K852" t="str">
            <v>P 26</v>
          </cell>
          <cell r="L852" t="str">
            <v>60 x 105 mm</v>
          </cell>
          <cell r="M852">
            <v>126</v>
          </cell>
          <cell r="N852">
            <v>44497</v>
          </cell>
          <cell r="O852">
            <v>0</v>
          </cell>
          <cell r="AL852">
            <v>1</v>
          </cell>
          <cell r="AM852">
            <v>126</v>
          </cell>
          <cell r="AT852" t="str">
            <v>KC 3in1 instant bag 28sa E/C 448(16x28)</v>
          </cell>
          <cell r="BA852" t="str">
            <v>THÁNG 10\27.10 PO 272</v>
          </cell>
        </row>
        <row r="853">
          <cell r="B853" t="str">
            <v>TRNG0827_L1</v>
          </cell>
          <cell r="C853" t="str">
            <v>TRNG0827</v>
          </cell>
          <cell r="D853" t="str">
            <v>TRUNG NGUYÊN</v>
          </cell>
          <cell r="F853">
            <v>1</v>
          </cell>
          <cell r="G853" t="str">
            <v>I0061T031</v>
          </cell>
          <cell r="H853" t="str">
            <v>61 x 39 x 3 x 3</v>
          </cell>
          <cell r="I853" t="str">
            <v>Vuông liền, không răng cưa</v>
          </cell>
          <cell r="J853" t="str">
            <v>C30</v>
          </cell>
          <cell r="K853" t="str">
            <v>P 26</v>
          </cell>
          <cell r="L853" t="str">
            <v>39 x 61 mm</v>
          </cell>
          <cell r="M853">
            <v>126</v>
          </cell>
          <cell r="N853">
            <v>44501</v>
          </cell>
          <cell r="O853">
            <v>0</v>
          </cell>
          <cell r="AL853">
            <v>1</v>
          </cell>
          <cell r="AM853">
            <v>126</v>
          </cell>
          <cell r="AT853" t="str">
            <v>5500008 RTD COLD BREW BLACK can 238ml 550007 5500006</v>
          </cell>
          <cell r="BA853" t="str">
            <v>THÁNG 11\01.11 PO 273 274 275</v>
          </cell>
        </row>
        <row r="854">
          <cell r="B854" t="str">
            <v>TRNG0828_L1</v>
          </cell>
          <cell r="C854" t="str">
            <v>TRNG0828</v>
          </cell>
          <cell r="D854" t="str">
            <v>TRUNG NGUYÊN</v>
          </cell>
          <cell r="F854">
            <v>1</v>
          </cell>
          <cell r="G854" t="str">
            <v>I0092T021</v>
          </cell>
          <cell r="H854" t="str">
            <v>92 x 28 x 1 x 2</v>
          </cell>
          <cell r="I854" t="str">
            <v>Vuông góc, không răng cưa</v>
          </cell>
          <cell r="J854" t="str">
            <v>D28</v>
          </cell>
          <cell r="K854" t="str">
            <v>P 26</v>
          </cell>
          <cell r="L854" t="str">
            <v>28 x 92 mm</v>
          </cell>
          <cell r="M854">
            <v>62</v>
          </cell>
          <cell r="N854">
            <v>44501</v>
          </cell>
          <cell r="O854">
            <v>0</v>
          </cell>
          <cell r="AL854">
            <v>1</v>
          </cell>
          <cell r="AM854">
            <v>62</v>
          </cell>
          <cell r="AT854" t="str">
            <v>5200100 KC 3in1 instant box 6st E/V 96(16x6)</v>
          </cell>
          <cell r="BA854" t="str">
            <v>THÁNG 11\01.11 PO 273 274 275</v>
          </cell>
        </row>
        <row r="855">
          <cell r="B855" t="str">
            <v>TRNG0829_L1</v>
          </cell>
          <cell r="C855" t="str">
            <v>TRNG0829</v>
          </cell>
          <cell r="D855" t="str">
            <v>TRUNG NGUYÊN</v>
          </cell>
          <cell r="F855">
            <v>1</v>
          </cell>
          <cell r="G855" t="str">
            <v>I0042T051</v>
          </cell>
          <cell r="H855" t="str">
            <v>42 x 110 x 2 x 1</v>
          </cell>
          <cell r="I855" t="str">
            <v>Vuông liền, không răng cưa</v>
          </cell>
          <cell r="J855" t="str">
            <v>D11</v>
          </cell>
          <cell r="K855" t="str">
            <v>P 26</v>
          </cell>
          <cell r="L855" t="str">
            <v>42mm x 110mm</v>
          </cell>
          <cell r="M855">
            <v>113</v>
          </cell>
          <cell r="N855">
            <v>44501</v>
          </cell>
          <cell r="O855">
            <v>0</v>
          </cell>
          <cell r="AL855">
            <v>1</v>
          </cell>
          <cell r="AM855">
            <v>113</v>
          </cell>
          <cell r="AT855" t="str">
            <v xml:space="preserve">5200104 KC 3in1 instant box 20sa  E/V 320(16x20)  </v>
          </cell>
          <cell r="BA855" t="str">
            <v>THÁNG 11\01.11 PO 273 274 275</v>
          </cell>
        </row>
        <row r="856">
          <cell r="B856" t="str">
            <v>TRNG0830_L1</v>
          </cell>
          <cell r="C856" t="str">
            <v>TRNG0830</v>
          </cell>
          <cell r="D856" t="str">
            <v>TRUNG NGUYÊN</v>
          </cell>
          <cell r="F856">
            <v>1</v>
          </cell>
          <cell r="G856" t="str">
            <v>I0080T521</v>
          </cell>
          <cell r="H856" t="str">
            <v>80 x 50 x 2 x 2</v>
          </cell>
          <cell r="I856" t="str">
            <v>Vuông rời 2mm, không răng cưa</v>
          </cell>
          <cell r="J856" t="str">
            <v>D30</v>
          </cell>
          <cell r="K856" t="str">
            <v>P 26</v>
          </cell>
          <cell r="L856" t="str">
            <v>50 x 80 mm</v>
          </cell>
          <cell r="M856">
            <v>106</v>
          </cell>
          <cell r="N856">
            <v>44501</v>
          </cell>
          <cell r="O856">
            <v>0</v>
          </cell>
          <cell r="AL856">
            <v>1</v>
          </cell>
          <cell r="AM856">
            <v>106</v>
          </cell>
          <cell r="AT856" t="str">
            <v>5200105 KC 3in1 instant bag 20st E/V 320(16x20)</v>
          </cell>
          <cell r="BA856" t="str">
            <v>THÁNG 11\01.11 PO 273 274 275</v>
          </cell>
        </row>
        <row r="857">
          <cell r="B857" t="str">
            <v>TRNG0831_L1</v>
          </cell>
          <cell r="C857" t="str">
            <v>TRNG0831</v>
          </cell>
          <cell r="D857" t="str">
            <v>TRUNG NGUYÊN</v>
          </cell>
          <cell r="F857">
            <v>1</v>
          </cell>
          <cell r="G857" t="str">
            <v>I0128T011</v>
          </cell>
          <cell r="H857" t="str">
            <v>128 x 70 x 1 x 1</v>
          </cell>
          <cell r="I857" t="str">
            <v>Vuông góc, không răng cưa</v>
          </cell>
          <cell r="J857" t="str">
            <v>D12</v>
          </cell>
          <cell r="K857" t="str">
            <v>P 26</v>
          </cell>
          <cell r="L857" t="str">
            <v>70mm x 128mm</v>
          </cell>
          <cell r="M857">
            <v>73</v>
          </cell>
          <cell r="N857">
            <v>44501</v>
          </cell>
          <cell r="O857">
            <v>0</v>
          </cell>
          <cell r="AL857">
            <v>1</v>
          </cell>
          <cell r="AM857">
            <v>73</v>
          </cell>
          <cell r="AT857" t="str">
            <v>5200056 KC 3in1 instant box 40st E/C 640(16x40) 5200106 KC 3in1 instant - bag 120st E/V 1.92(16x120)</v>
          </cell>
          <cell r="BA857" t="str">
            <v>THÁNG 11\01.11 PO 273 274 275</v>
          </cell>
        </row>
        <row r="858">
          <cell r="B858" t="str">
            <v>TRNG0832_L1</v>
          </cell>
          <cell r="C858" t="str">
            <v>TRNG0832</v>
          </cell>
          <cell r="D858" t="str">
            <v>TRUNG NGUYÊN</v>
          </cell>
          <cell r="F858">
            <v>1</v>
          </cell>
          <cell r="G858" t="str">
            <v>I0045T141/2</v>
          </cell>
          <cell r="H858" t="str">
            <v>45 x 65 x 2 x 1</v>
          </cell>
          <cell r="I858" t="str">
            <v>Vuông liền, không răng cưa</v>
          </cell>
          <cell r="J858" t="str">
            <v>C42</v>
          </cell>
          <cell r="K858" t="str">
            <v>P 26</v>
          </cell>
          <cell r="L858" t="str">
            <v>45mm x 65mm</v>
          </cell>
          <cell r="M858">
            <v>68</v>
          </cell>
          <cell r="N858">
            <v>44501</v>
          </cell>
          <cell r="O858">
            <v>0</v>
          </cell>
          <cell r="AL858">
            <v>1</v>
          </cell>
          <cell r="AM858">
            <v>68</v>
          </cell>
          <cell r="AT858" t="str">
            <v>5200109 KC pure black box 15sa 30(2gx15)</v>
          </cell>
          <cell r="BA858" t="str">
            <v>THÁNG 11\01.11 PO 273 274 275</v>
          </cell>
        </row>
        <row r="859">
          <cell r="B859" t="str">
            <v>TRNG0833_L1</v>
          </cell>
          <cell r="C859" t="str">
            <v>TRNG0833</v>
          </cell>
          <cell r="D859" t="str">
            <v>TRUNG NGUYÊN</v>
          </cell>
          <cell r="F859">
            <v>1</v>
          </cell>
          <cell r="G859" t="str">
            <v>I0070T191</v>
          </cell>
          <cell r="H859" t="str">
            <v>70 x 43 x 1 x 2</v>
          </cell>
          <cell r="I859" t="str">
            <v>Vuông góc, không răng cưa</v>
          </cell>
          <cell r="J859" t="str">
            <v>D16</v>
          </cell>
          <cell r="K859" t="str">
            <v>P 26</v>
          </cell>
          <cell r="L859" t="str">
            <v>43 x 70 mm</v>
          </cell>
          <cell r="M859">
            <v>92</v>
          </cell>
          <cell r="N859">
            <v>44501</v>
          </cell>
          <cell r="O859">
            <v>0</v>
          </cell>
          <cell r="AL859">
            <v>1</v>
          </cell>
          <cell r="AM859">
            <v>92</v>
          </cell>
          <cell r="AT859" t="str">
            <v>5200076 KC pure black 40sa  x4lot 80(2x40)</v>
          </cell>
          <cell r="BA859" t="str">
            <v>THÁNG 11\01.11 PO 273 274 275</v>
          </cell>
        </row>
        <row r="860">
          <cell r="B860" t="str">
            <v>TRNG0834_L1</v>
          </cell>
          <cell r="C860" t="str">
            <v>TRNG0834</v>
          </cell>
          <cell r="D860" t="str">
            <v>TRUNG NGUYÊN</v>
          </cell>
          <cell r="F860">
            <v>1</v>
          </cell>
          <cell r="G860" t="str">
            <v>I0075T141/2</v>
          </cell>
          <cell r="H860" t="str">
            <v>75 x 65 x 2 x 1</v>
          </cell>
          <cell r="I860" t="str">
            <v>Vuông liền, không răng cưa</v>
          </cell>
          <cell r="J860" t="str">
            <v>C41</v>
          </cell>
          <cell r="K860" t="str">
            <v>P 26</v>
          </cell>
          <cell r="L860" t="str">
            <v>65 x 75 mm</v>
          </cell>
          <cell r="M860">
            <v>68</v>
          </cell>
          <cell r="N860">
            <v>44501</v>
          </cell>
          <cell r="O860">
            <v>0</v>
          </cell>
          <cell r="AL860">
            <v>1</v>
          </cell>
          <cell r="AM860">
            <v>68</v>
          </cell>
          <cell r="AT860" t="str">
            <v>5200038 KC pure black box 150sa E/E 300(2x150)</v>
          </cell>
          <cell r="BA860" t="str">
            <v>THÁNG 11\01.11 PO 273 274 275</v>
          </cell>
        </row>
        <row r="861">
          <cell r="B861" t="str">
            <v>TRNG0835_L1</v>
          </cell>
          <cell r="C861" t="str">
            <v>TRNG0835</v>
          </cell>
          <cell r="D861" t="str">
            <v>TRUNG NGUYÊN</v>
          </cell>
          <cell r="F861">
            <v>1</v>
          </cell>
          <cell r="G861" t="str">
            <v>I0027T011</v>
          </cell>
          <cell r="H861" t="str">
            <v>27 x 72 x 3 x 1</v>
          </cell>
          <cell r="I861" t="str">
            <v>Vuông liền,  không răng cưa</v>
          </cell>
          <cell r="J861" t="str">
            <v>D02</v>
          </cell>
          <cell r="K861" t="str">
            <v>P 26</v>
          </cell>
          <cell r="L861" t="str">
            <v>27 x 72 mm</v>
          </cell>
          <cell r="M861">
            <v>75</v>
          </cell>
          <cell r="N861">
            <v>44501</v>
          </cell>
          <cell r="O861">
            <v>0</v>
          </cell>
          <cell r="AL861">
            <v>1</v>
          </cell>
          <cell r="AM861">
            <v>75</v>
          </cell>
          <cell r="AT861" t="str">
            <v>5200127 KC espresso box 6st E/E 15(2.5x6)</v>
          </cell>
          <cell r="BA861" t="str">
            <v>THÁNG 11\01.11 PO 273 274 275</v>
          </cell>
        </row>
        <row r="862">
          <cell r="B862" t="str">
            <v>TRNG0836_L1</v>
          </cell>
          <cell r="C862" t="str">
            <v>TRNG0836</v>
          </cell>
          <cell r="D862" t="str">
            <v>TRUNG NGUYÊN</v>
          </cell>
          <cell r="F862">
            <v>1</v>
          </cell>
          <cell r="G862" t="str">
            <v>I0080T531/2</v>
          </cell>
          <cell r="H862" t="str">
            <v>80 x 60 x 2 x 1</v>
          </cell>
          <cell r="I862" t="str">
            <v>Vuông rời kc 2mm, không răng cưa</v>
          </cell>
          <cell r="J862" t="str">
            <v>C41</v>
          </cell>
          <cell r="K862" t="str">
            <v>P 26</v>
          </cell>
          <cell r="L862" t="str">
            <v>60 x 80 mm</v>
          </cell>
          <cell r="M862">
            <v>63</v>
          </cell>
          <cell r="N862">
            <v>44501</v>
          </cell>
          <cell r="O862">
            <v>0</v>
          </cell>
          <cell r="AL862">
            <v>1</v>
          </cell>
          <cell r="AM862">
            <v>63</v>
          </cell>
          <cell r="AT862" t="str">
            <v>5200037 KC espresso box 100st E/E 250(2.5x100)</v>
          </cell>
          <cell r="BA862" t="str">
            <v>THÁNG 11\01.11 PO 273 274 275</v>
          </cell>
        </row>
        <row r="863">
          <cell r="B863" t="str">
            <v>TRNG0837_L1</v>
          </cell>
          <cell r="C863" t="str">
            <v>TRNG0837</v>
          </cell>
          <cell r="D863" t="str">
            <v>TRUNG NGUYÊN</v>
          </cell>
          <cell r="F863">
            <v>1</v>
          </cell>
          <cell r="G863" t="str">
            <v>I0110T191</v>
          </cell>
          <cell r="H863" t="str">
            <v>110 x 40 x 1 x 2</v>
          </cell>
          <cell r="I863" t="str">
            <v>Vuông góc, không răng cưa</v>
          </cell>
          <cell r="J863" t="str">
            <v>D26</v>
          </cell>
          <cell r="K863" t="str">
            <v>P 26</v>
          </cell>
          <cell r="L863" t="str">
            <v>40 x 110 mm</v>
          </cell>
          <cell r="M863">
            <v>86</v>
          </cell>
          <cell r="N863">
            <v>44501</v>
          </cell>
          <cell r="O863">
            <v>0</v>
          </cell>
          <cell r="AL863">
            <v>1</v>
          </cell>
          <cell r="AM863">
            <v>86</v>
          </cell>
          <cell r="AT863" t="str">
            <v>5200112 KC 2in1 creamer box 15st E/V 150(10x15)</v>
          </cell>
          <cell r="BA863" t="str">
            <v>THÁNG 11\01.11 PO 273 274 275</v>
          </cell>
        </row>
        <row r="864">
          <cell r="B864" t="str">
            <v>TRNG0838_L1</v>
          </cell>
          <cell r="C864" t="str">
            <v>TRNG0838</v>
          </cell>
          <cell r="D864" t="str">
            <v>TRUNG NGUYÊN</v>
          </cell>
          <cell r="F864">
            <v>1</v>
          </cell>
          <cell r="G864" t="str">
            <v>I0050T271</v>
          </cell>
          <cell r="H864" t="str">
            <v>50 x 55 x 3 x 2</v>
          </cell>
          <cell r="I864" t="str">
            <v>Vuông rời 3 tem kc 2mm không răng cưa</v>
          </cell>
          <cell r="J864" t="str">
            <v>D10</v>
          </cell>
          <cell r="K864" t="str">
            <v>P 26</v>
          </cell>
          <cell r="L864" t="str">
            <v>55 x 50 mm</v>
          </cell>
          <cell r="M864">
            <v>116</v>
          </cell>
          <cell r="N864">
            <v>44501</v>
          </cell>
          <cell r="O864">
            <v>0</v>
          </cell>
          <cell r="AL864">
            <v>1</v>
          </cell>
          <cell r="AM864">
            <v>116</v>
          </cell>
          <cell r="AT864" t="str">
            <v>5100043 KC Whole bean BMT 340g</v>
          </cell>
          <cell r="BA864" t="str">
            <v>THÁNG 11\01.11 PO 273 274 275</v>
          </cell>
        </row>
        <row r="865">
          <cell r="B865" t="str">
            <v>TRNG0839_L1</v>
          </cell>
          <cell r="C865" t="str">
            <v>TRNG0839</v>
          </cell>
          <cell r="D865" t="str">
            <v>TRUNG NGUYÊN</v>
          </cell>
          <cell r="F865">
            <v>1</v>
          </cell>
          <cell r="G865" t="str">
            <v>I0038T211</v>
          </cell>
          <cell r="H865" t="str">
            <v>38 x 115 x 2 x 1</v>
          </cell>
          <cell r="I865" t="str">
            <v>Vuông liền, không răng cưa</v>
          </cell>
          <cell r="J865" t="str">
            <v>D02</v>
          </cell>
          <cell r="K865" t="str">
            <v>P 26</v>
          </cell>
          <cell r="L865" t="str">
            <v>38mm x 115mm</v>
          </cell>
          <cell r="M865">
            <v>118</v>
          </cell>
          <cell r="N865">
            <v>44501</v>
          </cell>
          <cell r="O865">
            <v>0</v>
          </cell>
          <cell r="AL865">
            <v>1</v>
          </cell>
          <cell r="AM865">
            <v>118</v>
          </cell>
          <cell r="AT865" t="str">
            <v>5200110 KC Espresso instant box 15st E/V 37.5(2x15)</v>
          </cell>
          <cell r="BA865" t="str">
            <v>THÁNG 11\01.11 PO 273 274 275</v>
          </cell>
        </row>
        <row r="866">
          <cell r="B866" t="str">
            <v>TRNG0840_L1</v>
          </cell>
          <cell r="C866" t="str">
            <v>TRNG0840</v>
          </cell>
          <cell r="D866" t="str">
            <v>TRUNG NGUYÊN</v>
          </cell>
          <cell r="F866">
            <v>1</v>
          </cell>
          <cell r="G866" t="str">
            <v>I0110T211</v>
          </cell>
          <cell r="H866" t="str">
            <v>110 x 65 x 1 x 2</v>
          </cell>
          <cell r="I866" t="str">
            <v>Vuông góc, không răng cưa</v>
          </cell>
          <cell r="J866" t="str">
            <v>C05</v>
          </cell>
          <cell r="K866" t="str">
            <v>P 26</v>
          </cell>
          <cell r="L866" t="str">
            <v>65mm x 110mm</v>
          </cell>
          <cell r="M866">
            <v>136</v>
          </cell>
          <cell r="N866">
            <v>44501</v>
          </cell>
          <cell r="O866">
            <v>0</v>
          </cell>
          <cell r="AL866">
            <v>1</v>
          </cell>
          <cell r="AM866">
            <v>136</v>
          </cell>
          <cell r="AT866" t="str">
            <v>5200129 KC espresso instant bag 25st E/E 62.5(2.5x25)</v>
          </cell>
          <cell r="BA866" t="str">
            <v>THÁNG 11\01.11 PO 273 274 275</v>
          </cell>
        </row>
        <row r="867">
          <cell r="B867" t="str">
            <v>TRNG0841_L1</v>
          </cell>
          <cell r="C867" t="str">
            <v>TRNG0841</v>
          </cell>
          <cell r="D867" t="str">
            <v>TRUNG NGUYÊN</v>
          </cell>
          <cell r="F867">
            <v>1</v>
          </cell>
          <cell r="G867" t="str">
            <v>I0065T371/2</v>
          </cell>
          <cell r="H867" t="str">
            <v>65 x 90 x 2 x 1</v>
          </cell>
          <cell r="I867" t="str">
            <v>Vuông liền, không răng cưa</v>
          </cell>
          <cell r="J867" t="str">
            <v>C41</v>
          </cell>
          <cell r="K867" t="str">
            <v>P 26</v>
          </cell>
          <cell r="L867" t="str">
            <v>65 x 90 mm</v>
          </cell>
          <cell r="M867">
            <v>93</v>
          </cell>
          <cell r="N867">
            <v>44501</v>
          </cell>
          <cell r="O867">
            <v>0</v>
          </cell>
          <cell r="AL867">
            <v>1</v>
          </cell>
          <cell r="AM867">
            <v>93</v>
          </cell>
          <cell r="AT867" t="str">
            <v>5200130 KC  2in1 instant creamer bag 22st E/E 220(10x22)</v>
          </cell>
          <cell r="BA867" t="str">
            <v>THÁNG 11\01.11 PO 273 274 275</v>
          </cell>
        </row>
        <row r="868">
          <cell r="B868" t="str">
            <v>TRNG0842_L1</v>
          </cell>
          <cell r="C868" t="str">
            <v>TRNG0842</v>
          </cell>
          <cell r="D868" t="str">
            <v>TRUNG NGUYÊN</v>
          </cell>
          <cell r="F868">
            <v>1</v>
          </cell>
          <cell r="G868" t="str">
            <v>I0061T031</v>
          </cell>
          <cell r="H868" t="str">
            <v>61 x 39 x 3 x 3</v>
          </cell>
          <cell r="I868" t="str">
            <v>Vuông liền, không răng cưa</v>
          </cell>
          <cell r="J868" t="str">
            <v>C30</v>
          </cell>
          <cell r="K868" t="str">
            <v>P 26</v>
          </cell>
          <cell r="L868" t="str">
            <v>39 x 61 mm</v>
          </cell>
          <cell r="M868">
            <v>126</v>
          </cell>
          <cell r="N868">
            <v>44502</v>
          </cell>
          <cell r="O868">
            <v>0</v>
          </cell>
          <cell r="AL868">
            <v>1</v>
          </cell>
          <cell r="AM868">
            <v>126</v>
          </cell>
          <cell r="AT868" t="str">
            <v>5500008 RTD COLD BREW BLACK can 238ml 550007 5500006</v>
          </cell>
          <cell r="BA868" t="str">
            <v>THÁNG 11\01.11 PO 276</v>
          </cell>
        </row>
        <row r="869">
          <cell r="B869" t="str">
            <v>TRNG0843_L1</v>
          </cell>
          <cell r="C869" t="str">
            <v>TRNG0843</v>
          </cell>
          <cell r="D869" t="str">
            <v>TRUNG NGUYÊN</v>
          </cell>
          <cell r="F869">
            <v>1</v>
          </cell>
          <cell r="G869" t="str">
            <v>I0092T021</v>
          </cell>
          <cell r="H869" t="str">
            <v>92 x 28 x 1 x 2</v>
          </cell>
          <cell r="I869" t="str">
            <v>Vuông góc, không răng cưa</v>
          </cell>
          <cell r="J869" t="str">
            <v>D28</v>
          </cell>
          <cell r="K869" t="str">
            <v>P 26</v>
          </cell>
          <cell r="L869" t="str">
            <v>28 x 92 mm</v>
          </cell>
          <cell r="M869">
            <v>62</v>
          </cell>
          <cell r="N869">
            <v>44502</v>
          </cell>
          <cell r="O869">
            <v>0</v>
          </cell>
          <cell r="AL869">
            <v>1</v>
          </cell>
          <cell r="AM869">
            <v>62</v>
          </cell>
          <cell r="AT869" t="str">
            <v>5200100 KC 3in1 instant box 6st E/V 96(16x6) 5200071 KC instant americano premium box 15st 15(1x15)</v>
          </cell>
          <cell r="BA869" t="str">
            <v>THÁNG 11\01.11 PO 276</v>
          </cell>
        </row>
        <row r="870">
          <cell r="B870" t="str">
            <v>TRNG0844_L1</v>
          </cell>
          <cell r="C870" t="str">
            <v>TRNG0844</v>
          </cell>
          <cell r="D870" t="str">
            <v>TRUNG NGUYÊN</v>
          </cell>
          <cell r="F870">
            <v>1</v>
          </cell>
          <cell r="G870" t="str">
            <v>I0042T051</v>
          </cell>
          <cell r="H870" t="str">
            <v>42 x 110 x 2 x 1</v>
          </cell>
          <cell r="I870" t="str">
            <v>Vuông liền, không răng cưa</v>
          </cell>
          <cell r="J870" t="str">
            <v>D11</v>
          </cell>
          <cell r="K870" t="str">
            <v>P 26</v>
          </cell>
          <cell r="L870" t="str">
            <v>42mm x 110mm</v>
          </cell>
          <cell r="M870">
            <v>113</v>
          </cell>
          <cell r="N870">
            <v>44502</v>
          </cell>
          <cell r="O870">
            <v>0</v>
          </cell>
          <cell r="AL870">
            <v>1</v>
          </cell>
          <cell r="AM870">
            <v>113</v>
          </cell>
          <cell r="AT870" t="str">
            <v>5200104 KC 3in1 instant box 20sa E/V 320(16x20)</v>
          </cell>
          <cell r="BA870" t="str">
            <v>THÁNG 11\01.11 PO 276</v>
          </cell>
        </row>
        <row r="871">
          <cell r="B871" t="str">
            <v>TRNG0845_L1</v>
          </cell>
          <cell r="C871" t="str">
            <v>TRNG0845</v>
          </cell>
          <cell r="D871" t="str">
            <v>TRUNG NGUYÊN</v>
          </cell>
          <cell r="F871">
            <v>1</v>
          </cell>
          <cell r="G871" t="str">
            <v>I0080T521</v>
          </cell>
          <cell r="H871" t="str">
            <v>80 x 50 x 2 x 2</v>
          </cell>
          <cell r="I871" t="str">
            <v>Vuông rời 2mm, không răng cưa</v>
          </cell>
          <cell r="J871" t="str">
            <v>D30</v>
          </cell>
          <cell r="K871" t="str">
            <v>P 26</v>
          </cell>
          <cell r="L871" t="str">
            <v>50 x 80 mm</v>
          </cell>
          <cell r="M871">
            <v>106</v>
          </cell>
          <cell r="N871">
            <v>44502</v>
          </cell>
          <cell r="O871">
            <v>0</v>
          </cell>
          <cell r="AL871">
            <v>1</v>
          </cell>
          <cell r="AM871">
            <v>106</v>
          </cell>
          <cell r="AT871" t="str">
            <v>5200105 KC 3in1 instant bag 20st E/V 320(16x20)</v>
          </cell>
          <cell r="BA871" t="str">
            <v>THÁNG 11\01.11 PO 276</v>
          </cell>
        </row>
        <row r="872">
          <cell r="B872" t="str">
            <v>TRNG0846_L1</v>
          </cell>
          <cell r="C872" t="str">
            <v>TRNG0846</v>
          </cell>
          <cell r="D872" t="str">
            <v>TRUNG NGUYÊN</v>
          </cell>
          <cell r="F872">
            <v>1</v>
          </cell>
          <cell r="G872" t="str">
            <v>I0128T011</v>
          </cell>
          <cell r="H872" t="str">
            <v>128 x 70 x 1 x 1</v>
          </cell>
          <cell r="I872" t="str">
            <v>Vuông góc, không răng cưa</v>
          </cell>
          <cell r="J872" t="str">
            <v>D12</v>
          </cell>
          <cell r="K872" t="str">
            <v>P 26</v>
          </cell>
          <cell r="L872" t="str">
            <v>70mm x 128mm</v>
          </cell>
          <cell r="M872">
            <v>73</v>
          </cell>
          <cell r="N872">
            <v>44502</v>
          </cell>
          <cell r="O872">
            <v>0</v>
          </cell>
          <cell r="AL872">
            <v>1</v>
          </cell>
          <cell r="AM872">
            <v>73</v>
          </cell>
          <cell r="AT872" t="str">
            <v>5200056 KC 3in1 instant box 40st E/C 640(16x40) 5200106 KC 3in1 instant - bag 120st E/V 1.92(16x120) 5200083 KC bundled packs - 3in1 bag 48sa 768(16x48)</v>
          </cell>
          <cell r="BA872" t="str">
            <v>THÁNG 11\01.11 PO 276</v>
          </cell>
        </row>
        <row r="873">
          <cell r="B873" t="str">
            <v>TRNG0847_L1</v>
          </cell>
          <cell r="C873" t="str">
            <v>TRNG0847</v>
          </cell>
          <cell r="D873" t="str">
            <v>TRUNG NGUYÊN</v>
          </cell>
          <cell r="F873">
            <v>1</v>
          </cell>
          <cell r="G873" t="str">
            <v>I0045T141/2</v>
          </cell>
          <cell r="H873" t="str">
            <v>45 x 65 x 2 x 1</v>
          </cell>
          <cell r="I873" t="str">
            <v>Vuông liền, không răng cưa</v>
          </cell>
          <cell r="J873" t="str">
            <v>C42</v>
          </cell>
          <cell r="K873" t="str">
            <v>P 26</v>
          </cell>
          <cell r="L873" t="str">
            <v>45mm x 65mm</v>
          </cell>
          <cell r="M873">
            <v>68</v>
          </cell>
          <cell r="N873">
            <v>44502</v>
          </cell>
          <cell r="O873">
            <v>0</v>
          </cell>
          <cell r="AL873">
            <v>1</v>
          </cell>
          <cell r="AM873">
            <v>68</v>
          </cell>
          <cell r="AT873" t="str">
            <v>5200109 KC  instant pure black box 15sa E/V 30(2x15)</v>
          </cell>
          <cell r="BA873" t="str">
            <v>THÁNG 11\01.11 PO 276</v>
          </cell>
        </row>
        <row r="874">
          <cell r="B874" t="str">
            <v>TRNG0848_L1</v>
          </cell>
          <cell r="C874" t="str">
            <v>TRNG0848</v>
          </cell>
          <cell r="D874" t="str">
            <v>TRUNG NGUYÊN</v>
          </cell>
          <cell r="F874">
            <v>1</v>
          </cell>
          <cell r="G874" t="str">
            <v>I0070T191</v>
          </cell>
          <cell r="H874" t="str">
            <v>70 x 43 x 1 x 2</v>
          </cell>
          <cell r="I874" t="str">
            <v>Vuông góc, không răng cưa</v>
          </cell>
          <cell r="J874" t="str">
            <v>D16</v>
          </cell>
          <cell r="K874" t="str">
            <v>P 26</v>
          </cell>
          <cell r="L874" t="str">
            <v>43 x 70 mm</v>
          </cell>
          <cell r="M874">
            <v>92</v>
          </cell>
          <cell r="N874">
            <v>44502</v>
          </cell>
          <cell r="O874">
            <v>0</v>
          </cell>
          <cell r="AL874">
            <v>1</v>
          </cell>
          <cell r="AM874">
            <v>92</v>
          </cell>
          <cell r="AT874" t="str">
            <v>5200076 KC Pure black box 40sa x4lot E/C80(2x40) 5200171 KC pure black 12boxxes 40sa x 4lot E/V 80(2x40)</v>
          </cell>
          <cell r="BA874" t="str">
            <v>THÁNG 11\01.11 PO 276</v>
          </cell>
        </row>
        <row r="875">
          <cell r="B875" t="str">
            <v>TRNG0849_L1</v>
          </cell>
          <cell r="C875" t="str">
            <v>TRNG0849</v>
          </cell>
          <cell r="D875" t="str">
            <v>TRUNG NGUYÊN</v>
          </cell>
          <cell r="F875">
            <v>1</v>
          </cell>
          <cell r="G875" t="str">
            <v>I0075T141/2</v>
          </cell>
          <cell r="H875" t="str">
            <v>75 x 65 x 2 x 1</v>
          </cell>
          <cell r="I875" t="str">
            <v>Vuông liền, không răng cưa</v>
          </cell>
          <cell r="J875" t="str">
            <v>C41</v>
          </cell>
          <cell r="K875" t="str">
            <v>P 26</v>
          </cell>
          <cell r="L875" t="str">
            <v>65 x 75 mm</v>
          </cell>
          <cell r="M875">
            <v>68</v>
          </cell>
          <cell r="N875">
            <v>44502</v>
          </cell>
          <cell r="O875">
            <v>0</v>
          </cell>
          <cell r="AL875">
            <v>1</v>
          </cell>
          <cell r="AM875">
            <v>68</v>
          </cell>
          <cell r="AT875" t="str">
            <v>5200038 KC pure black box 150sa E/E 300(2x150)</v>
          </cell>
          <cell r="BA875" t="str">
            <v>THÁNG 11\01.11 PO 276</v>
          </cell>
        </row>
        <row r="876">
          <cell r="B876" t="str">
            <v>TRNG0850_L1</v>
          </cell>
          <cell r="C876" t="str">
            <v>TRNG0850</v>
          </cell>
          <cell r="D876" t="str">
            <v>TRUNG NGUYÊN</v>
          </cell>
          <cell r="F876">
            <v>1</v>
          </cell>
          <cell r="G876" t="str">
            <v>I0027T011</v>
          </cell>
          <cell r="H876" t="str">
            <v>27 x 72 x 3 x 1</v>
          </cell>
          <cell r="I876" t="str">
            <v>Vuông liền,  không răng cưa</v>
          </cell>
          <cell r="J876" t="str">
            <v>D02</v>
          </cell>
          <cell r="K876" t="str">
            <v>P 26</v>
          </cell>
          <cell r="L876" t="str">
            <v>27 x 72 mm</v>
          </cell>
          <cell r="M876">
            <v>75</v>
          </cell>
          <cell r="N876">
            <v>44502</v>
          </cell>
          <cell r="O876">
            <v>0</v>
          </cell>
          <cell r="AL876">
            <v>1</v>
          </cell>
          <cell r="AM876">
            <v>75</v>
          </cell>
          <cell r="AT876" t="str">
            <v>5200127 KC espresso box 6st E/E 15(2.5x6)</v>
          </cell>
          <cell r="BA876" t="str">
            <v>THÁNG 11\01.11 PO 276</v>
          </cell>
        </row>
        <row r="877">
          <cell r="B877" t="str">
            <v>TRNG0851_L1</v>
          </cell>
          <cell r="C877" t="str">
            <v>TRNG0851</v>
          </cell>
          <cell r="D877" t="str">
            <v>TRUNG NGUYÊN</v>
          </cell>
          <cell r="F877">
            <v>1</v>
          </cell>
          <cell r="G877" t="str">
            <v>I0038T211</v>
          </cell>
          <cell r="H877" t="str">
            <v>38 x 115 x 2 x 1</v>
          </cell>
          <cell r="I877" t="str">
            <v>Vuông liền, không răng cưa</v>
          </cell>
          <cell r="J877" t="str">
            <v>D02</v>
          </cell>
          <cell r="K877" t="str">
            <v>P 26</v>
          </cell>
          <cell r="L877" t="str">
            <v>38mm x 115mm</v>
          </cell>
          <cell r="M877">
            <v>118</v>
          </cell>
          <cell r="N877">
            <v>44502</v>
          </cell>
          <cell r="O877">
            <v>0</v>
          </cell>
          <cell r="AL877">
            <v>1</v>
          </cell>
          <cell r="AM877">
            <v>118</v>
          </cell>
          <cell r="AT877" t="str">
            <v>5200015 KC espresso box 15st E/E 37.5(2.5x15)</v>
          </cell>
          <cell r="BA877" t="str">
            <v>THÁNG 11\01.11 PO 276</v>
          </cell>
        </row>
        <row r="878">
          <cell r="B878" t="str">
            <v>TRNG0852_L1</v>
          </cell>
          <cell r="C878" t="str">
            <v>TRNG0852</v>
          </cell>
          <cell r="D878" t="str">
            <v>TRUNG NGUYÊN</v>
          </cell>
          <cell r="F878">
            <v>1</v>
          </cell>
          <cell r="G878" t="str">
            <v>I0080T531/2</v>
          </cell>
          <cell r="H878" t="str">
            <v>80 x 60 x 2 x 1</v>
          </cell>
          <cell r="I878" t="str">
            <v>Vuông rời kc 2mm, không răng cưa</v>
          </cell>
          <cell r="J878" t="str">
            <v>C41</v>
          </cell>
          <cell r="K878" t="str">
            <v>P 26</v>
          </cell>
          <cell r="L878" t="str">
            <v>60 x 80 mm</v>
          </cell>
          <cell r="M878">
            <v>63</v>
          </cell>
          <cell r="N878">
            <v>44502</v>
          </cell>
          <cell r="O878">
            <v>0</v>
          </cell>
          <cell r="AL878">
            <v>1</v>
          </cell>
          <cell r="AM878">
            <v>63</v>
          </cell>
          <cell r="AT878" t="str">
            <v>5200037 KC espresso box 100st E/E 250(2.5x100)</v>
          </cell>
          <cell r="BA878" t="str">
            <v>THÁNG 11\01.11 PO 276</v>
          </cell>
        </row>
        <row r="879">
          <cell r="B879" t="str">
            <v>TRNG0853_L1</v>
          </cell>
          <cell r="C879" t="str">
            <v>TRNG0853</v>
          </cell>
          <cell r="D879" t="str">
            <v>TRUNG NGUYÊN</v>
          </cell>
          <cell r="F879">
            <v>1</v>
          </cell>
          <cell r="G879" t="str">
            <v>I0110T191</v>
          </cell>
          <cell r="H879" t="str">
            <v>110 x 40 x 1 x 2</v>
          </cell>
          <cell r="I879" t="str">
            <v>Vuông góc, không răng cưa</v>
          </cell>
          <cell r="J879" t="str">
            <v>D26</v>
          </cell>
          <cell r="K879" t="str">
            <v>P 26</v>
          </cell>
          <cell r="L879" t="str">
            <v>40 x 110 mm</v>
          </cell>
          <cell r="M879">
            <v>86</v>
          </cell>
          <cell r="N879">
            <v>44502</v>
          </cell>
          <cell r="O879">
            <v>0</v>
          </cell>
          <cell r="AL879">
            <v>1</v>
          </cell>
          <cell r="AM879">
            <v>86</v>
          </cell>
          <cell r="AT879" t="str">
            <v>5200112 KC 2in1 creamer box 15st E/V 150(10x15)</v>
          </cell>
          <cell r="BA879" t="str">
            <v>THÁNG 11\01.11 PO 276</v>
          </cell>
        </row>
        <row r="880">
          <cell r="B880" t="str">
            <v>TRNG0854_L1</v>
          </cell>
          <cell r="C880" t="str">
            <v>TRNG0854</v>
          </cell>
          <cell r="D880" t="str">
            <v>TRUNG NGUYÊN</v>
          </cell>
          <cell r="F880">
            <v>1</v>
          </cell>
          <cell r="G880" t="str">
            <v>I0050T271</v>
          </cell>
          <cell r="H880" t="str">
            <v>50 x 55 x 3 x 2</v>
          </cell>
          <cell r="I880" t="str">
            <v>Vuông rời 3 tem kc 2mm không răng cưa</v>
          </cell>
          <cell r="J880" t="str">
            <v>D10</v>
          </cell>
          <cell r="K880" t="str">
            <v>P 26</v>
          </cell>
          <cell r="L880" t="str">
            <v>55 x 50 mm</v>
          </cell>
          <cell r="M880">
            <v>116</v>
          </cell>
          <cell r="N880">
            <v>44502</v>
          </cell>
          <cell r="O880">
            <v>0</v>
          </cell>
          <cell r="AL880">
            <v>1</v>
          </cell>
          <cell r="AM880">
            <v>116</v>
          </cell>
          <cell r="AT880" t="str">
            <v>5100043 KC Whole bean BMT 340g</v>
          </cell>
          <cell r="BA880" t="str">
            <v>THÁNG 11\01.11 PO 276</v>
          </cell>
        </row>
        <row r="881">
          <cell r="B881" t="str">
            <v>TRNG0855_L1</v>
          </cell>
          <cell r="C881" t="str">
            <v>TRNG0855</v>
          </cell>
          <cell r="D881" t="str">
            <v>TRUNG NGUYÊN</v>
          </cell>
          <cell r="F881">
            <v>1</v>
          </cell>
          <cell r="G881" t="str">
            <v>I0110T211</v>
          </cell>
          <cell r="H881" t="str">
            <v>110 x 65 x 1 x 2</v>
          </cell>
          <cell r="I881" t="str">
            <v>Vuông góc, không răng cưa</v>
          </cell>
          <cell r="J881" t="str">
            <v>C05</v>
          </cell>
          <cell r="K881" t="str">
            <v>P 26</v>
          </cell>
          <cell r="L881" t="str">
            <v>65mm x 110mm</v>
          </cell>
          <cell r="M881">
            <v>136</v>
          </cell>
          <cell r="N881">
            <v>44502</v>
          </cell>
          <cell r="O881">
            <v>0</v>
          </cell>
          <cell r="AL881">
            <v>1</v>
          </cell>
          <cell r="AM881">
            <v>136</v>
          </cell>
          <cell r="AT881" t="str">
            <v>5200129 KC espresso instant bag 25st E/E 62.5(2.5x25)</v>
          </cell>
          <cell r="BA881" t="str">
            <v>THÁNG 11\01.11 PO 276</v>
          </cell>
        </row>
        <row r="882">
          <cell r="B882" t="str">
            <v>TRNG0856_L1</v>
          </cell>
          <cell r="C882" t="str">
            <v>TRNG0856</v>
          </cell>
          <cell r="D882" t="str">
            <v>TRUNG NGUYÊN</v>
          </cell>
          <cell r="F882">
            <v>1</v>
          </cell>
          <cell r="G882" t="str">
            <v>I0065T371/2</v>
          </cell>
          <cell r="H882" t="str">
            <v>65 x 90 x 2 x 1</v>
          </cell>
          <cell r="I882" t="str">
            <v>Vuông liền, không răng cưa</v>
          </cell>
          <cell r="J882" t="str">
            <v>C41</v>
          </cell>
          <cell r="K882" t="str">
            <v>P 26</v>
          </cell>
          <cell r="L882" t="str">
            <v>65 x 90 mm</v>
          </cell>
          <cell r="M882">
            <v>93</v>
          </cell>
          <cell r="N882">
            <v>44502</v>
          </cell>
          <cell r="O882">
            <v>0</v>
          </cell>
          <cell r="AL882">
            <v>1</v>
          </cell>
          <cell r="AM882">
            <v>93</v>
          </cell>
          <cell r="AT882" t="str">
            <v>5200130 KC  2in1 instant creamer bag 22st E/E 220(10x22)</v>
          </cell>
          <cell r="BA882" t="str">
            <v>THÁNG 11\01.11 PO 276</v>
          </cell>
        </row>
        <row r="883">
          <cell r="B883" t="str">
            <v>TRNG0857_L1</v>
          </cell>
          <cell r="C883" t="str">
            <v>TRNG0857</v>
          </cell>
          <cell r="D883" t="str">
            <v>TRUNG NGUYÊN</v>
          </cell>
          <cell r="F883">
            <v>1</v>
          </cell>
          <cell r="H883" t="str">
            <v/>
          </cell>
          <cell r="I883" t="str">
            <v/>
          </cell>
          <cell r="J883" t="str">
            <v/>
          </cell>
          <cell r="K883" t="str">
            <v>P 26</v>
          </cell>
          <cell r="L883" t="str">
            <v>20 x 70 mm</v>
          </cell>
          <cell r="M883" t="str">
            <v/>
          </cell>
          <cell r="N883">
            <v>44504</v>
          </cell>
          <cell r="O883">
            <v>0</v>
          </cell>
          <cell r="AL883">
            <v>1</v>
          </cell>
          <cell r="AM883" t="e">
            <v>#VALUE!</v>
          </cell>
          <cell r="AT883" t="str">
            <v>king 3in1 box 6sa EE king coffee 3 in 1 komposisi:</v>
          </cell>
          <cell r="BA883" t="str">
            <v>THÁNG 11\04.11 PO 278</v>
          </cell>
        </row>
        <row r="884">
          <cell r="B884" t="str">
            <v>TRNG0858_L1</v>
          </cell>
          <cell r="C884" t="str">
            <v>TRNG0858</v>
          </cell>
          <cell r="D884" t="str">
            <v>TRUNG NGUYÊN</v>
          </cell>
          <cell r="F884">
            <v>1</v>
          </cell>
          <cell r="G884" t="str">
            <v>I0080T521</v>
          </cell>
          <cell r="H884" t="str">
            <v>80 x 50 x 2 x 2</v>
          </cell>
          <cell r="I884" t="str">
            <v>Vuông rời 2mm, không răng cưa</v>
          </cell>
          <cell r="J884" t="str">
            <v>D30</v>
          </cell>
          <cell r="K884" t="str">
            <v>P 31</v>
          </cell>
          <cell r="L884" t="str">
            <v>50 x 80 mm</v>
          </cell>
          <cell r="M884">
            <v>106</v>
          </cell>
          <cell r="N884">
            <v>44509</v>
          </cell>
          <cell r="O884">
            <v>0</v>
          </cell>
          <cell r="AL884">
            <v>1</v>
          </cell>
          <cell r="AM884">
            <v>106</v>
          </cell>
          <cell r="AT884" t="str">
            <v>King coffee 3in1 instant bag 20 sticks aus.cs@tnicorparation.com</v>
          </cell>
          <cell r="BA884" t="str">
            <v>THÁNG 11\09.11 PO 280 281 282</v>
          </cell>
        </row>
        <row r="885">
          <cell r="B885" t="str">
            <v>TRNG0859_L1</v>
          </cell>
          <cell r="C885" t="str">
            <v>TRNG0859</v>
          </cell>
          <cell r="D885" t="str">
            <v>TRUNG NGUYÊN</v>
          </cell>
          <cell r="F885">
            <v>1</v>
          </cell>
          <cell r="G885" t="str">
            <v>I0128T011</v>
          </cell>
          <cell r="H885" t="str">
            <v>128 x 70 x 1 x 1</v>
          </cell>
          <cell r="I885" t="str">
            <v>Vuông góc, không răng cưa</v>
          </cell>
          <cell r="J885" t="str">
            <v>D12</v>
          </cell>
          <cell r="K885" t="str">
            <v>P 31</v>
          </cell>
          <cell r="L885" t="str">
            <v>70mm x 128mm</v>
          </cell>
          <cell r="M885">
            <v>73</v>
          </cell>
          <cell r="N885">
            <v>44509</v>
          </cell>
          <cell r="O885">
            <v>0</v>
          </cell>
          <cell r="AL885">
            <v>1</v>
          </cell>
          <cell r="AM885">
            <v>73</v>
          </cell>
          <cell r="AT885" t="str">
            <v>king coffe 3in1 instant bag 48 sachets aus.cs@tnicorparation.com</v>
          </cell>
          <cell r="BA885" t="str">
            <v>THÁNG 11\09.11 PO 280 281 282</v>
          </cell>
        </row>
        <row r="886">
          <cell r="B886" t="str">
            <v>TRNG0859_L2</v>
          </cell>
          <cell r="C886" t="str">
            <v>TRNG0859</v>
          </cell>
          <cell r="D886" t="str">
            <v>TRUNG NGUYÊN</v>
          </cell>
          <cell r="F886">
            <v>1</v>
          </cell>
          <cell r="G886" t="str">
            <v>I0128T011</v>
          </cell>
          <cell r="H886" t="str">
            <v>128 x 70 x 1 x 1</v>
          </cell>
          <cell r="I886" t="str">
            <v>Vuông góc, không răng cưa</v>
          </cell>
          <cell r="J886" t="str">
            <v>D12</v>
          </cell>
          <cell r="K886" t="str">
            <v>P 31</v>
          </cell>
          <cell r="L886" t="str">
            <v>70mm x 128mm</v>
          </cell>
          <cell r="M886">
            <v>73</v>
          </cell>
          <cell r="N886">
            <v>44509</v>
          </cell>
          <cell r="O886">
            <v>0</v>
          </cell>
          <cell r="AL886">
            <v>1</v>
          </cell>
          <cell r="AM886">
            <v>73</v>
          </cell>
          <cell r="AT886" t="str">
            <v>king coffe 3in1 instant bag 88 sachets aus.cs@tnicorparation.com</v>
          </cell>
          <cell r="BA886" t="str">
            <v>THÁNG 11\09.11 PO 280 281 282</v>
          </cell>
        </row>
        <row r="887">
          <cell r="B887" t="str">
            <v>TRNG0860_L1</v>
          </cell>
          <cell r="C887" t="str">
            <v>TRNG0860</v>
          </cell>
          <cell r="D887" t="str">
            <v>TRUNG NGUYÊN</v>
          </cell>
          <cell r="F887">
            <v>1</v>
          </cell>
          <cell r="G887" t="str">
            <v>I0042T051</v>
          </cell>
          <cell r="H887" t="str">
            <v>42 x 110 x 2 x 1</v>
          </cell>
          <cell r="I887" t="str">
            <v>Vuông liền, không răng cưa</v>
          </cell>
          <cell r="J887" t="str">
            <v>D11</v>
          </cell>
          <cell r="K887" t="str">
            <v>P 31</v>
          </cell>
          <cell r="L887" t="str">
            <v>42mm x 110mm</v>
          </cell>
          <cell r="M887">
            <v>113</v>
          </cell>
          <cell r="N887">
            <v>44509</v>
          </cell>
          <cell r="O887">
            <v>0</v>
          </cell>
          <cell r="AL887">
            <v>1</v>
          </cell>
          <cell r="AM887">
            <v>113</v>
          </cell>
          <cell r="AT887" t="str">
            <v>king coffee 3in1 instant box 20sachet  aus.cs@tnicorparation.com</v>
          </cell>
          <cell r="BA887" t="str">
            <v>THÁNG 11\09.11 PO 280 281 282</v>
          </cell>
        </row>
        <row r="888">
          <cell r="B888" t="str">
            <v>TRNG0861_L1</v>
          </cell>
          <cell r="C888" t="str">
            <v>TRNG0861</v>
          </cell>
          <cell r="D888" t="str">
            <v>TRUNG NGUYÊN</v>
          </cell>
          <cell r="F888">
            <v>1</v>
          </cell>
          <cell r="G888" t="str">
            <v>I0110T211</v>
          </cell>
          <cell r="H888" t="str">
            <v>110 x 65 x 1 x 2</v>
          </cell>
          <cell r="I888" t="str">
            <v>Vuông góc, không răng cưa</v>
          </cell>
          <cell r="J888" t="str">
            <v>C05</v>
          </cell>
          <cell r="K888" t="str">
            <v>P 31</v>
          </cell>
          <cell r="L888" t="str">
            <v>65mm x 110mm</v>
          </cell>
          <cell r="M888">
            <v>136</v>
          </cell>
          <cell r="N888">
            <v>44509</v>
          </cell>
          <cell r="O888">
            <v>0</v>
          </cell>
          <cell r="AL888">
            <v>1</v>
          </cell>
          <cell r="AM888">
            <v>136</v>
          </cell>
          <cell r="AT888" t="str">
            <v>king coffee gourmet blend  aus.cs@tnicorparation.com</v>
          </cell>
          <cell r="BA888" t="str">
            <v>THÁNG 11\09.11 PO 280 281 282</v>
          </cell>
        </row>
        <row r="889">
          <cell r="B889" t="str">
            <v>TRNG0862_L1</v>
          </cell>
          <cell r="C889" t="str">
            <v>TRNG0862</v>
          </cell>
          <cell r="D889" t="str">
            <v>TRUNG NGUYÊN</v>
          </cell>
          <cell r="F889">
            <v>1</v>
          </cell>
          <cell r="G889" t="str">
            <v>I0115T031</v>
          </cell>
          <cell r="H889" t="str">
            <v>115 x 75 x 1 x 2</v>
          </cell>
          <cell r="I889" t="str">
            <v>Vuông góc, không răng cưa</v>
          </cell>
          <cell r="J889" t="str">
            <v>D03</v>
          </cell>
          <cell r="K889" t="str">
            <v>P 31</v>
          </cell>
          <cell r="L889" t="str">
            <v>75 x 115 mm</v>
          </cell>
          <cell r="M889">
            <v>156</v>
          </cell>
          <cell r="N889">
            <v>44509</v>
          </cell>
          <cell r="O889">
            <v>0</v>
          </cell>
          <cell r="AL889">
            <v>1</v>
          </cell>
          <cell r="AM889">
            <v>156</v>
          </cell>
          <cell r="AT889" t="str">
            <v>king coffee 3in1 instant café sua - box 10 sachets aus.cs@tnicorparation.com</v>
          </cell>
          <cell r="BA889" t="str">
            <v>THÁNG 11\09.11 PO 280 281 282</v>
          </cell>
        </row>
        <row r="890">
          <cell r="B890" t="str">
            <v>TRNG0863_L1</v>
          </cell>
          <cell r="C890" t="str">
            <v>TRNG0863</v>
          </cell>
          <cell r="D890" t="str">
            <v>TRUNG NGUYÊN</v>
          </cell>
          <cell r="F890">
            <v>1</v>
          </cell>
          <cell r="G890" t="str">
            <v>I0110T191</v>
          </cell>
          <cell r="H890" t="str">
            <v>110 x 40 x 1 x 2</v>
          </cell>
          <cell r="I890" t="str">
            <v>Vuông góc, không răng cưa</v>
          </cell>
          <cell r="J890" t="str">
            <v>D26</v>
          </cell>
          <cell r="K890" t="str">
            <v>P 31</v>
          </cell>
          <cell r="L890" t="str">
            <v>40 x 110 mm</v>
          </cell>
          <cell r="M890">
            <v>86</v>
          </cell>
          <cell r="N890">
            <v>44509</v>
          </cell>
          <cell r="O890">
            <v>0</v>
          </cell>
          <cell r="AL890">
            <v>1</v>
          </cell>
          <cell r="AM890">
            <v>86</v>
          </cell>
          <cell r="AT890" t="str">
            <v>king coffee 2in1 creamer aus.cs@tnicorparation.com</v>
          </cell>
          <cell r="BA890" t="str">
            <v>THÁNG 11\09.11 PO 280 281 282</v>
          </cell>
        </row>
        <row r="891">
          <cell r="B891" t="str">
            <v>TRNG0864_L1</v>
          </cell>
          <cell r="C891" t="str">
            <v>TRNG0864</v>
          </cell>
          <cell r="D891" t="str">
            <v>TRUNG NGUYÊN</v>
          </cell>
          <cell r="F891">
            <v>1</v>
          </cell>
          <cell r="G891" t="str">
            <v>I0038T211</v>
          </cell>
          <cell r="H891" t="str">
            <v>38 x 115 x 2 x 1</v>
          </cell>
          <cell r="I891" t="str">
            <v>Vuông liền, không răng cưa</v>
          </cell>
          <cell r="J891" t="str">
            <v>D02</v>
          </cell>
          <cell r="K891" t="str">
            <v>P 31</v>
          </cell>
          <cell r="L891" t="str">
            <v>38mm x 115mm</v>
          </cell>
          <cell r="M891">
            <v>118</v>
          </cell>
          <cell r="N891">
            <v>44509</v>
          </cell>
          <cell r="O891">
            <v>0</v>
          </cell>
          <cell r="AL891">
            <v>1</v>
          </cell>
          <cell r="AM891">
            <v>118</v>
          </cell>
          <cell r="AT891" t="str">
            <v>king coffee espresso box 15 aus.cs@tnicorparation.com</v>
          </cell>
          <cell r="BA891" t="str">
            <v>THÁNG 11\09.11 PO 280 281 282</v>
          </cell>
        </row>
        <row r="892">
          <cell r="B892" t="str">
            <v>TRNG0865_L1</v>
          </cell>
          <cell r="C892" t="str">
            <v>TRNG0865</v>
          </cell>
          <cell r="D892" t="str">
            <v>TRUNG NGUYÊN</v>
          </cell>
          <cell r="F892">
            <v>1</v>
          </cell>
          <cell r="H892" t="str">
            <v/>
          </cell>
          <cell r="I892" t="str">
            <v/>
          </cell>
          <cell r="J892" t="str">
            <v/>
          </cell>
          <cell r="K892" t="str">
            <v>P 31</v>
          </cell>
          <cell r="L892" t="str">
            <v>160 x 90 mm</v>
          </cell>
          <cell r="M892" t="str">
            <v/>
          </cell>
          <cell r="N892">
            <v>44511</v>
          </cell>
          <cell r="O892">
            <v>0</v>
          </cell>
          <cell r="AL892">
            <v>1</v>
          </cell>
          <cell r="AM892" t="e">
            <v>#VALUE!</v>
          </cell>
          <cell r="AT892" t="str">
            <v>Tem 3in1 box 20 EE ( 153x80mm) và bag 48 EE A: MTV TNI COMPANY LIMITED BRANCH-TAN UYEN BRANCH</v>
          </cell>
          <cell r="BA892" t="str">
            <v>THÁNG 11\11.11 PO 285</v>
          </cell>
        </row>
        <row r="893">
          <cell r="B893" t="str">
            <v>TRNG0866_L1</v>
          </cell>
          <cell r="C893" t="str">
            <v>TRNG0866</v>
          </cell>
          <cell r="D893" t="str">
            <v>TRUNG NGUYÊN</v>
          </cell>
          <cell r="F893">
            <v>1</v>
          </cell>
          <cell r="H893" t="str">
            <v/>
          </cell>
          <cell r="I893" t="str">
            <v/>
          </cell>
          <cell r="J893" t="str">
            <v/>
          </cell>
          <cell r="K893" t="str">
            <v>P 31</v>
          </cell>
          <cell r="L893" t="str">
            <v>146 x 113 mm</v>
          </cell>
          <cell r="M893" t="str">
            <v/>
          </cell>
          <cell r="N893">
            <v>44511</v>
          </cell>
          <cell r="O893">
            <v>0</v>
          </cell>
          <cell r="AL893">
            <v>1</v>
          </cell>
          <cell r="AM893" t="e">
            <v>#VALUE!</v>
          </cell>
          <cell r="AT893" t="str">
            <v>Tem espresso 15 EV 24 Boxes A: CHI NHÁNH CÔNG TY TNHH MTV TNI-CHI NHÁNH TÂN UYÊN</v>
          </cell>
          <cell r="BA893" t="str">
            <v>THÁNG 11\11.11 PO 285</v>
          </cell>
        </row>
        <row r="894">
          <cell r="B894" t="str">
            <v>TRNG0867_L1</v>
          </cell>
          <cell r="C894" t="str">
            <v>TRNG0867</v>
          </cell>
          <cell r="D894" t="str">
            <v>TRUNG NGUYÊN</v>
          </cell>
          <cell r="F894">
            <v>1</v>
          </cell>
          <cell r="G894" t="str">
            <v>I0082T031</v>
          </cell>
          <cell r="H894" t="str">
            <v>82 x 50 x 1 x 2</v>
          </cell>
          <cell r="I894" t="str">
            <v>Vuông góc, không răng cưa</v>
          </cell>
          <cell r="J894" t="str">
            <v>D16</v>
          </cell>
          <cell r="K894" t="str">
            <v>P 31</v>
          </cell>
          <cell r="L894" t="str">
            <v>50 x 82 mm</v>
          </cell>
          <cell r="M894">
            <v>106</v>
          </cell>
          <cell r="N894">
            <v>44517</v>
          </cell>
          <cell r="O894">
            <v>0</v>
          </cell>
          <cell r="AL894">
            <v>1</v>
          </cell>
          <cell r="AM894">
            <v>106</v>
          </cell>
          <cell r="AT894" t="str">
            <v>Decal X2 2in1_Box 12 Nutrition facts</v>
          </cell>
          <cell r="BA894" t="str">
            <v>THÁNG 11\17.11 PO 289+290+291</v>
          </cell>
        </row>
        <row r="895">
          <cell r="B895" t="str">
            <v>TRNG0868_L1</v>
          </cell>
          <cell r="C895" t="str">
            <v>TRNG0868</v>
          </cell>
          <cell r="D895" t="str">
            <v>TRUNG NGUYÊN</v>
          </cell>
          <cell r="F895">
            <v>1</v>
          </cell>
          <cell r="G895" t="str">
            <v>I0080T531/2</v>
          </cell>
          <cell r="H895" t="str">
            <v>80 x 60 x 2 x 1</v>
          </cell>
          <cell r="I895" t="str">
            <v>Vuông rời kc 2mm, không răng cưa</v>
          </cell>
          <cell r="J895" t="str">
            <v>C41</v>
          </cell>
          <cell r="K895" t="str">
            <v>P 31</v>
          </cell>
          <cell r="L895" t="str">
            <v>60 x 80 mm</v>
          </cell>
          <cell r="M895">
            <v>63</v>
          </cell>
          <cell r="N895">
            <v>44518</v>
          </cell>
          <cell r="O895">
            <v>0</v>
          </cell>
          <cell r="AL895">
            <v>1</v>
          </cell>
          <cell r="AM895">
            <v>63</v>
          </cell>
          <cell r="AT895" t="str">
            <v>King espresso box 100sst EE Nutrition facts</v>
          </cell>
          <cell r="BA895" t="str">
            <v>THÁNG 11\18.11 PO 292</v>
          </cell>
        </row>
        <row r="896">
          <cell r="B896" t="str">
            <v>TRNG0869_L1</v>
          </cell>
          <cell r="C896" t="str">
            <v>TRNG0869</v>
          </cell>
          <cell r="D896" t="str">
            <v>TRUNG NGUYÊN</v>
          </cell>
          <cell r="F896">
            <v>1</v>
          </cell>
          <cell r="G896" t="str">
            <v>I0038T211</v>
          </cell>
          <cell r="H896" t="str">
            <v>38 x 115 x 2 x 1</v>
          </cell>
          <cell r="I896" t="str">
            <v>Vuông liền, không răng cưa</v>
          </cell>
          <cell r="J896" t="str">
            <v>D02</v>
          </cell>
          <cell r="K896" t="str">
            <v>P 31</v>
          </cell>
          <cell r="L896" t="str">
            <v>38mm x 115mm</v>
          </cell>
          <cell r="M896">
            <v>118</v>
          </cell>
          <cell r="N896">
            <v>44518</v>
          </cell>
          <cell r="O896">
            <v>0</v>
          </cell>
          <cell r="AL896">
            <v>1</v>
          </cell>
          <cell r="AM896">
            <v>118</v>
          </cell>
          <cell r="AT896" t="str">
            <v>king espresso box 15st EE Nutrition facts</v>
          </cell>
          <cell r="BA896" t="str">
            <v>THÁNG 11\18.11 PO 292</v>
          </cell>
        </row>
        <row r="897">
          <cell r="B897" t="str">
            <v>TRNG0870_L1</v>
          </cell>
          <cell r="C897" t="str">
            <v>TRNG0870</v>
          </cell>
          <cell r="D897" t="str">
            <v>TRUNG NGUYÊN</v>
          </cell>
          <cell r="F897">
            <v>1</v>
          </cell>
          <cell r="G897" t="str">
            <v>I0128T011</v>
          </cell>
          <cell r="H897" t="str">
            <v>128 x 70 x 1 x 1</v>
          </cell>
          <cell r="I897" t="str">
            <v>Vuông góc, không răng cưa</v>
          </cell>
          <cell r="J897" t="str">
            <v>D12</v>
          </cell>
          <cell r="K897" t="str">
            <v>P 31</v>
          </cell>
          <cell r="L897" t="str">
            <v>70mm x 128mm</v>
          </cell>
          <cell r="M897">
            <v>73</v>
          </cell>
          <cell r="N897">
            <v>44518</v>
          </cell>
          <cell r="O897">
            <v>0</v>
          </cell>
          <cell r="AL897">
            <v>1</v>
          </cell>
          <cell r="AM897">
            <v>73</v>
          </cell>
          <cell r="AT897" t="str">
            <v>king 3in1 bunlde nutrition facts</v>
          </cell>
          <cell r="BA897" t="str">
            <v>THÁNG 11\18.11 PO 292</v>
          </cell>
        </row>
        <row r="898">
          <cell r="B898" t="str">
            <v>TRNG0871_L1</v>
          </cell>
          <cell r="C898" t="str">
            <v>TRNG0871</v>
          </cell>
          <cell r="D898" t="str">
            <v>TRUNG NGUYÊN</v>
          </cell>
          <cell r="F898">
            <v>1</v>
          </cell>
          <cell r="G898" t="str">
            <v>I0042T051</v>
          </cell>
          <cell r="H898" t="str">
            <v>42 x 110 x 2 x 1</v>
          </cell>
          <cell r="I898" t="str">
            <v>Vuông liền, không răng cưa</v>
          </cell>
          <cell r="J898" t="str">
            <v>D11</v>
          </cell>
          <cell r="K898" t="str">
            <v>P 31</v>
          </cell>
          <cell r="L898" t="str">
            <v>42mm x 110mm</v>
          </cell>
          <cell r="M898">
            <v>113</v>
          </cell>
          <cell r="N898">
            <v>44518</v>
          </cell>
          <cell r="O898">
            <v>0</v>
          </cell>
          <cell r="AL898">
            <v>1</v>
          </cell>
          <cell r="AM898">
            <v>113</v>
          </cell>
          <cell r="AT898" t="str">
            <v>King 3in1 box 20sa EV INGREDIENTS</v>
          </cell>
          <cell r="BA898" t="str">
            <v>THÁNG 11\18.11 PO 292</v>
          </cell>
        </row>
        <row r="899">
          <cell r="B899" t="str">
            <v>TRNG0872_L1</v>
          </cell>
          <cell r="C899" t="str">
            <v>TRNG0872</v>
          </cell>
          <cell r="D899" t="str">
            <v>TRUNG NGUYÊN</v>
          </cell>
          <cell r="F899">
            <v>1</v>
          </cell>
          <cell r="G899" t="str">
            <v>I0040T061</v>
          </cell>
          <cell r="H899" t="str">
            <v>40 x 15 x 2 x 4</v>
          </cell>
          <cell r="I899" t="str">
            <v>Vuông liền, 4 hàng dao 1 gáp, không răng cưa</v>
          </cell>
          <cell r="J899" t="str">
            <v>D13</v>
          </cell>
          <cell r="K899" t="str">
            <v>P 31</v>
          </cell>
          <cell r="L899" t="str">
            <v>40mm x 15mm</v>
          </cell>
          <cell r="M899">
            <v>63</v>
          </cell>
          <cell r="N899">
            <v>44519</v>
          </cell>
          <cell r="O899">
            <v>0</v>
          </cell>
          <cell r="V899" t="str">
            <v>K</v>
          </cell>
          <cell r="AL899">
            <v>1</v>
          </cell>
          <cell r="AM899">
            <v>63</v>
          </cell>
          <cell r="AT899" t="str">
            <v>imported by SUTL consumer Goods</v>
          </cell>
          <cell r="BA899" t="str">
            <v>THÁNG 11\19.11 PO 294</v>
          </cell>
        </row>
        <row r="900">
          <cell r="B900" t="str">
            <v>TRNG0873_L1</v>
          </cell>
          <cell r="C900" t="str">
            <v>TRNG0873</v>
          </cell>
          <cell r="D900" t="str">
            <v>TRUNG NGUYÊN</v>
          </cell>
          <cell r="F900">
            <v>1</v>
          </cell>
          <cell r="G900" t="str">
            <v>I0110T191</v>
          </cell>
          <cell r="H900" t="str">
            <v>110 x 40 x 1 x 2</v>
          </cell>
          <cell r="I900" t="str">
            <v>Vuông góc, không răng cưa</v>
          </cell>
          <cell r="J900" t="str">
            <v>D26</v>
          </cell>
          <cell r="K900" t="str">
            <v>P 31</v>
          </cell>
          <cell r="L900" t="str">
            <v>40 x 110 mm</v>
          </cell>
          <cell r="M900">
            <v>86</v>
          </cell>
          <cell r="N900">
            <v>44425</v>
          </cell>
          <cell r="O900">
            <v>0</v>
          </cell>
          <cell r="AL900">
            <v>1</v>
          </cell>
          <cell r="AM900">
            <v>86</v>
          </cell>
          <cell r="AT900" t="str">
            <v>5200112 KC 2in1 creamer box 15st 150(10x15) trung quốc</v>
          </cell>
          <cell r="BA900" t="str">
            <v>THÁNG 11\22.11 PO 295 + 296</v>
          </cell>
        </row>
        <row r="901">
          <cell r="B901" t="str">
            <v>TRNG0874_L1</v>
          </cell>
          <cell r="C901" t="str">
            <v>TRNG0874</v>
          </cell>
          <cell r="D901" t="str">
            <v>TRUNG NGUYÊN</v>
          </cell>
          <cell r="F901">
            <v>1</v>
          </cell>
          <cell r="G901" t="str">
            <v>I0100T781</v>
          </cell>
          <cell r="H901" t="str">
            <v>100 x 85 x 1 x 1</v>
          </cell>
          <cell r="I901" t="str">
            <v>Vuông góc, không răng cưa</v>
          </cell>
          <cell r="J901" t="str">
            <v>D20</v>
          </cell>
          <cell r="K901" t="str">
            <v>P 31</v>
          </cell>
          <cell r="L901" t="str">
            <v>85 x 100 mm</v>
          </cell>
          <cell r="M901">
            <v>88</v>
          </cell>
          <cell r="N901">
            <v>44522</v>
          </cell>
          <cell r="O901">
            <v>0</v>
          </cell>
          <cell r="AL901">
            <v>1</v>
          </cell>
          <cell r="AM901">
            <v>88</v>
          </cell>
          <cell r="AT901" t="str">
            <v>5100028 KC expert blend 1 5lbs EE 2.27</v>
          </cell>
          <cell r="BA901" t="str">
            <v>THÁNG 11\22.11 PO 295 + 296</v>
          </cell>
        </row>
        <row r="902">
          <cell r="B902" t="str">
            <v>TRNG0874_L2</v>
          </cell>
          <cell r="C902" t="str">
            <v>TRNG0874</v>
          </cell>
          <cell r="D902" t="str">
            <v>TRUNG NGUYÊN</v>
          </cell>
          <cell r="F902">
            <v>1</v>
          </cell>
          <cell r="G902" t="str">
            <v>I0100T781</v>
          </cell>
          <cell r="H902" t="str">
            <v>100 x 85 x 1 x 1</v>
          </cell>
          <cell r="I902" t="str">
            <v>Vuông góc, không răng cưa</v>
          </cell>
          <cell r="J902" t="str">
            <v>D20</v>
          </cell>
          <cell r="K902" t="str">
            <v>P 31</v>
          </cell>
          <cell r="L902" t="str">
            <v>85 x 100 mm</v>
          </cell>
          <cell r="M902">
            <v>88</v>
          </cell>
          <cell r="N902">
            <v>44522</v>
          </cell>
          <cell r="O902">
            <v>0</v>
          </cell>
          <cell r="AL902">
            <v>1</v>
          </cell>
          <cell r="AM902">
            <v>88</v>
          </cell>
          <cell r="AT902" t="str">
            <v>5100028 KC expert blend 1 5lbs EE 2.27</v>
          </cell>
          <cell r="BA902" t="str">
            <v>THÁNG 11\22.11 PO 295 + 296</v>
          </cell>
        </row>
        <row r="903">
          <cell r="B903" t="str">
            <v>TRNG0875_L1</v>
          </cell>
          <cell r="C903" t="str">
            <v>TRNG0875</v>
          </cell>
          <cell r="D903" t="str">
            <v>TRUNG NGUYÊN</v>
          </cell>
          <cell r="F903">
            <v>1</v>
          </cell>
          <cell r="G903" t="str">
            <v>I0050T271</v>
          </cell>
          <cell r="H903" t="str">
            <v>50 x 55 x 3 x 2</v>
          </cell>
          <cell r="I903" t="str">
            <v>Vuông rời 3 tem kc 2mm không răng cưa</v>
          </cell>
          <cell r="J903" t="str">
            <v>D10</v>
          </cell>
          <cell r="K903" t="str">
            <v>P 31</v>
          </cell>
          <cell r="L903" t="str">
            <v>55 x 50 mm</v>
          </cell>
          <cell r="M903">
            <v>116</v>
          </cell>
          <cell r="N903">
            <v>44522</v>
          </cell>
          <cell r="O903">
            <v>0</v>
          </cell>
          <cell r="AL903">
            <v>1</v>
          </cell>
          <cell r="AM903">
            <v>116</v>
          </cell>
          <cell r="AT903" t="str">
            <v>5100043: KC whole bean E/E 12oz (340g) BMT TNI king coffee</v>
          </cell>
          <cell r="BA903" t="str">
            <v>THÁNG 11\22.11 PO 295 + 296</v>
          </cell>
        </row>
        <row r="904">
          <cell r="B904" t="str">
            <v>TRNG0876_L1</v>
          </cell>
          <cell r="C904" t="str">
            <v>TRNG0876</v>
          </cell>
          <cell r="D904" t="str">
            <v>TRUNG NGUYÊN</v>
          </cell>
          <cell r="F904">
            <v>1</v>
          </cell>
          <cell r="G904" t="str">
            <v>I0055T121A</v>
          </cell>
          <cell r="H904" t="str">
            <v>55 x 102 x 3 x 1</v>
          </cell>
          <cell r="I904" t="str">
            <v>Vuông liền, không răng cưa</v>
          </cell>
          <cell r="J904" t="str">
            <v>D04</v>
          </cell>
          <cell r="K904" t="str">
            <v>P 31</v>
          </cell>
          <cell r="L904" t="str">
            <v>55 x 102 mm</v>
          </cell>
          <cell r="M904">
            <v>105</v>
          </cell>
          <cell r="N904">
            <v>44522</v>
          </cell>
          <cell r="O904">
            <v>0</v>
          </cell>
          <cell r="AL904">
            <v>1</v>
          </cell>
          <cell r="AM904">
            <v>105</v>
          </cell>
          <cell r="AT904" t="str">
            <v>5200012 : king coffee 3in1 - bag 1 kg E/C MTV</v>
          </cell>
          <cell r="BA904" t="str">
            <v>THÁNG 11\22.11 PO 297+ 298</v>
          </cell>
        </row>
        <row r="905">
          <cell r="B905" t="str">
            <v>TRNG0877_L1</v>
          </cell>
          <cell r="C905" t="str">
            <v>TRNG0877</v>
          </cell>
          <cell r="D905" t="str">
            <v>TRUNG NGUYÊN</v>
          </cell>
          <cell r="F905">
            <v>1</v>
          </cell>
          <cell r="G905" t="str">
            <v>I0135T011</v>
          </cell>
          <cell r="H905" t="str">
            <v>135 x 40 x 1 x 2</v>
          </cell>
          <cell r="I905" t="str">
            <v>Vuông góc , không răng cưa</v>
          </cell>
          <cell r="J905" t="str">
            <v>D12</v>
          </cell>
          <cell r="K905" t="str">
            <v>P 31</v>
          </cell>
          <cell r="L905" t="str">
            <v>40 x 135 mm</v>
          </cell>
          <cell r="M905">
            <v>86</v>
          </cell>
          <cell r="N905">
            <v>44522</v>
          </cell>
          <cell r="O905">
            <v>0</v>
          </cell>
          <cell r="AL905">
            <v>1</v>
          </cell>
          <cell r="AM905">
            <v>86</v>
          </cell>
          <cell r="AT905" t="str">
            <v>5200045 : king coffee 3in1 instant - box 10st E/C 160(16x10)</v>
          </cell>
          <cell r="BA905" t="str">
            <v>THÁNG 11\22.11 PO 297+ 298</v>
          </cell>
        </row>
        <row r="906">
          <cell r="B906" t="str">
            <v>TRNG0878_L1</v>
          </cell>
          <cell r="C906" t="str">
            <v>TRNG0878</v>
          </cell>
          <cell r="D906" t="str">
            <v>TRUNG NGUYÊN</v>
          </cell>
          <cell r="F906">
            <v>1</v>
          </cell>
          <cell r="G906" t="str">
            <v>I0061T031</v>
          </cell>
          <cell r="H906" t="str">
            <v>61 x 39 x 3 x 3</v>
          </cell>
          <cell r="I906" t="str">
            <v>Vuông liền, không răng cưa</v>
          </cell>
          <cell r="J906" t="str">
            <v>C30</v>
          </cell>
          <cell r="K906" t="str">
            <v>P 31</v>
          </cell>
          <cell r="L906" t="str">
            <v>39 x 61 mm</v>
          </cell>
          <cell r="M906">
            <v>126</v>
          </cell>
          <cell r="N906">
            <v>44522</v>
          </cell>
          <cell r="O906">
            <v>0</v>
          </cell>
          <cell r="AL906">
            <v>1</v>
          </cell>
          <cell r="AM906">
            <v>126</v>
          </cell>
          <cell r="AT906" t="str">
            <v>5500006 : RTD CFS 238ml E/V 238 không viền</v>
          </cell>
          <cell r="BA906" t="str">
            <v>THÁNG 11\22.11 PO 297+ 298</v>
          </cell>
        </row>
        <row r="907">
          <cell r="B907" t="str">
            <v>TRNG0878_L2</v>
          </cell>
          <cell r="C907" t="str">
            <v>TRNG0878</v>
          </cell>
          <cell r="D907" t="str">
            <v>TRUNG NGUYÊN</v>
          </cell>
          <cell r="F907">
            <v>1</v>
          </cell>
          <cell r="G907" t="str">
            <v>I0061T031</v>
          </cell>
          <cell r="H907" t="str">
            <v>61 x 39 x 3 x 3</v>
          </cell>
          <cell r="I907" t="str">
            <v>Vuông liền, không răng cưa</v>
          </cell>
          <cell r="J907" t="str">
            <v>C30</v>
          </cell>
          <cell r="K907" t="str">
            <v>P 31</v>
          </cell>
          <cell r="L907" t="str">
            <v>39 x 61 mm</v>
          </cell>
          <cell r="M907">
            <v>126</v>
          </cell>
          <cell r="N907">
            <v>44522</v>
          </cell>
          <cell r="O907">
            <v>0</v>
          </cell>
          <cell r="AL907">
            <v>1</v>
          </cell>
          <cell r="AM907">
            <v>126</v>
          </cell>
          <cell r="AT907" t="str">
            <v>5500008 : RTD Cold Brew 238ml E?V không viền</v>
          </cell>
          <cell r="BA907" t="str">
            <v>THÁNG 11\22.11 PO 297+ 298</v>
          </cell>
        </row>
        <row r="908">
          <cell r="B908" t="str">
            <v>TRNG0878_L3</v>
          </cell>
          <cell r="C908" t="str">
            <v>TRNG0878</v>
          </cell>
          <cell r="D908" t="str">
            <v>TRUNG NGUYÊN</v>
          </cell>
          <cell r="F908">
            <v>1</v>
          </cell>
          <cell r="G908" t="str">
            <v>I0061T031</v>
          </cell>
          <cell r="H908" t="str">
            <v>61 x 39 x 3 x 3</v>
          </cell>
          <cell r="I908" t="str">
            <v>Vuông liền, không răng cưa</v>
          </cell>
          <cell r="J908" t="str">
            <v>C30</v>
          </cell>
          <cell r="K908" t="str">
            <v>P 31</v>
          </cell>
          <cell r="L908" t="str">
            <v>39 x 61 mm</v>
          </cell>
          <cell r="M908">
            <v>126</v>
          </cell>
          <cell r="N908">
            <v>44522</v>
          </cell>
          <cell r="O908">
            <v>0</v>
          </cell>
          <cell r="AL908">
            <v>1</v>
          </cell>
          <cell r="AM908">
            <v>126</v>
          </cell>
          <cell r="AT908" t="str">
            <v>5500007 : RTD latte vanilla 238ml E/V</v>
          </cell>
          <cell r="BA908" t="str">
            <v>THÁNG 11\22.11 PO 297+ 298</v>
          </cell>
        </row>
        <row r="909">
          <cell r="B909" t="str">
            <v>TRNG0879_L1</v>
          </cell>
          <cell r="C909" t="str">
            <v>TRNG0879</v>
          </cell>
          <cell r="D909" t="str">
            <v>TRUNG NGUYÊN</v>
          </cell>
          <cell r="F909">
            <v>1</v>
          </cell>
          <cell r="G909" t="str">
            <v>I0092T021</v>
          </cell>
          <cell r="H909" t="str">
            <v>92 x 28 x 1 x 2</v>
          </cell>
          <cell r="I909" t="str">
            <v>Vuông góc, không răng cưa</v>
          </cell>
          <cell r="J909" t="str">
            <v>D28</v>
          </cell>
          <cell r="K909" t="str">
            <v>P 31</v>
          </cell>
          <cell r="L909" t="str">
            <v>28 x 92 mm</v>
          </cell>
          <cell r="M909">
            <v>62</v>
          </cell>
          <cell r="N909">
            <v>44522</v>
          </cell>
          <cell r="O909">
            <v>0</v>
          </cell>
          <cell r="AL909">
            <v>1</v>
          </cell>
          <cell r="AM909">
            <v>62</v>
          </cell>
          <cell r="AT909" t="str">
            <v>5200100 : king coffee 3in1 instant - box 6 st E/V 96(16x6)</v>
          </cell>
          <cell r="BA909" t="str">
            <v>THÁNG 11\22.11 PO 297+ 298</v>
          </cell>
        </row>
        <row r="910">
          <cell r="B910" t="str">
            <v>TRNG0880_L1</v>
          </cell>
          <cell r="C910" t="str">
            <v>TRNG0880</v>
          </cell>
          <cell r="D910" t="str">
            <v>TRUNG NGUYÊN</v>
          </cell>
          <cell r="F910">
            <v>1</v>
          </cell>
          <cell r="G910" t="str">
            <v>I0128T011</v>
          </cell>
          <cell r="H910" t="str">
            <v>128 x 70 x 1 x 1</v>
          </cell>
          <cell r="I910" t="str">
            <v>Vuông góc, không răng cưa</v>
          </cell>
          <cell r="J910" t="str">
            <v>D12</v>
          </cell>
          <cell r="K910" t="str">
            <v>P 31</v>
          </cell>
          <cell r="L910" t="str">
            <v>70mm x 128mm</v>
          </cell>
          <cell r="M910">
            <v>73</v>
          </cell>
          <cell r="N910">
            <v>44522</v>
          </cell>
          <cell r="O910">
            <v>0</v>
          </cell>
          <cell r="AL910">
            <v>1</v>
          </cell>
          <cell r="AM910">
            <v>73</v>
          </cell>
          <cell r="AT910" t="str">
            <v>5200003 : King coffee 3in1 instant - bag 48 sa E/C 768(16x48)</v>
          </cell>
          <cell r="BA910" t="str">
            <v>THÁNG 11\22.11 PO 297+ 298</v>
          </cell>
        </row>
        <row r="911">
          <cell r="B911" t="str">
            <v>TRNG0880_L2</v>
          </cell>
          <cell r="C911" t="str">
            <v>TRNG0880</v>
          </cell>
          <cell r="D911" t="str">
            <v>TRUNG NGUYÊN</v>
          </cell>
          <cell r="F911">
            <v>1</v>
          </cell>
          <cell r="G911" t="str">
            <v>I0128T011</v>
          </cell>
          <cell r="H911" t="str">
            <v>128 x 70 x 1 x 1</v>
          </cell>
          <cell r="I911" t="str">
            <v>Vuông góc, không răng cưa</v>
          </cell>
          <cell r="J911" t="str">
            <v>D12</v>
          </cell>
          <cell r="K911" t="str">
            <v>P 31</v>
          </cell>
          <cell r="L911" t="str">
            <v>70mm x 128mm</v>
          </cell>
          <cell r="M911">
            <v>73</v>
          </cell>
          <cell r="N911">
            <v>44522</v>
          </cell>
          <cell r="O911">
            <v>0</v>
          </cell>
          <cell r="AL911">
            <v>1</v>
          </cell>
          <cell r="AM911">
            <v>73</v>
          </cell>
          <cell r="AT911" t="str">
            <v xml:space="preserve">5200056 : king coffee 3in1 instant - box 40 st E/C 640(16x40) </v>
          </cell>
          <cell r="BA911" t="str">
            <v>THÁNG 11\22.11 PO 297+ 298</v>
          </cell>
        </row>
        <row r="912">
          <cell r="B912" t="str">
            <v>TRNG0881_L1</v>
          </cell>
          <cell r="C912" t="str">
            <v>TRNG0881</v>
          </cell>
          <cell r="D912" t="str">
            <v>TRUNG NGUYÊN</v>
          </cell>
          <cell r="F912">
            <v>1</v>
          </cell>
          <cell r="G912" t="str">
            <v>I0090T321</v>
          </cell>
          <cell r="H912" t="str">
            <v>90 x 40 x 1 x 2</v>
          </cell>
          <cell r="I912" t="str">
            <v>Vuông góc, không răng cưa</v>
          </cell>
          <cell r="J912" t="str">
            <v>D14</v>
          </cell>
          <cell r="K912" t="str">
            <v>P 31</v>
          </cell>
          <cell r="L912" t="str">
            <v>40 x 90 mm</v>
          </cell>
          <cell r="M912">
            <v>86</v>
          </cell>
          <cell r="N912">
            <v>44522</v>
          </cell>
          <cell r="O912">
            <v>0</v>
          </cell>
          <cell r="AL912">
            <v>1</v>
          </cell>
          <cell r="AM912">
            <v>86</v>
          </cell>
          <cell r="AT912" t="str">
            <v>5200128 : king coffee café sữa - box 6 st E/V  144(24x6)</v>
          </cell>
          <cell r="BA912" t="str">
            <v>THÁNG 11\22.11 PO 297+ 298</v>
          </cell>
        </row>
        <row r="913">
          <cell r="B913" t="str">
            <v>TRNG0882_L1</v>
          </cell>
          <cell r="C913" t="str">
            <v>TRNG0882</v>
          </cell>
          <cell r="D913" t="str">
            <v>TRUNG NGUYÊN</v>
          </cell>
          <cell r="F913">
            <v>1</v>
          </cell>
          <cell r="G913" t="str">
            <v>I0038T211</v>
          </cell>
          <cell r="H913" t="str">
            <v>38 x 115 x 2 x 1</v>
          </cell>
          <cell r="I913" t="str">
            <v>Vuông liền, không răng cưa</v>
          </cell>
          <cell r="J913" t="str">
            <v>D02</v>
          </cell>
          <cell r="K913" t="str">
            <v>P 31</v>
          </cell>
          <cell r="L913" t="str">
            <v>38mm x 115mm</v>
          </cell>
          <cell r="M913">
            <v>118</v>
          </cell>
          <cell r="N913">
            <v>44523</v>
          </cell>
          <cell r="O913">
            <v>0</v>
          </cell>
          <cell r="AL913">
            <v>1</v>
          </cell>
          <cell r="AM913">
            <v>118</v>
          </cell>
          <cell r="AT913" t="str">
            <v>5200110 &amp; 5200101 : 5200015 King coffe 37.5(2.5x15)e espresso instant - box 15 st E/V</v>
          </cell>
          <cell r="BA913" t="str">
            <v>THÁNG 11\22.11 PO 297+ 298</v>
          </cell>
        </row>
        <row r="914">
          <cell r="B914" t="str">
            <v>TRNG0883_L1</v>
          </cell>
          <cell r="C914" t="str">
            <v>TRNG0883</v>
          </cell>
          <cell r="D914" t="str">
            <v>TRUNG NGUYÊN</v>
          </cell>
          <cell r="F914">
            <v>1</v>
          </cell>
          <cell r="G914" t="str">
            <v>I0100T781</v>
          </cell>
          <cell r="H914" t="str">
            <v>100 x 85 x 1 x 1</v>
          </cell>
          <cell r="I914" t="str">
            <v>Vuông góc, không răng cưa</v>
          </cell>
          <cell r="J914" t="str">
            <v>D20</v>
          </cell>
          <cell r="K914" t="str">
            <v>P 31</v>
          </cell>
          <cell r="L914" t="str">
            <v>85 x 100 mm</v>
          </cell>
          <cell r="M914">
            <v>88</v>
          </cell>
          <cell r="N914">
            <v>44523</v>
          </cell>
          <cell r="O914">
            <v>0</v>
          </cell>
          <cell r="AL914">
            <v>1</v>
          </cell>
          <cell r="AM914">
            <v>88</v>
          </cell>
          <cell r="AT914" t="str">
            <v>5100030 : king coffee expert blend 3 bag 2270gr E/E  2.27</v>
          </cell>
          <cell r="BA914" t="str">
            <v>THÁNG 11\22.11 PO 297+ 298</v>
          </cell>
        </row>
        <row r="915">
          <cell r="B915" t="str">
            <v>TRNG0884_L1</v>
          </cell>
          <cell r="C915" t="str">
            <v>TRNG0884</v>
          </cell>
          <cell r="D915" t="str">
            <v>TRUNG NGUYÊN</v>
          </cell>
          <cell r="F915">
            <v>1</v>
          </cell>
          <cell r="G915" t="str">
            <v>I0100T671</v>
          </cell>
          <cell r="H915" t="str">
            <v>100 x 65 x 1 x 2</v>
          </cell>
          <cell r="I915" t="str">
            <v>Vuông góc, không răng cưa</v>
          </cell>
          <cell r="J915" t="str">
            <v>D07</v>
          </cell>
          <cell r="K915" t="str">
            <v>P 31</v>
          </cell>
          <cell r="L915" t="str">
            <v>65 x 100 mm</v>
          </cell>
          <cell r="M915">
            <v>136</v>
          </cell>
          <cell r="N915">
            <v>44523</v>
          </cell>
          <cell r="O915">
            <v>0</v>
          </cell>
          <cell r="AL915">
            <v>1</v>
          </cell>
          <cell r="AM915">
            <v>136</v>
          </cell>
          <cell r="AT915" t="str">
            <v>king coffee golden box 450gr E/V 450(225x2) C1609-B056</v>
          </cell>
          <cell r="BA915" t="str">
            <v>THÁNG 11\22.11 PO 297+ 298</v>
          </cell>
        </row>
        <row r="916">
          <cell r="B916" t="str">
            <v>TRNG0885_L1</v>
          </cell>
          <cell r="C916" t="str">
            <v>TRNG0885</v>
          </cell>
          <cell r="D916" t="str">
            <v>TRUNG NGUYÊN</v>
          </cell>
          <cell r="F916">
            <v>1</v>
          </cell>
          <cell r="G916" t="str">
            <v>I0050T271</v>
          </cell>
          <cell r="H916" t="str">
            <v>50 x 55 x 3 x 2</v>
          </cell>
          <cell r="I916" t="str">
            <v>Vuông rời 3 tem kc 2mm không răng cưa</v>
          </cell>
          <cell r="J916" t="str">
            <v>D10</v>
          </cell>
          <cell r="K916" t="str">
            <v>P 31</v>
          </cell>
          <cell r="L916" t="str">
            <v>55 x 50 mm</v>
          </cell>
          <cell r="M916">
            <v>116</v>
          </cell>
          <cell r="N916">
            <v>44523</v>
          </cell>
          <cell r="O916">
            <v>0</v>
          </cell>
          <cell r="AL916">
            <v>1</v>
          </cell>
          <cell r="AM916">
            <v>116</v>
          </cell>
          <cell r="AT916" t="str">
            <v>5100038 : King espresso Whole Bean 340g E/E 340</v>
          </cell>
          <cell r="BA916" t="str">
            <v>THÁNG 11\22.11 PO 297+ 298</v>
          </cell>
        </row>
        <row r="917">
          <cell r="B917" t="str">
            <v>TRNG0885_L2</v>
          </cell>
          <cell r="C917" t="str">
            <v>TRNG0885</v>
          </cell>
          <cell r="D917" t="str">
            <v>TRUNG NGUYÊN</v>
          </cell>
          <cell r="F917">
            <v>1</v>
          </cell>
          <cell r="G917" t="str">
            <v>I0050T271</v>
          </cell>
          <cell r="H917" t="str">
            <v>50 x 55 x 3 x 2</v>
          </cell>
          <cell r="I917" t="str">
            <v>Vuông rời 3 tem kc 2mm không răng cưa</v>
          </cell>
          <cell r="J917" t="str">
            <v>D10</v>
          </cell>
          <cell r="K917" t="str">
            <v>P 31</v>
          </cell>
          <cell r="L917" t="str">
            <v>55 x 50 mm</v>
          </cell>
          <cell r="M917">
            <v>116</v>
          </cell>
          <cell r="N917">
            <v>44523</v>
          </cell>
          <cell r="O917">
            <v>0</v>
          </cell>
          <cell r="AL917">
            <v>1</v>
          </cell>
          <cell r="AM917">
            <v>116</v>
          </cell>
          <cell r="AT917" t="str">
            <v>5100042 : King Da Lat Whole Bean Coffee 340g E/E 340</v>
          </cell>
          <cell r="BA917" t="str">
            <v>THÁNG 11\22.11 PO 297+ 298</v>
          </cell>
        </row>
        <row r="918">
          <cell r="B918" t="str">
            <v>TRNG0886_L1</v>
          </cell>
          <cell r="C918" t="str">
            <v>TRNG0886</v>
          </cell>
          <cell r="D918" t="str">
            <v>TRUNG NGUYÊN</v>
          </cell>
          <cell r="F918">
            <v>1</v>
          </cell>
          <cell r="G918" t="str">
            <v>I0075T141/2</v>
          </cell>
          <cell r="H918" t="str">
            <v>75 x 65 x 2 x 1</v>
          </cell>
          <cell r="I918" t="str">
            <v>Vuông liền, không răng cưa</v>
          </cell>
          <cell r="J918" t="str">
            <v>C41</v>
          </cell>
          <cell r="K918" t="str">
            <v>P 31</v>
          </cell>
          <cell r="L918" t="str">
            <v>65 x 75 mm</v>
          </cell>
          <cell r="M918">
            <v>68</v>
          </cell>
          <cell r="N918">
            <v>44523</v>
          </cell>
          <cell r="O918">
            <v>0</v>
          </cell>
          <cell r="AL918">
            <v>1</v>
          </cell>
          <cell r="AM918">
            <v>68</v>
          </cell>
          <cell r="AT918" t="str">
            <v>5200141 : KC pure black box 150sa E/V 300(2x150) C1609-B056</v>
          </cell>
          <cell r="BA918" t="str">
            <v>THÁNG 11\22.11 PO 297+ 298</v>
          </cell>
        </row>
        <row r="919">
          <cell r="B919" t="str">
            <v>TRNG0887_L1</v>
          </cell>
          <cell r="C919" t="str">
            <v>TRNG0887</v>
          </cell>
          <cell r="D919" t="str">
            <v>TRUNG NGUYÊN</v>
          </cell>
          <cell r="F919">
            <v>1</v>
          </cell>
          <cell r="G919" t="str">
            <v>I0070T191</v>
          </cell>
          <cell r="H919" t="str">
            <v>70 x 43 x 1 x 2</v>
          </cell>
          <cell r="I919" t="str">
            <v>Vuông góc, không răng cưa</v>
          </cell>
          <cell r="J919" t="str">
            <v>D16</v>
          </cell>
          <cell r="K919" t="str">
            <v>P 31</v>
          </cell>
          <cell r="L919" t="str">
            <v>43 x 70 mm</v>
          </cell>
          <cell r="M919">
            <v>92</v>
          </cell>
          <cell r="N919">
            <v>44523</v>
          </cell>
          <cell r="O919">
            <v>0</v>
          </cell>
          <cell r="AL919">
            <v>1</v>
          </cell>
          <cell r="AM919">
            <v>92</v>
          </cell>
          <cell r="AT919" t="str">
            <v>5200171 : KC pure balc 12boxes 40sa x 4 lot E/V 80(2x40)</v>
          </cell>
          <cell r="BA919" t="str">
            <v>THÁNG 11\22.11 PO 297+ 298</v>
          </cell>
        </row>
        <row r="920">
          <cell r="B920" t="str">
            <v>TRNG0888_L1</v>
          </cell>
          <cell r="C920" t="str">
            <v>TRNG0888</v>
          </cell>
          <cell r="D920" t="str">
            <v>TRUNG NGUYÊN</v>
          </cell>
          <cell r="F920">
            <v>1</v>
          </cell>
          <cell r="G920" t="str">
            <v>I0230T011/1</v>
          </cell>
          <cell r="H920" t="str">
            <v>230 x 150 x 1 x 1</v>
          </cell>
          <cell r="I920" t="str">
            <v>Vuông góc, không răng cưa</v>
          </cell>
          <cell r="J920" t="str">
            <v>E02</v>
          </cell>
          <cell r="K920" t="str">
            <v>P 31</v>
          </cell>
          <cell r="L920" t="str">
            <v>230mm x 150mm</v>
          </cell>
          <cell r="M920">
            <v>153</v>
          </cell>
          <cell r="N920">
            <v>44523</v>
          </cell>
          <cell r="O920">
            <v>0</v>
          </cell>
          <cell r="AL920">
            <v>1</v>
          </cell>
          <cell r="AM920">
            <v>153</v>
          </cell>
          <cell r="AT920" t="str">
            <v>Café sữa 8935259092532</v>
          </cell>
          <cell r="BA920" t="str">
            <v>THÁNG 11\22.11 PO 297+ 298</v>
          </cell>
        </row>
        <row r="921">
          <cell r="B921" t="str">
            <v>TRNG0889_L1</v>
          </cell>
          <cell r="C921" t="str">
            <v>TRNG0889</v>
          </cell>
          <cell r="D921" t="str">
            <v>TRUNG NGUYÊN</v>
          </cell>
          <cell r="F921">
            <v>1</v>
          </cell>
          <cell r="G921" t="str">
            <v>I0056T031</v>
          </cell>
          <cell r="H921" t="str">
            <v>56 x 84 x 2 x 1</v>
          </cell>
          <cell r="I921" t="str">
            <v>Vuông liền, không răng cưa</v>
          </cell>
          <cell r="J921" t="str">
            <v>D28</v>
          </cell>
          <cell r="K921" t="str">
            <v>P 31</v>
          </cell>
          <cell r="L921" t="str">
            <v>56 x 84 mm</v>
          </cell>
          <cell r="M921">
            <v>87</v>
          </cell>
          <cell r="N921">
            <v>44531</v>
          </cell>
          <cell r="O921">
            <v>0</v>
          </cell>
          <cell r="AL921">
            <v>1</v>
          </cell>
          <cell r="AM921">
            <v>87</v>
          </cell>
          <cell r="AT921" t="str">
            <v>King espresso 25st thái lan 0593-102051</v>
          </cell>
          <cell r="BA921" t="str">
            <v>THÁNG 12\01.12 PO 309</v>
          </cell>
        </row>
        <row r="922">
          <cell r="B922" t="str">
            <v>TRNG0890_L1</v>
          </cell>
          <cell r="C922" t="str">
            <v>TRNG0890</v>
          </cell>
          <cell r="D922" t="str">
            <v>TRUNG NGUYÊN</v>
          </cell>
          <cell r="F922">
            <v>1</v>
          </cell>
          <cell r="G922" t="str">
            <v>I0038T111</v>
          </cell>
          <cell r="H922" t="str">
            <v>38 x 90 x 3 x 1</v>
          </cell>
          <cell r="I922" t="str">
            <v>Vuông liền, không răng cưa</v>
          </cell>
          <cell r="J922" t="str">
            <v>D02</v>
          </cell>
          <cell r="K922" t="str">
            <v>P 31</v>
          </cell>
          <cell r="L922" t="str">
            <v>38 x 90 mm</v>
          </cell>
          <cell r="M922">
            <v>93</v>
          </cell>
          <cell r="N922">
            <v>44531</v>
          </cell>
          <cell r="O922">
            <v>0</v>
          </cell>
          <cell r="AL922">
            <v>1</v>
          </cell>
          <cell r="AM922">
            <v>93</v>
          </cell>
          <cell r="AT922" t="str">
            <v>king espresso 15st tiếng thái 0593-102051</v>
          </cell>
          <cell r="BA922" t="str">
            <v>THÁNG 12\01.12 PO 309</v>
          </cell>
        </row>
        <row r="923">
          <cell r="B923" t="str">
            <v>TRNG0891_L1</v>
          </cell>
          <cell r="C923" t="str">
            <v>TRNG0891</v>
          </cell>
          <cell r="D923" t="str">
            <v>TRUNG NGUYÊN</v>
          </cell>
          <cell r="F923">
            <v>1</v>
          </cell>
          <cell r="G923" t="str">
            <v>I0080T521</v>
          </cell>
          <cell r="H923" t="str">
            <v>80 x 50 x 2 x 2</v>
          </cell>
          <cell r="I923" t="str">
            <v>Vuông rời 2mm, không răng cưa</v>
          </cell>
          <cell r="J923" t="str">
            <v>D30</v>
          </cell>
          <cell r="K923" t="str">
            <v>P 31</v>
          </cell>
          <cell r="L923" t="str">
            <v>50 x 80 mm</v>
          </cell>
          <cell r="M923">
            <v>106</v>
          </cell>
          <cell r="N923">
            <v>44531</v>
          </cell>
          <cell r="O923">
            <v>0</v>
          </cell>
          <cell r="AL923">
            <v>1</v>
          </cell>
          <cell r="AM923">
            <v>106</v>
          </cell>
          <cell r="AT923" t="str">
            <v>king coffee 3in1 instant bag 20st (E/V) (New packaging) tiếng thái 0593102051</v>
          </cell>
          <cell r="BA923" t="str">
            <v>THÁNG 12\01.12 PO 309</v>
          </cell>
        </row>
        <row r="924">
          <cell r="B924" t="str">
            <v>TRNG0892_L1</v>
          </cell>
          <cell r="C924" t="str">
            <v>TRNG0892</v>
          </cell>
          <cell r="D924" t="str">
            <v>TRUNG NGUYÊN</v>
          </cell>
          <cell r="F924">
            <v>1</v>
          </cell>
          <cell r="G924" t="str">
            <v>I0065T181</v>
          </cell>
          <cell r="H924" t="str">
            <v>65 x 95 x 2 x 1</v>
          </cell>
          <cell r="I924" t="str">
            <v>Vuông liền, không răng cưa</v>
          </cell>
          <cell r="J924" t="str">
            <v>D06</v>
          </cell>
          <cell r="K924" t="str">
            <v>P 31</v>
          </cell>
          <cell r="L924" t="str">
            <v>65 x 95 mm</v>
          </cell>
          <cell r="M924">
            <v>98</v>
          </cell>
          <cell r="N924">
            <v>44531</v>
          </cell>
          <cell r="O924">
            <v>0</v>
          </cell>
          <cell r="AL924">
            <v>1</v>
          </cell>
          <cell r="AM924">
            <v>98</v>
          </cell>
          <cell r="AT924" t="str">
            <v>king coffee 2in1 instant coffee &amp; creamer bag 22 +2 tiếng thái 102051-0593</v>
          </cell>
          <cell r="BA924" t="str">
            <v>THÁNG 12\01.12 PO 309</v>
          </cell>
        </row>
        <row r="925">
          <cell r="B925" t="str">
            <v>TRNG0893_L1</v>
          </cell>
          <cell r="C925" t="str">
            <v>TRNG0893</v>
          </cell>
          <cell r="D925" t="str">
            <v>TRUNG NGUYÊN</v>
          </cell>
          <cell r="F925">
            <v>1</v>
          </cell>
          <cell r="G925" t="str">
            <v>I0100H101/1</v>
          </cell>
          <cell r="H925" t="str">
            <v>100 x 58 x 1 x 2</v>
          </cell>
          <cell r="I925" t="str">
            <v>Vuông góc, không răng cưa</v>
          </cell>
          <cell r="J925" t="str">
            <v>C40</v>
          </cell>
          <cell r="K925" t="str">
            <v>P 31</v>
          </cell>
          <cell r="L925" t="str">
            <v>58 x 100 mm</v>
          </cell>
          <cell r="M925">
            <v>122</v>
          </cell>
          <cell r="N925">
            <v>44532</v>
          </cell>
          <cell r="O925">
            <v>0</v>
          </cell>
          <cell r="AL925">
            <v>1</v>
          </cell>
          <cell r="AM925">
            <v>122</v>
          </cell>
          <cell r="AT925" t="str">
            <v>5100057 : KC ethiopia whole bean coffee bag 1KG E/V</v>
          </cell>
          <cell r="BA925" t="str">
            <v>THÁNG 12\02.12 PO 310</v>
          </cell>
        </row>
        <row r="926">
          <cell r="B926" t="str">
            <v>TRNG0893_L2</v>
          </cell>
          <cell r="C926" t="str">
            <v>TRNG0893</v>
          </cell>
          <cell r="D926" t="str">
            <v>TRUNG NGUYÊN</v>
          </cell>
          <cell r="F926">
            <v>1</v>
          </cell>
          <cell r="G926" t="str">
            <v>I0100H101/1</v>
          </cell>
          <cell r="H926" t="str">
            <v>100 x 58 x 1 x 2</v>
          </cell>
          <cell r="I926" t="str">
            <v>Vuông góc, không răng cưa</v>
          </cell>
          <cell r="J926" t="str">
            <v>C40</v>
          </cell>
          <cell r="K926" t="str">
            <v>P 31</v>
          </cell>
          <cell r="L926" t="str">
            <v>58 x 100 mm</v>
          </cell>
          <cell r="M926">
            <v>122</v>
          </cell>
          <cell r="N926">
            <v>44532</v>
          </cell>
          <cell r="O926">
            <v>0</v>
          </cell>
          <cell r="AL926">
            <v>1</v>
          </cell>
          <cell r="AM926">
            <v>122</v>
          </cell>
          <cell r="AT926" t="str">
            <v>5100054 : KC Guatemala whole bean coffee bag 1KG E/V</v>
          </cell>
          <cell r="BA926" t="str">
            <v>THÁNG 12\02.12 PO 310</v>
          </cell>
        </row>
        <row r="927">
          <cell r="B927" t="str">
            <v>TRNG0893_L3</v>
          </cell>
          <cell r="C927" t="str">
            <v>TRNG0893</v>
          </cell>
          <cell r="D927" t="str">
            <v>TRUNG NGUYÊN</v>
          </cell>
          <cell r="F927">
            <v>1</v>
          </cell>
          <cell r="G927" t="str">
            <v>I0100H101/1</v>
          </cell>
          <cell r="H927" t="str">
            <v>100 x 58 x 1 x 2</v>
          </cell>
          <cell r="I927" t="str">
            <v>Vuông góc, không răng cưa</v>
          </cell>
          <cell r="J927" t="str">
            <v>C40</v>
          </cell>
          <cell r="K927" t="str">
            <v>P 31</v>
          </cell>
          <cell r="L927" t="str">
            <v>58 x 100 mm</v>
          </cell>
          <cell r="M927">
            <v>122</v>
          </cell>
          <cell r="N927">
            <v>44532</v>
          </cell>
          <cell r="O927">
            <v>0</v>
          </cell>
          <cell r="AL927">
            <v>1</v>
          </cell>
          <cell r="AM927">
            <v>122</v>
          </cell>
          <cell r="AT927" t="str">
            <v>5100050 : KC signature blend whole bean coffee bag 1KG E/V</v>
          </cell>
          <cell r="BA927" t="str">
            <v>THÁNG 12\02.12 PO 310</v>
          </cell>
        </row>
        <row r="928">
          <cell r="B928" t="str">
            <v>TRNG0893_L4</v>
          </cell>
          <cell r="C928" t="str">
            <v>TRNG0893</v>
          </cell>
          <cell r="D928" t="str">
            <v>TRUNG NGUYÊN</v>
          </cell>
          <cell r="F928">
            <v>1</v>
          </cell>
          <cell r="G928" t="str">
            <v>I0100H101/1</v>
          </cell>
          <cell r="H928" t="str">
            <v>100 x 58 x 1 x 2</v>
          </cell>
          <cell r="I928" t="str">
            <v>Vuông góc, không răng cưa</v>
          </cell>
          <cell r="J928" t="str">
            <v>C40</v>
          </cell>
          <cell r="K928" t="str">
            <v>P 31</v>
          </cell>
          <cell r="L928" t="str">
            <v>58 x 100 mm</v>
          </cell>
          <cell r="M928">
            <v>122</v>
          </cell>
          <cell r="N928">
            <v>44532</v>
          </cell>
          <cell r="O928">
            <v>0</v>
          </cell>
          <cell r="AL928">
            <v>1</v>
          </cell>
          <cell r="AM928">
            <v>122</v>
          </cell>
          <cell r="AT928" t="str">
            <v>5100056 : KC Buon ma thuot whole bean coffee bag 1KG E/V</v>
          </cell>
          <cell r="BA928" t="str">
            <v>THÁNG 12\02.12 PO 310</v>
          </cell>
        </row>
        <row r="929">
          <cell r="B929" t="str">
            <v>TRNG0893_L5</v>
          </cell>
          <cell r="C929" t="str">
            <v>TRNG0893</v>
          </cell>
          <cell r="D929" t="str">
            <v>TRUNG NGUYÊN</v>
          </cell>
          <cell r="F929">
            <v>1</v>
          </cell>
          <cell r="G929" t="str">
            <v>I0100H101/1</v>
          </cell>
          <cell r="H929" t="str">
            <v>100 x 58 x 1 x 2</v>
          </cell>
          <cell r="I929" t="str">
            <v>Vuông góc, không răng cưa</v>
          </cell>
          <cell r="J929" t="str">
            <v>C40</v>
          </cell>
          <cell r="K929" t="str">
            <v>P 31</v>
          </cell>
          <cell r="L929" t="str">
            <v>58 x 100 mm</v>
          </cell>
          <cell r="M929">
            <v>122</v>
          </cell>
          <cell r="N929">
            <v>44532</v>
          </cell>
          <cell r="O929">
            <v>0</v>
          </cell>
          <cell r="AL929">
            <v>1</v>
          </cell>
          <cell r="AM929">
            <v>122</v>
          </cell>
          <cell r="AT929" t="str">
            <v>5100055 : KC Da lat whhole bean coffee bag 1KG E/V</v>
          </cell>
          <cell r="BA929" t="str">
            <v>THÁNG 12\02.12 PO 310</v>
          </cell>
        </row>
        <row r="930">
          <cell r="B930" t="str">
            <v>TRNG0894_L1</v>
          </cell>
          <cell r="C930" t="str">
            <v>TRNG0894</v>
          </cell>
          <cell r="D930" t="str">
            <v>TRUNG NGUYÊN</v>
          </cell>
          <cell r="F930">
            <v>1</v>
          </cell>
          <cell r="G930" t="str">
            <v>I0128T011</v>
          </cell>
          <cell r="H930" t="str">
            <v>128 x 70 x 1 x 1</v>
          </cell>
          <cell r="I930" t="str">
            <v>Vuông góc, không răng cưa</v>
          </cell>
          <cell r="J930" t="str">
            <v>D12</v>
          </cell>
          <cell r="K930" t="str">
            <v>P 31</v>
          </cell>
          <cell r="L930" t="str">
            <v>70mm x 128mm</v>
          </cell>
          <cell r="M930">
            <v>73</v>
          </cell>
          <cell r="N930">
            <v>44539</v>
          </cell>
          <cell r="O930">
            <v>0</v>
          </cell>
          <cell r="AL930">
            <v>1</v>
          </cell>
          <cell r="AM930">
            <v>73</v>
          </cell>
          <cell r="AT930" t="str">
            <v>king bag 48sa king coffee 3in1 instant - bag 48 sachets 300 kjj</v>
          </cell>
          <cell r="BA930" t="str">
            <v>THÁNG 12\09.12 PO313</v>
          </cell>
        </row>
        <row r="931">
          <cell r="B931" t="str">
            <v>TRNG0894_L2</v>
          </cell>
          <cell r="C931" t="str">
            <v>TRNG0894</v>
          </cell>
          <cell r="D931" t="str">
            <v>TRUNG NGUYÊN</v>
          </cell>
          <cell r="F931">
            <v>1</v>
          </cell>
          <cell r="G931" t="str">
            <v>I0128T011</v>
          </cell>
          <cell r="H931" t="str">
            <v>128 x 70 x 1 x 1</v>
          </cell>
          <cell r="I931" t="str">
            <v>Vuông góc, không răng cưa</v>
          </cell>
          <cell r="J931" t="str">
            <v>D12</v>
          </cell>
          <cell r="K931" t="str">
            <v>P 31</v>
          </cell>
          <cell r="L931" t="str">
            <v>70mm x 128mm</v>
          </cell>
          <cell r="M931">
            <v>73</v>
          </cell>
          <cell r="N931">
            <v>44539</v>
          </cell>
          <cell r="O931">
            <v>0</v>
          </cell>
          <cell r="AL931">
            <v>1</v>
          </cell>
          <cell r="AM931">
            <v>73</v>
          </cell>
          <cell r="AT931" t="str">
            <v>king bag 88sa king coffee 3in1 instant - bag 88 sticks 300 kjj</v>
          </cell>
          <cell r="BA931" t="str">
            <v>THÁNG 12\09.12 PO313</v>
          </cell>
        </row>
        <row r="932">
          <cell r="B932" t="str">
            <v>TRNG0895_L1</v>
          </cell>
          <cell r="C932" t="str">
            <v>TRNG0895</v>
          </cell>
          <cell r="D932" t="str">
            <v>TRUNG NGUYÊN</v>
          </cell>
          <cell r="F932">
            <v>1</v>
          </cell>
          <cell r="G932" t="str">
            <v>I0100T171</v>
          </cell>
          <cell r="H932" t="str">
            <v>100 x 70 x 1 x 1</v>
          </cell>
          <cell r="I932" t="str">
            <v>Vuông góc, không răng cưa</v>
          </cell>
          <cell r="J932" t="str">
            <v>D11</v>
          </cell>
          <cell r="K932" t="str">
            <v>P 31</v>
          </cell>
          <cell r="L932" t="str">
            <v>70 x 100 mm</v>
          </cell>
          <cell r="M932">
            <v>73</v>
          </cell>
          <cell r="N932">
            <v>44539</v>
          </cell>
          <cell r="O932">
            <v>0</v>
          </cell>
          <cell r="AL932">
            <v>1</v>
          </cell>
          <cell r="AM932">
            <v>73</v>
          </cell>
          <cell r="AT932" t="str">
            <v>king expert blend 0 king coffee - expert blend 42.4 kj</v>
          </cell>
          <cell r="BA932" t="str">
            <v>THÁNG 12\09.12 PO313</v>
          </cell>
        </row>
        <row r="933">
          <cell r="B933" t="str">
            <v>TRNG0895_L2</v>
          </cell>
          <cell r="C933" t="str">
            <v>TRNG0895</v>
          </cell>
          <cell r="D933" t="str">
            <v>TRUNG NGUYÊN</v>
          </cell>
          <cell r="F933">
            <v>1</v>
          </cell>
          <cell r="G933" t="str">
            <v>I0100T171</v>
          </cell>
          <cell r="H933" t="str">
            <v>100 x 70 x 1 x 1</v>
          </cell>
          <cell r="I933" t="str">
            <v>Vuông góc, không răng cưa</v>
          </cell>
          <cell r="J933" t="str">
            <v>D11</v>
          </cell>
          <cell r="K933" t="str">
            <v>P 31</v>
          </cell>
          <cell r="L933" t="str">
            <v>70 x 100 mm</v>
          </cell>
          <cell r="M933">
            <v>73</v>
          </cell>
          <cell r="N933">
            <v>44539</v>
          </cell>
          <cell r="O933">
            <v>0</v>
          </cell>
          <cell r="AL933">
            <v>1</v>
          </cell>
          <cell r="AM933">
            <v>73</v>
          </cell>
          <cell r="AT933" t="str">
            <v>king coffee 3in1 instant - bag 28+3 sachets 300 kj</v>
          </cell>
          <cell r="BA933" t="str">
            <v>THÁNG 12\09.12 PO313</v>
          </cell>
        </row>
        <row r="934">
          <cell r="B934" t="str">
            <v>TRNG0896_L1</v>
          </cell>
          <cell r="C934" t="str">
            <v>TRNG0896</v>
          </cell>
          <cell r="D934" t="str">
            <v>TRUNG NGUYÊN</v>
          </cell>
          <cell r="F934">
            <v>1</v>
          </cell>
          <cell r="G934" t="str">
            <v>I0045T141/2</v>
          </cell>
          <cell r="H934" t="str">
            <v>45 x 65 x 2 x 1</v>
          </cell>
          <cell r="I934" t="str">
            <v>Vuông liền, không răng cưa</v>
          </cell>
          <cell r="J934" t="str">
            <v>C42</v>
          </cell>
          <cell r="K934" t="str">
            <v>P 31</v>
          </cell>
          <cell r="L934" t="str">
            <v>45mm x 65mm</v>
          </cell>
          <cell r="M934">
            <v>68</v>
          </cell>
          <cell r="N934">
            <v>44539</v>
          </cell>
          <cell r="O934">
            <v>0</v>
          </cell>
          <cell r="AL934">
            <v>1</v>
          </cell>
          <cell r="AM934">
            <v>68</v>
          </cell>
          <cell r="AT934" t="str">
            <v>king pure black 15sa 21 Kj</v>
          </cell>
          <cell r="BA934" t="str">
            <v>THÁNG 12\09.12 PO313</v>
          </cell>
        </row>
        <row r="935">
          <cell r="B935" t="str">
            <v>TRNG0897_L1</v>
          </cell>
          <cell r="C935" t="str">
            <v>TRNG0897</v>
          </cell>
          <cell r="D935" t="str">
            <v>TRUNG NGUYÊN</v>
          </cell>
          <cell r="F935">
            <v>1</v>
          </cell>
          <cell r="G935" t="str">
            <v>I0042T051</v>
          </cell>
          <cell r="H935" t="str">
            <v>42 x 110 x 2 x 1</v>
          </cell>
          <cell r="I935" t="str">
            <v>Vuông liền, không răng cưa</v>
          </cell>
          <cell r="J935" t="str">
            <v>D11</v>
          </cell>
          <cell r="K935" t="str">
            <v>P 31</v>
          </cell>
          <cell r="L935" t="str">
            <v>42mm x 110mm</v>
          </cell>
          <cell r="M935">
            <v>113</v>
          </cell>
          <cell r="N935">
            <v>44539</v>
          </cell>
          <cell r="O935">
            <v>0</v>
          </cell>
          <cell r="AL935">
            <v>1</v>
          </cell>
          <cell r="AM935">
            <v>113</v>
          </cell>
          <cell r="AT935" t="str">
            <v>king 3in1 box 20+2 sachet 300 kj</v>
          </cell>
          <cell r="BA935" t="str">
            <v>THÁNG 12\09.12 PO313</v>
          </cell>
        </row>
        <row r="936">
          <cell r="B936" t="str">
            <v>TRNG0898_L1</v>
          </cell>
          <cell r="C936" t="str">
            <v>TRNG0898</v>
          </cell>
          <cell r="D936" t="str">
            <v>TRUNG NGUYÊN</v>
          </cell>
          <cell r="F936">
            <v>1</v>
          </cell>
          <cell r="G936" t="str">
            <v>I0110T211</v>
          </cell>
          <cell r="H936" t="str">
            <v>110 x 65 x 1 x 2</v>
          </cell>
          <cell r="I936" t="str">
            <v>Vuông góc, không răng cưa</v>
          </cell>
          <cell r="J936" t="str">
            <v>C05</v>
          </cell>
          <cell r="K936" t="str">
            <v>P 31</v>
          </cell>
          <cell r="L936" t="str">
            <v>65mm x 110mm</v>
          </cell>
          <cell r="M936">
            <v>136</v>
          </cell>
          <cell r="N936">
            <v>44539</v>
          </cell>
          <cell r="O936">
            <v>0</v>
          </cell>
          <cell r="AL936">
            <v>1</v>
          </cell>
          <cell r="AM936">
            <v>136</v>
          </cell>
          <cell r="AT936" t="str">
            <v>King cfs bag 50sa EV</v>
          </cell>
          <cell r="BA936" t="str">
            <v>THÁNG 12\09.12 PO313</v>
          </cell>
        </row>
        <row r="937">
          <cell r="B937" t="str">
            <v>TRNG0899_L1</v>
          </cell>
          <cell r="C937" t="str">
            <v>TRNG0899</v>
          </cell>
          <cell r="D937" t="str">
            <v>TRUNG NGUYÊN</v>
          </cell>
          <cell r="F937">
            <v>1</v>
          </cell>
          <cell r="G937" t="str">
            <v>I0080T531/2</v>
          </cell>
          <cell r="H937" t="str">
            <v>80 x 60 x 2 x 1</v>
          </cell>
          <cell r="I937" t="str">
            <v>Vuông rời kc 2mm, không răng cưa</v>
          </cell>
          <cell r="J937" t="str">
            <v>C41</v>
          </cell>
          <cell r="K937" t="str">
            <v>P 31</v>
          </cell>
          <cell r="L937" t="str">
            <v>60 x 80 mm</v>
          </cell>
          <cell r="M937">
            <v>63</v>
          </cell>
          <cell r="N937">
            <v>44539</v>
          </cell>
          <cell r="O937">
            <v>0</v>
          </cell>
          <cell r="AL937">
            <v>1</v>
          </cell>
          <cell r="AM937">
            <v>63</v>
          </cell>
          <cell r="AT937" t="str">
            <v>King café sữa box 30sa</v>
          </cell>
          <cell r="BA937" t="str">
            <v>THÁNG 12\09.12 PO313</v>
          </cell>
        </row>
        <row r="938">
          <cell r="B938" t="str">
            <v>TRNG0900_L1</v>
          </cell>
          <cell r="C938" t="str">
            <v>TRNG0900</v>
          </cell>
          <cell r="D938" t="str">
            <v>TRUNG NGUYÊN</v>
          </cell>
          <cell r="F938">
            <v>1</v>
          </cell>
          <cell r="G938" t="str">
            <v>I0115T031</v>
          </cell>
          <cell r="H938" t="str">
            <v>115 x 75 x 1 x 2</v>
          </cell>
          <cell r="I938" t="str">
            <v>Vuông góc, không răng cưa</v>
          </cell>
          <cell r="J938" t="str">
            <v>D03</v>
          </cell>
          <cell r="K938" t="str">
            <v>P 31</v>
          </cell>
          <cell r="L938" t="str">
            <v>75 x 115 mm</v>
          </cell>
          <cell r="M938">
            <v>156</v>
          </cell>
          <cell r="N938">
            <v>44539</v>
          </cell>
          <cell r="O938">
            <v>0</v>
          </cell>
          <cell r="AL938">
            <v>1</v>
          </cell>
          <cell r="AM938">
            <v>156</v>
          </cell>
          <cell r="AT938" t="str">
            <v xml:space="preserve">King café sữa box 10sa </v>
          </cell>
          <cell r="BA938" t="str">
            <v>THÁNG 12\09.12 PO313</v>
          </cell>
        </row>
        <row r="939">
          <cell r="B939" t="str">
            <v>TRNG0901_L1</v>
          </cell>
          <cell r="C939" t="str">
            <v>TRNG0901</v>
          </cell>
          <cell r="D939" t="str">
            <v>TRUNG NGUYÊN</v>
          </cell>
          <cell r="F939">
            <v>1</v>
          </cell>
          <cell r="G939" t="str">
            <v>I0110T051</v>
          </cell>
          <cell r="H939" t="str">
            <v>110 x 55 x 1 x 2</v>
          </cell>
          <cell r="I939" t="str">
            <v>Vuông góc, không răng cưa, 2 hàng tem có 1 gáp</v>
          </cell>
          <cell r="J939" t="str">
            <v>D03</v>
          </cell>
          <cell r="K939" t="str">
            <v>P 31</v>
          </cell>
          <cell r="L939" t="str">
            <v>55 x 110 mm</v>
          </cell>
          <cell r="M939">
            <v>113</v>
          </cell>
          <cell r="N939">
            <v>44539</v>
          </cell>
          <cell r="O939">
            <v>0</v>
          </cell>
          <cell r="AL939">
            <v>1</v>
          </cell>
          <cell r="AM939">
            <v>113</v>
          </cell>
          <cell r="AT939" t="str">
            <v xml:space="preserve">Expert blend 1 </v>
          </cell>
          <cell r="BA939" t="str">
            <v>THÁNG 12\09.12 PO313</v>
          </cell>
        </row>
        <row r="940">
          <cell r="B940" t="str">
            <v>TRNG0901_L2</v>
          </cell>
          <cell r="C940" t="str">
            <v>TRNG0901</v>
          </cell>
          <cell r="D940" t="str">
            <v>TRUNG NGUYÊN</v>
          </cell>
          <cell r="F940">
            <v>1</v>
          </cell>
          <cell r="G940" t="str">
            <v>I0110T051</v>
          </cell>
          <cell r="H940" t="str">
            <v>110 x 55 x 1 x 2</v>
          </cell>
          <cell r="I940" t="str">
            <v>Vuông góc, không răng cưa, 2 hàng tem có 1 gáp</v>
          </cell>
          <cell r="J940" t="str">
            <v>D03</v>
          </cell>
          <cell r="K940" t="str">
            <v>P 31</v>
          </cell>
          <cell r="L940" t="str">
            <v>55 x 110 mm</v>
          </cell>
          <cell r="M940">
            <v>113</v>
          </cell>
          <cell r="N940">
            <v>44539</v>
          </cell>
          <cell r="O940">
            <v>0</v>
          </cell>
          <cell r="AL940">
            <v>1</v>
          </cell>
          <cell r="AM940">
            <v>113</v>
          </cell>
          <cell r="AT940" t="str">
            <v>Expert blend 2</v>
          </cell>
          <cell r="BA940" t="str">
            <v>THÁNG 12\09.12 PO313</v>
          </cell>
        </row>
        <row r="941">
          <cell r="B941" t="str">
            <v>TRNG0901_L3</v>
          </cell>
          <cell r="C941" t="str">
            <v>TRNG0901</v>
          </cell>
          <cell r="D941" t="str">
            <v>TRUNG NGUYÊN</v>
          </cell>
          <cell r="F941">
            <v>1</v>
          </cell>
          <cell r="G941" t="str">
            <v>I0110T051</v>
          </cell>
          <cell r="H941" t="str">
            <v>110 x 55 x 1 x 2</v>
          </cell>
          <cell r="I941" t="str">
            <v>Vuông góc, không răng cưa, 2 hàng tem có 1 gáp</v>
          </cell>
          <cell r="J941" t="str">
            <v>D03</v>
          </cell>
          <cell r="K941" t="str">
            <v>P 31</v>
          </cell>
          <cell r="L941" t="str">
            <v>55 x 110 mm</v>
          </cell>
          <cell r="M941">
            <v>113</v>
          </cell>
          <cell r="N941">
            <v>44539</v>
          </cell>
          <cell r="O941">
            <v>0</v>
          </cell>
          <cell r="AL941">
            <v>1</v>
          </cell>
          <cell r="AM941">
            <v>113</v>
          </cell>
          <cell r="AT941" t="str">
            <v>Expert blend 3</v>
          </cell>
          <cell r="BA941" t="str">
            <v>THÁNG 12\09.12 PO313</v>
          </cell>
        </row>
        <row r="942">
          <cell r="B942" t="str">
            <v>TRNG0902_L1</v>
          </cell>
          <cell r="C942" t="str">
            <v>TRNG0902</v>
          </cell>
          <cell r="D942" t="str">
            <v>TRUNG NGUYÊN</v>
          </cell>
          <cell r="F942">
            <v>1</v>
          </cell>
          <cell r="G942" t="str">
            <v>I0250T031/1</v>
          </cell>
          <cell r="H942" t="str">
            <v>250 x 180 x 1 x 1</v>
          </cell>
          <cell r="I942" t="str">
            <v>Vuông góc, không răng cưa</v>
          </cell>
          <cell r="J942" t="str">
            <v>C38</v>
          </cell>
          <cell r="K942" t="str">
            <v>P 31</v>
          </cell>
          <cell r="L942" t="str">
            <v>250 x 180 mm</v>
          </cell>
          <cell r="M942">
            <v>183</v>
          </cell>
          <cell r="N942">
            <v>44543</v>
          </cell>
          <cell r="O942">
            <v>0</v>
          </cell>
          <cell r="AL942">
            <v>1</v>
          </cell>
          <cell r="AM942">
            <v>183</v>
          </cell>
          <cell r="AT942" t="str">
            <v>Cà phê hoà tan 3in1 bộ hộp quà mass 1 - băng keo giấy</v>
          </cell>
          <cell r="BA942" t="str">
            <v>THÁNG 12\13.12 PO 314</v>
          </cell>
        </row>
        <row r="943">
          <cell r="B943" t="str">
            <v>TRNG0903_L1</v>
          </cell>
          <cell r="C943" t="str">
            <v>TRNG0903</v>
          </cell>
          <cell r="D943" t="str">
            <v>TRUNG NGUYÊN</v>
          </cell>
          <cell r="F943">
            <v>1</v>
          </cell>
          <cell r="G943" t="str">
            <v>I0250T031/1</v>
          </cell>
          <cell r="H943" t="str">
            <v>250 x 180 x 1 x 1</v>
          </cell>
          <cell r="I943" t="str">
            <v>Vuông góc, không răng cưa</v>
          </cell>
          <cell r="J943" t="str">
            <v>C38</v>
          </cell>
          <cell r="K943" t="str">
            <v>P 31</v>
          </cell>
          <cell r="L943" t="str">
            <v>250 x 180 mm</v>
          </cell>
          <cell r="M943">
            <v>183</v>
          </cell>
          <cell r="N943">
            <v>44543</v>
          </cell>
          <cell r="O943">
            <v>0</v>
          </cell>
          <cell r="AL943">
            <v>1</v>
          </cell>
          <cell r="AM943">
            <v>183</v>
          </cell>
          <cell r="AT943" t="str">
            <v>Cà phê hoà tan 3in1 bộ hộp quà mass 1 - màng co</v>
          </cell>
          <cell r="BA943" t="str">
            <v>THÁNG 12\13.12 PO 314</v>
          </cell>
        </row>
        <row r="944">
          <cell r="B944" t="str">
            <v>TRNG0904_L1</v>
          </cell>
          <cell r="C944" t="str">
            <v>TRNG0904</v>
          </cell>
          <cell r="D944" t="str">
            <v>TRUNG NGUYÊN</v>
          </cell>
          <cell r="F944">
            <v>1</v>
          </cell>
          <cell r="G944" t="str">
            <v>I0250T031/1</v>
          </cell>
          <cell r="H944" t="str">
            <v>250 x 180 x 1 x 1</v>
          </cell>
          <cell r="I944" t="str">
            <v>Vuông góc, không răng cưa</v>
          </cell>
          <cell r="J944" t="str">
            <v>C38</v>
          </cell>
          <cell r="K944" t="str">
            <v>P 31</v>
          </cell>
          <cell r="L944" t="str">
            <v>250 x 180 mm</v>
          </cell>
          <cell r="M944">
            <v>183</v>
          </cell>
          <cell r="N944">
            <v>44543</v>
          </cell>
          <cell r="O944">
            <v>0</v>
          </cell>
          <cell r="AL944">
            <v>1</v>
          </cell>
          <cell r="AM944">
            <v>183</v>
          </cell>
          <cell r="AT944" t="str">
            <v>cà phê hoà tan 3in1 bộ hộp quà mass2 - màng co</v>
          </cell>
          <cell r="BA944" t="str">
            <v>THÁNG 12\13.12 PO 315</v>
          </cell>
        </row>
        <row r="945">
          <cell r="B945" t="str">
            <v>TRNG0905_L1</v>
          </cell>
          <cell r="C945" t="str">
            <v>TRNG0905</v>
          </cell>
          <cell r="D945" t="str">
            <v>TRUNG NGUYÊN</v>
          </cell>
          <cell r="F945">
            <v>1</v>
          </cell>
          <cell r="G945" t="str">
            <v>I0250T031/1</v>
          </cell>
          <cell r="H945" t="str">
            <v>250 x 180 x 1 x 1</v>
          </cell>
          <cell r="I945" t="str">
            <v>Vuông góc, không răng cưa</v>
          </cell>
          <cell r="J945" t="str">
            <v>C38</v>
          </cell>
          <cell r="K945" t="str">
            <v>P 31</v>
          </cell>
          <cell r="L945" t="str">
            <v>250 x 180 mm</v>
          </cell>
          <cell r="M945">
            <v>183</v>
          </cell>
          <cell r="N945">
            <v>44543</v>
          </cell>
          <cell r="O945">
            <v>0</v>
          </cell>
          <cell r="AL945">
            <v>1</v>
          </cell>
          <cell r="AM945">
            <v>183</v>
          </cell>
          <cell r="AT945" t="str">
            <v>cà phê hoà tan 3in1 bộ hộp quà mass2 - băng keo giấy</v>
          </cell>
          <cell r="BA945" t="str">
            <v>THÁNG 12\13.12 PO 315</v>
          </cell>
        </row>
        <row r="946">
          <cell r="B946" t="str">
            <v>TRNG0906_L1</v>
          </cell>
          <cell r="C946" t="str">
            <v>TRNG0906</v>
          </cell>
          <cell r="D946" t="str">
            <v>TRUNG NGUYÊN</v>
          </cell>
          <cell r="F946">
            <v>1</v>
          </cell>
          <cell r="G946" t="str">
            <v>I0250T031/1</v>
          </cell>
          <cell r="H946" t="str">
            <v>250 x 180 x 1 x 1</v>
          </cell>
          <cell r="I946" t="str">
            <v>Vuông góc, không răng cưa</v>
          </cell>
          <cell r="J946" t="str">
            <v>C38</v>
          </cell>
          <cell r="K946" t="str">
            <v>P 31</v>
          </cell>
          <cell r="L946" t="str">
            <v>250 x 180 mm</v>
          </cell>
          <cell r="M946">
            <v>183</v>
          </cell>
          <cell r="N946">
            <v>44543</v>
          </cell>
          <cell r="O946">
            <v>0</v>
          </cell>
          <cell r="AL946">
            <v>1</v>
          </cell>
          <cell r="AM946">
            <v>183</v>
          </cell>
          <cell r="AT946" t="str">
            <v>cà phê hoà tan 3in1 bộ hộp quà mass3 - băng keo giấy</v>
          </cell>
          <cell r="BA946" t="str">
            <v>\THÁNG 12\13.12 PO 316</v>
          </cell>
        </row>
        <row r="947">
          <cell r="B947" t="str">
            <v>TRNG0907_L1</v>
          </cell>
          <cell r="C947" t="str">
            <v>TRNG0907</v>
          </cell>
          <cell r="D947" t="str">
            <v>TRUNG NGUYÊN</v>
          </cell>
          <cell r="F947">
            <v>1</v>
          </cell>
          <cell r="G947" t="str">
            <v>I0250T031/1</v>
          </cell>
          <cell r="H947" t="str">
            <v>250 x 180 x 1 x 1</v>
          </cell>
          <cell r="I947" t="str">
            <v>Vuông góc, không răng cưa</v>
          </cell>
          <cell r="J947" t="str">
            <v>C38</v>
          </cell>
          <cell r="K947" t="str">
            <v>P 31</v>
          </cell>
          <cell r="L947" t="str">
            <v>250 x 180 mm</v>
          </cell>
          <cell r="M947">
            <v>183</v>
          </cell>
          <cell r="N947">
            <v>44543</v>
          </cell>
          <cell r="O947">
            <v>0</v>
          </cell>
          <cell r="AL947">
            <v>1</v>
          </cell>
          <cell r="AM947">
            <v>183</v>
          </cell>
          <cell r="AT947" t="str">
            <v>cà phê hoà tan 3in1 bộ hộp quà mass3 - màng co</v>
          </cell>
          <cell r="BA947" t="str">
            <v>\THÁNG 12\13.12 PO 316</v>
          </cell>
        </row>
        <row r="948">
          <cell r="B948" t="str">
            <v>TRNG0908_L1</v>
          </cell>
          <cell r="C948" t="str">
            <v>TRNG0908</v>
          </cell>
          <cell r="D948" t="str">
            <v>TRUNG NGUYÊN</v>
          </cell>
          <cell r="F948">
            <v>1</v>
          </cell>
          <cell r="G948" t="str">
            <v>I0250T031/1</v>
          </cell>
          <cell r="H948" t="str">
            <v>250 x 180 x 1 x 1</v>
          </cell>
          <cell r="I948" t="str">
            <v>Vuông góc, không răng cưa</v>
          </cell>
          <cell r="J948" t="str">
            <v>C38</v>
          </cell>
          <cell r="K948" t="str">
            <v>P 31</v>
          </cell>
          <cell r="L948" t="str">
            <v>250 x 180 mm</v>
          </cell>
          <cell r="M948">
            <v>183</v>
          </cell>
          <cell r="N948">
            <v>44543</v>
          </cell>
          <cell r="O948">
            <v>0</v>
          </cell>
          <cell r="AL948">
            <v>1</v>
          </cell>
          <cell r="AM948">
            <v>183</v>
          </cell>
          <cell r="AT948" t="str">
            <v>cà phê hoà tan 3in1 bộ hộp quà mass4 - màng co</v>
          </cell>
          <cell r="BA948" t="str">
            <v>THÁNG 12\13.12 PO 317</v>
          </cell>
        </row>
        <row r="949">
          <cell r="B949" t="str">
            <v>TRNG0909_L1</v>
          </cell>
          <cell r="C949" t="str">
            <v>TRNG0909</v>
          </cell>
          <cell r="D949" t="str">
            <v>TRUNG NGUYÊN</v>
          </cell>
          <cell r="F949">
            <v>1</v>
          </cell>
          <cell r="G949" t="str">
            <v>I0250T031/1</v>
          </cell>
          <cell r="H949" t="str">
            <v>250 x 180 x 1 x 1</v>
          </cell>
          <cell r="I949" t="str">
            <v>Vuông góc, không răng cưa</v>
          </cell>
          <cell r="J949" t="str">
            <v>C38</v>
          </cell>
          <cell r="K949" t="str">
            <v>P 31</v>
          </cell>
          <cell r="L949" t="str">
            <v>250 x 180 mm</v>
          </cell>
          <cell r="M949">
            <v>183</v>
          </cell>
          <cell r="N949">
            <v>44543</v>
          </cell>
          <cell r="O949">
            <v>0</v>
          </cell>
          <cell r="AL949">
            <v>1</v>
          </cell>
          <cell r="AM949">
            <v>183</v>
          </cell>
          <cell r="AT949" t="str">
            <v>cà phê hoà tan 3in1 bộ hộp quà mass4 - băng keo giấy</v>
          </cell>
          <cell r="BA949" t="str">
            <v>THÁNG 12\13.12 PO 317</v>
          </cell>
        </row>
        <row r="950">
          <cell r="B950" t="str">
            <v>TRNG0910_L1</v>
          </cell>
          <cell r="C950" t="str">
            <v>TRNG0910</v>
          </cell>
          <cell r="D950" t="str">
            <v>TRUNG NGUYÊN</v>
          </cell>
          <cell r="F950">
            <v>1</v>
          </cell>
          <cell r="G950" t="str">
            <v>I0250T031/1</v>
          </cell>
          <cell r="H950" t="str">
            <v>250 x 180 x 1 x 1</v>
          </cell>
          <cell r="I950" t="str">
            <v>Vuông góc, không răng cưa</v>
          </cell>
          <cell r="J950" t="str">
            <v>C38</v>
          </cell>
          <cell r="K950" t="str">
            <v>P 31</v>
          </cell>
          <cell r="L950" t="str">
            <v>250 x 180 mm</v>
          </cell>
          <cell r="M950">
            <v>183</v>
          </cell>
          <cell r="N950">
            <v>44543</v>
          </cell>
          <cell r="O950">
            <v>0</v>
          </cell>
          <cell r="AL950">
            <v>1</v>
          </cell>
          <cell r="AM950">
            <v>183</v>
          </cell>
          <cell r="AT950" t="str">
            <v>Bộ Hộp quà cà phê rang xay golden</v>
          </cell>
          <cell r="BA950" t="str">
            <v>THÁNG 12\13.12 PO 317</v>
          </cell>
        </row>
        <row r="951">
          <cell r="B951" t="str">
            <v>TRNG0911_L1</v>
          </cell>
          <cell r="C951" t="str">
            <v>TRNG0911</v>
          </cell>
          <cell r="D951" t="str">
            <v>TRUNG NGUYÊN</v>
          </cell>
          <cell r="F951">
            <v>1</v>
          </cell>
          <cell r="G951" t="str">
            <v>I0125T051</v>
          </cell>
          <cell r="H951" t="str">
            <v>125 x 160 x 1 x 1</v>
          </cell>
          <cell r="I951" t="str">
            <v>Vuông góc, không răng cưa</v>
          </cell>
          <cell r="J951" t="str">
            <v>D06</v>
          </cell>
          <cell r="K951" t="str">
            <v>P 31</v>
          </cell>
          <cell r="L951" t="str">
            <v>160 x 125 mm</v>
          </cell>
          <cell r="M951">
            <v>163</v>
          </cell>
          <cell r="N951">
            <v>44546</v>
          </cell>
          <cell r="O951">
            <v>0</v>
          </cell>
          <cell r="AL951">
            <v>1</v>
          </cell>
          <cell r="AM951">
            <v>163</v>
          </cell>
          <cell r="AT951" t="str">
            <v>Shipping mark holder dubai TNI KING COFFE + HOLDER</v>
          </cell>
          <cell r="BA951" t="str">
            <v>THÁNG 12\16.12 PO 318</v>
          </cell>
        </row>
        <row r="952">
          <cell r="B952" t="str">
            <v>TRNG0912_L1</v>
          </cell>
          <cell r="C952" t="str">
            <v>TRNG0912</v>
          </cell>
          <cell r="D952" t="str">
            <v>TRUNG NGUYÊN</v>
          </cell>
          <cell r="F952">
            <v>1</v>
          </cell>
          <cell r="G952" t="str">
            <v>I0110T191</v>
          </cell>
          <cell r="H952" t="str">
            <v>110 x 40 x 1 x 2</v>
          </cell>
          <cell r="I952" t="str">
            <v>Vuông góc, không răng cưa</v>
          </cell>
          <cell r="J952" t="str">
            <v>D26</v>
          </cell>
          <cell r="K952" t="str">
            <v>P 31</v>
          </cell>
          <cell r="L952" t="str">
            <v>40 x 110 mm</v>
          </cell>
          <cell r="M952">
            <v>86</v>
          </cell>
          <cell r="N952">
            <v>44547</v>
          </cell>
          <cell r="O952">
            <v>0</v>
          </cell>
          <cell r="AL952">
            <v>1</v>
          </cell>
          <cell r="AM952">
            <v>86</v>
          </cell>
          <cell r="AT952" t="str">
            <v>king coffee 2in1 instant coffee &amp; creamer box 15 sticks - 5200112 RU COFFEE &amp; CREAMER 460 1925 khác khoảng cách</v>
          </cell>
          <cell r="BA952" t="str">
            <v>THÁNG 12\17.12 PO 319</v>
          </cell>
        </row>
        <row r="953">
          <cell r="B953" t="str">
            <v>TRNG0913_L1</v>
          </cell>
          <cell r="C953" t="str">
            <v>TRNG0913</v>
          </cell>
          <cell r="D953" t="str">
            <v>TRUNG NGUYÊN</v>
          </cell>
          <cell r="F953">
            <v>1</v>
          </cell>
          <cell r="G953" t="str">
            <v>I0055T091</v>
          </cell>
          <cell r="H953" t="str">
            <v>55 x 70 x 2 x 1</v>
          </cell>
          <cell r="I953" t="str">
            <v>Vuông liền, không răng cưa</v>
          </cell>
          <cell r="J953" t="str">
            <v>D15</v>
          </cell>
          <cell r="K953" t="str">
            <v>P 31</v>
          </cell>
          <cell r="L953" t="str">
            <v>55 x 70 mm</v>
          </cell>
          <cell r="M953">
            <v>73</v>
          </cell>
          <cell r="N953">
            <v>44547</v>
          </cell>
          <cell r="O953">
            <v>0</v>
          </cell>
          <cell r="AL953">
            <v>1</v>
          </cell>
          <cell r="AM953">
            <v>73</v>
          </cell>
          <cell r="AT953" t="str">
            <v>5200120 - king coffee cappuccino cinnamon-box 12 sticks (E/V)</v>
          </cell>
          <cell r="BA953" t="str">
            <v>THÁNG 12\17.12 PO 319</v>
          </cell>
        </row>
        <row r="954">
          <cell r="B954" t="str">
            <v>TRNG0913_L2</v>
          </cell>
          <cell r="C954" t="str">
            <v>TRNG0913</v>
          </cell>
          <cell r="D954" t="str">
            <v>TRUNG NGUYÊN</v>
          </cell>
          <cell r="F954">
            <v>1</v>
          </cell>
          <cell r="G954" t="str">
            <v>I0055T091</v>
          </cell>
          <cell r="H954" t="str">
            <v>55 x 70 x 2 x 1</v>
          </cell>
          <cell r="I954" t="str">
            <v>Vuông liền, không răng cưa</v>
          </cell>
          <cell r="J954" t="str">
            <v>D15</v>
          </cell>
          <cell r="K954" t="str">
            <v>P 31</v>
          </cell>
          <cell r="L954" t="str">
            <v>55 x 70 mm</v>
          </cell>
          <cell r="M954">
            <v>73</v>
          </cell>
          <cell r="N954">
            <v>44547</v>
          </cell>
          <cell r="O954">
            <v>0</v>
          </cell>
          <cell r="AL954">
            <v>1</v>
          </cell>
          <cell r="AM954">
            <v>73</v>
          </cell>
          <cell r="AT954" t="str">
            <v>5200114 - king coffee cappuccino vanila -  box 12 sticks 20gr (E/V)</v>
          </cell>
          <cell r="BA954" t="str">
            <v>THÁNG 12\17.12 PO 319</v>
          </cell>
        </row>
        <row r="955">
          <cell r="B955" t="str">
            <v>TRNG0913_L3</v>
          </cell>
          <cell r="C955" t="str">
            <v>TRNG0913</v>
          </cell>
          <cell r="D955" t="str">
            <v>TRUNG NGUYÊN</v>
          </cell>
          <cell r="F955">
            <v>1</v>
          </cell>
          <cell r="G955" t="str">
            <v>I0055T091</v>
          </cell>
          <cell r="H955" t="str">
            <v>55 x 70 x 2 x 1</v>
          </cell>
          <cell r="I955" t="str">
            <v>Vuông liền, không răng cưa</v>
          </cell>
          <cell r="J955" t="str">
            <v>D15</v>
          </cell>
          <cell r="K955" t="str">
            <v>P 31</v>
          </cell>
          <cell r="L955" t="str">
            <v>55 x 70 mm</v>
          </cell>
          <cell r="M955">
            <v>73</v>
          </cell>
          <cell r="N955">
            <v>44547</v>
          </cell>
          <cell r="O955">
            <v>0</v>
          </cell>
          <cell r="AL955">
            <v>1</v>
          </cell>
          <cell r="AM955">
            <v>73</v>
          </cell>
          <cell r="AT955" t="str">
            <v>5200117 - king coffee cappuccino hazelnt-box 12 sticks (E/V)</v>
          </cell>
          <cell r="BA955" t="str">
            <v>THÁNG 12\17.12 PO 319</v>
          </cell>
        </row>
        <row r="956">
          <cell r="B956" t="str">
            <v>TRNG0913_L4</v>
          </cell>
          <cell r="C956" t="str">
            <v>TRNG0913</v>
          </cell>
          <cell r="D956" t="str">
            <v>TRUNG NGUYÊN</v>
          </cell>
          <cell r="F956">
            <v>1</v>
          </cell>
          <cell r="G956" t="str">
            <v>I0055T091</v>
          </cell>
          <cell r="H956" t="str">
            <v>55 x 70 x 2 x 1</v>
          </cell>
          <cell r="I956" t="str">
            <v>Vuông liền, không răng cưa</v>
          </cell>
          <cell r="J956" t="str">
            <v>D15</v>
          </cell>
          <cell r="K956" t="str">
            <v>P 31</v>
          </cell>
          <cell r="L956" t="str">
            <v>55 x 70 mm</v>
          </cell>
          <cell r="M956">
            <v>73</v>
          </cell>
          <cell r="N956">
            <v>44547</v>
          </cell>
          <cell r="O956">
            <v>0</v>
          </cell>
          <cell r="AL956">
            <v>1</v>
          </cell>
          <cell r="AM956">
            <v>73</v>
          </cell>
          <cell r="AT956" t="str">
            <v>5200123 - king coffee cappuccino coconut - box 12 sticks 20gr (E/V)</v>
          </cell>
          <cell r="BA956" t="str">
            <v>THÁNG 12\17.12 PO 319</v>
          </cell>
        </row>
        <row r="957">
          <cell r="B957" t="str">
            <v>TRNG0914_L1</v>
          </cell>
          <cell r="C957" t="str">
            <v>TRNG0914</v>
          </cell>
          <cell r="D957" t="str">
            <v>TRUNG NGUYÊN</v>
          </cell>
          <cell r="F957">
            <v>1</v>
          </cell>
          <cell r="G957" t="str">
            <v>I0090T051</v>
          </cell>
          <cell r="H957" t="str">
            <v>90 x 50 x 1 x 2</v>
          </cell>
          <cell r="I957" t="str">
            <v>Vuông góc, không răng cưa</v>
          </cell>
          <cell r="J957" t="str">
            <v>D15</v>
          </cell>
          <cell r="K957" t="str">
            <v>P 31</v>
          </cell>
          <cell r="L957" t="str">
            <v>50 x 90 mm</v>
          </cell>
          <cell r="M957">
            <v>106</v>
          </cell>
          <cell r="N957">
            <v>44547</v>
          </cell>
          <cell r="O957">
            <v>0</v>
          </cell>
          <cell r="AL957">
            <v>1</v>
          </cell>
          <cell r="AM957">
            <v>106</v>
          </cell>
          <cell r="AT957" t="str">
            <v>king coffee expert blend 1 bag 500gr EV - 5100085</v>
          </cell>
          <cell r="BA957" t="str">
            <v>THÁNG 12\17.12 PO 319</v>
          </cell>
        </row>
        <row r="958">
          <cell r="B958" t="str">
            <v>TRNG0914_L2</v>
          </cell>
          <cell r="C958" t="str">
            <v>TRNG0914</v>
          </cell>
          <cell r="D958" t="str">
            <v>TRUNG NGUYÊN</v>
          </cell>
          <cell r="F958">
            <v>1</v>
          </cell>
          <cell r="G958" t="str">
            <v>I0090T051</v>
          </cell>
          <cell r="H958" t="str">
            <v>90 x 50 x 1 x 2</v>
          </cell>
          <cell r="I958" t="str">
            <v>Vuông góc, không răng cưa</v>
          </cell>
          <cell r="J958" t="str">
            <v>D15</v>
          </cell>
          <cell r="K958" t="str">
            <v>P 31</v>
          </cell>
          <cell r="L958" t="str">
            <v>50 x 90 mm</v>
          </cell>
          <cell r="M958">
            <v>106</v>
          </cell>
          <cell r="N958">
            <v>44547</v>
          </cell>
          <cell r="O958">
            <v>0</v>
          </cell>
          <cell r="AL958">
            <v>1</v>
          </cell>
          <cell r="AM958">
            <v>106</v>
          </cell>
          <cell r="AT958" t="str">
            <v>king coffee expert blend 2 bag 500gr EV - 5100086</v>
          </cell>
          <cell r="BA958" t="str">
            <v>THÁNG 12\17.12 PO 319</v>
          </cell>
        </row>
        <row r="959">
          <cell r="B959" t="str">
            <v>TRNG0915_L1</v>
          </cell>
          <cell r="C959" t="str">
            <v>TRNG0915</v>
          </cell>
          <cell r="D959" t="str">
            <v>TRUNG NGUYÊN</v>
          </cell>
          <cell r="G959" t="str">
            <v>I0055T121A</v>
          </cell>
          <cell r="H959" t="str">
            <v>55 x 102 x 3 x 1</v>
          </cell>
          <cell r="I959" t="str">
            <v>Vuông liền, không răng cưa</v>
          </cell>
          <cell r="J959" t="str">
            <v>D04</v>
          </cell>
          <cell r="K959" t="str">
            <v>P 31</v>
          </cell>
          <cell r="L959" t="str">
            <v>55 x 102 mm</v>
          </cell>
          <cell r="M959">
            <v>105</v>
          </cell>
          <cell r="N959">
            <v>44547</v>
          </cell>
          <cell r="O959">
            <v>0</v>
          </cell>
          <cell r="AL959">
            <v>1</v>
          </cell>
          <cell r="AM959">
            <v>105</v>
          </cell>
          <cell r="AT959" t="str">
            <v>buon ma thuot whole bean - EE - 5100043 6r</v>
          </cell>
          <cell r="BA959" t="str">
            <v>THÁNG 12\17.12 PO 319</v>
          </cell>
        </row>
        <row r="960">
          <cell r="B960" t="str">
            <v>TRNG0915_L2</v>
          </cell>
          <cell r="C960" t="str">
            <v>TRNG0915</v>
          </cell>
          <cell r="D960" t="str">
            <v>TRUNG NGUYÊN</v>
          </cell>
          <cell r="G960" t="str">
            <v>I0055T121A</v>
          </cell>
          <cell r="H960" t="str">
            <v>55 x 102 x 3 x 1</v>
          </cell>
          <cell r="I960" t="str">
            <v>Vuông liền, không răng cưa</v>
          </cell>
          <cell r="J960" t="str">
            <v>D04</v>
          </cell>
          <cell r="K960" t="str">
            <v>P 31</v>
          </cell>
          <cell r="L960" t="str">
            <v>55 x 102 mm</v>
          </cell>
          <cell r="M960">
            <v>105</v>
          </cell>
          <cell r="N960">
            <v>44547</v>
          </cell>
          <cell r="O960">
            <v>0</v>
          </cell>
          <cell r="AL960">
            <v>1</v>
          </cell>
          <cell r="AM960">
            <v>105</v>
          </cell>
          <cell r="AT960" t="str">
            <v>king coffee da lat whole bean - EE - 5100042 6r</v>
          </cell>
          <cell r="BA960" t="str">
            <v>THÁNG 12\17.12 PO 319</v>
          </cell>
        </row>
        <row r="961">
          <cell r="B961" t="str">
            <v>TRNG0916_L1</v>
          </cell>
          <cell r="C961" t="str">
            <v>TRNG0916</v>
          </cell>
          <cell r="D961" t="str">
            <v>TRUNG NGUYÊN</v>
          </cell>
          <cell r="F961">
            <v>1</v>
          </cell>
          <cell r="G961" t="str">
            <v>I0150T061</v>
          </cell>
          <cell r="H961" t="str">
            <v>150 x 150 x 1 x 1</v>
          </cell>
          <cell r="I961" t="str">
            <v>Vuông góc, không răng cưa</v>
          </cell>
          <cell r="J961" t="str">
            <v>D20</v>
          </cell>
          <cell r="K961" t="str">
            <v>P 31</v>
          </cell>
          <cell r="L961" t="str">
            <v>150mm x 150mm</v>
          </cell>
          <cell r="M961">
            <v>153</v>
          </cell>
          <cell r="N961">
            <v>44547</v>
          </cell>
          <cell r="O961">
            <v>0</v>
          </cell>
          <cell r="AL961">
            <v>1</v>
          </cell>
          <cell r="AM961">
            <v>153</v>
          </cell>
          <cell r="AT961" t="str">
            <v>king coffee pure black instant coffee - box 150 sachets -5200038 3,6 kr</v>
          </cell>
          <cell r="BA961" t="str">
            <v>THÁNG 12\17.12 PO 321</v>
          </cell>
        </row>
        <row r="962">
          <cell r="B962" t="str">
            <v>TRNG0917_L1</v>
          </cell>
          <cell r="C962" t="str">
            <v>TRNG0917</v>
          </cell>
          <cell r="D962" t="str">
            <v>TRUNG NGUYÊN</v>
          </cell>
          <cell r="F962">
            <v>1</v>
          </cell>
          <cell r="G962" t="str">
            <v>I0150T061</v>
          </cell>
          <cell r="H962" t="str">
            <v>150 x 150 x 1 x 1</v>
          </cell>
          <cell r="I962" t="str">
            <v>Vuông góc, không răng cưa</v>
          </cell>
          <cell r="J962" t="str">
            <v>D20</v>
          </cell>
          <cell r="K962" t="str">
            <v>P 31</v>
          </cell>
          <cell r="L962" t="str">
            <v>150mm x 150mm</v>
          </cell>
          <cell r="M962">
            <v>153</v>
          </cell>
          <cell r="N962">
            <v>44547</v>
          </cell>
          <cell r="O962">
            <v>0</v>
          </cell>
          <cell r="AL962">
            <v>1</v>
          </cell>
          <cell r="AM962">
            <v>153</v>
          </cell>
          <cell r="AT962" t="str">
            <v>5200037 - king coffee espresso instant - box 100 sticks (E/E)</v>
          </cell>
          <cell r="BA962" t="str">
            <v>THÁNG 12\17.12 PO 321</v>
          </cell>
        </row>
        <row r="963">
          <cell r="B963" t="str">
            <v>TRNG0918_L1</v>
          </cell>
          <cell r="C963" t="str">
            <v>TRNG0918</v>
          </cell>
          <cell r="D963" t="str">
            <v>TRUNG NGUYÊN</v>
          </cell>
          <cell r="F963">
            <v>1</v>
          </cell>
          <cell r="G963" t="str">
            <v>I0150T061</v>
          </cell>
          <cell r="H963" t="str">
            <v>150 x 150 x 1 x 1</v>
          </cell>
          <cell r="I963" t="str">
            <v>Vuông góc, không răng cưa</v>
          </cell>
          <cell r="J963" t="str">
            <v>D20</v>
          </cell>
          <cell r="K963" t="str">
            <v>P 31</v>
          </cell>
          <cell r="L963" t="str">
            <v>150mm x 150mm</v>
          </cell>
          <cell r="M963">
            <v>153</v>
          </cell>
          <cell r="N963">
            <v>44547</v>
          </cell>
          <cell r="O963">
            <v>0</v>
          </cell>
          <cell r="AL963">
            <v>1</v>
          </cell>
          <cell r="AM963">
            <v>153</v>
          </cell>
          <cell r="AT963" t="str">
            <v>King coffee expert blend 3 bag 500gr EV - 5100087</v>
          </cell>
          <cell r="BA963" t="str">
            <v>THÁNG 12\17.12 PO 321</v>
          </cell>
        </row>
        <row r="964">
          <cell r="B964" t="str">
            <v>TRNG0919_L1</v>
          </cell>
          <cell r="C964" t="str">
            <v>TRNG0919</v>
          </cell>
          <cell r="D964" t="str">
            <v>TRUNG NGUYÊN</v>
          </cell>
          <cell r="F964">
            <v>1</v>
          </cell>
          <cell r="G964" t="str">
            <v>I0150T061</v>
          </cell>
          <cell r="H964" t="str">
            <v>150 x 150 x 1 x 1</v>
          </cell>
          <cell r="I964" t="str">
            <v>Vuông góc, không răng cưa</v>
          </cell>
          <cell r="J964" t="str">
            <v>D20</v>
          </cell>
          <cell r="K964" t="str">
            <v>P 31</v>
          </cell>
          <cell r="L964" t="str">
            <v>150mm x 150mm</v>
          </cell>
          <cell r="M964">
            <v>153</v>
          </cell>
          <cell r="N964">
            <v>44547</v>
          </cell>
          <cell r="O964">
            <v>0</v>
          </cell>
          <cell r="AL964">
            <v>1</v>
          </cell>
          <cell r="AM964">
            <v>153</v>
          </cell>
          <cell r="AT964" t="str">
            <v>king coffee buon ma thuot whole bean - EE - 5100043 6 r</v>
          </cell>
          <cell r="BA964" t="str">
            <v>THÁNG 12\17.12 PO 321</v>
          </cell>
        </row>
        <row r="965">
          <cell r="B965" t="str">
            <v>TRNG0920_L1</v>
          </cell>
          <cell r="C965" t="str">
            <v>TRNG0920</v>
          </cell>
          <cell r="D965" t="str">
            <v>TRUNG NGUYÊN</v>
          </cell>
          <cell r="F965">
            <v>1</v>
          </cell>
          <cell r="G965" t="str">
            <v>I0150T061</v>
          </cell>
          <cell r="H965" t="str">
            <v>150 x 150 x 1 x 1</v>
          </cell>
          <cell r="I965" t="str">
            <v>Vuông góc, không răng cưa</v>
          </cell>
          <cell r="J965" t="str">
            <v>D20</v>
          </cell>
          <cell r="K965" t="str">
            <v>P 31</v>
          </cell>
          <cell r="L965" t="str">
            <v>150mm x 150mm</v>
          </cell>
          <cell r="M965">
            <v>153</v>
          </cell>
          <cell r="N965">
            <v>44547</v>
          </cell>
          <cell r="O965">
            <v>0</v>
          </cell>
          <cell r="AL965">
            <v>1</v>
          </cell>
          <cell r="AM965">
            <v>153</v>
          </cell>
          <cell r="AT965" t="str">
            <v>king coffee da lat whole bean - EE - 5100042 4r</v>
          </cell>
          <cell r="BA965" t="str">
            <v>THÁNG 12\17.12 PO 321</v>
          </cell>
        </row>
        <row r="966">
          <cell r="B966" t="str">
            <v>TRNG0921_L1</v>
          </cell>
          <cell r="C966" t="str">
            <v>TRNG0921</v>
          </cell>
          <cell r="D966" t="str">
            <v>TRUNG NGUYÊN</v>
          </cell>
          <cell r="F966">
            <v>1</v>
          </cell>
          <cell r="G966" t="str">
            <v>I0075T141/2</v>
          </cell>
          <cell r="H966" t="str">
            <v>75 x 65 x 2 x 1</v>
          </cell>
          <cell r="I966" t="str">
            <v>Vuông liền, không răng cưa</v>
          </cell>
          <cell r="J966" t="str">
            <v>C41</v>
          </cell>
          <cell r="K966" t="str">
            <v>P 31</v>
          </cell>
          <cell r="L966" t="str">
            <v>65 x 75 mm</v>
          </cell>
          <cell r="M966">
            <v>68</v>
          </cell>
          <cell r="N966">
            <v>44551</v>
          </cell>
          <cell r="O966">
            <v>0</v>
          </cell>
          <cell r="AL966">
            <v>1</v>
          </cell>
          <cell r="AM966">
            <v>68</v>
          </cell>
          <cell r="AT966" t="str">
            <v>5200038 pure black - box 150 sachets ( E/E)</v>
          </cell>
          <cell r="BA966" t="str">
            <v>THÁNG 12\21.12 PO 323</v>
          </cell>
        </row>
        <row r="967">
          <cell r="B967" t="str">
            <v>TRNG0922_L1</v>
          </cell>
          <cell r="C967" t="str">
            <v>TRNG0922</v>
          </cell>
          <cell r="D967" t="str">
            <v>TRUNG NGUYÊN</v>
          </cell>
          <cell r="F967">
            <v>1</v>
          </cell>
          <cell r="G967" t="str">
            <v>I0090T051</v>
          </cell>
          <cell r="H967" t="str">
            <v>90 x 50 x 1 x 2</v>
          </cell>
          <cell r="I967" t="str">
            <v>Vuông góc, không răng cưa</v>
          </cell>
          <cell r="J967" t="str">
            <v>D15</v>
          </cell>
          <cell r="K967" t="str">
            <v>P 31</v>
          </cell>
          <cell r="L967" t="str">
            <v>50 x 90 mm</v>
          </cell>
          <cell r="M967">
            <v>106</v>
          </cell>
          <cell r="N967">
            <v>44551</v>
          </cell>
          <cell r="O967">
            <v>0</v>
          </cell>
          <cell r="AL967">
            <v>1</v>
          </cell>
          <cell r="AM967">
            <v>106</v>
          </cell>
          <cell r="AT967" t="str">
            <v>5100087 - expert blend 3 - bag 500g (E/V)</v>
          </cell>
          <cell r="BA967" t="str">
            <v>THÁNG 12\21.12 PO 323</v>
          </cell>
        </row>
        <row r="968">
          <cell r="B968" t="str">
            <v>TRNG0923_L1</v>
          </cell>
          <cell r="C968" t="str">
            <v>TRNG0923</v>
          </cell>
          <cell r="D968" t="str">
            <v>TRUNG NGUYÊN</v>
          </cell>
          <cell r="F968">
            <v>1</v>
          </cell>
          <cell r="G968" t="str">
            <v>I0075T261</v>
          </cell>
          <cell r="H968" t="str">
            <v>75 x 85 x 2 x 1</v>
          </cell>
          <cell r="I968" t="str">
            <v>Vuông liền, không răng cưa</v>
          </cell>
          <cell r="J968" t="str">
            <v>D10</v>
          </cell>
          <cell r="K968" t="str">
            <v>P 31</v>
          </cell>
          <cell r="L968" t="str">
            <v>75 x 85 mm</v>
          </cell>
          <cell r="M968">
            <v>88</v>
          </cell>
          <cell r="N968">
            <v>44551</v>
          </cell>
          <cell r="O968">
            <v>0</v>
          </cell>
          <cell r="AL968">
            <v>1</v>
          </cell>
          <cell r="AM968">
            <v>88</v>
          </cell>
          <cell r="AT968" t="str">
            <v>5200037 - espresso instant - box 100 sticks (E/E)</v>
          </cell>
          <cell r="BA968" t="str">
            <v>THÁNG 12\21.12 PO 323</v>
          </cell>
        </row>
        <row r="969">
          <cell r="B969" t="str">
            <v>TRNG0924_L1</v>
          </cell>
          <cell r="C969" t="str">
            <v>TRNG0924</v>
          </cell>
          <cell r="D969" t="str">
            <v>TRUNG NGUYÊN</v>
          </cell>
          <cell r="F969">
            <v>1</v>
          </cell>
          <cell r="G969" t="str">
            <v>I0075T591/1</v>
          </cell>
          <cell r="H969" t="str">
            <v>75 x 10 x 1 x 5</v>
          </cell>
          <cell r="I969" t="str">
            <v>Vuông góc, 5 hàng tem tạo 1 khối, không răng cưa</v>
          </cell>
          <cell r="J969" t="str">
            <v>C42</v>
          </cell>
          <cell r="K969" t="str">
            <v>P 31</v>
          </cell>
          <cell r="L969" t="str">
            <v>75 x 10 mm</v>
          </cell>
          <cell r="M969">
            <v>53</v>
          </cell>
          <cell r="N969">
            <v>44553</v>
          </cell>
          <cell r="O969">
            <v>0</v>
          </cell>
          <cell r="AL969">
            <v>1</v>
          </cell>
          <cell r="AM969">
            <v>53</v>
          </cell>
          <cell r="AT969" t="str">
            <v>nền đen</v>
          </cell>
          <cell r="BA969" t="str">
            <v>THÁNG 12\23.12 PO 238</v>
          </cell>
        </row>
        <row r="970">
          <cell r="B970" t="str">
            <v>TRNG0925_L1</v>
          </cell>
          <cell r="C970" t="str">
            <v>TRNG0925</v>
          </cell>
          <cell r="D970" t="str">
            <v>TRUNG NGUYÊN</v>
          </cell>
          <cell r="F970">
            <v>1</v>
          </cell>
          <cell r="G970" t="str">
            <v>I0150T061</v>
          </cell>
          <cell r="H970" t="str">
            <v>150 x 150 x 1 x 1</v>
          </cell>
          <cell r="I970" t="str">
            <v>Vuông góc, không răng cưa</v>
          </cell>
          <cell r="J970" t="str">
            <v>D20</v>
          </cell>
          <cell r="K970" t="str">
            <v>P 31</v>
          </cell>
          <cell r="L970" t="str">
            <v>150 x150 mm</v>
          </cell>
          <cell r="M970">
            <v>153</v>
          </cell>
          <cell r="N970">
            <v>44557</v>
          </cell>
          <cell r="O970">
            <v>0</v>
          </cell>
          <cell r="V970" t="str">
            <v>K</v>
          </cell>
          <cell r="AL970">
            <v>1</v>
          </cell>
          <cell r="AM970">
            <v>153</v>
          </cell>
          <cell r="AT970" t="str">
            <v xml:space="preserve">shipping mark 3 sachets PE </v>
          </cell>
          <cell r="BA970" t="str">
            <v>THÁNG 12\27.12 PO 331</v>
          </cell>
        </row>
        <row r="971">
          <cell r="B971" t="str">
            <v>TRNG0926_L1</v>
          </cell>
          <cell r="C971" t="str">
            <v>TRNG0926</v>
          </cell>
          <cell r="D971" t="str">
            <v>TRUNG NGUYÊN</v>
          </cell>
          <cell r="F971">
            <v>1</v>
          </cell>
          <cell r="G971" t="str">
            <v>I0042T071</v>
          </cell>
          <cell r="H971" t="str">
            <v>42 x 18 x 2 x 5</v>
          </cell>
          <cell r="I971" t="str">
            <v>Ngang 2 tem, vuông liền, không răng cưa, 5 hàng tem 1 gáp</v>
          </cell>
          <cell r="J971" t="str">
            <v>D11</v>
          </cell>
          <cell r="K971" t="str">
            <v>P 31</v>
          </cell>
          <cell r="L971" t="str">
            <v>42 x 18mm</v>
          </cell>
          <cell r="M971">
            <v>93</v>
          </cell>
          <cell r="N971">
            <v>44558</v>
          </cell>
          <cell r="O971">
            <v>0</v>
          </cell>
          <cell r="AL971">
            <v>1</v>
          </cell>
          <cell r="AM971">
            <v>93</v>
          </cell>
          <cell r="AT971" t="str">
            <v>barcode túi 48 sticks 8935259000438</v>
          </cell>
          <cell r="BA971" t="str">
            <v>THÁNG 12\28.12 PO 332</v>
          </cell>
        </row>
        <row r="972">
          <cell r="B972" t="str">
            <v>TRNG0927_L1</v>
          </cell>
          <cell r="C972" t="str">
            <v>TRNG0927</v>
          </cell>
          <cell r="D972" t="str">
            <v>TRUNG NGUYÊN</v>
          </cell>
          <cell r="F972">
            <v>1</v>
          </cell>
          <cell r="G972" t="str">
            <v>I0030T121</v>
          </cell>
          <cell r="H972" t="str">
            <v>30 x 30 x 3 x 3</v>
          </cell>
          <cell r="I972" t="str">
            <v>Vuông liền 3 tem, không răng cưa</v>
          </cell>
          <cell r="J972" t="str">
            <v>D11</v>
          </cell>
          <cell r="K972" t="str">
            <v>P 31</v>
          </cell>
          <cell r="L972" t="str">
            <v>30 x 30mm</v>
          </cell>
          <cell r="M972">
            <v>99</v>
          </cell>
          <cell r="N972">
            <v>44558</v>
          </cell>
          <cell r="O972">
            <v>0</v>
          </cell>
          <cell r="AL972">
            <v>1</v>
          </cell>
          <cell r="AM972">
            <v>99</v>
          </cell>
          <cell r="AT972" t="str">
            <v>48 gói sticks x 16g</v>
          </cell>
          <cell r="BA972" t="str">
            <v>THÁNG 12\28.12 PO 332</v>
          </cell>
        </row>
        <row r="973">
          <cell r="B973" t="str">
            <v>TRNG0928_L1</v>
          </cell>
          <cell r="C973" t="str">
            <v>TRNG0928</v>
          </cell>
          <cell r="D973" t="str">
            <v>TRUNG NGUYÊN</v>
          </cell>
          <cell r="F973">
            <v>1</v>
          </cell>
          <cell r="G973" t="str">
            <v>I0070T262</v>
          </cell>
          <cell r="H973" t="str">
            <v>70 x 120 x 1 x 1</v>
          </cell>
          <cell r="I973" t="str">
            <v>Vuông góc, không răng cưa, dao chẻ đôi 6mm</v>
          </cell>
          <cell r="J973" t="str">
            <v>D06</v>
          </cell>
          <cell r="K973" t="str">
            <v>P 31</v>
          </cell>
          <cell r="L973" t="str">
            <v>120 x 70 mm</v>
          </cell>
          <cell r="M973">
            <v>123</v>
          </cell>
          <cell r="N973">
            <v>44558</v>
          </cell>
          <cell r="O973">
            <v>0</v>
          </cell>
          <cell r="AL973">
            <v>1</v>
          </cell>
          <cell r="AM973">
            <v>123</v>
          </cell>
          <cell r="AT973" t="str">
            <v>sản phẩm của: CÔNG TY TNHH TNI KING COFFEE - CHI NHÁNH TÂN UYÊN</v>
          </cell>
          <cell r="BA973" t="str">
            <v>THÁNG 12\28.12 PO 332</v>
          </cell>
        </row>
        <row r="974">
          <cell r="B974" t="str">
            <v>TRNG0929_L1</v>
          </cell>
          <cell r="C974" t="str">
            <v>TRNG0929</v>
          </cell>
          <cell r="D974" t="str">
            <v>TRUNG NGUYÊN</v>
          </cell>
          <cell r="F974">
            <v>1</v>
          </cell>
          <cell r="G974" t="str">
            <v>I0250T031/1</v>
          </cell>
          <cell r="H974" t="str">
            <v>250 x 180 x 1 x 1</v>
          </cell>
          <cell r="I974" t="str">
            <v>Vuông góc, không răng cưa</v>
          </cell>
          <cell r="J974" t="str">
            <v>C38</v>
          </cell>
          <cell r="K974" t="str">
            <v>P 31</v>
          </cell>
          <cell r="L974" t="str">
            <v>250 x 180 mm</v>
          </cell>
          <cell r="M974">
            <v>183</v>
          </cell>
          <cell r="N974">
            <v>44558</v>
          </cell>
          <cell r="O974">
            <v>0</v>
          </cell>
          <cell r="AL974">
            <v>1</v>
          </cell>
          <cell r="AM974">
            <v>183</v>
          </cell>
          <cell r="AT974" t="str">
            <v>cà phê hoà tan 3in1 893259000445</v>
          </cell>
          <cell r="BA974" t="str">
            <v>THÁNG 12\28.12 PO 332</v>
          </cell>
        </row>
        <row r="975">
          <cell r="B975" t="str">
            <v>TRNG0930_L1</v>
          </cell>
          <cell r="C975" t="str">
            <v>TRNG0930</v>
          </cell>
          <cell r="D975" t="str">
            <v>TRUNG NGUYÊN</v>
          </cell>
          <cell r="F975">
            <v>1</v>
          </cell>
          <cell r="G975" t="str">
            <v>I0250T031/1</v>
          </cell>
          <cell r="H975" t="str">
            <v>250 x 180 x 1 x 1</v>
          </cell>
          <cell r="I975" t="str">
            <v>Vuông góc, không răng cưa</v>
          </cell>
          <cell r="J975" t="str">
            <v>C38</v>
          </cell>
          <cell r="K975" t="str">
            <v>P 31</v>
          </cell>
          <cell r="L975" t="str">
            <v>250 x 180 mm</v>
          </cell>
          <cell r="M975">
            <v>183</v>
          </cell>
          <cell r="N975">
            <v>44558</v>
          </cell>
          <cell r="O975">
            <v>0</v>
          </cell>
          <cell r="AL975">
            <v>1</v>
          </cell>
          <cell r="AM975">
            <v>183</v>
          </cell>
          <cell r="AT975" t="str">
            <v>Hộp quà vietlott 8kg</v>
          </cell>
          <cell r="BA975" t="str">
            <v>NĂM 2022\THÁNG 01\07.01 SO 0001</v>
          </cell>
        </row>
        <row r="976">
          <cell r="B976" t="str">
            <v>TRNG0931_L1</v>
          </cell>
          <cell r="C976" t="str">
            <v>TRNG0931</v>
          </cell>
          <cell r="D976" t="str">
            <v>TRUNG NGUYÊN</v>
          </cell>
          <cell r="F976">
            <v>1</v>
          </cell>
          <cell r="G976" t="str">
            <v>I0070T481</v>
          </cell>
          <cell r="H976" t="str">
            <v>70 x 80 x 2 x 2</v>
          </cell>
          <cell r="I976" t="str">
            <v>Vuông liền, không răng cưa</v>
          </cell>
          <cell r="J976" t="str">
            <v>C17</v>
          </cell>
          <cell r="K976" t="str">
            <v>P 31</v>
          </cell>
          <cell r="L976" t="str">
            <v>80 x 70 mm</v>
          </cell>
          <cell r="M976">
            <v>166</v>
          </cell>
          <cell r="N976">
            <v>44571</v>
          </cell>
          <cell r="O976">
            <v>0</v>
          </cell>
          <cell r="AL976">
            <v>1</v>
          </cell>
          <cell r="AM976">
            <v>166</v>
          </cell>
          <cell r="AT976" t="str">
            <v>king espresso 100st tên sản phẩm: cà phê hoà tan espresso king coffee</v>
          </cell>
          <cell r="BA976" t="str">
            <v>NĂM 2022\THÁNG 01\10.01 SO 0003</v>
          </cell>
        </row>
        <row r="977">
          <cell r="B977" t="str">
            <v>TRNG0932_L1</v>
          </cell>
          <cell r="C977" t="str">
            <v>TRNG0932</v>
          </cell>
          <cell r="D977" t="str">
            <v>TRUNG NGUYÊN</v>
          </cell>
          <cell r="F977">
            <v>1</v>
          </cell>
          <cell r="G977" t="str">
            <v>I0080T521</v>
          </cell>
          <cell r="H977" t="str">
            <v>80 x 50 x 2 x 2</v>
          </cell>
          <cell r="I977" t="str">
            <v>Vuông rời 2mm, không răng cưa</v>
          </cell>
          <cell r="J977" t="str">
            <v>D30</v>
          </cell>
          <cell r="K977" t="str">
            <v>P 31</v>
          </cell>
          <cell r="L977" t="str">
            <v>50 x 80 mm</v>
          </cell>
          <cell r="M977">
            <v>106</v>
          </cell>
          <cell r="N977">
            <v>44585</v>
          </cell>
          <cell r="O977">
            <v>0</v>
          </cell>
          <cell r="AL977">
            <v>1</v>
          </cell>
          <cell r="AM977">
            <v>106</v>
          </cell>
          <cell r="AT977" t="str">
            <v>5200105 - king coffee 3 in 1 instant bag 20 sticks (E/V) tiếng thái</v>
          </cell>
          <cell r="BA977" t="str">
            <v>ĐƠN HÀNG 2021\TRUNG NGUYÊN\NĂM 2022\THÁNG 01\24.01 SO 0005</v>
          </cell>
        </row>
        <row r="978">
          <cell r="B978" t="str">
            <v>TRNG0933_L1</v>
          </cell>
          <cell r="C978" t="str">
            <v>TRNG0933</v>
          </cell>
          <cell r="D978" t="str">
            <v>TRUNG NGUYÊN</v>
          </cell>
          <cell r="F978">
            <v>1</v>
          </cell>
          <cell r="G978" t="str">
            <v>I0128T011</v>
          </cell>
          <cell r="H978" t="str">
            <v>128 x 70 x 1 x 1</v>
          </cell>
          <cell r="I978" t="str">
            <v>Vuông góc, không răng cưa</v>
          </cell>
          <cell r="J978" t="str">
            <v>D12</v>
          </cell>
          <cell r="K978" t="str">
            <v>P 31</v>
          </cell>
          <cell r="L978" t="str">
            <v>70mm x 128mm</v>
          </cell>
          <cell r="M978">
            <v>73</v>
          </cell>
          <cell r="N978">
            <v>44585</v>
          </cell>
          <cell r="O978">
            <v>0</v>
          </cell>
          <cell r="AL978">
            <v>1</v>
          </cell>
          <cell r="AM978">
            <v>73</v>
          </cell>
          <cell r="AT978" t="str">
            <v>5200106 - king coffee 3 in 1 instant bag 120 sticks (E/V) tiếng ả rập</v>
          </cell>
          <cell r="BA978" t="str">
            <v>ĐƠN HÀNG 2021\TRUNG NGUYÊN\NĂM 2022\THÁNG 01\24.01 SO 0005</v>
          </cell>
        </row>
        <row r="979">
          <cell r="B979" t="str">
            <v>TRNG0934_L1</v>
          </cell>
          <cell r="C979" t="str">
            <v>TRNG0934</v>
          </cell>
          <cell r="D979" t="str">
            <v>TRUNG NGUYÊN</v>
          </cell>
          <cell r="F979">
            <v>1</v>
          </cell>
          <cell r="G979" t="str">
            <v>I0042T051</v>
          </cell>
          <cell r="H979" t="str">
            <v>42 x 110 x 2 x 1</v>
          </cell>
          <cell r="I979" t="str">
            <v>Vuông liền, không răng cưa</v>
          </cell>
          <cell r="J979" t="str">
            <v>D11</v>
          </cell>
          <cell r="K979" t="str">
            <v>P 31</v>
          </cell>
          <cell r="L979" t="str">
            <v>42mm x 110mm</v>
          </cell>
          <cell r="M979">
            <v>113</v>
          </cell>
          <cell r="N979">
            <v>44585</v>
          </cell>
          <cell r="O979">
            <v>0</v>
          </cell>
          <cell r="AL979">
            <v>1</v>
          </cell>
          <cell r="AM979">
            <v>113</v>
          </cell>
          <cell r="AT979" t="str">
            <v>5200112 - king coffee 2in1 instant coffee &amp; creamer box 15 sitcks (E/V)</v>
          </cell>
          <cell r="BA979" t="str">
            <v>ĐƠN HÀNG 2021\TRUNG NGUYÊN\NĂM 2022\THÁNG 01\24.01 SO 0005</v>
          </cell>
        </row>
        <row r="980">
          <cell r="B980" t="str">
            <v>TRNG0935_L1</v>
          </cell>
          <cell r="C980" t="str">
            <v>TRNG0935</v>
          </cell>
          <cell r="D980" t="str">
            <v>TRUNG NGUYÊN</v>
          </cell>
          <cell r="F980">
            <v>1</v>
          </cell>
          <cell r="G980" t="str">
            <v>I0065T371/2</v>
          </cell>
          <cell r="H980" t="str">
            <v>65 x 90 x 2 x 1</v>
          </cell>
          <cell r="I980" t="str">
            <v>Vuông liền, không răng cưa</v>
          </cell>
          <cell r="J980" t="str">
            <v>C41</v>
          </cell>
          <cell r="K980" t="str">
            <v>P 31</v>
          </cell>
          <cell r="L980" t="str">
            <v>65 x 90 mm</v>
          </cell>
          <cell r="M980">
            <v>93</v>
          </cell>
          <cell r="N980">
            <v>44585</v>
          </cell>
          <cell r="O980">
            <v>0</v>
          </cell>
          <cell r="AL980">
            <v>1</v>
          </cell>
          <cell r="AM980">
            <v>93</v>
          </cell>
          <cell r="AT980" t="str">
            <v>5200142 king coffee 2in1 instant coffee &amp; creamer bag 22+2 sitcks (E/E)</v>
          </cell>
          <cell r="BA980" t="str">
            <v>ĐƠN HÀNG 2021\TRUNG NGUYÊN\NĂM 2022\THÁNG 01\24.01 SO 0005</v>
          </cell>
        </row>
        <row r="981">
          <cell r="B981" t="str">
            <v>TRNG0936_L1</v>
          </cell>
          <cell r="C981" t="str">
            <v>TRNG0936</v>
          </cell>
          <cell r="D981" t="str">
            <v>TRUNG NGUYÊN</v>
          </cell>
          <cell r="F981">
            <v>1</v>
          </cell>
          <cell r="G981" t="str">
            <v>I0065T461/1</v>
          </cell>
          <cell r="H981" t="str">
            <v>65 x 85 x 2 x 1</v>
          </cell>
          <cell r="I981" t="str">
            <v>Vuông liền, không răng cưa</v>
          </cell>
          <cell r="J981" t="str">
            <v>C40</v>
          </cell>
          <cell r="K981" t="str">
            <v>P 31</v>
          </cell>
          <cell r="L981" t="str">
            <v>65 x 85 mm</v>
          </cell>
          <cell r="M981">
            <v>88</v>
          </cell>
          <cell r="N981">
            <v>44585</v>
          </cell>
          <cell r="O981">
            <v>0</v>
          </cell>
          <cell r="AL981">
            <v>1</v>
          </cell>
          <cell r="AM981">
            <v>88</v>
          </cell>
          <cell r="AT981" t="str">
            <v>5200141 - king coffee pure black instant coffee box 150 sachets (E/V)</v>
          </cell>
          <cell r="BA981" t="str">
            <v>ĐƠN HÀNG 2021\TRUNG NGUYÊN\NĂM 2022\THÁNG 01\24.01 SO 0005</v>
          </cell>
        </row>
        <row r="982">
          <cell r="B982" t="str">
            <v>TRNG0937_L1</v>
          </cell>
          <cell r="C982" t="str">
            <v>TRNG0937</v>
          </cell>
          <cell r="D982" t="str">
            <v>TRUNG NGUYÊN</v>
          </cell>
          <cell r="F982">
            <v>1</v>
          </cell>
          <cell r="G982" t="str">
            <v>I0055T091</v>
          </cell>
          <cell r="H982" t="str">
            <v>55 x 70 x 2 x 1</v>
          </cell>
          <cell r="I982" t="str">
            <v>Vuông liền, không răng cưa</v>
          </cell>
          <cell r="J982" t="str">
            <v>D15</v>
          </cell>
          <cell r="K982" t="str">
            <v>P 31</v>
          </cell>
          <cell r="L982" t="str">
            <v>55 x 70 mm</v>
          </cell>
          <cell r="M982">
            <v>73</v>
          </cell>
          <cell r="N982">
            <v>44585</v>
          </cell>
          <cell r="O982">
            <v>0</v>
          </cell>
          <cell r="AL982">
            <v>1</v>
          </cell>
          <cell r="AM982">
            <v>73</v>
          </cell>
          <cell r="AT982" t="str">
            <v>5200079 - king coffee pure black bag 100 sachets (E/V)</v>
          </cell>
          <cell r="BA982" t="str">
            <v>ĐƠN HÀNG 2021\TRUNG NGUYÊN\NĂM 2022\THÁNG 01\24.01 SO 0005</v>
          </cell>
        </row>
        <row r="983">
          <cell r="B983" t="str">
            <v>TRNG0938_L1</v>
          </cell>
          <cell r="C983" t="str">
            <v>TRNG0938</v>
          </cell>
          <cell r="D983" t="str">
            <v>TRUNG NGUYÊN</v>
          </cell>
          <cell r="F983">
            <v>1</v>
          </cell>
          <cell r="G983" t="str">
            <v>I0110T211</v>
          </cell>
          <cell r="H983" t="str">
            <v>110 x 65 x 1 x 2</v>
          </cell>
          <cell r="I983" t="str">
            <v>Vuông góc, không răng cưa</v>
          </cell>
          <cell r="J983" t="str">
            <v>C05</v>
          </cell>
          <cell r="K983" t="str">
            <v>P 31</v>
          </cell>
          <cell r="L983" t="str">
            <v>65mm x 110mm</v>
          </cell>
          <cell r="M983">
            <v>136</v>
          </cell>
          <cell r="N983">
            <v>44585</v>
          </cell>
          <cell r="O983">
            <v>0</v>
          </cell>
          <cell r="AL983">
            <v>1</v>
          </cell>
          <cell r="AM983">
            <v>136</v>
          </cell>
          <cell r="AT983" t="str">
            <v>5200129 - king coffee espresso instant bag 25 sitcks (E/V)</v>
          </cell>
          <cell r="BA983" t="str">
            <v>ĐƠN HÀNG 2021\TRUNG NGUYÊN\NĂM 2022\THÁNG 01\24.01 SO 0005</v>
          </cell>
        </row>
        <row r="984">
          <cell r="B984" t="str">
            <v>TRNG0939_L1</v>
          </cell>
          <cell r="C984" t="str">
            <v>TRNG0939</v>
          </cell>
          <cell r="D984" t="str">
            <v>TRUNG NGUYÊN</v>
          </cell>
          <cell r="F984">
            <v>1</v>
          </cell>
          <cell r="G984" t="str">
            <v>I0080T531/2</v>
          </cell>
          <cell r="H984" t="str">
            <v>80 x 60 x 2 x 1</v>
          </cell>
          <cell r="I984" t="str">
            <v>Vuông rời kc 2mm, không răng cưa</v>
          </cell>
          <cell r="J984" t="str">
            <v>C41</v>
          </cell>
          <cell r="K984" t="str">
            <v>P 31</v>
          </cell>
          <cell r="L984" t="str">
            <v>60 x 80 mm</v>
          </cell>
          <cell r="M984">
            <v>63</v>
          </cell>
          <cell r="N984">
            <v>44585</v>
          </cell>
          <cell r="O984">
            <v>0</v>
          </cell>
          <cell r="AL984">
            <v>1</v>
          </cell>
          <cell r="AM984">
            <v>63</v>
          </cell>
          <cell r="AT984" t="str">
            <v>5200037 - king coffee espresso instant - box 100 sticks (E/E) tiếng thái</v>
          </cell>
          <cell r="BA984" t="str">
            <v>ĐƠN HÀNG 2021\TRUNG NGUYÊN\NĂM 2022\THÁNG 01\24.01 SO 0005</v>
          </cell>
        </row>
        <row r="985">
          <cell r="B985" t="str">
            <v>TRNG0940_L1</v>
          </cell>
          <cell r="C985" t="str">
            <v>TRNG0940</v>
          </cell>
          <cell r="D985" t="str">
            <v>TRUNG NGUYÊN</v>
          </cell>
          <cell r="F985">
            <v>1</v>
          </cell>
          <cell r="G985" t="str">
            <v>I0038T111</v>
          </cell>
          <cell r="H985" t="str">
            <v>38 x 90 x 3 x 1</v>
          </cell>
          <cell r="I985" t="str">
            <v>Vuông liền, không răng cưa</v>
          </cell>
          <cell r="J985" t="str">
            <v>D02</v>
          </cell>
          <cell r="K985" t="str">
            <v>P 31</v>
          </cell>
          <cell r="L985" t="str">
            <v>38 x 90 mm</v>
          </cell>
          <cell r="M985">
            <v>93</v>
          </cell>
          <cell r="N985">
            <v>44585</v>
          </cell>
          <cell r="O985">
            <v>0</v>
          </cell>
          <cell r="AL985">
            <v>1</v>
          </cell>
          <cell r="AM985">
            <v>93</v>
          </cell>
          <cell r="AT985" t="str">
            <v>9200015 king coffee espresso instant box 15 sticks (E/E)</v>
          </cell>
          <cell r="BA985" t="str">
            <v>ĐƠN HÀNG 2021\TRUNG NGUYÊN\NĂM 2022\THÁNG 01\24.01 SO 0005</v>
          </cell>
        </row>
        <row r="986">
          <cell r="B986" t="str">
            <v>TRNG0941_L1</v>
          </cell>
          <cell r="C986" t="str">
            <v>TRNG0941</v>
          </cell>
          <cell r="D986" t="str">
            <v>TRUNG NGUYÊN</v>
          </cell>
          <cell r="F986">
            <v>1</v>
          </cell>
          <cell r="G986" t="str">
            <v>I0042T051</v>
          </cell>
          <cell r="H986" t="str">
            <v>42 x 110 x 2 x 1</v>
          </cell>
          <cell r="I986" t="str">
            <v>Vuông liền, không răng cưa</v>
          </cell>
          <cell r="J986" t="str">
            <v>D11</v>
          </cell>
          <cell r="K986" t="str">
            <v>P 31</v>
          </cell>
          <cell r="L986" t="str">
            <v>42mm x 110mm</v>
          </cell>
          <cell r="M986">
            <v>113</v>
          </cell>
          <cell r="N986">
            <v>44602</v>
          </cell>
          <cell r="O986">
            <v>0</v>
          </cell>
          <cell r="AL986">
            <v>1</v>
          </cell>
          <cell r="AM986">
            <v>113</v>
          </cell>
          <cell r="AT986" t="str">
            <v>King creamer box 15st tiếng thái 0597644400</v>
          </cell>
          <cell r="BA986" t="str">
            <v>ĐƠN HÀNG 2021\TRUNG NGUYÊN\NĂM 2022\THÁNG 02\09.02 SO 007</v>
          </cell>
        </row>
        <row r="987">
          <cell r="B987" t="str">
            <v>TRNG0941_L2</v>
          </cell>
          <cell r="C987" t="str">
            <v>TRNG0941</v>
          </cell>
          <cell r="D987" t="str">
            <v>TRUNG NGUYÊN</v>
          </cell>
          <cell r="F987">
            <v>1</v>
          </cell>
          <cell r="G987" t="str">
            <v>I0042T051</v>
          </cell>
          <cell r="H987" t="str">
            <v>42 x 110 x 2 x 1</v>
          </cell>
          <cell r="I987" t="str">
            <v>Vuông liền, không răng cưa</v>
          </cell>
          <cell r="J987" t="str">
            <v>D11</v>
          </cell>
          <cell r="K987" t="str">
            <v>P 31</v>
          </cell>
          <cell r="L987" t="str">
            <v>42mm x 110mm</v>
          </cell>
          <cell r="M987">
            <v>113</v>
          </cell>
          <cell r="N987">
            <v>44602</v>
          </cell>
          <cell r="O987">
            <v>0</v>
          </cell>
          <cell r="AL987">
            <v>1</v>
          </cell>
          <cell r="AM987">
            <v>113</v>
          </cell>
          <cell r="AT987" t="str">
            <v>King box 20sa NTU-VVT tiếng thái 0597644400</v>
          </cell>
          <cell r="BA987" t="str">
            <v>ĐƠN HÀNG 2021\TRUNG NGUYÊN\NĂM 2022\THÁNG 02\09.02 SO 007</v>
          </cell>
        </row>
        <row r="988">
          <cell r="B988" t="str">
            <v>TRNG0942_L1</v>
          </cell>
          <cell r="C988" t="str">
            <v>TRNG0942</v>
          </cell>
          <cell r="D988" t="str">
            <v>TRUNG NGUYÊN</v>
          </cell>
          <cell r="F988">
            <v>1</v>
          </cell>
          <cell r="G988" t="str">
            <v>I0120T011A</v>
          </cell>
          <cell r="H988" t="str">
            <v>120 x 40 x 1 x 2</v>
          </cell>
          <cell r="I988" t="str">
            <v>Vuông góc, không răng cưa</v>
          </cell>
          <cell r="J988" t="str">
            <v>D24</v>
          </cell>
          <cell r="K988" t="str">
            <v>P 31</v>
          </cell>
          <cell r="L988" t="str">
            <v>120 x 40 mm</v>
          </cell>
          <cell r="M988">
            <v>86</v>
          </cell>
          <cell r="N988">
            <v>44603</v>
          </cell>
          <cell r="O988">
            <v>0</v>
          </cell>
          <cell r="AL988">
            <v>1</v>
          </cell>
          <cell r="AM988">
            <v>86</v>
          </cell>
          <cell r="AT988" t="str">
            <v>Hoà tan và rang xay CVNM29012112230014</v>
          </cell>
          <cell r="BA988" t="str">
            <v>ĐƠN HÀNG 2021\TRUNG NGUYÊN\NĂM 2022\THÁNG 02\11.02 SO 010</v>
          </cell>
        </row>
        <row r="989">
          <cell r="B989" t="str">
            <v>TRNG0942_L2</v>
          </cell>
          <cell r="C989" t="str">
            <v>TRNG0942</v>
          </cell>
          <cell r="D989" t="str">
            <v>TRUNG NGUYÊN</v>
          </cell>
          <cell r="F989">
            <v>1</v>
          </cell>
          <cell r="G989" t="str">
            <v>I0120T011A</v>
          </cell>
          <cell r="H989" t="str">
            <v>120 x 40 x 1 x 2</v>
          </cell>
          <cell r="I989" t="str">
            <v>Vuông góc, không răng cưa</v>
          </cell>
          <cell r="J989" t="str">
            <v>D24</v>
          </cell>
          <cell r="K989" t="str">
            <v>P 31</v>
          </cell>
          <cell r="L989" t="str">
            <v>120 x 40 mm</v>
          </cell>
          <cell r="M989">
            <v>86</v>
          </cell>
          <cell r="N989">
            <v>44603</v>
          </cell>
          <cell r="O989">
            <v>0</v>
          </cell>
          <cell r="AL989">
            <v>1</v>
          </cell>
          <cell r="AM989">
            <v>86</v>
          </cell>
          <cell r="AT989" t="str">
            <v>RTD CVNM24062112230004</v>
          </cell>
          <cell r="BA989" t="str">
            <v>ĐƠN HÀNG 2021\TRUNG NGUYÊN\NĂM 2022\THÁNG 02\11.02 SO 010</v>
          </cell>
        </row>
        <row r="990">
          <cell r="B990" t="str">
            <v>TRNG0942_L3</v>
          </cell>
          <cell r="C990" t="str">
            <v>TRNG0942</v>
          </cell>
          <cell r="D990" t="str">
            <v>TRUNG NGUYÊN</v>
          </cell>
          <cell r="F990">
            <v>1</v>
          </cell>
          <cell r="G990" t="str">
            <v>I0120T011A</v>
          </cell>
          <cell r="H990" t="str">
            <v>120 x 40 x 1 x 2</v>
          </cell>
          <cell r="I990" t="str">
            <v>Vuông góc, không răng cưa</v>
          </cell>
          <cell r="J990" t="str">
            <v>D24</v>
          </cell>
          <cell r="K990" t="str">
            <v>P 31</v>
          </cell>
          <cell r="L990" t="str">
            <v>120 x 40 mm</v>
          </cell>
          <cell r="M990">
            <v>86</v>
          </cell>
          <cell r="N990">
            <v>44603</v>
          </cell>
          <cell r="O990">
            <v>0</v>
          </cell>
          <cell r="AL990">
            <v>1</v>
          </cell>
          <cell r="AM990">
            <v>86</v>
          </cell>
          <cell r="AT990" t="str">
            <v>Teavory CVNM24092112240013</v>
          </cell>
          <cell r="BA990" t="str">
            <v>ĐƠN HÀNG 2021\TRUNG NGUYÊN\NĂM 2022\THÁNG 02\11.02 SO 010</v>
          </cell>
        </row>
        <row r="991">
          <cell r="B991" t="str">
            <v>TRNG0943_L1</v>
          </cell>
          <cell r="C991" t="str">
            <v>TRNG0943</v>
          </cell>
          <cell r="D991" t="str">
            <v>TRUNG NGUYÊN</v>
          </cell>
          <cell r="F991">
            <v>1</v>
          </cell>
          <cell r="G991" t="str">
            <v>T0100T432</v>
          </cell>
          <cell r="H991" t="str">
            <v>100 x 140 x 1 x 1</v>
          </cell>
          <cell r="I991" t="str">
            <v>Bo góc, răng cưa, dao chẻ đôi 3mm</v>
          </cell>
          <cell r="J991" t="str">
            <v>C14</v>
          </cell>
          <cell r="K991" t="str">
            <v>P 31</v>
          </cell>
          <cell r="L991" t="str">
            <v>140 x 100 mm</v>
          </cell>
          <cell r="M991">
            <v>143</v>
          </cell>
          <cell r="N991">
            <v>44609</v>
          </cell>
          <cell r="O991">
            <v>0</v>
          </cell>
          <cell r="AL991">
            <v>1</v>
          </cell>
          <cell r="AM991">
            <v>143</v>
          </cell>
          <cell r="AT991" t="str">
            <v>Weasel 1 box per carton</v>
          </cell>
          <cell r="BA991" t="str">
            <v>ĐƠN HÀNG 2021\TRUNG NGUYÊN\NĂM 2022\THÁNG 02\17.02 SO 0011</v>
          </cell>
        </row>
        <row r="992">
          <cell r="B992" t="str">
            <v>TRNG0944_L1</v>
          </cell>
          <cell r="C992" t="str">
            <v>TRNG0944</v>
          </cell>
          <cell r="D992" t="str">
            <v>TRUNG NGUYÊN</v>
          </cell>
          <cell r="F992">
            <v>1</v>
          </cell>
          <cell r="G992" t="str">
            <v>T0045T122</v>
          </cell>
          <cell r="H992" t="str">
            <v>45 x 65 x 2 x 1</v>
          </cell>
          <cell r="I992" t="str">
            <v>Vuông liền, răng cưa, dao chẻ đôi 3mm</v>
          </cell>
          <cell r="J992" t="str">
            <v>C06</v>
          </cell>
          <cell r="K992" t="str">
            <v>P 31</v>
          </cell>
          <cell r="L992" t="str">
            <v>65 x 45 mm</v>
          </cell>
          <cell r="M992">
            <v>68</v>
          </cell>
          <cell r="N992">
            <v>44609</v>
          </cell>
          <cell r="O992">
            <v>0</v>
          </cell>
          <cell r="AL992">
            <v>1</v>
          </cell>
          <cell r="AM992">
            <v>68</v>
          </cell>
          <cell r="AT992" t="str">
            <v>King americano box 15st 15g(1x15)</v>
          </cell>
          <cell r="BA992" t="str">
            <v>ĐƠN HÀNG 2021\TRUNG NGUYÊN\NĂM 2022\THÁNG 02\17.02 SO 0012</v>
          </cell>
        </row>
        <row r="993">
          <cell r="B993" t="str">
            <v>TRNG0945_L1</v>
          </cell>
          <cell r="C993" t="str">
            <v>TRNG0945</v>
          </cell>
          <cell r="D993" t="str">
            <v>TRUNG NGUYÊN</v>
          </cell>
          <cell r="F993">
            <v>1</v>
          </cell>
          <cell r="G993" t="str">
            <v>I0061T031</v>
          </cell>
          <cell r="H993" t="str">
            <v>61 x 39 x 3 x 3</v>
          </cell>
          <cell r="I993" t="str">
            <v>Vuông liền, không răng cưa</v>
          </cell>
          <cell r="J993" t="str">
            <v>C30</v>
          </cell>
          <cell r="K993" t="str">
            <v>P 31</v>
          </cell>
          <cell r="L993" t="str">
            <v>39 x 61 mm</v>
          </cell>
          <cell r="M993">
            <v>126</v>
          </cell>
          <cell r="N993">
            <v>44613</v>
          </cell>
          <cell r="O993">
            <v>0</v>
          </cell>
          <cell r="AL993">
            <v>1</v>
          </cell>
          <cell r="AM993">
            <v>126</v>
          </cell>
          <cell r="AT993" t="str">
            <v>550006: RTD CFS can 238ml chú ý địa chỉ</v>
          </cell>
          <cell r="BA993" t="str">
            <v>ĐƠN HÀNG 2021\TRUNG NGUYÊN\NĂM 2022\THÁNG 02\21.02 SO 0016</v>
          </cell>
        </row>
        <row r="994">
          <cell r="B994" t="str">
            <v>TRNG0945_L2</v>
          </cell>
          <cell r="C994" t="str">
            <v>TRNG0945</v>
          </cell>
          <cell r="D994" t="str">
            <v>TRUNG NGUYÊN</v>
          </cell>
          <cell r="F994">
            <v>1</v>
          </cell>
          <cell r="G994" t="str">
            <v>I0061T031</v>
          </cell>
          <cell r="H994" t="str">
            <v>61 x 39 x 3 x 3</v>
          </cell>
          <cell r="I994" t="str">
            <v>Vuông liền, không răng cưa</v>
          </cell>
          <cell r="J994" t="str">
            <v>C30</v>
          </cell>
          <cell r="K994" t="str">
            <v>P 31</v>
          </cell>
          <cell r="L994" t="str">
            <v>39 x 61 mm</v>
          </cell>
          <cell r="M994">
            <v>126</v>
          </cell>
          <cell r="N994">
            <v>44613</v>
          </cell>
          <cell r="O994">
            <v>0</v>
          </cell>
          <cell r="AL994">
            <v>1</v>
          </cell>
          <cell r="AM994">
            <v>126</v>
          </cell>
          <cell r="AT994" t="str">
            <v>5500007: RTD latte vanilla can chú ý địa chỉ</v>
          </cell>
          <cell r="BA994" t="str">
            <v>ĐƠN HÀNG 2021\TRUNG NGUYÊN\NĂM 2022\THÁNG 02\21.02 SO 0016</v>
          </cell>
        </row>
        <row r="995">
          <cell r="B995" t="str">
            <v>TRNG0945_L3</v>
          </cell>
          <cell r="C995" t="str">
            <v>TRNG0945</v>
          </cell>
          <cell r="D995" t="str">
            <v>TRUNG NGUYÊN</v>
          </cell>
          <cell r="F995">
            <v>1</v>
          </cell>
          <cell r="G995" t="str">
            <v>I0061T031</v>
          </cell>
          <cell r="H995" t="str">
            <v>61 x 39 x 3 x 3</v>
          </cell>
          <cell r="I995" t="str">
            <v>Vuông liền, không răng cưa</v>
          </cell>
          <cell r="J995" t="str">
            <v>C30</v>
          </cell>
          <cell r="K995" t="str">
            <v>P 31</v>
          </cell>
          <cell r="L995" t="str">
            <v>39 x 61 mm</v>
          </cell>
          <cell r="M995">
            <v>126</v>
          </cell>
          <cell r="N995">
            <v>44613</v>
          </cell>
          <cell r="O995">
            <v>0</v>
          </cell>
          <cell r="AL995">
            <v>1</v>
          </cell>
          <cell r="AM995">
            <v>126</v>
          </cell>
          <cell r="AT995" t="str">
            <v>5500008: RTD cold brew black can chú ý địac hỉ</v>
          </cell>
          <cell r="BA995" t="str">
            <v>ĐƠN HÀNG 2021\TRUNG NGUYÊN\NĂM 2022\THÁNG 02\21.02 SO 0016</v>
          </cell>
        </row>
        <row r="996">
          <cell r="B996" t="str">
            <v>TRNG0946_L1</v>
          </cell>
          <cell r="C996" t="str">
            <v>TRNG0946</v>
          </cell>
          <cell r="D996" t="str">
            <v>TRUNG NGUYÊN</v>
          </cell>
          <cell r="F996">
            <v>1</v>
          </cell>
          <cell r="G996" t="str">
            <v>I0110T211</v>
          </cell>
          <cell r="H996" t="str">
            <v>110 x 65 x 1 x 2</v>
          </cell>
          <cell r="I996" t="str">
            <v>Vuông góc, không răng cưa</v>
          </cell>
          <cell r="J996" t="str">
            <v>C05</v>
          </cell>
          <cell r="K996" t="str">
            <v>P 31</v>
          </cell>
          <cell r="L996" t="str">
            <v>65mm x 110mm</v>
          </cell>
          <cell r="M996">
            <v>136</v>
          </cell>
          <cell r="N996">
            <v>44613</v>
          </cell>
          <cell r="O996">
            <v>0</v>
          </cell>
          <cell r="AL996">
            <v>1</v>
          </cell>
          <cell r="AM996">
            <v>136</v>
          </cell>
          <cell r="AT996" t="str">
            <v>5200129: Espresso bag 25st EE TNI KING COFFEE COMPANY 62.5(2.5x25)</v>
          </cell>
          <cell r="BA996" t="str">
            <v>ĐƠN HÀNG 2021\TRUNG NGUYÊN\NĂM 2022\THÁNG 02\21.02 SO 0016+0017</v>
          </cell>
        </row>
        <row r="997">
          <cell r="B997" t="str">
            <v>TRNG0947_L1</v>
          </cell>
          <cell r="C997" t="str">
            <v>TRNG0947</v>
          </cell>
          <cell r="D997" t="str">
            <v>TRUNG NGUYÊN</v>
          </cell>
          <cell r="F997">
            <v>1</v>
          </cell>
          <cell r="G997" t="str">
            <v>I0065T371/2</v>
          </cell>
          <cell r="H997" t="str">
            <v>65 x 90 x 2 x 1</v>
          </cell>
          <cell r="I997" t="str">
            <v>Vuông liền, không răng cưa</v>
          </cell>
          <cell r="J997" t="str">
            <v>C41</v>
          </cell>
          <cell r="K997" t="str">
            <v>P 31</v>
          </cell>
          <cell r="L997" t="str">
            <v>65 x 90 mm</v>
          </cell>
          <cell r="M997">
            <v>93</v>
          </cell>
          <cell r="N997">
            <v>44613</v>
          </cell>
          <cell r="O997">
            <v>0</v>
          </cell>
          <cell r="AL997">
            <v>1</v>
          </cell>
          <cell r="AM997">
            <v>93</v>
          </cell>
          <cell r="AT997" t="str">
            <v>5200130: 2in1 creamer bag 22st EE TNI KING 220(10x22)</v>
          </cell>
          <cell r="BA997" t="str">
            <v>ĐƠN HÀNG 2021\TRUNG NGUYÊN\NĂM 2022\THÁNG 02\21.02 SO 0016+0017</v>
          </cell>
        </row>
        <row r="998">
          <cell r="B998" t="str">
            <v>TRNG0948_L1</v>
          </cell>
          <cell r="C998" t="str">
            <v>TRNG0948</v>
          </cell>
          <cell r="D998" t="str">
            <v>TRUNG NGUYÊN</v>
          </cell>
          <cell r="F998">
            <v>1</v>
          </cell>
          <cell r="G998" t="str">
            <v>I0115T031</v>
          </cell>
          <cell r="H998" t="str">
            <v>115 x 75 x 1 x 2</v>
          </cell>
          <cell r="I998" t="str">
            <v>Vuông góc, không răng cưa</v>
          </cell>
          <cell r="J998" t="str">
            <v>D03</v>
          </cell>
          <cell r="K998" t="str">
            <v>P 31</v>
          </cell>
          <cell r="L998" t="str">
            <v>75 x 115 mm</v>
          </cell>
          <cell r="M998">
            <v>156</v>
          </cell>
          <cell r="N998">
            <v>44613</v>
          </cell>
          <cell r="O998">
            <v>0</v>
          </cell>
          <cell r="AL998">
            <v>1</v>
          </cell>
          <cell r="AM998">
            <v>156</v>
          </cell>
          <cell r="AT998" t="str">
            <v>5200140-520087 CFS Box 10sa EV TNI KING  240(24x10) 0755-29868856</v>
          </cell>
          <cell r="BA998" t="str">
            <v>ĐƠN HÀNG 2021\TRUNG NGUYÊN\NĂM 2022\THÁNG 02\21.02 SO 0016+0017</v>
          </cell>
        </row>
        <row r="999">
          <cell r="B999" t="str">
            <v>TRNG0949_L1</v>
          </cell>
          <cell r="C999" t="str">
            <v>TRNG0949</v>
          </cell>
          <cell r="D999" t="str">
            <v>TRUNG NGUYÊN</v>
          </cell>
          <cell r="F999">
            <v>1</v>
          </cell>
          <cell r="G999" t="str">
            <v>I0092T021</v>
          </cell>
          <cell r="H999" t="str">
            <v>92 x 28 x 1 x 2</v>
          </cell>
          <cell r="I999" t="str">
            <v>Vuông góc, không răng cưa</v>
          </cell>
          <cell r="J999" t="str">
            <v>D28</v>
          </cell>
          <cell r="K999" t="str">
            <v>P 31</v>
          </cell>
          <cell r="L999" t="str">
            <v>28 x 92 mm</v>
          </cell>
          <cell r="M999">
            <v>62</v>
          </cell>
          <cell r="N999">
            <v>44613</v>
          </cell>
          <cell r="O999">
            <v>0</v>
          </cell>
          <cell r="AL999">
            <v>1</v>
          </cell>
          <cell r="AM999">
            <v>62</v>
          </cell>
          <cell r="AT999" t="str">
            <v>5200071-520011 Americano preium box 15st 15(1x15)</v>
          </cell>
          <cell r="BA999" t="str">
            <v>ĐƠN HÀNG 2021\TRUNG NGUYÊN\NĂM 2022\THÁNG 02\21.02 SO 0016+0017</v>
          </cell>
        </row>
        <row r="1000">
          <cell r="B1000" t="str">
            <v>TRNG0950_L1</v>
          </cell>
          <cell r="C1000" t="str">
            <v>TRNG0950</v>
          </cell>
          <cell r="D1000" t="str">
            <v>TRUNG NGUYÊN</v>
          </cell>
          <cell r="F1000">
            <v>1</v>
          </cell>
          <cell r="G1000" t="str">
            <v>I0070T191</v>
          </cell>
          <cell r="H1000" t="str">
            <v>70 x 43 x 1 x 2</v>
          </cell>
          <cell r="I1000" t="str">
            <v>Vuông góc, không răng cưa</v>
          </cell>
          <cell r="J1000" t="str">
            <v>D16</v>
          </cell>
          <cell r="K1000" t="str">
            <v>P 31</v>
          </cell>
          <cell r="L1000" t="str">
            <v>43 x 70 mm</v>
          </cell>
          <cell r="M1000">
            <v>92</v>
          </cell>
          <cell r="N1000">
            <v>44613</v>
          </cell>
          <cell r="O1000">
            <v>0</v>
          </cell>
          <cell r="AL1000">
            <v>1</v>
          </cell>
          <cell r="AM1000">
            <v>92</v>
          </cell>
          <cell r="AT1000" t="str">
            <v>5200171: Pure black box 40sa EV TNI KING 80(2x40)</v>
          </cell>
          <cell r="BA1000" t="str">
            <v>ĐƠN HÀNG 2021\TRUNG NGUYÊN\NĂM 2022\THÁNG 02\21.02 SO 0016+0017</v>
          </cell>
        </row>
        <row r="1001">
          <cell r="B1001" t="str">
            <v>TRNG0951_L1</v>
          </cell>
          <cell r="C1001" t="str">
            <v>TRNG0951</v>
          </cell>
          <cell r="D1001" t="str">
            <v>TRUNG NGUYÊN</v>
          </cell>
          <cell r="F1001">
            <v>1</v>
          </cell>
          <cell r="G1001" t="str">
            <v>I0027T011</v>
          </cell>
          <cell r="H1001" t="str">
            <v>27 x 72 x 3 x 1</v>
          </cell>
          <cell r="I1001" t="str">
            <v>Vuông liền,  không răng cưa</v>
          </cell>
          <cell r="J1001" t="str">
            <v>D02</v>
          </cell>
          <cell r="K1001" t="str">
            <v>P 31</v>
          </cell>
          <cell r="L1001" t="str">
            <v>27 x 72 mm</v>
          </cell>
          <cell r="M1001">
            <v>75</v>
          </cell>
          <cell r="N1001">
            <v>44613</v>
          </cell>
          <cell r="O1001">
            <v>0</v>
          </cell>
          <cell r="AL1001">
            <v>1</v>
          </cell>
          <cell r="AM1001">
            <v>75</v>
          </cell>
          <cell r="AT1001" t="str">
            <v>5200127: Espresso box 6st EE TNI KING 15)2.5x6)</v>
          </cell>
          <cell r="BA1001" t="str">
            <v>ĐƠN HÀNG 2021\TRUNG NGUYÊN\NĂM 2022\THÁNG 02\21.02 SO 0016+0017</v>
          </cell>
        </row>
        <row r="1002">
          <cell r="B1002" t="str">
            <v>TRNG0952_L1</v>
          </cell>
          <cell r="C1002" t="str">
            <v>TRNG0952</v>
          </cell>
          <cell r="D1002" t="str">
            <v>TRUNG NGUYÊN</v>
          </cell>
          <cell r="F1002">
            <v>1</v>
          </cell>
          <cell r="G1002" t="str">
            <v>I0080T531/2</v>
          </cell>
          <cell r="H1002" t="str">
            <v>80 x 60 x 2 x 1</v>
          </cell>
          <cell r="I1002" t="str">
            <v>Vuông rời kc 2mm, không răng cưa</v>
          </cell>
          <cell r="J1002" t="str">
            <v>C41</v>
          </cell>
          <cell r="K1002" t="str">
            <v>P 31</v>
          </cell>
          <cell r="L1002" t="str">
            <v>60 x 80 mm</v>
          </cell>
          <cell r="M1002">
            <v>63</v>
          </cell>
          <cell r="N1002">
            <v>44613</v>
          </cell>
          <cell r="O1002">
            <v>0</v>
          </cell>
          <cell r="AL1002">
            <v>1</v>
          </cell>
          <cell r="AM1002">
            <v>63</v>
          </cell>
          <cell r="AT1002" t="str">
            <v>5200037: Espresso box 100st EE 250(2.5x100)</v>
          </cell>
          <cell r="BA1002" t="str">
            <v>ĐƠN HÀNG 2021\TRUNG NGUYÊN\NĂM 2022\THÁNG 02\21.02 SO 0016+0017</v>
          </cell>
        </row>
        <row r="1003">
          <cell r="B1003" t="str">
            <v>TRNG0953_L1</v>
          </cell>
          <cell r="C1003" t="str">
            <v>TRNG0953</v>
          </cell>
          <cell r="D1003" t="str">
            <v>TRUNG NGUYÊN</v>
          </cell>
          <cell r="F1003">
            <v>1</v>
          </cell>
          <cell r="G1003" t="str">
            <v>I0038T211</v>
          </cell>
          <cell r="H1003" t="str">
            <v>38 x 115 x 2 x 1</v>
          </cell>
          <cell r="I1003" t="str">
            <v>Vuông liền, không răng cưa</v>
          </cell>
          <cell r="J1003" t="str">
            <v>D02</v>
          </cell>
          <cell r="K1003" t="str">
            <v>P 31</v>
          </cell>
          <cell r="L1003" t="str">
            <v>38mm x 115mm</v>
          </cell>
          <cell r="M1003">
            <v>118</v>
          </cell>
          <cell r="N1003">
            <v>44613</v>
          </cell>
          <cell r="O1003">
            <v>0</v>
          </cell>
          <cell r="AL1003">
            <v>1</v>
          </cell>
          <cell r="AM1003">
            <v>118</v>
          </cell>
          <cell r="AT1003" t="str">
            <v>5200110-520015 Espresso box 15st TNI KING 37.5(2.515)</v>
          </cell>
          <cell r="BA1003" t="str">
            <v>ĐƠN HÀNG 2021\TRUNG NGUYÊN\NĂM 2022\THÁNG 02\21.02 SO 0016+0017\PO 18</v>
          </cell>
        </row>
        <row r="1004">
          <cell r="B1004" t="str">
            <v>TRNG0954_L1</v>
          </cell>
          <cell r="C1004" t="str">
            <v>TRNG0954</v>
          </cell>
          <cell r="D1004" t="str">
            <v>TRUNG NGUYÊN</v>
          </cell>
          <cell r="F1004">
            <v>1</v>
          </cell>
          <cell r="G1004" t="str">
            <v>I0080T521</v>
          </cell>
          <cell r="H1004" t="str">
            <v>80 x 50 x 2 x 2</v>
          </cell>
          <cell r="I1004" t="str">
            <v>Vuông rời 2mm, không răng cưa</v>
          </cell>
          <cell r="J1004" t="str">
            <v>D30</v>
          </cell>
          <cell r="K1004" t="str">
            <v>P 31</v>
          </cell>
          <cell r="L1004" t="str">
            <v>50 x 80 mm</v>
          </cell>
          <cell r="M1004">
            <v>106</v>
          </cell>
          <cell r="N1004">
            <v>44613</v>
          </cell>
          <cell r="O1004">
            <v>0</v>
          </cell>
          <cell r="AL1004">
            <v>1</v>
          </cell>
          <cell r="AM1004">
            <v>106</v>
          </cell>
          <cell r="AT1004" t="str">
            <v>5200105: 3in 1 instant bag 20st EV TNI KING 320(16x20)</v>
          </cell>
          <cell r="BA1004" t="str">
            <v>ĐƠN HÀNG 2021\TRUNG NGUYÊN\NĂM 2022\THÁNG 02\21.02 SO 0016+0017\PO 18</v>
          </cell>
        </row>
        <row r="1005">
          <cell r="B1005" t="str">
            <v>TRNG0955_L1</v>
          </cell>
          <cell r="C1005" t="str">
            <v>TRNG0955</v>
          </cell>
          <cell r="D1005" t="str">
            <v>TRUNG NGUYÊN</v>
          </cell>
          <cell r="F1005">
            <v>1</v>
          </cell>
          <cell r="G1005" t="str">
            <v>I0128T011</v>
          </cell>
          <cell r="H1005" t="str">
            <v>128 x 70 x 1 x 1</v>
          </cell>
          <cell r="I1005" t="str">
            <v>Vuông góc, không răng cưa</v>
          </cell>
          <cell r="J1005" t="str">
            <v>D12</v>
          </cell>
          <cell r="K1005" t="str">
            <v>P 31</v>
          </cell>
          <cell r="L1005" t="str">
            <v>70mm x 128mm</v>
          </cell>
          <cell r="M1005">
            <v>73</v>
          </cell>
          <cell r="N1005">
            <v>44613</v>
          </cell>
          <cell r="O1005">
            <v>0</v>
          </cell>
          <cell r="AL1005">
            <v>1</v>
          </cell>
          <cell r="AM1005">
            <v>73</v>
          </cell>
          <cell r="AT1005" t="str">
            <v>5200056: 3in 1 instant box 40st EV TNI KING  640(16x40)</v>
          </cell>
          <cell r="BA1005" t="str">
            <v>ĐƠN HÀNG 2021\TRUNG NGUYÊN\NĂM 2022\THÁNG 02\21.02 SO 0016+0017\PO 18</v>
          </cell>
        </row>
        <row r="1006">
          <cell r="B1006" t="str">
            <v>TRNG0956_L1</v>
          </cell>
          <cell r="C1006" t="str">
            <v>TRNG0956</v>
          </cell>
          <cell r="D1006" t="str">
            <v>TRUNG NGUYÊN</v>
          </cell>
          <cell r="F1006">
            <v>1</v>
          </cell>
          <cell r="G1006" t="str">
            <v>I0090T321</v>
          </cell>
          <cell r="H1006" t="str">
            <v>90 x 40 x 1 x 2</v>
          </cell>
          <cell r="I1006" t="str">
            <v>Vuông góc, không răng cưa</v>
          </cell>
          <cell r="J1006" t="str">
            <v>D14</v>
          </cell>
          <cell r="K1006" t="str">
            <v>P 31</v>
          </cell>
          <cell r="L1006" t="str">
            <v>40 x 90 mm</v>
          </cell>
          <cell r="M1006">
            <v>86</v>
          </cell>
          <cell r="N1006">
            <v>44613</v>
          </cell>
          <cell r="O1006">
            <v>0</v>
          </cell>
          <cell r="AL1006">
            <v>1</v>
          </cell>
          <cell r="AM1006">
            <v>86</v>
          </cell>
          <cell r="AT1006" t="str">
            <v>5200128: CFS Box 6sa EV TNI KING 144(24x6)</v>
          </cell>
          <cell r="BA1006" t="str">
            <v>ĐƠN HÀNG 2021\TRUNG NGUYÊN\NĂM 2022\THÁNG 02\21.02 SO 0016+0017\PO 18</v>
          </cell>
        </row>
        <row r="1007">
          <cell r="B1007" t="str">
            <v>TRNG0957_L1</v>
          </cell>
          <cell r="C1007" t="str">
            <v>TRNG0957</v>
          </cell>
          <cell r="D1007" t="str">
            <v>TRUNG NGUYÊN</v>
          </cell>
          <cell r="F1007">
            <v>1</v>
          </cell>
          <cell r="G1007" t="str">
            <v>I0092T021</v>
          </cell>
          <cell r="H1007" t="str">
            <v>92 x 28 x 1 x 2</v>
          </cell>
          <cell r="I1007" t="str">
            <v>Vuông góc, không răng cưa</v>
          </cell>
          <cell r="J1007" t="str">
            <v>D28</v>
          </cell>
          <cell r="K1007" t="str">
            <v>P 31</v>
          </cell>
          <cell r="L1007" t="str">
            <v>28 x 92 mm</v>
          </cell>
          <cell r="M1007">
            <v>62</v>
          </cell>
          <cell r="N1007">
            <v>44613</v>
          </cell>
          <cell r="O1007">
            <v>0</v>
          </cell>
          <cell r="AL1007">
            <v>1</v>
          </cell>
          <cell r="AM1007">
            <v>62</v>
          </cell>
          <cell r="AT1007" t="str">
            <v>5200100: 3in1 instant box 6st EV TNI KING 37.5(2.5x15)</v>
          </cell>
          <cell r="BA1007" t="str">
            <v>ĐƠN HÀNG 2021\TRUNG NGUYÊN\NĂM 2022\THÁNG 02\21.02 SO 0016+0017\PO 18</v>
          </cell>
        </row>
        <row r="1008">
          <cell r="B1008" t="str">
            <v>TRNG0958_L1</v>
          </cell>
          <cell r="C1008" t="str">
            <v>TRNG0958</v>
          </cell>
          <cell r="D1008" t="str">
            <v>TRUNG NGUYÊN</v>
          </cell>
          <cell r="F1008">
            <v>1</v>
          </cell>
          <cell r="G1008" t="str">
            <v>I0135T011</v>
          </cell>
          <cell r="H1008" t="str">
            <v>135 x 40 x 1 x 2</v>
          </cell>
          <cell r="I1008" t="str">
            <v>Vuông góc , không răng cưa</v>
          </cell>
          <cell r="J1008" t="str">
            <v>D12</v>
          </cell>
          <cell r="K1008" t="str">
            <v>P 31</v>
          </cell>
          <cell r="L1008" t="str">
            <v>40 x 135 mm</v>
          </cell>
          <cell r="M1008">
            <v>86</v>
          </cell>
          <cell r="N1008">
            <v>44613</v>
          </cell>
          <cell r="O1008">
            <v>0</v>
          </cell>
          <cell r="AL1008">
            <v>1</v>
          </cell>
          <cell r="AM1008">
            <v>86</v>
          </cell>
          <cell r="AT1008" t="str">
            <v>5200044: 3in1 instant box 10st EE TNI KING 160(16x10)</v>
          </cell>
          <cell r="BA1008" t="str">
            <v>ĐƠN HÀNG 2021\TRUNG NGUYÊN\NĂM 2022\THÁNG 02\21.02 SO 0016+0017\PO 18</v>
          </cell>
        </row>
        <row r="1009">
          <cell r="B1009" t="str">
            <v>TRNG0959_L1</v>
          </cell>
          <cell r="C1009" t="str">
            <v>TRNG0959</v>
          </cell>
          <cell r="D1009" t="str">
            <v>TRUNG NGUYÊN</v>
          </cell>
          <cell r="F1009">
            <v>1</v>
          </cell>
          <cell r="G1009" t="str">
            <v>I0100T171</v>
          </cell>
          <cell r="H1009" t="str">
            <v>100 x 70 x 1 x 1</v>
          </cell>
          <cell r="I1009" t="str">
            <v>Vuông góc, không răng cưa</v>
          </cell>
          <cell r="J1009" t="str">
            <v>D11</v>
          </cell>
          <cell r="K1009" t="str">
            <v>P 31</v>
          </cell>
          <cell r="L1009" t="str">
            <v>70 x 100 mm</v>
          </cell>
          <cell r="M1009">
            <v>73</v>
          </cell>
          <cell r="N1009">
            <v>44613</v>
          </cell>
          <cell r="O1009">
            <v>0</v>
          </cell>
          <cell r="AL1009">
            <v>1</v>
          </cell>
          <cell r="AM1009">
            <v>73</v>
          </cell>
          <cell r="AT1009" t="str">
            <v>5200010: 3in1 instant bag 28sa EE TNI KING 448(16x28)</v>
          </cell>
          <cell r="BA1009" t="str">
            <v>ĐƠN HÀNG 2021\TRUNG NGUYÊN\NĂM 2022\THÁNG 02\21.02 SO 0016+0017\PO 18</v>
          </cell>
        </row>
        <row r="1010">
          <cell r="B1010" t="str">
            <v>TRNG0960_L1</v>
          </cell>
          <cell r="C1010" t="str">
            <v>TRNG0960</v>
          </cell>
          <cell r="D1010" t="str">
            <v>TRUNG NGUYÊN</v>
          </cell>
          <cell r="F1010">
            <v>1</v>
          </cell>
          <cell r="G1010" t="str">
            <v>I0045T141/2</v>
          </cell>
          <cell r="H1010" t="str">
            <v>45 x 65 x 2 x 1</v>
          </cell>
          <cell r="I1010" t="str">
            <v>Vuông liền, không răng cưa</v>
          </cell>
          <cell r="J1010" t="str">
            <v>C42</v>
          </cell>
          <cell r="K1010" t="str">
            <v>P 31</v>
          </cell>
          <cell r="L1010" t="str">
            <v>45mm x 65mm</v>
          </cell>
          <cell r="M1010">
            <v>68</v>
          </cell>
          <cell r="N1010">
            <v>44613</v>
          </cell>
          <cell r="O1010">
            <v>0</v>
          </cell>
          <cell r="AL1010">
            <v>1</v>
          </cell>
          <cell r="AM1010">
            <v>68</v>
          </cell>
          <cell r="AT1010" t="str">
            <v>5200109: pure black box 15sa EV TNI KING 30(2x15)</v>
          </cell>
          <cell r="BA1010" t="str">
            <v>ĐƠN HÀNG 2021\TRUNG NGUYÊN\NĂM 2022\THÁNG 02\21.02 SO 0019</v>
          </cell>
        </row>
        <row r="1011">
          <cell r="B1011" t="str">
            <v>TRNG0961_L1</v>
          </cell>
          <cell r="C1011" t="str">
            <v>TRNG0961</v>
          </cell>
          <cell r="D1011" t="str">
            <v>TRUNG NGUYÊN</v>
          </cell>
          <cell r="F1011">
            <v>1</v>
          </cell>
          <cell r="G1011" t="str">
            <v>I0088T061/1</v>
          </cell>
          <cell r="H1011" t="str">
            <v>88 x 55 x 2 x 2</v>
          </cell>
          <cell r="I1011" t="str">
            <v>Vuông liền, không răng cưa</v>
          </cell>
          <cell r="J1011" t="str">
            <v>C25</v>
          </cell>
          <cell r="K1011" t="str">
            <v>P 31</v>
          </cell>
          <cell r="L1011" t="str">
            <v>55x 88 mm</v>
          </cell>
          <cell r="M1011">
            <v>116</v>
          </cell>
          <cell r="N1011">
            <v>44613</v>
          </cell>
          <cell r="O1011">
            <v>0</v>
          </cell>
          <cell r="AL1011">
            <v>1</v>
          </cell>
          <cell r="AM1011">
            <v>116</v>
          </cell>
          <cell r="AT1011" t="str">
            <v>5200123: cappuccino coconut box 12st EV TNI KING 240(20x12) 1850</v>
          </cell>
          <cell r="BA1011" t="str">
            <v>ĐƠN HÀNG 2021\TRUNG NGUYÊN\NĂM 2022\THÁNG 02\21.02 SO 0019</v>
          </cell>
        </row>
        <row r="1012">
          <cell r="B1012" t="str">
            <v>TRNG0961_L2</v>
          </cell>
          <cell r="C1012" t="str">
            <v>TRNG0961</v>
          </cell>
          <cell r="D1012" t="str">
            <v>TRUNG NGUYÊN</v>
          </cell>
          <cell r="F1012">
            <v>1</v>
          </cell>
          <cell r="G1012" t="str">
            <v>I0088T061/1</v>
          </cell>
          <cell r="H1012" t="str">
            <v>88 x 55 x 2 x 2</v>
          </cell>
          <cell r="I1012" t="str">
            <v>Vuông liền, không răng cưa</v>
          </cell>
          <cell r="J1012" t="str">
            <v>C25</v>
          </cell>
          <cell r="K1012" t="str">
            <v>P 31</v>
          </cell>
          <cell r="L1012" t="str">
            <v>55x 88 mm</v>
          </cell>
          <cell r="M1012">
            <v>116</v>
          </cell>
          <cell r="N1012">
            <v>44613</v>
          </cell>
          <cell r="O1012">
            <v>0</v>
          </cell>
          <cell r="AL1012">
            <v>1</v>
          </cell>
          <cell r="AM1012">
            <v>116</v>
          </cell>
          <cell r="AT1012" t="str">
            <v>5200120: cappuccino cinamon box 12st EV TNI KING 240(20x12) 1884</v>
          </cell>
          <cell r="BA1012" t="str">
            <v>ĐƠN HÀNG 2021\TRUNG NGUYÊN\NĂM 2022\THÁNG 02\21.02 SO 0019</v>
          </cell>
        </row>
        <row r="1013">
          <cell r="B1013" t="str">
            <v>TRNG0961_L3</v>
          </cell>
          <cell r="C1013" t="str">
            <v>TRNG0961</v>
          </cell>
          <cell r="D1013" t="str">
            <v>TRUNG NGUYÊN</v>
          </cell>
          <cell r="F1013">
            <v>1</v>
          </cell>
          <cell r="G1013" t="str">
            <v>I0088T061/1</v>
          </cell>
          <cell r="H1013" t="str">
            <v>88 x 55 x 2 x 2</v>
          </cell>
          <cell r="I1013" t="str">
            <v>Vuông liền, không răng cưa</v>
          </cell>
          <cell r="J1013" t="str">
            <v>C25</v>
          </cell>
          <cell r="K1013" t="str">
            <v>P 31</v>
          </cell>
          <cell r="L1013" t="str">
            <v>55x 88 mm</v>
          </cell>
          <cell r="M1013">
            <v>116</v>
          </cell>
          <cell r="N1013">
            <v>44613</v>
          </cell>
          <cell r="O1013">
            <v>0</v>
          </cell>
          <cell r="AL1013">
            <v>1</v>
          </cell>
          <cell r="AM1013">
            <v>116</v>
          </cell>
          <cell r="AT1013" t="str">
            <v>5200117:Cappuccino hazelnut 12st EV TNI KING 240(20x12)</v>
          </cell>
          <cell r="BA1013" t="str">
            <v>ĐƠN HÀNG 2021\TRUNG NGUYÊN\NĂM 2022\THÁNG 02\21.02 SO 0019</v>
          </cell>
        </row>
        <row r="1014">
          <cell r="B1014" t="str">
            <v>TRNG0961_L4</v>
          </cell>
          <cell r="C1014" t="str">
            <v>TRNG0961</v>
          </cell>
          <cell r="D1014" t="str">
            <v>TRUNG NGUYÊN</v>
          </cell>
          <cell r="F1014">
            <v>1</v>
          </cell>
          <cell r="G1014" t="str">
            <v>I0088T061/1</v>
          </cell>
          <cell r="H1014" t="str">
            <v>88 x 55 x 2 x 2</v>
          </cell>
          <cell r="I1014" t="str">
            <v>Vuông liền, không răng cưa</v>
          </cell>
          <cell r="J1014" t="str">
            <v>C25</v>
          </cell>
          <cell r="K1014" t="str">
            <v>P 31</v>
          </cell>
          <cell r="L1014" t="str">
            <v>55x 88 mm</v>
          </cell>
          <cell r="M1014">
            <v>116</v>
          </cell>
          <cell r="N1014">
            <v>44613</v>
          </cell>
          <cell r="O1014">
            <v>0</v>
          </cell>
          <cell r="AL1014">
            <v>1</v>
          </cell>
          <cell r="AM1014">
            <v>116</v>
          </cell>
          <cell r="AT1014" t="str">
            <v>5100031:Wwasel box 225gr EV TNI KING</v>
          </cell>
          <cell r="BA1014" t="str">
            <v>ĐƠN HÀNG 2021\TRUNG NGUYÊN\NĂM 2022\THÁNG 02\21.02 SO 0019</v>
          </cell>
        </row>
        <row r="1015">
          <cell r="B1015" t="str">
            <v>TRNG0962_L1</v>
          </cell>
          <cell r="C1015" t="str">
            <v>TRNG0962</v>
          </cell>
          <cell r="D1015" t="str">
            <v>TRUNG NGUYÊN</v>
          </cell>
          <cell r="F1015">
            <v>1</v>
          </cell>
          <cell r="G1015" t="str">
            <v>I0060T541</v>
          </cell>
          <cell r="H1015" t="str">
            <v>60 x 95 x 2 x 1</v>
          </cell>
          <cell r="I1015" t="str">
            <v>Vuông liền, không răng cưa</v>
          </cell>
          <cell r="J1015" t="str">
            <v>C31</v>
          </cell>
          <cell r="K1015" t="str">
            <v>P 31</v>
          </cell>
          <cell r="L1015" t="str">
            <v>60 x 95 mm</v>
          </cell>
          <cell r="M1015">
            <v>98</v>
          </cell>
          <cell r="N1015">
            <v>44613</v>
          </cell>
          <cell r="O1015">
            <v>0</v>
          </cell>
          <cell r="AL1015">
            <v>1</v>
          </cell>
          <cell r="AM1015">
            <v>98</v>
          </cell>
          <cell r="AT1015" t="str">
            <v>5100070: legary box 225gr TNI KING</v>
          </cell>
          <cell r="BA1015" t="str">
            <v>ĐƠN HÀNG 2021\TRUNG NGUYÊN\NĂM 2022\THÁNG 02\21.02 SO 0019</v>
          </cell>
        </row>
        <row r="1016">
          <cell r="B1016" t="str">
            <v>TRNG0963_L1</v>
          </cell>
          <cell r="C1016" t="str">
            <v>TRNG0963</v>
          </cell>
          <cell r="D1016" t="str">
            <v>TRUNG NGUYÊN</v>
          </cell>
          <cell r="F1016">
            <v>1</v>
          </cell>
          <cell r="G1016" t="str">
            <v>I0128T011</v>
          </cell>
          <cell r="H1016" t="str">
            <v>128 x 70 x 1 x 1</v>
          </cell>
          <cell r="I1016" t="str">
            <v>Vuông góc, không răng cưa</v>
          </cell>
          <cell r="J1016" t="str">
            <v>D12</v>
          </cell>
          <cell r="K1016" t="str">
            <v>P 31</v>
          </cell>
          <cell r="L1016" t="str">
            <v>70mm x 128mm</v>
          </cell>
          <cell r="M1016">
            <v>73</v>
          </cell>
          <cell r="N1016">
            <v>44613</v>
          </cell>
          <cell r="O1016">
            <v>0</v>
          </cell>
          <cell r="AL1016">
            <v>1</v>
          </cell>
          <cell r="AM1016">
            <v>73</v>
          </cell>
          <cell r="AT1016" t="str">
            <v>5200090: CFS bag 50sa EV TNI KING 1.2(24x50)</v>
          </cell>
          <cell r="BA1016" t="str">
            <v>ĐƠN HÀNG 2021\TRUNG NGUYÊN\NĂM 2022\THÁNG 02\21.02 SO 0019</v>
          </cell>
        </row>
        <row r="1017">
          <cell r="B1017" t="str">
            <v>TRNG0963_L2</v>
          </cell>
          <cell r="C1017" t="str">
            <v>TRNG0963</v>
          </cell>
          <cell r="D1017" t="str">
            <v>TRUNG NGUYÊN</v>
          </cell>
          <cell r="F1017">
            <v>1</v>
          </cell>
          <cell r="G1017" t="str">
            <v>I0128T011</v>
          </cell>
          <cell r="H1017" t="str">
            <v>128 x 70 x 1 x 1</v>
          </cell>
          <cell r="I1017" t="str">
            <v>Vuông góc, không răng cưa</v>
          </cell>
          <cell r="J1017" t="str">
            <v>D12</v>
          </cell>
          <cell r="K1017" t="str">
            <v>P 31</v>
          </cell>
          <cell r="L1017" t="str">
            <v>70mm x 128mm</v>
          </cell>
          <cell r="M1017">
            <v>73</v>
          </cell>
          <cell r="N1017">
            <v>44613</v>
          </cell>
          <cell r="O1017">
            <v>0</v>
          </cell>
          <cell r="AL1017">
            <v>1</v>
          </cell>
          <cell r="AM1017">
            <v>73</v>
          </cell>
          <cell r="AT1017" t="str">
            <v>5200054: 3in1 instant box 38st EC TNI KING 1.2(24x50)</v>
          </cell>
          <cell r="BA1017" t="str">
            <v>ĐƠN HÀNG 2021\TRUNG NGUYÊN\NĂM 2022\THÁNG 02\21.02 SO 0019</v>
          </cell>
        </row>
        <row r="1018">
          <cell r="B1018" t="str">
            <v>TRNG0964_L1</v>
          </cell>
          <cell r="C1018" t="str">
            <v>TRNG0964</v>
          </cell>
          <cell r="D1018" t="str">
            <v>TRUNG NGUYÊN</v>
          </cell>
          <cell r="F1018">
            <v>1</v>
          </cell>
          <cell r="G1018" t="str">
            <v>I0100T671</v>
          </cell>
          <cell r="H1018" t="str">
            <v>100 x 65 x 1 x 2</v>
          </cell>
          <cell r="I1018" t="str">
            <v>Vuông góc, không răng cưa</v>
          </cell>
          <cell r="J1018" t="str">
            <v>D07</v>
          </cell>
          <cell r="K1018" t="str">
            <v>P 31</v>
          </cell>
          <cell r="L1018" t="str">
            <v>65 x 100 mm</v>
          </cell>
          <cell r="M1018">
            <v>136</v>
          </cell>
          <cell r="N1018">
            <v>44613</v>
          </cell>
          <cell r="O1018">
            <v>0</v>
          </cell>
          <cell r="AL1018">
            <v>1</v>
          </cell>
          <cell r="AM1018">
            <v>136</v>
          </cell>
          <cell r="AT1018" t="str">
            <v>5100048: Golden box 450gr TNI KING 450(225x2)</v>
          </cell>
          <cell r="BA1018" t="str">
            <v>ĐƠN HÀNG 2021\TRUNG NGUYÊN\NĂM 2022\THÁNG 02\21.02 SO 0019</v>
          </cell>
        </row>
        <row r="1019">
          <cell r="B1019" t="str">
            <v>TRNG0965_L1</v>
          </cell>
          <cell r="C1019" t="str">
            <v>TRNG0965</v>
          </cell>
          <cell r="D1019" t="str">
            <v>TRUNG NGUYÊN</v>
          </cell>
          <cell r="F1019">
            <v>1</v>
          </cell>
          <cell r="G1019" t="str">
            <v>I0100T171</v>
          </cell>
          <cell r="H1019" t="str">
            <v>100 x 70 x 1 x 1</v>
          </cell>
          <cell r="I1019" t="str">
            <v>Vuông góc, không răng cưa</v>
          </cell>
          <cell r="J1019" t="str">
            <v>D11</v>
          </cell>
          <cell r="K1019" t="str">
            <v>P 31</v>
          </cell>
          <cell r="L1019" t="str">
            <v>70 x 100 mm</v>
          </cell>
          <cell r="M1019">
            <v>73</v>
          </cell>
          <cell r="N1019">
            <v>44613</v>
          </cell>
          <cell r="O1019">
            <v>0</v>
          </cell>
          <cell r="AL1019">
            <v>1</v>
          </cell>
          <cell r="AM1019">
            <v>73</v>
          </cell>
          <cell r="AT1019" t="str">
            <v xml:space="preserve">5200011: 3in1 instant bag 1kg EE TNI KING </v>
          </cell>
          <cell r="BA1019" t="str">
            <v>ĐƠN HÀNG 2021\TRUNG NGUYÊN\NĂM 2022\THÁNG 02\21.02 SO 0019</v>
          </cell>
        </row>
        <row r="1020">
          <cell r="B1020" t="str">
            <v>TRNG0966_L1</v>
          </cell>
          <cell r="C1020" t="str">
            <v>TRNG0966</v>
          </cell>
          <cell r="D1020" t="str">
            <v>TRUNG NGUYÊN</v>
          </cell>
          <cell r="F1020">
            <v>1</v>
          </cell>
          <cell r="G1020" t="str">
            <v>I0105T031</v>
          </cell>
          <cell r="H1020" t="str">
            <v>105 x 60 x 1 x 2</v>
          </cell>
          <cell r="I1020" t="str">
            <v>Vuông góc, không răng cưa</v>
          </cell>
          <cell r="J1020" t="str">
            <v>D03</v>
          </cell>
          <cell r="K1020" t="str">
            <v>P 31</v>
          </cell>
          <cell r="L1020" t="str">
            <v>60 x 105 mm</v>
          </cell>
          <cell r="M1020">
            <v>126</v>
          </cell>
          <cell r="N1020">
            <v>44613</v>
          </cell>
          <cell r="O1020">
            <v>0</v>
          </cell>
          <cell r="AL1020">
            <v>1</v>
          </cell>
          <cell r="AM1020">
            <v>126</v>
          </cell>
          <cell r="AT1020" t="str">
            <v>5100074: inspire blend 500gr EV TNI KING</v>
          </cell>
          <cell r="BA1020" t="str">
            <v>ĐƠN HÀNG 2021\TRUNG NGUYÊN\NĂM 2022\THÁNG 02\21.02 SO 0019</v>
          </cell>
        </row>
        <row r="1021">
          <cell r="B1021" t="str">
            <v>TRNG0967_L1</v>
          </cell>
          <cell r="C1021" t="str">
            <v>TRNG0967</v>
          </cell>
          <cell r="D1021" t="str">
            <v>TRUNG NGUYÊN</v>
          </cell>
          <cell r="F1021">
            <v>1</v>
          </cell>
          <cell r="G1021" t="str">
            <v>I0050T271</v>
          </cell>
          <cell r="H1021" t="str">
            <v>50 x 55 x 3 x 2</v>
          </cell>
          <cell r="I1021" t="str">
            <v>Vuông rời 3 tem kc 2mm không răng cưa</v>
          </cell>
          <cell r="J1021" t="str">
            <v>D10</v>
          </cell>
          <cell r="K1021" t="str">
            <v>P 31</v>
          </cell>
          <cell r="L1021" t="str">
            <v>55 x 50 mm</v>
          </cell>
          <cell r="M1021">
            <v>116</v>
          </cell>
          <cell r="N1021">
            <v>44613</v>
          </cell>
          <cell r="O1021">
            <v>0</v>
          </cell>
          <cell r="AL1021">
            <v>1</v>
          </cell>
          <cell r="AM1021">
            <v>116</v>
          </cell>
          <cell r="AT1021" t="str">
            <v>5200088: CFE String 10sa EV TNI KING 24</v>
          </cell>
          <cell r="BA1021" t="str">
            <v>ĐƠN HÀNG 2021\TRUNG NGUYÊN\NĂM 2022\THÁNG 02\21.02 SO 0019</v>
          </cell>
        </row>
        <row r="1022">
          <cell r="B1022" t="str">
            <v>TRNG0968_L1</v>
          </cell>
          <cell r="C1022" t="str">
            <v>TRNG0968</v>
          </cell>
          <cell r="D1022" t="str">
            <v>TRUNG NGUYÊN</v>
          </cell>
          <cell r="F1022">
            <v>1</v>
          </cell>
          <cell r="G1022" t="str">
            <v>I0115T031</v>
          </cell>
          <cell r="H1022" t="str">
            <v>115 x 75 x 1 x 2</v>
          </cell>
          <cell r="I1022" t="str">
            <v>Vuông góc, không răng cưa</v>
          </cell>
          <cell r="J1022" t="str">
            <v>D03</v>
          </cell>
          <cell r="K1022" t="str">
            <v>P 31</v>
          </cell>
          <cell r="L1022" t="str">
            <v>75 x 115 mm</v>
          </cell>
          <cell r="M1022">
            <v>156</v>
          </cell>
          <cell r="N1022">
            <v>44615</v>
          </cell>
          <cell r="O1022">
            <v>0</v>
          </cell>
          <cell r="AL1022">
            <v>1</v>
          </cell>
          <cell r="AM1022">
            <v>156</v>
          </cell>
          <cell r="AT1022" t="str">
            <v>5200140-520087 CFS Box 10sa EV TNI KING  240(24x10) 4008088252</v>
          </cell>
          <cell r="BA1022" t="str">
            <v>ĐƠN HÀNG 2021\TRUNG NGUYÊN\NĂM 2022\THÁNG 02\23.02 SO0020</v>
          </cell>
        </row>
        <row r="1023">
          <cell r="B1023" t="str">
            <v>TRNG0969_L1</v>
          </cell>
          <cell r="C1023" t="str">
            <v>TRNG0969</v>
          </cell>
          <cell r="D1023" t="str">
            <v>TRUNG NGUYÊN</v>
          </cell>
          <cell r="F1023">
            <v>1</v>
          </cell>
          <cell r="G1023" t="str">
            <v>I0110T211</v>
          </cell>
          <cell r="H1023" t="str">
            <v>110 x 65 x 1 x 2</v>
          </cell>
          <cell r="I1023" t="str">
            <v>Vuông góc, không răng cưa</v>
          </cell>
          <cell r="J1023" t="str">
            <v>C05</v>
          </cell>
          <cell r="K1023" t="str">
            <v>P 31</v>
          </cell>
          <cell r="L1023" t="str">
            <v>65mm x 110mm</v>
          </cell>
          <cell r="M1023">
            <v>136</v>
          </cell>
          <cell r="N1023">
            <v>44615</v>
          </cell>
          <cell r="O1023">
            <v>0</v>
          </cell>
          <cell r="AL1023">
            <v>1</v>
          </cell>
          <cell r="AM1023">
            <v>136</v>
          </cell>
          <cell r="AT1023" t="str">
            <v>5200129: Espresso bag 25st EE TNI KING COFFEE COMPANY 62.5(2.5x25) 4008088252</v>
          </cell>
          <cell r="BA1023" t="str">
            <v>ĐƠN HÀNG 2021\TRUNG NGUYÊN\NĂM 2022\THÁNG 02\23.02 SO0020</v>
          </cell>
        </row>
        <row r="1024">
          <cell r="B1024" t="str">
            <v>TRNG0970_L1</v>
          </cell>
          <cell r="C1024" t="str">
            <v>TRNG0970</v>
          </cell>
          <cell r="D1024" t="str">
            <v>TRUNG NGUYÊN</v>
          </cell>
          <cell r="F1024">
            <v>1</v>
          </cell>
          <cell r="G1024" t="str">
            <v>I0092T021</v>
          </cell>
          <cell r="H1024" t="str">
            <v>92 x 28 x 1 x 2</v>
          </cell>
          <cell r="I1024" t="str">
            <v>Vuông góc, không răng cưa</v>
          </cell>
          <cell r="J1024" t="str">
            <v>D28</v>
          </cell>
          <cell r="K1024" t="str">
            <v>P 31</v>
          </cell>
          <cell r="L1024" t="str">
            <v>28 x 92 mm</v>
          </cell>
          <cell r="M1024">
            <v>62</v>
          </cell>
          <cell r="N1024">
            <v>44615</v>
          </cell>
          <cell r="O1024">
            <v>0</v>
          </cell>
          <cell r="AL1024">
            <v>1</v>
          </cell>
          <cell r="AM1024">
            <v>62</v>
          </cell>
          <cell r="AT1024" t="str">
            <v>5200071-520011 Americano preium box 15st 15(1x15) 4008088252</v>
          </cell>
          <cell r="BA1024" t="str">
            <v>ĐƠN HÀNG 2021\TRUNG NGUYÊN\NĂM 2022\THÁNG 02\23.02 SO0020</v>
          </cell>
        </row>
        <row r="1025">
          <cell r="B1025" t="str">
            <v>TRNG0970_L2</v>
          </cell>
          <cell r="C1025" t="str">
            <v>TRNG0970</v>
          </cell>
          <cell r="D1025" t="str">
            <v>TRUNG NGUYÊN</v>
          </cell>
          <cell r="F1025">
            <v>1</v>
          </cell>
          <cell r="G1025" t="str">
            <v>I0092T021</v>
          </cell>
          <cell r="H1025" t="str">
            <v>92 x 28 x 1 x 2</v>
          </cell>
          <cell r="I1025" t="str">
            <v>Vuông góc, không răng cưa</v>
          </cell>
          <cell r="J1025" t="str">
            <v>D28</v>
          </cell>
          <cell r="K1025" t="str">
            <v>P 31</v>
          </cell>
          <cell r="L1025" t="str">
            <v>28 x 92 mm</v>
          </cell>
          <cell r="M1025">
            <v>62</v>
          </cell>
          <cell r="N1025">
            <v>44615</v>
          </cell>
          <cell r="O1025">
            <v>0</v>
          </cell>
          <cell r="AL1025">
            <v>1</v>
          </cell>
          <cell r="AM1025">
            <v>62</v>
          </cell>
          <cell r="AT1025" t="str">
            <v>5200100: 3in1 instant box 6st EV TNI KING 37.5(2.5x15) 4008088252</v>
          </cell>
          <cell r="BA1025" t="str">
            <v>ĐƠN HÀNG 2021\TRUNG NGUYÊN\NĂM 2022\THÁNG 02\23.02 SO0020</v>
          </cell>
        </row>
        <row r="1026">
          <cell r="B1026" t="str">
            <v>TRNG0971_L1</v>
          </cell>
          <cell r="C1026" t="str">
            <v>TRNG0971</v>
          </cell>
          <cell r="D1026" t="str">
            <v>TRUNG NGUYÊN</v>
          </cell>
          <cell r="F1026">
            <v>1</v>
          </cell>
          <cell r="G1026" t="str">
            <v>I0070T191</v>
          </cell>
          <cell r="H1026" t="str">
            <v>70 x 43 x 1 x 2</v>
          </cell>
          <cell r="I1026" t="str">
            <v>Vuông góc, không răng cưa</v>
          </cell>
          <cell r="J1026" t="str">
            <v>D16</v>
          </cell>
          <cell r="K1026" t="str">
            <v>P 31</v>
          </cell>
          <cell r="L1026" t="str">
            <v>43 x 70 mm</v>
          </cell>
          <cell r="M1026">
            <v>92</v>
          </cell>
          <cell r="N1026">
            <v>44615</v>
          </cell>
          <cell r="O1026">
            <v>0</v>
          </cell>
          <cell r="AL1026">
            <v>1</v>
          </cell>
          <cell r="AM1026">
            <v>92</v>
          </cell>
          <cell r="AT1026" t="str">
            <v>5200171: Pure black box 40sa EV TNI KING 80(2x40) 4008088252</v>
          </cell>
          <cell r="BA1026" t="str">
            <v>ĐƠN HÀNG 2021\TRUNG NGUYÊN\NĂM 2022\THÁNG 02\23.02 SO0020</v>
          </cell>
        </row>
        <row r="1027">
          <cell r="B1027" t="str">
            <v>TRNG0972_L1</v>
          </cell>
          <cell r="C1027" t="str">
            <v>TRNG0972</v>
          </cell>
          <cell r="D1027" t="str">
            <v>TRUNG NGUYÊN</v>
          </cell>
          <cell r="F1027">
            <v>1</v>
          </cell>
          <cell r="G1027" t="str">
            <v>I0027T011</v>
          </cell>
          <cell r="H1027" t="str">
            <v>27 x 72 x 3 x 1</v>
          </cell>
          <cell r="I1027" t="str">
            <v>Vuông liền,  không răng cưa</v>
          </cell>
          <cell r="J1027" t="str">
            <v>D02</v>
          </cell>
          <cell r="K1027" t="str">
            <v>P 31</v>
          </cell>
          <cell r="L1027" t="str">
            <v>27 x 72 mm</v>
          </cell>
          <cell r="M1027">
            <v>75</v>
          </cell>
          <cell r="N1027">
            <v>44615</v>
          </cell>
          <cell r="O1027">
            <v>0</v>
          </cell>
          <cell r="AL1027">
            <v>1</v>
          </cell>
          <cell r="AM1027">
            <v>75</v>
          </cell>
          <cell r="AT1027" t="str">
            <v>5200127: Espresso box 6st EE TNI KING 15)2.5x6) 4008088252</v>
          </cell>
          <cell r="BA1027" t="str">
            <v>ĐƠN HÀNG 2021\TRUNG NGUYÊN\NĂM 2022\THÁNG 02\23.02 SO0020</v>
          </cell>
        </row>
        <row r="1028">
          <cell r="B1028" t="str">
            <v>TRNG0973_L1</v>
          </cell>
          <cell r="C1028" t="str">
            <v>TRNG0973</v>
          </cell>
          <cell r="D1028" t="str">
            <v>TRUNG NGUYÊN</v>
          </cell>
          <cell r="F1028">
            <v>1</v>
          </cell>
          <cell r="G1028" t="str">
            <v>I0080T531/2</v>
          </cell>
          <cell r="H1028" t="str">
            <v>80 x 60 x 2 x 1</v>
          </cell>
          <cell r="I1028" t="str">
            <v>Vuông rời kc 2mm, không răng cưa</v>
          </cell>
          <cell r="J1028" t="str">
            <v>C41</v>
          </cell>
          <cell r="K1028" t="str">
            <v>P 31</v>
          </cell>
          <cell r="L1028" t="str">
            <v>60 x 80 mm</v>
          </cell>
          <cell r="M1028">
            <v>63</v>
          </cell>
          <cell r="N1028">
            <v>44615</v>
          </cell>
          <cell r="O1028">
            <v>0</v>
          </cell>
          <cell r="AL1028">
            <v>1</v>
          </cell>
          <cell r="AM1028">
            <v>63</v>
          </cell>
          <cell r="AT1028" t="str">
            <v>5200037: Espresso box 100st EE 250(2.5x100) 4008088252</v>
          </cell>
          <cell r="BA1028" t="str">
            <v>ĐƠN HÀNG 2021\TRUNG NGUYÊN\NĂM 2022\THÁNG 02\23.02 SO0020</v>
          </cell>
        </row>
        <row r="1029">
          <cell r="B1029" t="str">
            <v>TRNG0974_L1</v>
          </cell>
          <cell r="C1029" t="str">
            <v>TRNG0974</v>
          </cell>
          <cell r="D1029" t="str">
            <v>TRUNG NGUYÊN</v>
          </cell>
          <cell r="F1029">
            <v>1</v>
          </cell>
          <cell r="G1029" t="str">
            <v>I0090T321</v>
          </cell>
          <cell r="H1029" t="str">
            <v>90 x 40 x 1 x 2</v>
          </cell>
          <cell r="I1029" t="str">
            <v>Vuông góc, không răng cưa</v>
          </cell>
          <cell r="J1029" t="str">
            <v>D14</v>
          </cell>
          <cell r="K1029" t="str">
            <v>P 31</v>
          </cell>
          <cell r="L1029" t="str">
            <v>40 x 90 mm</v>
          </cell>
          <cell r="M1029">
            <v>86</v>
          </cell>
          <cell r="N1029">
            <v>44615</v>
          </cell>
          <cell r="O1029">
            <v>0</v>
          </cell>
          <cell r="AL1029">
            <v>1</v>
          </cell>
          <cell r="AM1029">
            <v>86</v>
          </cell>
          <cell r="AT1029" t="str">
            <v>5200128: CFS Box 6sa EV TNI KING 144(24x6) 4008088252</v>
          </cell>
          <cell r="BA1029" t="str">
            <v>ĐƠN HÀNG 2021\TRUNG NGUYÊN\NĂM 2022\THÁNG 02\23.02 SO0020</v>
          </cell>
        </row>
        <row r="1030">
          <cell r="B1030" t="str">
            <v>TRNG0975_L1</v>
          </cell>
          <cell r="C1030" t="str">
            <v>TRNG0975</v>
          </cell>
          <cell r="D1030" t="str">
            <v>TRUNG NGUYÊN</v>
          </cell>
          <cell r="F1030">
            <v>1</v>
          </cell>
          <cell r="G1030" t="str">
            <v>I0038T211</v>
          </cell>
          <cell r="H1030" t="str">
            <v>38 x 115 x 2 x 1</v>
          </cell>
          <cell r="I1030" t="str">
            <v>Vuông liền, không răng cưa</v>
          </cell>
          <cell r="J1030" t="str">
            <v>D02</v>
          </cell>
          <cell r="K1030" t="str">
            <v>P 31</v>
          </cell>
          <cell r="L1030" t="str">
            <v>38mm x 115mm</v>
          </cell>
          <cell r="M1030">
            <v>118</v>
          </cell>
          <cell r="N1030">
            <v>44615</v>
          </cell>
          <cell r="O1030">
            <v>0</v>
          </cell>
          <cell r="AL1030">
            <v>1</v>
          </cell>
          <cell r="AM1030">
            <v>118</v>
          </cell>
          <cell r="AT1030" t="str">
            <v>5200110-520015 Espresso box 15st TNI KING 37.5(2.515) 4008088252</v>
          </cell>
          <cell r="BA1030" t="str">
            <v>ĐƠN HÀNG 2021\TRUNG NGUYÊN\NĂM 2022\THÁNG 02\23.02 SO0020</v>
          </cell>
        </row>
        <row r="1031">
          <cell r="B1031" t="str">
            <v>TRNG0976_L1</v>
          </cell>
          <cell r="C1031" t="str">
            <v>TRNG0976</v>
          </cell>
          <cell r="D1031" t="str">
            <v>TRUNG NGUYÊN</v>
          </cell>
          <cell r="F1031">
            <v>1</v>
          </cell>
          <cell r="G1031" t="str">
            <v>I0065T371/2</v>
          </cell>
          <cell r="H1031" t="str">
            <v>65 x 90 x 2 x 1</v>
          </cell>
          <cell r="I1031" t="str">
            <v>Vuông liền, không răng cưa</v>
          </cell>
          <cell r="J1031" t="str">
            <v>C41</v>
          </cell>
          <cell r="K1031" t="str">
            <v>P 31</v>
          </cell>
          <cell r="L1031" t="str">
            <v>65 x 90 mm</v>
          </cell>
          <cell r="M1031">
            <v>93</v>
          </cell>
          <cell r="N1031">
            <v>44615</v>
          </cell>
          <cell r="O1031">
            <v>0</v>
          </cell>
          <cell r="AL1031">
            <v>1</v>
          </cell>
          <cell r="AM1031">
            <v>93</v>
          </cell>
          <cell r="AT1031" t="str">
            <v>5200130: 2in1 creamer bag 22st EE TNI KING 220(10x22) 4008088252</v>
          </cell>
          <cell r="BA1031" t="str">
            <v>ĐƠN HÀNG 2021\TRUNG NGUYÊN\NĂM 2022\THÁNG 02\23.02 SO0020</v>
          </cell>
        </row>
        <row r="1032">
          <cell r="B1032" t="str">
            <v>TRNG0977_L1</v>
          </cell>
          <cell r="C1032" t="str">
            <v>TRNG0977</v>
          </cell>
          <cell r="D1032" t="str">
            <v>TRUNG NGUYÊN</v>
          </cell>
          <cell r="F1032">
            <v>1</v>
          </cell>
          <cell r="G1032" t="str">
            <v>I0128T011</v>
          </cell>
          <cell r="H1032" t="str">
            <v>128 x 70 x 1 x 1</v>
          </cell>
          <cell r="I1032" t="str">
            <v>Vuông góc, không răng cưa</v>
          </cell>
          <cell r="J1032" t="str">
            <v>D12</v>
          </cell>
          <cell r="K1032" t="str">
            <v>P 31</v>
          </cell>
          <cell r="L1032" t="str">
            <v>70mm x 128mm</v>
          </cell>
          <cell r="M1032">
            <v>73</v>
          </cell>
          <cell r="N1032">
            <v>44615</v>
          </cell>
          <cell r="O1032">
            <v>0</v>
          </cell>
          <cell r="AL1032">
            <v>1</v>
          </cell>
          <cell r="AM1032">
            <v>73</v>
          </cell>
          <cell r="AT1032" t="str">
            <v>5200056: 3in 1 instant box 40st EC TNI KING  640(16x40) 4008/088252</v>
          </cell>
          <cell r="BA1032" t="str">
            <v>ĐƠN HÀNG 2021\TRUNG NGUYÊN\NĂM 2022\THÁNG 02\23.02 SO0020</v>
          </cell>
        </row>
        <row r="1033">
          <cell r="B1033" t="str">
            <v>TRNG0978_L1</v>
          </cell>
          <cell r="C1033" t="str">
            <v>TRNG0978</v>
          </cell>
          <cell r="D1033" t="str">
            <v>TRUNG NGUYÊN</v>
          </cell>
          <cell r="F1033">
            <v>1</v>
          </cell>
          <cell r="G1033" t="str">
            <v>I0080T521</v>
          </cell>
          <cell r="H1033" t="str">
            <v>80 x 50 x 2 x 2</v>
          </cell>
          <cell r="I1033" t="str">
            <v>Vuông rời 2mm, không răng cưa</v>
          </cell>
          <cell r="J1033" t="str">
            <v>D30</v>
          </cell>
          <cell r="K1033" t="str">
            <v>P 31</v>
          </cell>
          <cell r="L1033" t="str">
            <v>50 x 80 mm</v>
          </cell>
          <cell r="M1033">
            <v>106</v>
          </cell>
          <cell r="N1033">
            <v>44615</v>
          </cell>
          <cell r="O1033">
            <v>0</v>
          </cell>
          <cell r="AL1033">
            <v>1</v>
          </cell>
          <cell r="AM1033">
            <v>106</v>
          </cell>
          <cell r="AT1033" t="str">
            <v>5200105: 3in 1 instant bag 20st EV TNI KING 320(16x20) 4008088252</v>
          </cell>
          <cell r="BA1033" t="str">
            <v>ĐƠN HÀNG 2021\TRUNG NGUYÊN\NĂM 2022\THÁNG 02\23.02 SO0020</v>
          </cell>
        </row>
        <row r="1034">
          <cell r="B1034" t="str">
            <v>TRNG0979_L1</v>
          </cell>
          <cell r="C1034" t="str">
            <v>TRNG0979</v>
          </cell>
          <cell r="D1034" t="str">
            <v>TRUNG NGUYÊN</v>
          </cell>
          <cell r="F1034">
            <v>1</v>
          </cell>
          <cell r="G1034" t="str">
            <v>I0135T011</v>
          </cell>
          <cell r="H1034" t="str">
            <v>135 x 40 x 1 x 2</v>
          </cell>
          <cell r="I1034" t="str">
            <v>Vuông góc , không răng cưa</v>
          </cell>
          <cell r="J1034" t="str">
            <v>D12</v>
          </cell>
          <cell r="K1034" t="str">
            <v>P 31</v>
          </cell>
          <cell r="L1034" t="str">
            <v>40 x 135 mm</v>
          </cell>
          <cell r="M1034">
            <v>86</v>
          </cell>
          <cell r="N1034">
            <v>44615</v>
          </cell>
          <cell r="O1034">
            <v>0</v>
          </cell>
          <cell r="AL1034">
            <v>1</v>
          </cell>
          <cell r="AM1034">
            <v>86</v>
          </cell>
          <cell r="AT1034" t="str">
            <v>5200044: 3in1 instant box 10st EE TNI KING 160(16x10) 4008088252</v>
          </cell>
          <cell r="BA1034" t="str">
            <v>ĐƠN HÀNG 2021\TRUNG NGUYÊN\NĂM 2022\THÁNG 02\23.02 SO0020</v>
          </cell>
        </row>
        <row r="1035">
          <cell r="B1035" t="str">
            <v>TRNG0980_L1</v>
          </cell>
          <cell r="C1035" t="str">
            <v>TRNG0980</v>
          </cell>
          <cell r="D1035" t="str">
            <v>TRUNG NGUYÊN</v>
          </cell>
          <cell r="F1035">
            <v>1</v>
          </cell>
          <cell r="G1035" t="str">
            <v>I0100T171</v>
          </cell>
          <cell r="H1035" t="str">
            <v>100 x 70 x 1 x 1</v>
          </cell>
          <cell r="I1035" t="str">
            <v>Vuông góc, không răng cưa</v>
          </cell>
          <cell r="J1035" t="str">
            <v>D11</v>
          </cell>
          <cell r="K1035" t="str">
            <v>P 31</v>
          </cell>
          <cell r="L1035" t="str">
            <v>70 x 100 mm</v>
          </cell>
          <cell r="M1035">
            <v>73</v>
          </cell>
          <cell r="N1035">
            <v>44615</v>
          </cell>
          <cell r="O1035">
            <v>0</v>
          </cell>
          <cell r="AL1035">
            <v>1</v>
          </cell>
          <cell r="AM1035">
            <v>73</v>
          </cell>
          <cell r="AT1035" t="str">
            <v>5200010: 3in1 instant bag 28sa EE TNI KING 448(16x28) 4008088252</v>
          </cell>
          <cell r="BA1035" t="str">
            <v>ĐƠN HÀNG 2021\TRUNG NGUYÊN\NĂM 2022\THÁNG 02\23.02 SO0020</v>
          </cell>
        </row>
        <row r="1036">
          <cell r="B1036" t="str">
            <v>TRNG0981_L1</v>
          </cell>
          <cell r="C1036" t="str">
            <v>TRNG0981</v>
          </cell>
          <cell r="D1036" t="str">
            <v>TRUNG NGUYÊN</v>
          </cell>
          <cell r="F1036">
            <v>1</v>
          </cell>
          <cell r="G1036" t="str">
            <v>I0061T031</v>
          </cell>
          <cell r="H1036" t="str">
            <v>61 x 39 x 3 x 3</v>
          </cell>
          <cell r="I1036" t="str">
            <v>Vuông liền, không răng cưa</v>
          </cell>
          <cell r="J1036" t="str">
            <v>C30</v>
          </cell>
          <cell r="K1036" t="str">
            <v>P 31</v>
          </cell>
          <cell r="L1036" t="str">
            <v>39 x 61 mm</v>
          </cell>
          <cell r="M1036">
            <v>126</v>
          </cell>
          <cell r="N1036">
            <v>44615</v>
          </cell>
          <cell r="O1036">
            <v>0</v>
          </cell>
          <cell r="AL1036">
            <v>1</v>
          </cell>
          <cell r="AM1036">
            <v>126</v>
          </cell>
          <cell r="AT1036" t="str">
            <v>5500006: RTD CFS Can 238ml 4008088252</v>
          </cell>
          <cell r="BA1036" t="str">
            <v>ĐƠN HÀNG 2021\TRUNG NGUYÊN\NĂM 2022\THÁNG 02\23.02 SO0020</v>
          </cell>
        </row>
        <row r="1037">
          <cell r="B1037" t="str">
            <v>TRNG0981_L2</v>
          </cell>
          <cell r="C1037" t="str">
            <v>TRNG0981</v>
          </cell>
          <cell r="D1037" t="str">
            <v>TRUNG NGUYÊN</v>
          </cell>
          <cell r="F1037">
            <v>1</v>
          </cell>
          <cell r="G1037" t="str">
            <v>I0061T031</v>
          </cell>
          <cell r="H1037" t="str">
            <v>61 x 39 x 3 x 3</v>
          </cell>
          <cell r="I1037" t="str">
            <v>Vuông liền, không răng cưa</v>
          </cell>
          <cell r="J1037" t="str">
            <v>C30</v>
          </cell>
          <cell r="K1037" t="str">
            <v>P 31</v>
          </cell>
          <cell r="L1037" t="str">
            <v>39 x 61 mm</v>
          </cell>
          <cell r="M1037">
            <v>126</v>
          </cell>
          <cell r="N1037">
            <v>44615</v>
          </cell>
          <cell r="O1037">
            <v>0</v>
          </cell>
          <cell r="AL1037">
            <v>1</v>
          </cell>
          <cell r="AM1037">
            <v>126</v>
          </cell>
          <cell r="AT1037" t="str">
            <v>5500007: RTD latte vanille can 238ml 4008088252</v>
          </cell>
          <cell r="BA1037" t="str">
            <v>ĐƠN HÀNG 2021\TRUNG NGUYÊN\NĂM 2022\THÁNG 02\23.02 SO0020</v>
          </cell>
        </row>
        <row r="1038">
          <cell r="B1038" t="str">
            <v>TRNG0981_L3</v>
          </cell>
          <cell r="C1038" t="str">
            <v>TRNG0981</v>
          </cell>
          <cell r="D1038" t="str">
            <v>TRUNG NGUYÊN</v>
          </cell>
          <cell r="F1038">
            <v>1</v>
          </cell>
          <cell r="G1038" t="str">
            <v>I0061T031</v>
          </cell>
          <cell r="H1038" t="str">
            <v>61 x 39 x 3 x 3</v>
          </cell>
          <cell r="I1038" t="str">
            <v>Vuông liền, không răng cưa</v>
          </cell>
          <cell r="J1038" t="str">
            <v>C30</v>
          </cell>
          <cell r="K1038" t="str">
            <v>P 31</v>
          </cell>
          <cell r="L1038" t="str">
            <v>39 x 61 mm</v>
          </cell>
          <cell r="M1038">
            <v>126</v>
          </cell>
          <cell r="N1038">
            <v>44615</v>
          </cell>
          <cell r="O1038">
            <v>0</v>
          </cell>
          <cell r="AL1038">
            <v>1</v>
          </cell>
          <cell r="AM1038">
            <v>126</v>
          </cell>
          <cell r="AT1038" t="str">
            <v>5500008: RTD clod brew black can 238ml 4008088252</v>
          </cell>
          <cell r="BA1038" t="str">
            <v>ĐƠN HÀNG 2021\TRUNG NGUYÊN\NĂM 2022\THÁNG 02\23.02 SO0020</v>
          </cell>
        </row>
        <row r="1039">
          <cell r="B1039" t="str">
            <v>TRNG0982_L1</v>
          </cell>
          <cell r="C1039" t="str">
            <v>TRNG0982</v>
          </cell>
          <cell r="D1039" t="str">
            <v>TRUNG NGUYÊN</v>
          </cell>
          <cell r="F1039">
            <v>1</v>
          </cell>
          <cell r="G1039" t="str">
            <v>I0123T021/1</v>
          </cell>
          <cell r="H1039" t="str">
            <v>123 x 38 x 1 x 3</v>
          </cell>
          <cell r="I1039" t="str">
            <v>Vuông góc,  vuông liền 3 hàng, không răng cưa</v>
          </cell>
          <cell r="J1039" t="str">
            <v>D06</v>
          </cell>
          <cell r="K1039" t="str">
            <v>P 31</v>
          </cell>
          <cell r="L1039" t="str">
            <v>38 x 123 mm</v>
          </cell>
          <cell r="M1039">
            <v>117</v>
          </cell>
          <cell r="N1039">
            <v>44615</v>
          </cell>
          <cell r="O1039">
            <v>0</v>
          </cell>
          <cell r="AL1039">
            <v>1</v>
          </cell>
          <cell r="AM1039">
            <v>117</v>
          </cell>
          <cell r="AT1039" t="str">
            <v>5200044: 3in1 instant box box EE 2022-02-15</v>
          </cell>
          <cell r="BA1039" t="str">
            <v>ĐƠN HÀNG 2021\TRUNG NGUYÊN\NĂM 2022\THÁNG 02\23.02 SO 0021</v>
          </cell>
        </row>
        <row r="1040">
          <cell r="B1040" t="str">
            <v>TRNG0983_L1</v>
          </cell>
          <cell r="C1040" t="str">
            <v>TRNG0983</v>
          </cell>
          <cell r="D1040" t="str">
            <v>TRUNG NGUYÊN</v>
          </cell>
          <cell r="F1040">
            <v>1</v>
          </cell>
          <cell r="G1040" t="str">
            <v>I0060T171</v>
          </cell>
          <cell r="H1040" t="str">
            <v>60 x 70 x 2 x 1</v>
          </cell>
          <cell r="I1040" t="str">
            <v>Vuông liền, không răng cưa</v>
          </cell>
          <cell r="J1040" t="str">
            <v>D14</v>
          </cell>
          <cell r="K1040" t="str">
            <v>P 31</v>
          </cell>
          <cell r="L1040" t="str">
            <v>60 x 70 mm</v>
          </cell>
          <cell r="M1040">
            <v>73</v>
          </cell>
          <cell r="N1040">
            <v>44615</v>
          </cell>
          <cell r="O1040">
            <v>0</v>
          </cell>
          <cell r="AL1040">
            <v>1</v>
          </cell>
          <cell r="AM1040">
            <v>73</v>
          </cell>
          <cell r="AT1040" t="str">
            <v>5200089: café sua plastic box 30sa EV 2022-02-15</v>
          </cell>
          <cell r="BA1040" t="str">
            <v>ĐƠN HÀNG 2021\TRUNG NGUYÊN\NĂM 2022\THÁNG 02\23.02 SO 0021</v>
          </cell>
        </row>
        <row r="1041">
          <cell r="B1041" t="str">
            <v>TRNG0984_L1</v>
          </cell>
          <cell r="C1041" t="str">
            <v>TRNG0984</v>
          </cell>
          <cell r="D1041" t="str">
            <v>TRUNG NGUYÊN</v>
          </cell>
          <cell r="F1041">
            <v>1</v>
          </cell>
          <cell r="G1041" t="str">
            <v>I0092T021</v>
          </cell>
          <cell r="H1041" t="str">
            <v>92 x 28 x 1 x 2</v>
          </cell>
          <cell r="I1041" t="str">
            <v>Vuông góc, không răng cưa</v>
          </cell>
          <cell r="J1041" t="str">
            <v>D28</v>
          </cell>
          <cell r="K1041" t="str">
            <v>P 31</v>
          </cell>
          <cell r="L1041" t="str">
            <v>28 x 92 mm</v>
          </cell>
          <cell r="M1041">
            <v>62</v>
          </cell>
          <cell r="N1041">
            <v>44615</v>
          </cell>
          <cell r="O1041">
            <v>0</v>
          </cell>
          <cell r="AL1041">
            <v>1</v>
          </cell>
          <cell r="AM1041">
            <v>62</v>
          </cell>
          <cell r="AT1041" t="str">
            <v>5200111: Americano premium box 15st EV 2022-02-15</v>
          </cell>
          <cell r="BA1041" t="str">
            <v>ĐƠN HÀNG 2021\TRUNG NGUYÊN\NĂM 2022\THÁNG 02\23.02 SO 0021</v>
          </cell>
        </row>
        <row r="1042">
          <cell r="B1042" t="str">
            <v>TRNG0985_L1</v>
          </cell>
          <cell r="C1042" t="str">
            <v>TRNG0985</v>
          </cell>
          <cell r="D1042" t="str">
            <v>TRUNG NGUYÊN</v>
          </cell>
          <cell r="F1042">
            <v>1</v>
          </cell>
          <cell r="G1042" t="str">
            <v>I0100T671</v>
          </cell>
          <cell r="H1042" t="str">
            <v>100 x 65 x 1 x 2</v>
          </cell>
          <cell r="I1042" t="str">
            <v>Vuông góc, không răng cưa</v>
          </cell>
          <cell r="J1042" t="str">
            <v>D07</v>
          </cell>
          <cell r="K1042" t="str">
            <v>P 31</v>
          </cell>
          <cell r="L1042" t="str">
            <v>65 x 100 mm</v>
          </cell>
          <cell r="M1042">
            <v>136</v>
          </cell>
          <cell r="N1042">
            <v>44615</v>
          </cell>
          <cell r="O1042">
            <v>0</v>
          </cell>
          <cell r="AL1042">
            <v>1</v>
          </cell>
          <cell r="AM1042">
            <v>136</v>
          </cell>
          <cell r="AT1042" t="str">
            <v>5100073: gourmet blend 500gr EV 2022-02-15</v>
          </cell>
          <cell r="BA1042" t="str">
            <v>ĐƠN HÀNG 2021\TRUNG NGUYÊN\NĂM 2022\THÁNG 02\23.02 SO 0021</v>
          </cell>
        </row>
        <row r="1043">
          <cell r="B1043" t="str">
            <v>TRNG0986_L1</v>
          </cell>
          <cell r="C1043" t="str">
            <v>TRNG0986</v>
          </cell>
          <cell r="D1043" t="str">
            <v>TRUNG NGUYÊN</v>
          </cell>
          <cell r="F1043">
            <v>1</v>
          </cell>
          <cell r="G1043" t="str">
            <v>I0088T031</v>
          </cell>
          <cell r="H1043" t="str">
            <v>88 x 66 x 1 x 1</v>
          </cell>
          <cell r="I1043" t="str">
            <v>Vuông góc, không răng cưa</v>
          </cell>
          <cell r="J1043" t="str">
            <v>D01</v>
          </cell>
          <cell r="K1043" t="str">
            <v>P 31</v>
          </cell>
          <cell r="L1043" t="str">
            <v>66 x 88 mm</v>
          </cell>
          <cell r="M1043">
            <v>69</v>
          </cell>
          <cell r="N1043">
            <v>44615</v>
          </cell>
          <cell r="O1043">
            <v>0</v>
          </cell>
          <cell r="AL1043">
            <v>1</v>
          </cell>
          <cell r="AM1043">
            <v>69</v>
          </cell>
          <cell r="AT1043" t="str">
            <v>5100059: premium blend 450gr EV 2022-02-15</v>
          </cell>
          <cell r="BA1043" t="str">
            <v>ĐƠN HÀNG 2021\TRUNG NGUYÊN\NĂM 2022\THÁNG 02\23.02 SO 0021</v>
          </cell>
        </row>
        <row r="1044">
          <cell r="B1044" t="str">
            <v>TRNG0987_L1</v>
          </cell>
          <cell r="C1044" t="str">
            <v>TRNG0987</v>
          </cell>
          <cell r="D1044" t="str">
            <v>TRUNG NGUYÊN</v>
          </cell>
          <cell r="F1044">
            <v>1</v>
          </cell>
          <cell r="G1044" t="str">
            <v>I0100T781</v>
          </cell>
          <cell r="H1044" t="str">
            <v>100 x 85 x 1 x 1</v>
          </cell>
          <cell r="I1044" t="str">
            <v>Vuông góc, không răng cưa</v>
          </cell>
          <cell r="J1044" t="str">
            <v>D20</v>
          </cell>
          <cell r="K1044" t="str">
            <v>P 31</v>
          </cell>
          <cell r="L1044" t="str">
            <v>85 x 100 mm</v>
          </cell>
          <cell r="M1044">
            <v>88</v>
          </cell>
          <cell r="N1044">
            <v>44615</v>
          </cell>
          <cell r="O1044">
            <v>0</v>
          </cell>
          <cell r="AL1044">
            <v>1</v>
          </cell>
          <cell r="AM1044">
            <v>88</v>
          </cell>
          <cell r="AT1044" t="str">
            <v>5100028: expert blend 1 5lbs EE 2022-02-15</v>
          </cell>
          <cell r="BA1044" t="str">
            <v>ĐƠN HÀNG 2021\TRUNG NGUYÊN\NĂM 2022\THÁNG 02\23.02 SO 0021</v>
          </cell>
        </row>
        <row r="1045">
          <cell r="B1045" t="str">
            <v>TRNG0988_L1</v>
          </cell>
          <cell r="C1045" t="str">
            <v>TRNG0988</v>
          </cell>
          <cell r="D1045" t="str">
            <v>TRUNG NGUYÊN</v>
          </cell>
          <cell r="F1045">
            <v>1</v>
          </cell>
          <cell r="G1045" t="str">
            <v>I0090T561/1</v>
          </cell>
          <cell r="H1045" t="str">
            <v>90 x 55 x 2 x 2</v>
          </cell>
          <cell r="I1045" t="str">
            <v>Vuông liền, không răng cưa</v>
          </cell>
          <cell r="J1045" t="str">
            <v>C13</v>
          </cell>
          <cell r="K1045" t="str">
            <v>P 31</v>
          </cell>
          <cell r="L1045" t="str">
            <v>55 x 90 mm</v>
          </cell>
          <cell r="M1045">
            <v>116</v>
          </cell>
          <cell r="N1045">
            <v>44615</v>
          </cell>
          <cell r="O1045">
            <v>0</v>
          </cell>
          <cell r="AL1045">
            <v>1</v>
          </cell>
          <cell r="AM1045">
            <v>116</v>
          </cell>
          <cell r="AT1045" t="str">
            <v>5100085: expert blend 1 bag 500gr EV 2022-02-15</v>
          </cell>
          <cell r="BA1045" t="str">
            <v>ĐƠN HÀNG 2021\TRUNG NGUYÊN\NĂM 2022\THÁNG 02\23.02 SO 0021</v>
          </cell>
        </row>
        <row r="1046">
          <cell r="B1046" t="str">
            <v>TRNG0989_L1</v>
          </cell>
          <cell r="C1046" t="str">
            <v>TRNG0989</v>
          </cell>
          <cell r="D1046" t="str">
            <v>TRUNG NGUYÊN</v>
          </cell>
          <cell r="F1046">
            <v>1</v>
          </cell>
          <cell r="G1046" t="str">
            <v>I0050T271</v>
          </cell>
          <cell r="H1046" t="str">
            <v>50 x 55 x 3 x 2</v>
          </cell>
          <cell r="I1046" t="str">
            <v>Vuông rời 3 tem kc 2mm không răng cưa</v>
          </cell>
          <cell r="J1046" t="str">
            <v>D10</v>
          </cell>
          <cell r="K1046" t="str">
            <v>P 31</v>
          </cell>
          <cell r="L1046" t="str">
            <v>55 x 50 mm</v>
          </cell>
          <cell r="M1046">
            <v>116</v>
          </cell>
          <cell r="N1046">
            <v>44615</v>
          </cell>
          <cell r="O1046">
            <v>0</v>
          </cell>
          <cell r="AL1046">
            <v>1</v>
          </cell>
          <cell r="AM1046">
            <v>116</v>
          </cell>
          <cell r="AT1046" t="str">
            <v>5100042: Whole bean 340g da lat EE 5100042</v>
          </cell>
          <cell r="BA1046" t="str">
            <v>ĐƠN HÀNG 2021\TRUNG NGUYÊN\NĂM 2022\THÁNG 02\23.02 SO 0021</v>
          </cell>
        </row>
        <row r="1047">
          <cell r="B1047" t="str">
            <v>TRNG0989_L2</v>
          </cell>
          <cell r="C1047" t="str">
            <v>TRNG0989</v>
          </cell>
          <cell r="D1047" t="str">
            <v>TRUNG NGUYÊN</v>
          </cell>
          <cell r="F1047">
            <v>1</v>
          </cell>
          <cell r="G1047" t="str">
            <v>I0050T271</v>
          </cell>
          <cell r="H1047" t="str">
            <v>50 x 55 x 3 x 2</v>
          </cell>
          <cell r="I1047" t="str">
            <v>Vuông rời 3 tem kc 2mm không răng cưa</v>
          </cell>
          <cell r="J1047" t="str">
            <v>D10</v>
          </cell>
          <cell r="K1047" t="str">
            <v>P 31</v>
          </cell>
          <cell r="L1047" t="str">
            <v>55 x 50 mm</v>
          </cell>
          <cell r="M1047">
            <v>116</v>
          </cell>
          <cell r="N1047">
            <v>44615</v>
          </cell>
          <cell r="O1047">
            <v>0</v>
          </cell>
          <cell r="AL1047">
            <v>1</v>
          </cell>
          <cell r="AM1047">
            <v>116</v>
          </cell>
          <cell r="AT1047" t="str">
            <v>5100038: Whole bean 340g espresso EE 5100038</v>
          </cell>
          <cell r="BA1047" t="str">
            <v>ĐƠN HÀNG 2021\TRUNG NGUYÊN\NĂM 2022\THÁNG 02\23.02 SO 0021</v>
          </cell>
        </row>
        <row r="1048">
          <cell r="B1048" t="str">
            <v>TRNG0989_L3</v>
          </cell>
          <cell r="C1048" t="str">
            <v>TRNG0989</v>
          </cell>
          <cell r="D1048" t="str">
            <v>TRUNG NGUYÊN</v>
          </cell>
          <cell r="F1048">
            <v>1</v>
          </cell>
          <cell r="G1048" t="str">
            <v>I0050T271</v>
          </cell>
          <cell r="H1048" t="str">
            <v>50 x 55 x 3 x 2</v>
          </cell>
          <cell r="I1048" t="str">
            <v>Vuông rời 3 tem kc 2mm không răng cưa</v>
          </cell>
          <cell r="J1048" t="str">
            <v>D10</v>
          </cell>
          <cell r="K1048" t="str">
            <v>P 31</v>
          </cell>
          <cell r="L1048" t="str">
            <v>55 x 50 mm</v>
          </cell>
          <cell r="M1048">
            <v>116</v>
          </cell>
          <cell r="N1048">
            <v>44615</v>
          </cell>
          <cell r="O1048">
            <v>0</v>
          </cell>
          <cell r="AL1048">
            <v>1</v>
          </cell>
          <cell r="AM1048">
            <v>116</v>
          </cell>
          <cell r="AT1048" t="str">
            <v>5100039: Whole bean 340g brasil EE 5100039</v>
          </cell>
          <cell r="BA1048" t="str">
            <v>ĐƠN HÀNG 2021\TRUNG NGUYÊN\NĂM 2022\THÁNG 02\23.02 SO 0021</v>
          </cell>
        </row>
        <row r="1049">
          <cell r="B1049" t="str">
            <v>TRNG0989_L4</v>
          </cell>
          <cell r="C1049" t="str">
            <v>TRNG0989</v>
          </cell>
          <cell r="D1049" t="str">
            <v>TRUNG NGUYÊN</v>
          </cell>
          <cell r="F1049">
            <v>1</v>
          </cell>
          <cell r="G1049" t="str">
            <v>I0050T271</v>
          </cell>
          <cell r="H1049" t="str">
            <v>50 x 55 x 3 x 2</v>
          </cell>
          <cell r="I1049" t="str">
            <v>Vuông rời 3 tem kc 2mm không răng cưa</v>
          </cell>
          <cell r="J1049" t="str">
            <v>D10</v>
          </cell>
          <cell r="K1049" t="str">
            <v>P 31</v>
          </cell>
          <cell r="L1049" t="str">
            <v>55 x 50 mm</v>
          </cell>
          <cell r="M1049">
            <v>116</v>
          </cell>
          <cell r="N1049">
            <v>44615</v>
          </cell>
          <cell r="O1049">
            <v>0</v>
          </cell>
          <cell r="AL1049">
            <v>1</v>
          </cell>
          <cell r="AM1049">
            <v>116</v>
          </cell>
          <cell r="AT1049" t="str">
            <v>5100058: Whole bean 340g Ethiopia EV 5100058</v>
          </cell>
          <cell r="BA1049" t="str">
            <v>ĐƠN HÀNG 2021\TRUNG NGUYÊN\NĂM 2022\THÁNG 02\23.02 SO 0021</v>
          </cell>
        </row>
        <row r="1050">
          <cell r="B1050" t="str">
            <v>TRNG0989_L5</v>
          </cell>
          <cell r="C1050" t="str">
            <v>TRNG0989</v>
          </cell>
          <cell r="D1050" t="str">
            <v>TRUNG NGUYÊN</v>
          </cell>
          <cell r="F1050">
            <v>1</v>
          </cell>
          <cell r="G1050" t="str">
            <v>I0050T271</v>
          </cell>
          <cell r="H1050" t="str">
            <v>50 x 55 x 3 x 2</v>
          </cell>
          <cell r="I1050" t="str">
            <v>Vuông rời 3 tem kc 2mm không răng cưa</v>
          </cell>
          <cell r="J1050" t="str">
            <v>D10</v>
          </cell>
          <cell r="K1050" t="str">
            <v>P 31</v>
          </cell>
          <cell r="L1050" t="str">
            <v>55 x 50 mm</v>
          </cell>
          <cell r="M1050">
            <v>116</v>
          </cell>
          <cell r="N1050">
            <v>44615</v>
          </cell>
          <cell r="O1050">
            <v>0</v>
          </cell>
          <cell r="AL1050">
            <v>1</v>
          </cell>
          <cell r="AM1050">
            <v>116</v>
          </cell>
          <cell r="AT1050" t="str">
            <v>5100037: Whole bean 340g signature EE 5100037</v>
          </cell>
          <cell r="BA1050" t="str">
            <v>ĐƠN HÀNG 2021\TRUNG NGUYÊN\NĂM 2022\THÁNG 02\23.02 SO 0021</v>
          </cell>
        </row>
        <row r="1051">
          <cell r="B1051" t="str">
            <v>TRNG0990_L1</v>
          </cell>
          <cell r="C1051" t="str">
            <v>TRNG0990</v>
          </cell>
          <cell r="D1051" t="str">
            <v>TRUNG NGUYÊN</v>
          </cell>
          <cell r="F1051">
            <v>1</v>
          </cell>
          <cell r="G1051" t="str">
            <v>I0112T021A</v>
          </cell>
          <cell r="H1051" t="str">
            <v>112 x 52 x 2 x 2</v>
          </cell>
          <cell r="I1051" t="str">
            <v>Vuông rời 2 tem kc 2mm, không răng cưa</v>
          </cell>
          <cell r="J1051" t="str">
            <v>C24</v>
          </cell>
          <cell r="K1051" t="str">
            <v>P 31</v>
          </cell>
          <cell r="L1051" t="str">
            <v>53 x 112 mm</v>
          </cell>
          <cell r="M1051">
            <v>110</v>
          </cell>
          <cell r="N1051">
            <v>44615</v>
          </cell>
          <cell r="O1051">
            <v>0</v>
          </cell>
          <cell r="AL1051">
            <v>1</v>
          </cell>
          <cell r="AM1051">
            <v>110</v>
          </cell>
          <cell r="AT1051" t="str">
            <v>5600000: Teavory matcha latte box 8st EVJ 560000</v>
          </cell>
          <cell r="BA1051" t="str">
            <v>ĐƠN HÀNG 2021\TRUNG NGUYÊN\NĂM 2022\THÁNG 02\23.02 SO 0021</v>
          </cell>
        </row>
        <row r="1052">
          <cell r="B1052" t="str">
            <v>TRNG0991_L1</v>
          </cell>
          <cell r="C1052" t="str">
            <v>TRNG0991</v>
          </cell>
          <cell r="D1052" t="str">
            <v>TRUNG NGUYÊN</v>
          </cell>
          <cell r="F1052">
            <v>1</v>
          </cell>
          <cell r="G1052" t="str">
            <v>I0061T031</v>
          </cell>
          <cell r="H1052" t="str">
            <v>61 x 39 x 3 x 3</v>
          </cell>
          <cell r="I1052" t="str">
            <v>Vuông liền, không răng cưa</v>
          </cell>
          <cell r="J1052" t="str">
            <v>C30</v>
          </cell>
          <cell r="K1052" t="str">
            <v>P 31</v>
          </cell>
          <cell r="L1052" t="str">
            <v>39 x 61 mm</v>
          </cell>
          <cell r="M1052">
            <v>126</v>
          </cell>
          <cell r="N1052">
            <v>44615</v>
          </cell>
          <cell r="O1052">
            <v>0</v>
          </cell>
          <cell r="AL1052">
            <v>1</v>
          </cell>
          <cell r="AM1052">
            <v>126</v>
          </cell>
          <cell r="AT1052" t="str">
            <v>5500006: RTD CFS Can 238ml EV 2022-01-17</v>
          </cell>
          <cell r="BA1052" t="str">
            <v>ĐƠN HÀNG 2021\TRUNG NGUYÊN\NĂM 2022\THÁNG 02\23.02 SO 0021</v>
          </cell>
        </row>
        <row r="1053">
          <cell r="B1053" t="str">
            <v>TRNG0991_L2</v>
          </cell>
          <cell r="C1053" t="str">
            <v>TRNG0991</v>
          </cell>
          <cell r="D1053" t="str">
            <v>TRUNG NGUYÊN</v>
          </cell>
          <cell r="F1053">
            <v>1</v>
          </cell>
          <cell r="G1053" t="str">
            <v>I0061T031</v>
          </cell>
          <cell r="H1053" t="str">
            <v>61 x 39 x 3 x 3</v>
          </cell>
          <cell r="I1053" t="str">
            <v>Vuông liền, không răng cưa</v>
          </cell>
          <cell r="J1053" t="str">
            <v>C30</v>
          </cell>
          <cell r="K1053" t="str">
            <v>P 31</v>
          </cell>
          <cell r="L1053" t="str">
            <v>39 x 61 mm</v>
          </cell>
          <cell r="M1053">
            <v>126</v>
          </cell>
          <cell r="N1053">
            <v>44615</v>
          </cell>
          <cell r="O1053">
            <v>0</v>
          </cell>
          <cell r="AL1053">
            <v>1</v>
          </cell>
          <cell r="AM1053">
            <v>126</v>
          </cell>
          <cell r="AT1053" t="str">
            <v>5500008: RTD Cold brew black can238ml EV 2022-01-17</v>
          </cell>
          <cell r="BA1053" t="str">
            <v>ĐƠN HÀNG 2021\TRUNG NGUYÊN\NĂM 2022\THÁNG 02\23.02 SO 0021</v>
          </cell>
        </row>
        <row r="1054">
          <cell r="B1054" t="str">
            <v>TRNG0991_L3</v>
          </cell>
          <cell r="C1054" t="str">
            <v>TRNG0991</v>
          </cell>
          <cell r="D1054" t="str">
            <v>TRUNG NGUYÊN</v>
          </cell>
          <cell r="F1054">
            <v>1</v>
          </cell>
          <cell r="G1054" t="str">
            <v>I0061T031</v>
          </cell>
          <cell r="H1054" t="str">
            <v>61 x 39 x 3 x 3</v>
          </cell>
          <cell r="I1054" t="str">
            <v>Vuông liền, không răng cưa</v>
          </cell>
          <cell r="J1054" t="str">
            <v>C30</v>
          </cell>
          <cell r="K1054" t="str">
            <v>P 31</v>
          </cell>
          <cell r="L1054" t="str">
            <v>39 x 61 mm</v>
          </cell>
          <cell r="M1054">
            <v>126</v>
          </cell>
          <cell r="N1054">
            <v>44615</v>
          </cell>
          <cell r="O1054">
            <v>0</v>
          </cell>
          <cell r="AL1054">
            <v>1</v>
          </cell>
          <cell r="AM1054">
            <v>126</v>
          </cell>
          <cell r="AT1054" t="str">
            <v>5500007: RTD latte vanilla can 238ml EV 2022-01-17</v>
          </cell>
          <cell r="BA1054" t="str">
            <v>ĐƠN HÀNG 2021\TRUNG NGUYÊN\NĂM 2022\THÁNG 02\23.02 SO 0021</v>
          </cell>
        </row>
        <row r="1055">
          <cell r="B1055" t="str">
            <v>TRNG0992_L1</v>
          </cell>
          <cell r="C1055" t="str">
            <v>TRNG0992</v>
          </cell>
          <cell r="D1055" t="str">
            <v>TRUNG NGUYÊN</v>
          </cell>
          <cell r="F1055">
            <v>1</v>
          </cell>
          <cell r="G1055" t="str">
            <v>I0080T521</v>
          </cell>
          <cell r="H1055" t="str">
            <v>80 x 50 x 2 x 2</v>
          </cell>
          <cell r="I1055" t="str">
            <v>Vuông rời 2mm, không răng cưa</v>
          </cell>
          <cell r="J1055" t="str">
            <v>D30</v>
          </cell>
          <cell r="K1055" t="str">
            <v>P 31</v>
          </cell>
          <cell r="L1055" t="str">
            <v>50 x 80 mm</v>
          </cell>
          <cell r="M1055">
            <v>106</v>
          </cell>
          <cell r="N1055">
            <v>44615</v>
          </cell>
          <cell r="O1055">
            <v>0</v>
          </cell>
          <cell r="AL1055">
            <v>1</v>
          </cell>
          <cell r="AM1055">
            <v>106</v>
          </cell>
          <cell r="AT1055" t="str">
            <v>KC 3in1 instant bag 20st E/V 5200105 2022-02-15</v>
          </cell>
          <cell r="BA1055" t="str">
            <v>ĐƠN HÀNG 2021\TRUNG NGUYÊN\NĂM 2022\THÁNG 02\23.02 SO 0021</v>
          </cell>
        </row>
        <row r="1056">
          <cell r="B1056" t="str">
            <v>TRNG0993_L1</v>
          </cell>
          <cell r="C1056" t="str">
            <v>TRNG0993</v>
          </cell>
          <cell r="D1056" t="str">
            <v>TRUNG NGUYÊN</v>
          </cell>
          <cell r="F1056">
            <v>1</v>
          </cell>
          <cell r="G1056" t="str">
            <v>I0110T191</v>
          </cell>
          <cell r="H1056" t="str">
            <v>110 x 40 x 1 x 2</v>
          </cell>
          <cell r="I1056" t="str">
            <v>Vuông góc, không răng cưa</v>
          </cell>
          <cell r="J1056" t="str">
            <v>D26</v>
          </cell>
          <cell r="K1056" t="str">
            <v>P 31</v>
          </cell>
          <cell r="L1056" t="str">
            <v>40 x 110 mm</v>
          </cell>
          <cell r="M1056">
            <v>86</v>
          </cell>
          <cell r="N1056">
            <v>44615</v>
          </cell>
          <cell r="O1056">
            <v>0</v>
          </cell>
          <cell r="AL1056">
            <v>1</v>
          </cell>
          <cell r="AM1056">
            <v>86</v>
          </cell>
          <cell r="AT1056" t="str">
            <v>KC 2in1 instant creamer box 15st E/V 5200112 2022-02-15</v>
          </cell>
          <cell r="BA1056" t="str">
            <v>ĐƠN HÀNG 2021\TRUNG NGUYÊN\NĂM 2022\THÁNG 02\23.02 SO 0021</v>
          </cell>
        </row>
        <row r="1057">
          <cell r="B1057" t="str">
            <v>TRNG0994_L1</v>
          </cell>
          <cell r="C1057" t="str">
            <v>TRNG0994</v>
          </cell>
          <cell r="D1057" t="str">
            <v>TRUNG NGUYÊN</v>
          </cell>
          <cell r="F1057">
            <v>1</v>
          </cell>
          <cell r="G1057" t="str">
            <v>I0088T061/1</v>
          </cell>
          <cell r="H1057" t="str">
            <v>88 x 55 x 2 x 2</v>
          </cell>
          <cell r="I1057" t="str">
            <v>Vuông liền, không răng cưa</v>
          </cell>
          <cell r="J1057" t="str">
            <v>C25</v>
          </cell>
          <cell r="K1057" t="str">
            <v>P 31</v>
          </cell>
          <cell r="L1057" t="str">
            <v>55 x 88 mm</v>
          </cell>
          <cell r="M1057">
            <v>116</v>
          </cell>
          <cell r="N1057">
            <v>44615</v>
          </cell>
          <cell r="O1057">
            <v>0</v>
          </cell>
          <cell r="AL1057">
            <v>1</v>
          </cell>
          <cell r="AM1057">
            <v>116</v>
          </cell>
          <cell r="AT1057" t="str">
            <v>KC cappucino french vanilla flavor box 12st E/V 5200114 2022-02-15</v>
          </cell>
          <cell r="BA1057" t="str">
            <v>ĐƠN HÀNG 2021\TRUNG NGUYÊN\NĂM 2022\THÁNG 02\23.02 SO 0021</v>
          </cell>
        </row>
        <row r="1058">
          <cell r="B1058" t="str">
            <v>TRNG0994_L2</v>
          </cell>
          <cell r="C1058" t="str">
            <v>TRNG0994</v>
          </cell>
          <cell r="D1058" t="str">
            <v>TRUNG NGUYÊN</v>
          </cell>
          <cell r="F1058">
            <v>1</v>
          </cell>
          <cell r="G1058" t="str">
            <v>I0088T061/1</v>
          </cell>
          <cell r="H1058" t="str">
            <v>88 x 55 x 2 x 2</v>
          </cell>
          <cell r="I1058" t="str">
            <v>Vuông liền, không răng cưa</v>
          </cell>
          <cell r="J1058" t="str">
            <v>C25</v>
          </cell>
          <cell r="K1058" t="str">
            <v>P 31</v>
          </cell>
          <cell r="L1058" t="str">
            <v>55 x 88 mm</v>
          </cell>
          <cell r="M1058">
            <v>116</v>
          </cell>
          <cell r="N1058">
            <v>44615</v>
          </cell>
          <cell r="O1058">
            <v>0</v>
          </cell>
          <cell r="AL1058">
            <v>1</v>
          </cell>
          <cell r="AM1058">
            <v>116</v>
          </cell>
          <cell r="AT1058" t="str">
            <v>KC cappucino hazelnut flavor box 12st E/V 5200117 2022-02-15</v>
          </cell>
          <cell r="BA1058" t="str">
            <v>ĐƠN HÀNG 2021\TRUNG NGUYÊN\NĂM 2022\THÁNG 02\23.02 SO 0021</v>
          </cell>
        </row>
        <row r="1059">
          <cell r="B1059" t="str">
            <v>TRNG0995_L1</v>
          </cell>
          <cell r="C1059" t="str">
            <v>TRNG0995</v>
          </cell>
          <cell r="D1059" t="str">
            <v>TRUNG NGUYÊN</v>
          </cell>
          <cell r="F1059">
            <v>1</v>
          </cell>
          <cell r="G1059" t="str">
            <v>I0092T021</v>
          </cell>
          <cell r="H1059" t="str">
            <v>92 x 28 x 1 x 2</v>
          </cell>
          <cell r="I1059" t="str">
            <v>Vuông góc, không răng cưa</v>
          </cell>
          <cell r="J1059" t="str">
            <v>D28</v>
          </cell>
          <cell r="K1059" t="str">
            <v>P 31</v>
          </cell>
          <cell r="L1059" t="str">
            <v>28 x 92 mm</v>
          </cell>
          <cell r="M1059">
            <v>62</v>
          </cell>
          <cell r="N1059">
            <v>44617</v>
          </cell>
          <cell r="O1059">
            <v>0</v>
          </cell>
          <cell r="AL1059">
            <v>1</v>
          </cell>
          <cell r="AM1059">
            <v>62</v>
          </cell>
          <cell r="AT1059" t="str">
            <v>5200100: 3in1 instant box 6st EV 96(16x6)</v>
          </cell>
          <cell r="BA1059" t="str">
            <v>ĐƠN HÀNG 2021\TRUNG NGUYÊN\NĂM 2022\THÁNG 02\25.02 SO 0022</v>
          </cell>
        </row>
        <row r="1060">
          <cell r="B1060" t="str">
            <v>TRNG0996_L1</v>
          </cell>
          <cell r="C1060" t="str">
            <v>TRNG0996</v>
          </cell>
          <cell r="D1060" t="str">
            <v>TRUNG NGUYÊN</v>
          </cell>
          <cell r="F1060">
            <v>1</v>
          </cell>
          <cell r="G1060" t="str">
            <v>I0128T011</v>
          </cell>
          <cell r="H1060" t="str">
            <v>128 x 70 x 1 x 1</v>
          </cell>
          <cell r="I1060" t="str">
            <v>Vuông góc, không răng cưa</v>
          </cell>
          <cell r="J1060" t="str">
            <v>D12</v>
          </cell>
          <cell r="K1060" t="str">
            <v>P 31</v>
          </cell>
          <cell r="L1060" t="str">
            <v>70mm x 128mm</v>
          </cell>
          <cell r="M1060">
            <v>73</v>
          </cell>
          <cell r="N1060">
            <v>44617</v>
          </cell>
          <cell r="O1060">
            <v>0</v>
          </cell>
          <cell r="AL1060">
            <v>1</v>
          </cell>
          <cell r="AM1060">
            <v>73</v>
          </cell>
          <cell r="AT1060" t="str">
            <v>5200054: 3in1 instant box 38st EC TNI KING 608(16x38)</v>
          </cell>
          <cell r="BA1060" t="str">
            <v>ĐƠN HÀNG 2021\TRUNG NGUYÊN\NĂM 2022\THÁNG 02\25.02 SO 0022</v>
          </cell>
        </row>
        <row r="1061">
          <cell r="B1061" t="str">
            <v>TRNG0997_L1</v>
          </cell>
          <cell r="C1061" t="str">
            <v>TRNG0997</v>
          </cell>
          <cell r="D1061" t="str">
            <v>TRUNG NGUYÊN</v>
          </cell>
          <cell r="F1061">
            <v>1</v>
          </cell>
          <cell r="G1061" t="str">
            <v>I0092T021</v>
          </cell>
          <cell r="H1061" t="str">
            <v>92 x 28 x 1 x 2</v>
          </cell>
          <cell r="I1061" t="str">
            <v>Vuông góc, không răng cưa</v>
          </cell>
          <cell r="J1061" t="str">
            <v>D28</v>
          </cell>
          <cell r="K1061" t="str">
            <v>P 31</v>
          </cell>
          <cell r="L1061" t="str">
            <v>28 x 92 mm</v>
          </cell>
          <cell r="M1061">
            <v>62</v>
          </cell>
          <cell r="N1061">
            <v>44617</v>
          </cell>
          <cell r="O1061">
            <v>0</v>
          </cell>
          <cell r="AL1061">
            <v>1</v>
          </cell>
          <cell r="AM1061">
            <v>62</v>
          </cell>
          <cell r="AT1061" t="str">
            <v>5200100: 3in1 instant box 6st EV 96(16x6) 4008088252</v>
          </cell>
          <cell r="BA1061" t="str">
            <v>ĐƠN HÀNG 2021\TRUNG NGUYÊN\NĂM 2022\THÁNG 02\25.02 SO 0023</v>
          </cell>
        </row>
        <row r="1062">
          <cell r="B1062" t="str">
            <v>TRNG0998_L1</v>
          </cell>
          <cell r="C1062" t="str">
            <v>TRNG0998</v>
          </cell>
          <cell r="D1062" t="str">
            <v>TRUNG NGUYÊN</v>
          </cell>
          <cell r="F1062">
            <v>1</v>
          </cell>
          <cell r="G1062" t="str">
            <v>I0092T021</v>
          </cell>
          <cell r="H1062" t="str">
            <v>92 x 28 x 1 x 2</v>
          </cell>
          <cell r="I1062" t="str">
            <v>Vuông góc, không răng cưa</v>
          </cell>
          <cell r="J1062" t="str">
            <v>D28</v>
          </cell>
          <cell r="K1062" t="str">
            <v>P 31</v>
          </cell>
          <cell r="L1062" t="str">
            <v>28 x 92 mm</v>
          </cell>
          <cell r="M1062">
            <v>62</v>
          </cell>
          <cell r="N1062">
            <v>44620</v>
          </cell>
          <cell r="O1062">
            <v>0</v>
          </cell>
          <cell r="AL1062">
            <v>1</v>
          </cell>
          <cell r="AM1062">
            <v>62</v>
          </cell>
          <cell r="AT1062" t="str">
            <v>5200100: 3in1 instant box 6st EV 96(16x6) 0755-29868856</v>
          </cell>
          <cell r="BA1062" t="str">
            <v>ĐƠN HÀNG 2021\TRUNG NGUYÊN\NĂM 2022\THÁNG 02\28.02 SO 0024</v>
          </cell>
        </row>
        <row r="1063">
          <cell r="B1063" t="str">
            <v>TRNG0999_L1</v>
          </cell>
          <cell r="C1063" t="str">
            <v>TRNG0999</v>
          </cell>
          <cell r="D1063" t="str">
            <v>TRUNG NGUYÊN</v>
          </cell>
          <cell r="F1063">
            <v>1</v>
          </cell>
          <cell r="G1063" t="str">
            <v>I0128T011</v>
          </cell>
          <cell r="H1063" t="str">
            <v>128 x 70 x 1 x 1</v>
          </cell>
          <cell r="I1063" t="str">
            <v>Vuông góc, không răng cưa</v>
          </cell>
          <cell r="J1063" t="str">
            <v>D12</v>
          </cell>
          <cell r="K1063" t="str">
            <v>P 31</v>
          </cell>
          <cell r="L1063" t="str">
            <v>70mm x 128mm</v>
          </cell>
          <cell r="M1063">
            <v>73</v>
          </cell>
          <cell r="N1063">
            <v>44620</v>
          </cell>
          <cell r="O1063">
            <v>0</v>
          </cell>
          <cell r="AL1063">
            <v>1</v>
          </cell>
          <cell r="AM1063">
            <v>73</v>
          </cell>
          <cell r="AT1063" t="str">
            <v>5200054: 3in1 instant box 38st EC 608(16x38) 0755-29868856</v>
          </cell>
          <cell r="BA1063" t="str">
            <v>ĐƠN HÀNG 2021\TRUNG NGUYÊN\NĂM 2022\THÁNG 02\28.02 SO 0024</v>
          </cell>
        </row>
        <row r="1064">
          <cell r="B1064" t="str">
            <v>TRNG1000_L1</v>
          </cell>
          <cell r="C1064" t="str">
            <v>TRNG1000</v>
          </cell>
          <cell r="D1064" t="str">
            <v>TRUNG NGUYÊN</v>
          </cell>
          <cell r="F1064">
            <v>1</v>
          </cell>
          <cell r="G1064" t="str">
            <v>I0092T021</v>
          </cell>
          <cell r="H1064" t="str">
            <v>92 x 28 x 1 x 2</v>
          </cell>
          <cell r="I1064" t="str">
            <v>Vuông góc, không răng cưa</v>
          </cell>
          <cell r="J1064" t="str">
            <v>D28</v>
          </cell>
          <cell r="K1064" t="str">
            <v>P 31</v>
          </cell>
          <cell r="L1064" t="str">
            <v>28 x 92 mm</v>
          </cell>
          <cell r="M1064">
            <v>62</v>
          </cell>
          <cell r="N1064">
            <v>44620</v>
          </cell>
          <cell r="O1064">
            <v>0</v>
          </cell>
          <cell r="AL1064">
            <v>1</v>
          </cell>
          <cell r="AM1064">
            <v>62</v>
          </cell>
          <cell r="AT1064" t="str">
            <v>5200100: 3in1 instant box 6st EV 96(16x6) 4008088252 khác nội dung</v>
          </cell>
          <cell r="BA1064" t="str">
            <v>ĐƠN HÀNG 2021\TRUNG NGUYÊN\NĂM 2022\THÁNG 02\28.02 SO 0025</v>
          </cell>
        </row>
        <row r="1065">
          <cell r="B1065" t="str">
            <v>TRNG1001_L1</v>
          </cell>
          <cell r="C1065" t="str">
            <v>TRNG1001</v>
          </cell>
          <cell r="D1065" t="str">
            <v>TRUNG NGUYÊN</v>
          </cell>
          <cell r="F1065">
            <v>1</v>
          </cell>
          <cell r="G1065" t="str">
            <v>I0068T041/1</v>
          </cell>
          <cell r="H1065" t="str">
            <v>68 x 80 x 2 x 2</v>
          </cell>
          <cell r="I1065" t="str">
            <v>Vuông góc, ngang 2 tem kc 2mm, không răng cưa</v>
          </cell>
          <cell r="J1065" t="str">
            <v>E04</v>
          </cell>
          <cell r="K1065" t="str">
            <v>P 31</v>
          </cell>
          <cell r="L1065" t="str">
            <v>68 x 80 mm</v>
          </cell>
          <cell r="M1065">
            <v>166</v>
          </cell>
          <cell r="N1065">
            <v>44622</v>
          </cell>
          <cell r="O1065">
            <v>0</v>
          </cell>
          <cell r="AL1065">
            <v>1</v>
          </cell>
          <cell r="AM1065">
            <v>166</v>
          </cell>
          <cell r="AT1065" t="str">
            <v>5200037 : KC Espresso instant coffee box 100 Sticks  250 (2.5 x 100) (0086) 13689242830</v>
          </cell>
          <cell r="BA1065" t="str">
            <v>ĐƠN HÀNG 2021\TRUNG NGUYÊN\NĂM 2022\THÁNG 03\02.03 SO 0027</v>
          </cell>
        </row>
        <row r="1066">
          <cell r="B1066" t="str">
            <v>TRNG1002_L1</v>
          </cell>
          <cell r="C1066" t="str">
            <v>TRNG1002</v>
          </cell>
          <cell r="D1066" t="str">
            <v>TRUNG NGUYÊN</v>
          </cell>
          <cell r="F1066">
            <v>1</v>
          </cell>
          <cell r="G1066" t="str">
            <v>I0180T021</v>
          </cell>
          <cell r="H1066" t="str">
            <v>180 x 70 x 1 x 1</v>
          </cell>
          <cell r="I1066" t="str">
            <v>Vuông góc, không răng cưa</v>
          </cell>
          <cell r="J1066" t="str">
            <v>D30</v>
          </cell>
          <cell r="K1066" t="str">
            <v>P 31</v>
          </cell>
          <cell r="L1066" t="str">
            <v>180 x 70 mm</v>
          </cell>
          <cell r="M1066">
            <v>73</v>
          </cell>
          <cell r="N1066">
            <v>44622</v>
          </cell>
          <cell r="O1066">
            <v>0</v>
          </cell>
          <cell r="V1066" t="str">
            <v>K</v>
          </cell>
          <cell r="AL1066">
            <v>1</v>
          </cell>
          <cell r="AM1066">
            <v>73</v>
          </cell>
          <cell r="AT1066" t="str">
            <v>king espresso box 100st 5200037</v>
          </cell>
          <cell r="BA1066" t="str">
            <v>ĐƠN HÀNG 2021\TRUNG NGUYÊN\NĂM 2022\THÁNG 03\02.03 SO 0027</v>
          </cell>
        </row>
        <row r="1067">
          <cell r="B1067" t="str">
            <v>TRNG1003_L1</v>
          </cell>
          <cell r="C1067" t="str">
            <v>TRNG1003</v>
          </cell>
          <cell r="D1067" t="str">
            <v>TRUNG NGUYÊN</v>
          </cell>
          <cell r="F1067">
            <v>1</v>
          </cell>
          <cell r="G1067" t="str">
            <v>I0250T031/1</v>
          </cell>
          <cell r="H1067" t="str">
            <v>250 x 180 x 1 x 1</v>
          </cell>
          <cell r="I1067" t="str">
            <v>Vuông góc, không răng cưa</v>
          </cell>
          <cell r="J1067" t="str">
            <v>C38</v>
          </cell>
          <cell r="K1067" t="str">
            <v>P 31</v>
          </cell>
          <cell r="L1067" t="str">
            <v>250 x 180 mm</v>
          </cell>
          <cell r="M1067">
            <v>183</v>
          </cell>
          <cell r="N1067">
            <v>44627</v>
          </cell>
          <cell r="O1067">
            <v>0</v>
          </cell>
          <cell r="AL1067">
            <v>1</v>
          </cell>
          <cell r="AM1067">
            <v>183</v>
          </cell>
          <cell r="AT1067" t="str">
            <v>Hộp quà vietlott 10kg</v>
          </cell>
          <cell r="BA1067" t="str">
            <v>ĐƠN HÀNG 2021\TRUNG NGUYÊN\NĂM 2022\THÁNG 03\07.03 SO 0032</v>
          </cell>
        </row>
        <row r="1068">
          <cell r="B1068" t="str">
            <v>TRNG1004_L1</v>
          </cell>
          <cell r="C1068" t="str">
            <v>TRNG1004</v>
          </cell>
          <cell r="D1068" t="str">
            <v>TRUNG NGUYÊN</v>
          </cell>
          <cell r="F1068">
            <v>1</v>
          </cell>
          <cell r="G1068" t="str">
            <v>I0070T481</v>
          </cell>
          <cell r="H1068" t="str">
            <v>70 x 80 x 2 x 2</v>
          </cell>
          <cell r="I1068" t="str">
            <v>Vuông liền, không răng cưa</v>
          </cell>
          <cell r="J1068" t="str">
            <v>C17</v>
          </cell>
          <cell r="K1068" t="str">
            <v>P 31</v>
          </cell>
          <cell r="L1068" t="str">
            <v>70 x 80 mm</v>
          </cell>
          <cell r="M1068">
            <v>166</v>
          </cell>
          <cell r="N1068">
            <v>44631</v>
          </cell>
          <cell r="O1068">
            <v>0</v>
          </cell>
          <cell r="AL1068">
            <v>1</v>
          </cell>
          <cell r="AM1068">
            <v>166</v>
          </cell>
          <cell r="AT1068" t="str">
            <v>5200037-king espresso box 100st 02-2215494 tiếng thái</v>
          </cell>
          <cell r="BA1068" t="str">
            <v>ĐƠN HÀNG 2021\TRUNG NGUYÊN\NĂM 2022\THÁNG 03\11.03 SO 0033</v>
          </cell>
        </row>
        <row r="1069">
          <cell r="B1069" t="str">
            <v>TRNG1004_L2</v>
          </cell>
          <cell r="C1069" t="str">
            <v>TRNG1004</v>
          </cell>
          <cell r="D1069" t="str">
            <v>TRUNG NGUYÊN</v>
          </cell>
          <cell r="F1069">
            <v>1</v>
          </cell>
          <cell r="G1069" t="str">
            <v>I0080T752/1</v>
          </cell>
          <cell r="H1069" t="str">
            <v>80 x 70 x 1 x 2</v>
          </cell>
          <cell r="I1069" t="str">
            <v>Vuông góc, không răng cưa, xẻ 2 line kc 8mm</v>
          </cell>
          <cell r="J1069" t="str">
            <v>E04</v>
          </cell>
          <cell r="K1069" t="str">
            <v>P 31</v>
          </cell>
          <cell r="L1069" t="str">
            <v>70 x 80 mm</v>
          </cell>
          <cell r="M1069">
            <v>146</v>
          </cell>
          <cell r="N1069">
            <v>44631</v>
          </cell>
          <cell r="O1069">
            <v>0</v>
          </cell>
          <cell r="AL1069">
            <v>1</v>
          </cell>
          <cell r="AM1069">
            <v>146</v>
          </cell>
          <cell r="AT1069" t="str">
            <v>5200037-king espresso box 100st 02-2215494 tiếng thái quấn cuộn</v>
          </cell>
          <cell r="BA1069" t="str">
            <v>ĐƠN HÀNG 2021\TRUNG NGUYÊN\NĂM 2022\THÁNG 03\11.03 SO 0033</v>
          </cell>
        </row>
        <row r="1070">
          <cell r="B1070" t="str">
            <v>TRNG1005_L1</v>
          </cell>
          <cell r="C1070" t="str">
            <v>TRNG1005</v>
          </cell>
          <cell r="D1070" t="str">
            <v>TRUNG NGUYÊN</v>
          </cell>
          <cell r="F1070">
            <v>1</v>
          </cell>
          <cell r="G1070" t="str">
            <v>I0038T111</v>
          </cell>
          <cell r="H1070" t="str">
            <v>38 x 90 x 3 x 1</v>
          </cell>
          <cell r="I1070" t="str">
            <v>Vuông liền, không răng cưa</v>
          </cell>
          <cell r="J1070" t="str">
            <v>D02</v>
          </cell>
          <cell r="K1070" t="str">
            <v>P 31</v>
          </cell>
          <cell r="L1070" t="str">
            <v>38 x 90 mm</v>
          </cell>
          <cell r="M1070">
            <v>93</v>
          </cell>
          <cell r="N1070">
            <v>44631</v>
          </cell>
          <cell r="O1070">
            <v>0</v>
          </cell>
          <cell r="AL1070">
            <v>1</v>
          </cell>
          <cell r="AM1070">
            <v>93</v>
          </cell>
          <cell r="AT1070" t="str">
            <v>King espresso 15st 02-2215494 0593-102501</v>
          </cell>
          <cell r="BA1070" t="str">
            <v>ĐƠN HÀNG 2021\TRUNG NGUYÊN\NĂM 2022\THÁNG 03\11.03 SO 0033</v>
          </cell>
        </row>
        <row r="1071">
          <cell r="B1071" t="str">
            <v>TRNG1005_L2</v>
          </cell>
          <cell r="C1071" t="str">
            <v>TRNG1005</v>
          </cell>
          <cell r="D1071" t="str">
            <v>TRUNG NGUYÊN</v>
          </cell>
          <cell r="F1071">
            <v>1</v>
          </cell>
          <cell r="G1071" t="str">
            <v>I0038T111</v>
          </cell>
          <cell r="H1071" t="str">
            <v>38 x 90 x 3 x 1</v>
          </cell>
          <cell r="I1071" t="str">
            <v>Vuông liền, không răng cưa</v>
          </cell>
          <cell r="J1071" t="str">
            <v>D02</v>
          </cell>
          <cell r="K1071" t="str">
            <v>P 31</v>
          </cell>
          <cell r="L1071" t="str">
            <v>38 x 90 mm</v>
          </cell>
          <cell r="M1071">
            <v>93</v>
          </cell>
          <cell r="N1071">
            <v>44641</v>
          </cell>
          <cell r="O1071">
            <v>0</v>
          </cell>
          <cell r="AL1071">
            <v>1</v>
          </cell>
          <cell r="AM1071">
            <v>93</v>
          </cell>
          <cell r="AT1071" t="str">
            <v>King espresso 15st 02-2215494 0593-102501</v>
          </cell>
          <cell r="BA1071" t="str">
            <v>ĐƠN HÀNG 2021\TRUNG NGUYÊN\NĂM 2022\THÁNG 03\11.03 SO 0033</v>
          </cell>
        </row>
        <row r="1072">
          <cell r="B1072" t="str">
            <v>TRNG1006_L1</v>
          </cell>
          <cell r="C1072" t="str">
            <v>TRNG1006</v>
          </cell>
          <cell r="D1072" t="str">
            <v>TRUNG NGUYÊN</v>
          </cell>
          <cell r="F1072">
            <v>1</v>
          </cell>
          <cell r="G1072" t="str">
            <v>I0110T191</v>
          </cell>
          <cell r="H1072" t="str">
            <v>110 x 40 x 1 x 2</v>
          </cell>
          <cell r="I1072" t="str">
            <v>Vuông góc, không răng cưa</v>
          </cell>
          <cell r="J1072" t="str">
            <v>D26</v>
          </cell>
          <cell r="K1072" t="str">
            <v>P 31</v>
          </cell>
          <cell r="L1072" t="str">
            <v>40 x 110 mm</v>
          </cell>
          <cell r="M1072">
            <v>86</v>
          </cell>
          <cell r="N1072">
            <v>44631</v>
          </cell>
          <cell r="O1072">
            <v>0</v>
          </cell>
          <cell r="AL1072">
            <v>1</v>
          </cell>
          <cell r="AM1072">
            <v>86</v>
          </cell>
          <cell r="AT1072" t="str">
            <v>5200112 - king coffee 2in1 instant coffee &amp; creamer box 15 sitcks (E/V) 02-2215494 0593-102051</v>
          </cell>
          <cell r="BA1072" t="str">
            <v>ĐƠN HÀNG 2021\TRUNG NGUYÊN\NĂM 2022\THÁNG 03\11.03 SO 0033</v>
          </cell>
        </row>
        <row r="1073">
          <cell r="B1073" t="str">
            <v>TRNG1006_L2</v>
          </cell>
          <cell r="C1073" t="str">
            <v>TRNG1006</v>
          </cell>
          <cell r="D1073" t="str">
            <v>TRUNG NGUYÊN</v>
          </cell>
          <cell r="F1073">
            <v>1</v>
          </cell>
          <cell r="G1073" t="str">
            <v>I0110T191</v>
          </cell>
          <cell r="H1073" t="str">
            <v>110 x 40 x 1 x 2</v>
          </cell>
          <cell r="I1073" t="str">
            <v>Vuông góc, không răng cưa</v>
          </cell>
          <cell r="J1073" t="str">
            <v>D26</v>
          </cell>
          <cell r="K1073" t="str">
            <v>P 31</v>
          </cell>
          <cell r="L1073" t="str">
            <v>40 x 110 mm</v>
          </cell>
          <cell r="M1073">
            <v>86</v>
          </cell>
          <cell r="N1073">
            <v>44631</v>
          </cell>
          <cell r="O1073">
            <v>0</v>
          </cell>
          <cell r="AL1073">
            <v>1</v>
          </cell>
          <cell r="AM1073">
            <v>86</v>
          </cell>
          <cell r="AT1073" t="str">
            <v>5200112 - king coffee 2in1 instant coffee &amp; creamer box 15 sitcks (E/V) 02-2215494 0593-102051 quấn cuộn</v>
          </cell>
          <cell r="BA1073" t="str">
            <v>ĐƠN HÀNG 2021\TRUNG NGUYÊN\NĂM 2022\THÁNG 03\11.03 SO 0033</v>
          </cell>
        </row>
        <row r="1074">
          <cell r="B1074" t="str">
            <v>TRNG1007_L1</v>
          </cell>
          <cell r="C1074" t="str">
            <v>TRNG1007</v>
          </cell>
          <cell r="D1074" t="str">
            <v>TRUNG NGUYÊN</v>
          </cell>
          <cell r="F1074">
            <v>1</v>
          </cell>
          <cell r="G1074" t="str">
            <v>I0045T601/1</v>
          </cell>
          <cell r="H1074" t="str">
            <v>45 x 42 x 3 x 2</v>
          </cell>
          <cell r="I1074" t="str">
            <v>Vuông liền 3 tem, không răng cưa</v>
          </cell>
          <cell r="J1074" t="str">
            <v>E04</v>
          </cell>
          <cell r="K1074" t="str">
            <v>P 31</v>
          </cell>
          <cell r="L1074" t="str">
            <v>42 x 45 mm</v>
          </cell>
          <cell r="M1074">
            <v>90</v>
          </cell>
          <cell r="N1074">
            <v>44635</v>
          </cell>
          <cell r="O1074">
            <v>0</v>
          </cell>
          <cell r="AL1074">
            <v>1</v>
          </cell>
          <cell r="AM1074">
            <v>90</v>
          </cell>
          <cell r="AT1074" t="str">
            <v xml:space="preserve">5200006 - king coffee 3in1 instant - box 20 sachets (E/E) </v>
          </cell>
          <cell r="BA1074" t="str">
            <v>ĐƠN HÀNG 2021\TRUNG NGUYÊN\NĂM 2022\THÁNG 03\15.03 SO 0034</v>
          </cell>
        </row>
        <row r="1075">
          <cell r="B1075" t="str">
            <v>TRNG1008_L1</v>
          </cell>
          <cell r="C1075" t="str">
            <v>TRNG1008</v>
          </cell>
          <cell r="D1075" t="str">
            <v>TRUNG NGUYÊN</v>
          </cell>
          <cell r="F1075">
            <v>1</v>
          </cell>
          <cell r="G1075" t="str">
            <v>I0038T321/1</v>
          </cell>
          <cell r="H1075" t="str">
            <v>38 x 80 x 2 x 2</v>
          </cell>
          <cell r="I1075" t="str">
            <v>Vuông liền 2 tem, không răng cưua</v>
          </cell>
          <cell r="J1075" t="str">
            <v>E04</v>
          </cell>
          <cell r="K1075" t="str">
            <v>P 31</v>
          </cell>
          <cell r="L1075" t="str">
            <v>38 x 80 mm</v>
          </cell>
          <cell r="M1075">
            <v>166</v>
          </cell>
          <cell r="N1075">
            <v>44635</v>
          </cell>
          <cell r="O1075">
            <v>0</v>
          </cell>
          <cell r="AL1075">
            <v>1</v>
          </cell>
          <cell r="AM1075">
            <v>166</v>
          </cell>
          <cell r="AT1075" t="str">
            <v>5200015 - king coffee espresso instant - box 15 sticks (E/E)</v>
          </cell>
          <cell r="BA1075" t="str">
            <v>ĐƠN HÀNG 2021\TRUNG NGUYÊN\NĂM 2022\THÁNG 03\15.03 SO 0034</v>
          </cell>
        </row>
        <row r="1076">
          <cell r="B1076" t="str">
            <v>TRNG1009_L1</v>
          </cell>
          <cell r="C1076" t="str">
            <v>TRNG1009</v>
          </cell>
          <cell r="D1076" t="str">
            <v>TRUNG NGUYÊN</v>
          </cell>
          <cell r="F1076">
            <v>1</v>
          </cell>
          <cell r="G1076" t="str">
            <v>I0045T471</v>
          </cell>
          <cell r="H1076" t="str">
            <v>45 x 35 x 3 x 3</v>
          </cell>
          <cell r="I1076" t="str">
            <v>Vuông liền, không răng cưa</v>
          </cell>
          <cell r="J1076" t="str">
            <v>C13</v>
          </cell>
          <cell r="K1076" t="str">
            <v>P 31</v>
          </cell>
          <cell r="L1076" t="str">
            <v>45 x 35 mm</v>
          </cell>
          <cell r="M1076">
            <v>114</v>
          </cell>
          <cell r="N1076">
            <v>44635</v>
          </cell>
          <cell r="O1076">
            <v>0</v>
          </cell>
          <cell r="AL1076">
            <v>1</v>
          </cell>
          <cell r="AM1076">
            <v>114</v>
          </cell>
          <cell r="AT1076" t="str">
            <v>5200109 - king coffee pure black instant coffee - box 15 sachets (E/V)</v>
          </cell>
          <cell r="BA1076" t="str">
            <v>ĐƠN HÀNG 2021\TRUNG NGUYÊN\NĂM 2022\THÁNG 03\15.03 SO 0034</v>
          </cell>
        </row>
        <row r="1077">
          <cell r="B1077" t="str">
            <v>TRNG1010_L1</v>
          </cell>
          <cell r="C1077" t="str">
            <v>TRNG1010</v>
          </cell>
          <cell r="D1077" t="str">
            <v>TRUNG NGUYÊN</v>
          </cell>
          <cell r="F1077">
            <v>1</v>
          </cell>
          <cell r="G1077" t="str">
            <v>I0040T061</v>
          </cell>
          <cell r="H1077" t="str">
            <v>40 x 15 x 2 x 4</v>
          </cell>
          <cell r="I1077" t="str">
            <v>Vuông liền, 4 hàng dao 1 gáp, không răng cưa</v>
          </cell>
          <cell r="J1077" t="str">
            <v>D13</v>
          </cell>
          <cell r="K1077" t="str">
            <v>P 31</v>
          </cell>
          <cell r="L1077" t="str">
            <v>40mm x 15mm</v>
          </cell>
          <cell r="M1077">
            <v>63</v>
          </cell>
          <cell r="N1077">
            <v>44638</v>
          </cell>
          <cell r="O1077">
            <v>0</v>
          </cell>
          <cell r="V1077" t="str">
            <v>K</v>
          </cell>
          <cell r="AL1077">
            <v>1</v>
          </cell>
          <cell r="AM1077">
            <v>63</v>
          </cell>
          <cell r="AT1077" t="str">
            <v>5200037: Espresso box 100 sticks EE best before (Y/M/D) as shown on package</v>
          </cell>
          <cell r="BA1077" t="str">
            <v>ĐƠN HÀNG 2021\TRUNG NGUYÊN\NĂM 2022\THÁNG 03\18.03 SO 0035</v>
          </cell>
        </row>
        <row r="1078">
          <cell r="B1078" t="str">
            <v>TRNG1011_L1</v>
          </cell>
          <cell r="C1078" t="str">
            <v>TRNG1011</v>
          </cell>
          <cell r="D1078" t="str">
            <v>TRUNG NGUYÊN</v>
          </cell>
          <cell r="F1078">
            <v>1</v>
          </cell>
          <cell r="G1078" t="str">
            <v>I0230T011/1</v>
          </cell>
          <cell r="H1078" t="str">
            <v>230 x 150 x 1 x 1</v>
          </cell>
          <cell r="I1078" t="str">
            <v>Vuông góc, không răng cưa</v>
          </cell>
          <cell r="J1078" t="str">
            <v>E02</v>
          </cell>
          <cell r="K1078" t="str">
            <v>P 31</v>
          </cell>
          <cell r="L1078" t="str">
            <v>230mm x 150mm</v>
          </cell>
          <cell r="M1078">
            <v>153</v>
          </cell>
          <cell r="N1078">
            <v>44641</v>
          </cell>
          <cell r="O1078">
            <v>0</v>
          </cell>
          <cell r="AL1078">
            <v>1</v>
          </cell>
          <cell r="AM1078">
            <v>153</v>
          </cell>
          <cell r="AT1078" t="str">
            <v>Cà phê hạt rang BFC 8935259093133</v>
          </cell>
          <cell r="BA1078" t="str">
            <v>ĐƠN HÀNG 2021\TRUNG NGUYÊN\NĂM 2022\THÁNG 03\21.03 SO 0036</v>
          </cell>
        </row>
        <row r="1079">
          <cell r="B1079" t="str">
            <v>TRNG1011_L2</v>
          </cell>
          <cell r="C1079" t="str">
            <v>TRNG1011</v>
          </cell>
          <cell r="D1079" t="str">
            <v>TRUNG NGUYÊN</v>
          </cell>
          <cell r="F1079">
            <v>1</v>
          </cell>
          <cell r="G1079" t="str">
            <v>I0230T011/1</v>
          </cell>
          <cell r="H1079" t="str">
            <v>230 x 150 x 1 x 1</v>
          </cell>
          <cell r="I1079" t="str">
            <v>Vuông góc, không răng cưa</v>
          </cell>
          <cell r="J1079" t="str">
            <v>E02</v>
          </cell>
          <cell r="K1079" t="str">
            <v>P 31</v>
          </cell>
          <cell r="L1079" t="str">
            <v>230mm x 150mm</v>
          </cell>
          <cell r="M1079">
            <v>153</v>
          </cell>
          <cell r="N1079">
            <v>44641</v>
          </cell>
          <cell r="O1079">
            <v>0</v>
          </cell>
          <cell r="AL1079">
            <v>1</v>
          </cell>
          <cell r="AM1079">
            <v>153</v>
          </cell>
          <cell r="AT1079" t="str">
            <v>Tem carton expert blend 4 8935259093843</v>
          </cell>
          <cell r="BA1079" t="str">
            <v>ĐƠN HÀNG 2021\TRUNG NGUYÊN\NĂM 2022\THÁNG 03\21.03 SO 0036</v>
          </cell>
        </row>
        <row r="1080">
          <cell r="B1080" t="str">
            <v>TRNG1012_L1</v>
          </cell>
          <cell r="C1080" t="str">
            <v>TRNG1012</v>
          </cell>
          <cell r="D1080" t="str">
            <v>TRUNG NGUYÊN</v>
          </cell>
          <cell r="F1080">
            <v>1</v>
          </cell>
          <cell r="G1080" t="str">
            <v>I0050T461</v>
          </cell>
          <cell r="H1080" t="str">
            <v>50 x 40 x 2 x 2</v>
          </cell>
          <cell r="I1080" t="str">
            <v>Vuông liền, không răng cưa</v>
          </cell>
          <cell r="J1080" t="str">
            <v>D15</v>
          </cell>
          <cell r="K1080" t="str">
            <v>P 31</v>
          </cell>
          <cell r="L1080" t="str">
            <v>40 x 50 mm</v>
          </cell>
          <cell r="M1080">
            <v>86</v>
          </cell>
          <cell r="N1080">
            <v>44645</v>
          </cell>
          <cell r="O1080">
            <v>0</v>
          </cell>
          <cell r="AL1080">
            <v>1</v>
          </cell>
          <cell r="AM1080">
            <v>86</v>
          </cell>
          <cell r="AT1080" t="str">
            <v xml:space="preserve"> king coffee - pure black 15sa(tiếng hàn quốc) (2x15)30 1399</v>
          </cell>
          <cell r="BA1080" t="str">
            <v>ĐƠN HÀNG 2021\TRUNG NGUYÊN\NĂM 2022\THÁNG 03\25.03 SO 0038 + 0039</v>
          </cell>
        </row>
        <row r="1081">
          <cell r="B1081" t="str">
            <v>TRNG1013_L1</v>
          </cell>
          <cell r="C1081" t="str">
            <v>TRNG1013</v>
          </cell>
          <cell r="D1081" t="str">
            <v>TRUNG NGUYÊN</v>
          </cell>
          <cell r="F1081">
            <v>1</v>
          </cell>
          <cell r="G1081" t="str">
            <v>I0075T141/2/2</v>
          </cell>
          <cell r="H1081" t="str">
            <v/>
          </cell>
          <cell r="I1081" t="str">
            <v/>
          </cell>
          <cell r="J1081" t="str">
            <v/>
          </cell>
          <cell r="K1081" t="str">
            <v>P 31</v>
          </cell>
          <cell r="L1081" t="str">
            <v>65 x 75 mm</v>
          </cell>
          <cell r="M1081" t="str">
            <v/>
          </cell>
          <cell r="N1081">
            <v>44645</v>
          </cell>
          <cell r="O1081">
            <v>0</v>
          </cell>
          <cell r="AL1081">
            <v>1</v>
          </cell>
          <cell r="AM1081" t="e">
            <v>#VALUE!</v>
          </cell>
          <cell r="AT1081" t="str">
            <v xml:space="preserve"> King pure black box 150 Sa EV ( tiếng hàn quốc) 2x15(300) 1399</v>
          </cell>
          <cell r="BA1081" t="str">
            <v>ĐƠN HÀNG 2021\TRUNG NGUYÊN\NĂM 2022\THÁNG 03\25.03 SO 0038 + 0039</v>
          </cell>
        </row>
        <row r="1082">
          <cell r="B1082" t="str">
            <v>TRNG1014_L1</v>
          </cell>
          <cell r="C1082" t="str">
            <v>TRNG1014</v>
          </cell>
          <cell r="D1082" t="str">
            <v>TRUNG NGUYÊN</v>
          </cell>
          <cell r="F1082">
            <v>1</v>
          </cell>
          <cell r="G1082" t="str">
            <v>I0060T141</v>
          </cell>
          <cell r="H1082" t="str">
            <v>60 x 50 x 2 x 2</v>
          </cell>
          <cell r="I1082" t="str">
            <v>Vuông liền, không răng cưa</v>
          </cell>
          <cell r="J1082" t="str">
            <v>D02</v>
          </cell>
          <cell r="K1082" t="str">
            <v>P 31</v>
          </cell>
          <cell r="L1082" t="str">
            <v>50 x 60 mm</v>
          </cell>
          <cell r="M1082">
            <v>106</v>
          </cell>
          <cell r="N1082">
            <v>44645</v>
          </cell>
          <cell r="O1082">
            <v>0</v>
          </cell>
          <cell r="AL1082">
            <v>1</v>
          </cell>
          <cell r="AM1082">
            <v>106</v>
          </cell>
          <cell r="AT1082" t="str">
            <v xml:space="preserve"> king americano box 15st EV tiếng hàn quốc 1x15(15) 1399</v>
          </cell>
          <cell r="BA1082" t="str">
            <v>ĐƠN HÀNG 2021\TRUNG NGUYÊN\NĂM 2022\THÁNG 03\25.03 SO 0038 + 0039</v>
          </cell>
        </row>
        <row r="1083">
          <cell r="B1083" t="str">
            <v>TRNG1015_L1</v>
          </cell>
          <cell r="C1083" t="str">
            <v>TRNG1015</v>
          </cell>
          <cell r="D1083" t="str">
            <v>TRUNG NGUYÊN</v>
          </cell>
          <cell r="F1083">
            <v>1</v>
          </cell>
          <cell r="G1083" t="str">
            <v>I0070T481</v>
          </cell>
          <cell r="H1083" t="str">
            <v>70 x 80 x 2 x 2</v>
          </cell>
          <cell r="I1083" t="str">
            <v>Vuông liền, không răng cưa</v>
          </cell>
          <cell r="J1083" t="str">
            <v>C17</v>
          </cell>
          <cell r="K1083" t="str">
            <v>P 31</v>
          </cell>
          <cell r="L1083" t="str">
            <v>70 x 80 mm</v>
          </cell>
          <cell r="M1083">
            <v>166</v>
          </cell>
          <cell r="N1083">
            <v>44645</v>
          </cell>
          <cell r="O1083">
            <v>0</v>
          </cell>
          <cell r="AL1083">
            <v>1</v>
          </cell>
          <cell r="AM1083">
            <v>166</v>
          </cell>
          <cell r="AT1083" t="str">
            <v xml:space="preserve"> king espresso box 100st EE tiếng hàn quốc 250g(2.5x100)</v>
          </cell>
          <cell r="BA1083" t="str">
            <v>ĐƠN HÀNG 2021\TRUNG NGUYÊN\NĂM 2022\THÁNG 03\25.03 SO 0038 + 0039</v>
          </cell>
        </row>
        <row r="1084">
          <cell r="B1084" t="str">
            <v>TRNG1016_L1</v>
          </cell>
          <cell r="C1084" t="str">
            <v>TRNG1016</v>
          </cell>
          <cell r="D1084" t="str">
            <v>TRUNG NGUYÊN</v>
          </cell>
          <cell r="F1084">
            <v>1</v>
          </cell>
          <cell r="G1084" t="str">
            <v>I0045T141/2</v>
          </cell>
          <cell r="H1084" t="str">
            <v>45 x 65 x 2 x 1</v>
          </cell>
          <cell r="I1084" t="str">
            <v>Vuông liền, không răng cưa</v>
          </cell>
          <cell r="J1084" t="str">
            <v>C42</v>
          </cell>
          <cell r="K1084" t="str">
            <v>P 31</v>
          </cell>
          <cell r="L1084" t="str">
            <v>45mm x 65mm</v>
          </cell>
          <cell r="M1084">
            <v>68</v>
          </cell>
          <cell r="N1084">
            <v>44645</v>
          </cell>
          <cell r="O1084">
            <v>0</v>
          </cell>
          <cell r="AL1084">
            <v>1</v>
          </cell>
          <cell r="AM1084">
            <v>68</v>
          </cell>
          <cell r="AT1084" t="str">
            <v xml:space="preserve"> king espresso box 15st EE 37.5(2.5x15)</v>
          </cell>
          <cell r="BA1084" t="str">
            <v>ĐƠN HÀNG 2021\TRUNG NGUYÊN\NĂM 2022\THÁNG 03\25.03 SO 0038 + 0039</v>
          </cell>
        </row>
        <row r="1085">
          <cell r="B1085" t="str">
            <v>TRNG1017_L1</v>
          </cell>
          <cell r="C1085" t="str">
            <v>TRNG1017</v>
          </cell>
          <cell r="D1085" t="str">
            <v>TRUNG NGUYÊN</v>
          </cell>
          <cell r="F1085">
            <v>1</v>
          </cell>
          <cell r="G1085" t="str">
            <v>I0099T031/1</v>
          </cell>
          <cell r="H1085" t="str">
            <v>99 x 93 x 1 x 2</v>
          </cell>
          <cell r="I1085" t="str">
            <v>vuông góc, không răng cưa</v>
          </cell>
          <cell r="J1085" t="str">
            <v>E04</v>
          </cell>
          <cell r="K1085" t="str">
            <v>P 31</v>
          </cell>
          <cell r="L1085" t="str">
            <v>99 x 93 mm</v>
          </cell>
          <cell r="M1085">
            <v>192</v>
          </cell>
          <cell r="N1085">
            <v>44645</v>
          </cell>
          <cell r="O1085">
            <v>0</v>
          </cell>
          <cell r="AL1085">
            <v>1</v>
          </cell>
          <cell r="AM1085">
            <v>192</v>
          </cell>
          <cell r="AT1085" t="str">
            <v xml:space="preserve"> king coffee bag 88 sa EV new tiếng hàn quốc 16x88(1,408)</v>
          </cell>
          <cell r="BA1085" t="str">
            <v>ĐƠN HÀNG 2021\TRUNG NGUYÊN\NĂM 2022\THÁNG 03\25.03 SO 0038 + 0039</v>
          </cell>
        </row>
        <row r="1086">
          <cell r="B1086" t="str">
            <v>TRNG1018_L1</v>
          </cell>
          <cell r="C1086" t="str">
            <v>TRNG1018</v>
          </cell>
          <cell r="D1086" t="str">
            <v>TRUNG NGUYÊN</v>
          </cell>
          <cell r="F1086">
            <v>1</v>
          </cell>
          <cell r="G1086" t="str">
            <v>I0060T171</v>
          </cell>
          <cell r="H1086" t="str">
            <v>60 x 70 x 2 x 1</v>
          </cell>
          <cell r="I1086" t="str">
            <v>Vuông liền, không răng cưa</v>
          </cell>
          <cell r="J1086" t="str">
            <v>D14</v>
          </cell>
          <cell r="K1086" t="str">
            <v>P 31</v>
          </cell>
          <cell r="L1086" t="str">
            <v>60 x 70 mm</v>
          </cell>
          <cell r="M1086">
            <v>73</v>
          </cell>
          <cell r="N1086">
            <v>44645</v>
          </cell>
          <cell r="O1086">
            <v>0</v>
          </cell>
          <cell r="AL1086">
            <v>1</v>
          </cell>
          <cell r="AM1086">
            <v>73</v>
          </cell>
          <cell r="AT1086" t="str">
            <v xml:space="preserve"> kingcoffee pure black 100sa EV 200(2x100) tiếng hàn quốc</v>
          </cell>
          <cell r="BA1086" t="str">
            <v>ĐƠN HÀNG 2021\TRUNG NGUYÊN\NĂM 2022\THÁNG 03\25.03 SO 0038 + 0039</v>
          </cell>
        </row>
        <row r="1087">
          <cell r="B1087" t="str">
            <v>TRNG1019_L1</v>
          </cell>
          <cell r="C1087" t="str">
            <v>TRNG1019</v>
          </cell>
          <cell r="D1087" t="str">
            <v>TRUNG NGUYÊN</v>
          </cell>
          <cell r="F1087">
            <v>1</v>
          </cell>
          <cell r="G1087" t="str">
            <v>I0230T011/1</v>
          </cell>
          <cell r="H1087" t="str">
            <v>230 x 150 x 1 x 1</v>
          </cell>
          <cell r="I1087" t="str">
            <v>Vuông góc, không răng cưa</v>
          </cell>
          <cell r="J1087" t="str">
            <v>E02</v>
          </cell>
          <cell r="K1087" t="str">
            <v>P 31</v>
          </cell>
          <cell r="L1087" t="str">
            <v>230mm x 150mm</v>
          </cell>
          <cell r="M1087">
            <v>153</v>
          </cell>
          <cell r="N1087">
            <v>44650</v>
          </cell>
          <cell r="O1087">
            <v>0</v>
          </cell>
          <cell r="AL1087">
            <v>1</v>
          </cell>
          <cell r="AM1087">
            <v>153</v>
          </cell>
          <cell r="AT1087" t="str">
            <v>Expert blend 1 barcode 8935259092082</v>
          </cell>
          <cell r="BA1087" t="str">
            <v>ĐƠN HÀNG 2021\TRUNG NGUYÊN\NĂM 2022\THÁNG 03\30.03 SO 0041</v>
          </cell>
        </row>
        <row r="1088">
          <cell r="B1088" t="str">
            <v>TRNG1020_L1</v>
          </cell>
          <cell r="C1088" t="str">
            <v>TRNG1020</v>
          </cell>
          <cell r="D1088" t="str">
            <v>TRUNG NGUYÊN</v>
          </cell>
          <cell r="F1088">
            <v>4</v>
          </cell>
          <cell r="G1088" t="str">
            <v>I0200T151/1</v>
          </cell>
          <cell r="H1088" t="str">
            <v>200 x 120 x 1 x 1</v>
          </cell>
          <cell r="I1088" t="str">
            <v>vuông góc, không răng cưa</v>
          </cell>
          <cell r="J1088" t="str">
            <v>E05</v>
          </cell>
          <cell r="K1088" t="str">
            <v>P 31</v>
          </cell>
          <cell r="L1088" t="str">
            <v>120 x 200 mm</v>
          </cell>
          <cell r="M1088">
            <v>123</v>
          </cell>
          <cell r="N1088">
            <v>44650</v>
          </cell>
          <cell r="O1088">
            <v>4</v>
          </cell>
          <cell r="R1088">
            <v>4</v>
          </cell>
          <cell r="S1088" t="str">
            <v>C</v>
          </cell>
          <cell r="T1088" t="str">
            <v>M</v>
          </cell>
          <cell r="U1088" t="str">
            <v>Y</v>
          </cell>
          <cell r="V1088" t="str">
            <v>K</v>
          </cell>
          <cell r="AG1088" t="str">
            <v>X</v>
          </cell>
          <cell r="AL1088">
            <v>1</v>
          </cell>
          <cell r="AM1088">
            <v>123</v>
          </cell>
          <cell r="AO1088" t="str">
            <v>3mm</v>
          </cell>
          <cell r="AR1088" t="str">
            <v>2tem</v>
          </cell>
          <cell r="AT1088" t="str">
            <v>Đặc chế chuyên cho quán cà phê ( mặt trước)</v>
          </cell>
          <cell r="AU1088">
            <v>2</v>
          </cell>
          <cell r="AV1088" t="str">
            <v>In mặt</v>
          </cell>
          <cell r="AW1088" t="str">
            <v>Bế màu</v>
          </cell>
          <cell r="BA1088" t="str">
            <v>ĐƠN HÀNG 2021\TRUNG NGUYÊN\NĂM 2022\THÁNG 03\30.03 SO 0041</v>
          </cell>
          <cell r="BC1088" t="str">
            <v>Phan Quang Vương</v>
          </cell>
          <cell r="BD1088" t="str">
            <v>Phan Quang Vương</v>
          </cell>
        </row>
        <row r="1089">
          <cell r="B1089" t="str">
            <v>TRNG1021_L1</v>
          </cell>
          <cell r="C1089" t="str">
            <v>TRNG1021</v>
          </cell>
          <cell r="D1089" t="str">
            <v>TRUNG NGUYÊN</v>
          </cell>
          <cell r="F1089">
            <v>2</v>
          </cell>
          <cell r="G1089" t="str">
            <v>I0200T151/1</v>
          </cell>
          <cell r="H1089" t="str">
            <v>200 x 120 x 1 x 1</v>
          </cell>
          <cell r="I1089" t="str">
            <v>vuông góc, không răng cưa</v>
          </cell>
          <cell r="J1089" t="str">
            <v>E05</v>
          </cell>
          <cell r="K1089" t="str">
            <v>P 31</v>
          </cell>
          <cell r="L1089" t="str">
            <v>120 x 200 mm</v>
          </cell>
          <cell r="M1089">
            <v>123</v>
          </cell>
          <cell r="N1089">
            <v>44650</v>
          </cell>
          <cell r="O1089">
            <v>1</v>
          </cell>
          <cell r="P1089">
            <v>1</v>
          </cell>
          <cell r="Q1089" t="str">
            <v>pha</v>
          </cell>
          <cell r="V1089" t="str">
            <v>K</v>
          </cell>
          <cell r="AG1089" t="str">
            <v>X</v>
          </cell>
          <cell r="AL1089">
            <v>1</v>
          </cell>
          <cell r="AM1089">
            <v>123</v>
          </cell>
          <cell r="AO1089" t="str">
            <v>3mm</v>
          </cell>
          <cell r="AR1089" t="str">
            <v>2tem</v>
          </cell>
          <cell r="AT1089" t="str">
            <v>cà phê hạt rang mặt sau</v>
          </cell>
          <cell r="AU1089">
            <v>2</v>
          </cell>
          <cell r="AV1089" t="str">
            <v>In mặt</v>
          </cell>
          <cell r="AW1089" t="str">
            <v>Bế màu</v>
          </cell>
          <cell r="BA1089" t="str">
            <v>ĐƠN HÀNG 2021\TRUNG NGUYÊN\NĂM 2022\THÁNG 03\30.03 SO 0041</v>
          </cell>
          <cell r="BC1089" t="str">
            <v>Phan Quang Vương</v>
          </cell>
          <cell r="BD1089" t="str">
            <v>Phan Quang Vương</v>
          </cell>
        </row>
        <row r="1090">
          <cell r="B1090" t="str">
            <v>TRNG1022_L1</v>
          </cell>
          <cell r="C1090" t="str">
            <v>TRNG1022</v>
          </cell>
          <cell r="D1090" t="str">
            <v>TRUNG NGUYÊN</v>
          </cell>
          <cell r="F1090">
            <v>2</v>
          </cell>
          <cell r="G1090" t="str">
            <v>T0160T071</v>
          </cell>
          <cell r="H1090" t="str">
            <v>160 x 75 x 1 x 2</v>
          </cell>
          <cell r="I1090" t="str">
            <v>Vuông góc, không răng cưa</v>
          </cell>
          <cell r="J1090" t="str">
            <v>C29</v>
          </cell>
          <cell r="K1090" t="str">
            <v>P 31</v>
          </cell>
          <cell r="L1090" t="str">
            <v>75 x 160 mm</v>
          </cell>
          <cell r="M1090">
            <v>156</v>
          </cell>
          <cell r="N1090">
            <v>44650</v>
          </cell>
          <cell r="O1090">
            <v>2</v>
          </cell>
          <cell r="P1090">
            <v>2</v>
          </cell>
          <cell r="Q1090" t="str">
            <v>pha</v>
          </cell>
          <cell r="AG1090" t="str">
            <v>X</v>
          </cell>
          <cell r="AL1090">
            <v>1</v>
          </cell>
          <cell r="AM1090">
            <v>156</v>
          </cell>
          <cell r="AO1090" t="str">
            <v>3mm</v>
          </cell>
          <cell r="AR1090" t="str">
            <v>4tem</v>
          </cell>
          <cell r="AT1090" t="str">
            <v>hướng dẫn sử dụng</v>
          </cell>
          <cell r="AU1090">
            <v>2</v>
          </cell>
          <cell r="AV1090" t="str">
            <v>In mặt</v>
          </cell>
          <cell r="AW1090" t="str">
            <v>Bế màu</v>
          </cell>
          <cell r="BA1090" t="str">
            <v>ĐƠN HÀNG 2021\TRUNG NGUYÊN\NĂM 2022\THÁNG 03\30.03 SO 0041</v>
          </cell>
          <cell r="BC1090" t="str">
            <v>Phan Quang Vương</v>
          </cell>
          <cell r="BD1090" t="str">
            <v>Phan Quang Vương</v>
          </cell>
        </row>
        <row r="1091">
          <cell r="B1091" t="str">
            <v>TRNG1023_L1</v>
          </cell>
          <cell r="C1091" t="str">
            <v>TRNG1023</v>
          </cell>
          <cell r="D1091" t="str">
            <v>TRUNG NGUYÊN</v>
          </cell>
          <cell r="F1091">
            <v>1</v>
          </cell>
          <cell r="G1091" t="str">
            <v>I0045T622/1</v>
          </cell>
          <cell r="H1091" t="str">
            <v>45 x 65 x 1 x 2</v>
          </cell>
          <cell r="I1091" t="str">
            <v>Vuông góc, không răng cưa, xẻ 2 line kc 8mm</v>
          </cell>
          <cell r="J1091" t="str">
            <v>E05</v>
          </cell>
          <cell r="K1091" t="str">
            <v>P 31</v>
          </cell>
          <cell r="L1091" t="str">
            <v>65 x 45 mm</v>
          </cell>
          <cell r="M1091">
            <v>136</v>
          </cell>
          <cell r="N1091">
            <v>44658</v>
          </cell>
          <cell r="O1091">
            <v>0</v>
          </cell>
          <cell r="AL1091">
            <v>1</v>
          </cell>
          <cell r="AM1091">
            <v>136</v>
          </cell>
          <cell r="AT1091" t="str">
            <v xml:space="preserve">Dạng cuộn king americano box 15st (Tni king) tiếng hàn quốc 15(1x15) </v>
          </cell>
          <cell r="BA1091" t="str">
            <v>ĐƠN HÀNG 2021\TRUNG NGUYÊN\NĂM 2022\THÁNG 04\06.04 dạng cuộn</v>
          </cell>
        </row>
        <row r="1092">
          <cell r="B1092" t="str">
            <v>TRNG1024_L1</v>
          </cell>
          <cell r="C1092" t="str">
            <v>TRNG1024</v>
          </cell>
          <cell r="D1092" t="str">
            <v>TRUNG NGUYÊN</v>
          </cell>
          <cell r="F1092">
            <v>1</v>
          </cell>
          <cell r="G1092" t="str">
            <v>I0085T312/1</v>
          </cell>
          <cell r="H1092" t="str">
            <v>85 x 100 x 1 x 1</v>
          </cell>
          <cell r="I1092" t="str">
            <v>Vuông góc, không răng cưa, xẻ 2 line kc 8mm</v>
          </cell>
          <cell r="J1092" t="str">
            <v>E05</v>
          </cell>
          <cell r="K1092" t="str">
            <v>P 31</v>
          </cell>
          <cell r="L1092" t="str">
            <v>85mm x 100mm</v>
          </cell>
          <cell r="M1092">
            <v>103</v>
          </cell>
          <cell r="N1092">
            <v>44658</v>
          </cell>
          <cell r="O1092">
            <v>0</v>
          </cell>
          <cell r="AL1092">
            <v>1</v>
          </cell>
          <cell r="AM1092">
            <v>103</v>
          </cell>
          <cell r="AT1092" t="str">
            <v>Dạng cuộn king espresso box 100st EE (TNI King Cofee) tiếng hàn quốc 250(2.5x100)</v>
          </cell>
          <cell r="BA1092" t="str">
            <v>ĐƠN HÀNG 2021\TRUNG NGUYÊN\NĂM 2022\THÁNG 04\06.04 dạng cuộn</v>
          </cell>
        </row>
        <row r="1093">
          <cell r="B1093" t="str">
            <v>TRNG1025_L1</v>
          </cell>
          <cell r="C1093" t="str">
            <v>TRNG1025</v>
          </cell>
          <cell r="D1093" t="str">
            <v>TRUNG NGUYÊN</v>
          </cell>
          <cell r="F1093">
            <v>1</v>
          </cell>
          <cell r="G1093" t="str">
            <v>I0145T021</v>
          </cell>
          <cell r="H1093" t="str">
            <v>145 x 90 x 1 x 1</v>
          </cell>
          <cell r="I1093" t="str">
            <v>Vuông góc, không răng cưa</v>
          </cell>
          <cell r="J1093" t="str">
            <v>D20</v>
          </cell>
          <cell r="K1093" t="str">
            <v>P 31</v>
          </cell>
          <cell r="L1093" t="str">
            <v>90 x 145 mm</v>
          </cell>
          <cell r="M1093">
            <v>93</v>
          </cell>
          <cell r="N1093">
            <v>44658</v>
          </cell>
          <cell r="O1093">
            <v>0</v>
          </cell>
          <cell r="V1093" t="str">
            <v>K</v>
          </cell>
          <cell r="AL1093">
            <v>1</v>
          </cell>
          <cell r="AM1093">
            <v>93</v>
          </cell>
          <cell r="AO1093" t="str">
            <v>3mm</v>
          </cell>
          <cell r="AR1093" t="str">
            <v>2Tem</v>
          </cell>
          <cell r="AT1093" t="str">
            <v>king coffee house blend 1 whole bean 1kg EV (mặt trước) số 1</v>
          </cell>
          <cell r="BA1093" t="str">
            <v>ĐƠN HÀNG 2021\TRUNG NGUYÊN\NĂM 2022\THÁNG 04\07.04 SO 0043</v>
          </cell>
        </row>
        <row r="1094">
          <cell r="B1094" t="str">
            <v>TRNG1025_L2</v>
          </cell>
          <cell r="C1094" t="str">
            <v>TRNG1025</v>
          </cell>
          <cell r="D1094" t="str">
            <v>TRUNG NGUYÊN</v>
          </cell>
          <cell r="F1094">
            <v>1</v>
          </cell>
          <cell r="G1094" t="str">
            <v>I0145T021</v>
          </cell>
          <cell r="H1094" t="str">
            <v>145 x 90 x 1 x 1</v>
          </cell>
          <cell r="I1094" t="str">
            <v>Vuông góc, không răng cưa</v>
          </cell>
          <cell r="J1094" t="str">
            <v>D20</v>
          </cell>
          <cell r="K1094" t="str">
            <v>P 31</v>
          </cell>
          <cell r="L1094" t="str">
            <v>90 x 145 mm</v>
          </cell>
          <cell r="M1094">
            <v>93</v>
          </cell>
          <cell r="N1094">
            <v>44658</v>
          </cell>
          <cell r="O1094">
            <v>0</v>
          </cell>
          <cell r="AL1094">
            <v>1</v>
          </cell>
          <cell r="AM1094">
            <v>93</v>
          </cell>
          <cell r="AT1094" t="str">
            <v>king coffee blend 1 whole bean 1kg EV (mặt trước) số 2</v>
          </cell>
          <cell r="BA1094" t="str">
            <v>ĐƠN HÀNG 2021\TRUNG NGUYÊN\NĂM 2022\THÁNG 04\07.04 SO 0043</v>
          </cell>
        </row>
        <row r="1095">
          <cell r="B1095" t="str">
            <v>TRNG1026_L1</v>
          </cell>
          <cell r="C1095" t="str">
            <v>TRNG1026</v>
          </cell>
          <cell r="D1095" t="str">
            <v>TRUNG NGUYÊN</v>
          </cell>
          <cell r="F1095">
            <v>1</v>
          </cell>
          <cell r="G1095" t="str">
            <v>I0190T051/1</v>
          </cell>
          <cell r="H1095" t="str">
            <v>190 x 115 x 1 x 1</v>
          </cell>
          <cell r="I1095" t="str">
            <v>Vuông góc, không răng cưa</v>
          </cell>
          <cell r="J1095" t="str">
            <v>C36</v>
          </cell>
          <cell r="K1095" t="str">
            <v>P 31</v>
          </cell>
          <cell r="L1095" t="str">
            <v>115 x 190 mm</v>
          </cell>
          <cell r="M1095">
            <v>118</v>
          </cell>
          <cell r="N1095">
            <v>44658</v>
          </cell>
          <cell r="O1095">
            <v>0</v>
          </cell>
          <cell r="AL1095">
            <v>1</v>
          </cell>
          <cell r="AM1095">
            <v>118</v>
          </cell>
          <cell r="AT1095" t="str">
            <v>king coffee house blend 2 whole bean 1kg EV ( mặt sau) barcode 8935259010673</v>
          </cell>
          <cell r="BA1095" t="str">
            <v>ĐƠN HÀNG 2021\TRUNG NGUYÊN\NĂM 2022\THÁNG 04\07.04 SO 0043</v>
          </cell>
        </row>
        <row r="1096">
          <cell r="B1096" t="str">
            <v>TRNG1027_L1</v>
          </cell>
          <cell r="C1096" t="str">
            <v>TRNG1027</v>
          </cell>
          <cell r="D1096" t="str">
            <v>TRUNG NGUYÊN</v>
          </cell>
          <cell r="F1096">
            <v>1</v>
          </cell>
          <cell r="G1096" t="str">
            <v>I0190T051/1</v>
          </cell>
          <cell r="H1096" t="str">
            <v>190 x 115 x 1 x 1</v>
          </cell>
          <cell r="I1096" t="str">
            <v>Vuông góc, không răng cưa</v>
          </cell>
          <cell r="J1096" t="str">
            <v>C36</v>
          </cell>
          <cell r="K1096" t="str">
            <v>P 31</v>
          </cell>
          <cell r="L1096" t="str">
            <v>115 x 190 mm</v>
          </cell>
          <cell r="M1096">
            <v>118</v>
          </cell>
          <cell r="N1096">
            <v>44658</v>
          </cell>
          <cell r="O1096">
            <v>0</v>
          </cell>
          <cell r="AL1096">
            <v>1</v>
          </cell>
          <cell r="AM1096">
            <v>118</v>
          </cell>
          <cell r="AT1096" t="str">
            <v>king coffee house blend 1 whole bean 1kg EV cà phê robusta/ robusta coffee. ( mặt sau) barcode 8935259010666</v>
          </cell>
          <cell r="BA1096" t="str">
            <v>ĐƠN HÀNG 2021\TRUNG NGUYÊN\NĂM 2022\THÁNG 04\07.04 SO 0043</v>
          </cell>
        </row>
        <row r="1097">
          <cell r="B1097" t="str">
            <v>TRNG1028_L1</v>
          </cell>
          <cell r="C1097" t="str">
            <v>TRNG1028</v>
          </cell>
          <cell r="D1097" t="str">
            <v>TRUNG NGUYÊN</v>
          </cell>
          <cell r="F1097">
            <v>1</v>
          </cell>
          <cell r="G1097" t="str">
            <v>I0230T011/1</v>
          </cell>
          <cell r="H1097" t="str">
            <v>230 x 150 x 1 x 1</v>
          </cell>
          <cell r="I1097" t="str">
            <v>Vuông góc, không răng cưa</v>
          </cell>
          <cell r="J1097" t="str">
            <v>E02</v>
          </cell>
          <cell r="K1097" t="str">
            <v>P 31</v>
          </cell>
          <cell r="L1097" t="str">
            <v>230mm x 150mm</v>
          </cell>
          <cell r="M1097">
            <v>153</v>
          </cell>
          <cell r="N1097">
            <v>44658</v>
          </cell>
          <cell r="O1097">
            <v>0</v>
          </cell>
          <cell r="AL1097">
            <v>1</v>
          </cell>
          <cell r="AM1097">
            <v>153</v>
          </cell>
          <cell r="AT1097" t="str">
            <v>House blend barcode 8935259093812</v>
          </cell>
          <cell r="BA1097" t="str">
            <v>ĐƠN HÀNG 2021\TRUNG NGUYÊN\NĂM 2022\THÁNG 04\07.04 SO 0043</v>
          </cell>
          <cell r="BC1097" t="str">
            <v>Phạm Quốc Chí</v>
          </cell>
          <cell r="BD1097" t="str">
            <v>Phạm Quốc Chí</v>
          </cell>
        </row>
        <row r="1098">
          <cell r="B1098" t="str">
            <v>TRNG1029_L1</v>
          </cell>
          <cell r="C1098" t="str">
            <v>TRNG1029</v>
          </cell>
          <cell r="D1098" t="str">
            <v>TRUNG NGUYÊN</v>
          </cell>
          <cell r="F1098">
            <v>1</v>
          </cell>
          <cell r="G1098" t="str">
            <v>I0230T011/1</v>
          </cell>
          <cell r="H1098" t="str">
            <v>230 x 150 x 1 x 1</v>
          </cell>
          <cell r="I1098" t="str">
            <v>Vuông góc, không răng cưa</v>
          </cell>
          <cell r="J1098" t="str">
            <v>E02</v>
          </cell>
          <cell r="K1098" t="str">
            <v>P 31</v>
          </cell>
          <cell r="L1098" t="str">
            <v>230mm x 150mm</v>
          </cell>
          <cell r="M1098">
            <v>153</v>
          </cell>
          <cell r="N1098">
            <v>44658</v>
          </cell>
          <cell r="O1098">
            <v>0</v>
          </cell>
          <cell r="AL1098">
            <v>1</v>
          </cell>
          <cell r="AM1098">
            <v>153</v>
          </cell>
          <cell r="AT1098" t="str">
            <v>House blend barcode 8935259093829</v>
          </cell>
          <cell r="BA1098" t="str">
            <v>ĐƠN HÀNG 2021\TRUNG NGUYÊN\NĂM 2022\THÁNG 04\07.04 SO 0043</v>
          </cell>
          <cell r="BC1098" t="str">
            <v>Phạm Quốc Chí</v>
          </cell>
          <cell r="BD1098" t="str">
            <v>Phạm Quốc Chí</v>
          </cell>
        </row>
        <row r="1099">
          <cell r="B1099" t="str">
            <v>TRNG1030_L1</v>
          </cell>
          <cell r="C1099" t="str">
            <v>TRNG1030</v>
          </cell>
          <cell r="D1099" t="str">
            <v>TRUNG NGUYÊN</v>
          </cell>
          <cell r="F1099">
            <v>1</v>
          </cell>
          <cell r="G1099" t="str">
            <v>I0210T021</v>
          </cell>
          <cell r="H1099" t="str">
            <v>210 x 150 x 1 x 1</v>
          </cell>
          <cell r="I1099" t="str">
            <v>Vuông góc, không răng cưa</v>
          </cell>
          <cell r="J1099" t="str">
            <v>D08</v>
          </cell>
          <cell r="K1099" t="str">
            <v>P 31</v>
          </cell>
          <cell r="L1099" t="str">
            <v>210 x 150 mm</v>
          </cell>
          <cell r="M1099">
            <v>153</v>
          </cell>
          <cell r="N1099">
            <v>44658</v>
          </cell>
          <cell r="O1099">
            <v>1</v>
          </cell>
          <cell r="R1099">
            <v>1</v>
          </cell>
          <cell r="V1099" t="str">
            <v>K</v>
          </cell>
          <cell r="AL1099">
            <v>1</v>
          </cell>
          <cell r="AM1099">
            <v>153</v>
          </cell>
          <cell r="AR1099" t="str">
            <v>1tem</v>
          </cell>
          <cell r="AT1099" t="str">
            <v>3in 1 instant coffee barcode 8935259090156</v>
          </cell>
          <cell r="BA1099" t="str">
            <v>ĐƠN HÀNG 2021\TRUNG NGUYÊN\NĂM 2022\THÁNG 04\07.04 SO 0044</v>
          </cell>
          <cell r="BC1099" t="str">
            <v>Phạm Quốc Chí</v>
          </cell>
          <cell r="BD1099" t="str">
            <v>Phạm Quốc Chí</v>
          </cell>
        </row>
        <row r="1100">
          <cell r="B1100" t="str">
            <v>TRNG1031_L1</v>
          </cell>
          <cell r="C1100" t="str">
            <v>TRNG1031</v>
          </cell>
          <cell r="D1100" t="str">
            <v>TRUNG NGUYÊN</v>
          </cell>
          <cell r="F1100">
            <v>1</v>
          </cell>
          <cell r="G1100" t="str">
            <v>I0210T021</v>
          </cell>
          <cell r="H1100" t="str">
            <v>210 x 150 x 1 x 1</v>
          </cell>
          <cell r="I1100" t="str">
            <v>Vuông góc, không răng cưa</v>
          </cell>
          <cell r="J1100" t="str">
            <v>D08</v>
          </cell>
          <cell r="K1100" t="str">
            <v>P 31</v>
          </cell>
          <cell r="L1100" t="str">
            <v>210 x 150 mm</v>
          </cell>
          <cell r="M1100">
            <v>153</v>
          </cell>
          <cell r="N1100">
            <v>44658</v>
          </cell>
          <cell r="O1100">
            <v>1</v>
          </cell>
          <cell r="R1100">
            <v>1</v>
          </cell>
          <cell r="V1100" t="str">
            <v>K</v>
          </cell>
          <cell r="AL1100">
            <v>1</v>
          </cell>
          <cell r="AM1100">
            <v>153</v>
          </cell>
          <cell r="AR1100" t="str">
            <v>1tem</v>
          </cell>
          <cell r="AT1100" t="str">
            <v>coffee 2in1 creamer 8935259091368</v>
          </cell>
          <cell r="AU1100">
            <v>2</v>
          </cell>
          <cell r="AV1100" t="str">
            <v>In mặt</v>
          </cell>
          <cell r="AW1100" t="str">
            <v>Bế màu</v>
          </cell>
          <cell r="BA1100" t="str">
            <v>ĐƠN HÀNG 2021\TRUNG NGUYÊN\NĂM 2022\THÁNG 04\07.04 SO 0044</v>
          </cell>
          <cell r="BC1100" t="str">
            <v>Phạm Quốc Chí</v>
          </cell>
          <cell r="BD1100" t="str">
            <v>Phạm Quốc Chí</v>
          </cell>
        </row>
        <row r="1101">
          <cell r="B1101" t="str">
            <v>TRNG1032_L1</v>
          </cell>
          <cell r="C1101" t="str">
            <v>TRNG1032</v>
          </cell>
          <cell r="D1101" t="str">
            <v>TRUNG NGUYÊN</v>
          </cell>
          <cell r="F1101">
            <v>1</v>
          </cell>
          <cell r="G1101" t="str">
            <v>I0230T011/1</v>
          </cell>
          <cell r="H1101" t="str">
            <v>230 x 150 x 1 x 1</v>
          </cell>
          <cell r="I1101" t="str">
            <v>Vuông góc, không răng cưa</v>
          </cell>
          <cell r="J1101" t="str">
            <v>E02</v>
          </cell>
          <cell r="K1101" t="str">
            <v>P 31</v>
          </cell>
          <cell r="L1101" t="str">
            <v>230mm x 150mm</v>
          </cell>
          <cell r="M1101">
            <v>153</v>
          </cell>
          <cell r="N1101">
            <v>44664</v>
          </cell>
          <cell r="O1101">
            <v>1</v>
          </cell>
          <cell r="R1101">
            <v>1</v>
          </cell>
          <cell r="V1101" t="str">
            <v>K</v>
          </cell>
          <cell r="AL1101">
            <v>1</v>
          </cell>
          <cell r="AM1101">
            <v>153</v>
          </cell>
          <cell r="AO1101" t="str">
            <v>3mm</v>
          </cell>
          <cell r="AR1101" t="str">
            <v>1tem</v>
          </cell>
          <cell r="AT1101" t="str">
            <v>House blend 1 barcode 8935259093850</v>
          </cell>
          <cell r="BA1101" t="str">
            <v>ĐƠN HÀNG 2021\TRUNG NGUYÊN\NĂM 2022\THÁNG 04\13.04 SO 0045</v>
          </cell>
          <cell r="BC1101" t="str">
            <v>Phạm Quốc Chí</v>
          </cell>
          <cell r="BD1101" t="str">
            <v>Phạm Quốc Chí</v>
          </cell>
        </row>
        <row r="1102">
          <cell r="B1102" t="str">
            <v>TRNG1033_L1</v>
          </cell>
          <cell r="C1102" t="str">
            <v>TRNG1033</v>
          </cell>
          <cell r="D1102" t="str">
            <v>TRUNG NGUYÊN</v>
          </cell>
          <cell r="F1102">
            <v>1</v>
          </cell>
          <cell r="G1102" t="str">
            <v>I0230T011/1</v>
          </cell>
          <cell r="H1102" t="str">
            <v>230 x 150 x 1 x 1</v>
          </cell>
          <cell r="I1102" t="str">
            <v>Vuông góc, không răng cưa</v>
          </cell>
          <cell r="J1102" t="str">
            <v>E02</v>
          </cell>
          <cell r="K1102" t="str">
            <v>P 31</v>
          </cell>
          <cell r="L1102" t="str">
            <v>230mm x 150mm</v>
          </cell>
          <cell r="M1102">
            <v>153</v>
          </cell>
          <cell r="N1102">
            <v>44664</v>
          </cell>
          <cell r="O1102">
            <v>1</v>
          </cell>
          <cell r="R1102">
            <v>1</v>
          </cell>
          <cell r="V1102" t="str">
            <v>K</v>
          </cell>
          <cell r="AL1102">
            <v>1</v>
          </cell>
          <cell r="AM1102">
            <v>153</v>
          </cell>
          <cell r="AT1102" t="str">
            <v>House blend 2 barcode 8935259093867</v>
          </cell>
          <cell r="BA1102" t="str">
            <v>ĐƠN HÀNG 2021\TRUNG NGUYÊN\NĂM 2022\THÁNG 04\13.04 SO 0045</v>
          </cell>
          <cell r="BC1102" t="str">
            <v>Phạm Quốc Chí</v>
          </cell>
          <cell r="BD1102" t="str">
            <v>Phạm Quốc Chí</v>
          </cell>
        </row>
        <row r="1103">
          <cell r="B1103" t="str">
            <v>TRNG1034_L1</v>
          </cell>
          <cell r="C1103" t="str">
            <v>TRNG1034</v>
          </cell>
          <cell r="D1103" t="str">
            <v>TRUNG NGUYÊN</v>
          </cell>
          <cell r="F1103">
            <v>1</v>
          </cell>
          <cell r="G1103" t="str">
            <v>I0110T311/1</v>
          </cell>
          <cell r="H1103" t="str">
            <v>110 x 42 x 1 x 2</v>
          </cell>
          <cell r="I1103" t="str">
            <v>Vuông góc, không răng cưa</v>
          </cell>
          <cell r="J1103" t="str">
            <v>E05</v>
          </cell>
          <cell r="K1103" t="str">
            <v>P 31</v>
          </cell>
          <cell r="L1103" t="str">
            <v>42mm x 110mm</v>
          </cell>
          <cell r="M1103">
            <v>90</v>
          </cell>
          <cell r="N1103">
            <v>44665</v>
          </cell>
          <cell r="O1103">
            <v>1</v>
          </cell>
          <cell r="R1103">
            <v>1</v>
          </cell>
          <cell r="V1103" t="str">
            <v>K</v>
          </cell>
          <cell r="AL1103">
            <v>1</v>
          </cell>
          <cell r="AM1103">
            <v>90</v>
          </cell>
          <cell r="AN1103" t="str">
            <v>4 mm</v>
          </cell>
          <cell r="AO1103" t="str">
            <v>3 mm</v>
          </cell>
          <cell r="AT1103" t="str">
            <v>king 3in1 box 20sa EE tiếng nhật</v>
          </cell>
          <cell r="AU1103">
            <v>2</v>
          </cell>
          <cell r="AV1103" t="str">
            <v>in</v>
          </cell>
          <cell r="AW1103" t="str">
            <v>bế</v>
          </cell>
          <cell r="BA1103" t="str">
            <v>ĐƠN HÀNG 2021\TRUNG NGUYÊN\NĂM 2022\THÁNG 04\14.04 SO 0046</v>
          </cell>
          <cell r="BC1103" t="str">
            <v>Phạm Quốc Chí</v>
          </cell>
          <cell r="BD1103" t="str">
            <v>Phạm Quốc Chí</v>
          </cell>
        </row>
        <row r="1104">
          <cell r="B1104" t="str">
            <v>TRNG1035_L1</v>
          </cell>
          <cell r="C1104" t="str">
            <v>TRNG1035</v>
          </cell>
          <cell r="D1104" t="str">
            <v>TRUNG NGUYÊN</v>
          </cell>
          <cell r="F1104">
            <v>1</v>
          </cell>
          <cell r="G1104" t="str">
            <v>I0110T191</v>
          </cell>
          <cell r="H1104" t="str">
            <v>110 x 40 x 1 x 2</v>
          </cell>
          <cell r="I1104" t="str">
            <v>Vuông góc, không răng cưa</v>
          </cell>
          <cell r="J1104" t="str">
            <v>D26</v>
          </cell>
          <cell r="K1104" t="str">
            <v>P 31</v>
          </cell>
          <cell r="L1104" t="str">
            <v>40 x 110 mm</v>
          </cell>
          <cell r="M1104">
            <v>86</v>
          </cell>
          <cell r="N1104">
            <v>44665</v>
          </cell>
          <cell r="O1104">
            <v>1</v>
          </cell>
          <cell r="R1104">
            <v>1</v>
          </cell>
          <cell r="V1104" t="str">
            <v>K</v>
          </cell>
          <cell r="AL1104">
            <v>1</v>
          </cell>
          <cell r="AM1104">
            <v>86</v>
          </cell>
          <cell r="AN1104" t="str">
            <v>4 mm</v>
          </cell>
          <cell r="AO1104" t="str">
            <v>3 mm</v>
          </cell>
          <cell r="AT1104" t="str">
            <v>king 2in1 cofee box 15st EV tiếng nhật</v>
          </cell>
          <cell r="AU1104">
            <v>2</v>
          </cell>
          <cell r="AV1104" t="str">
            <v>in</v>
          </cell>
          <cell r="AW1104" t="str">
            <v>bế</v>
          </cell>
          <cell r="BA1104" t="str">
            <v>ĐƠN HÀNG 2021\TRUNG NGUYÊN\NĂM 2022\THÁNG 04\14.04 SO 0046</v>
          </cell>
          <cell r="BC1104" t="str">
            <v>Phạm Quốc Chí</v>
          </cell>
          <cell r="BD1104" t="str">
            <v>Phạm Quốc Chí</v>
          </cell>
        </row>
        <row r="1105">
          <cell r="B1105" t="str">
            <v>TRNG1036_L1</v>
          </cell>
          <cell r="C1105" t="str">
            <v>TRNG1036</v>
          </cell>
          <cell r="D1105" t="str">
            <v>TRUNG NGUYÊN</v>
          </cell>
          <cell r="F1105">
            <v>1</v>
          </cell>
          <cell r="G1105" t="str">
            <v>I0090T652/1</v>
          </cell>
          <cell r="H1105" t="str">
            <v>90 x 38 x 1 x 4</v>
          </cell>
          <cell r="I1105" t="str">
            <v>Vuông góc, không răng cưa, xẻ 2 line kc 8mm</v>
          </cell>
          <cell r="J1105" t="str">
            <v>E04</v>
          </cell>
          <cell r="K1105" t="str">
            <v>P 31</v>
          </cell>
          <cell r="L1105" t="str">
            <v>90 x 38 mm</v>
          </cell>
          <cell r="M1105">
            <v>164</v>
          </cell>
          <cell r="N1105">
            <v>44665</v>
          </cell>
          <cell r="O1105">
            <v>1</v>
          </cell>
          <cell r="R1105">
            <v>1</v>
          </cell>
          <cell r="V1105" t="str">
            <v>K</v>
          </cell>
          <cell r="AL1105">
            <v>1</v>
          </cell>
          <cell r="AM1105">
            <v>164</v>
          </cell>
          <cell r="AN1105" t="str">
            <v>4 mm</v>
          </cell>
          <cell r="AO1105" t="str">
            <v>3 mm</v>
          </cell>
          <cell r="AT1105" t="str">
            <v>king espresso box 15st EE tiếng nhật</v>
          </cell>
          <cell r="AU1105">
            <v>2</v>
          </cell>
          <cell r="AV1105" t="str">
            <v>in</v>
          </cell>
          <cell r="AW1105" t="str">
            <v>bế</v>
          </cell>
          <cell r="BA1105" t="str">
            <v>ĐƠN HÀNG 2021\TRUNG NGUYÊN\NĂM 2022\THÁNG 04\14.04 SO 0046</v>
          </cell>
          <cell r="BC1105" t="str">
            <v>Phạm Quốc Chí</v>
          </cell>
          <cell r="BD1105" t="str">
            <v>Phạm Quốc Chí</v>
          </cell>
        </row>
        <row r="1106">
          <cell r="B1106" t="str">
            <v>TRNG1037_L1</v>
          </cell>
          <cell r="C1106" t="str">
            <v>TRNG1037</v>
          </cell>
          <cell r="D1106" t="str">
            <v>TRUNG NGUYÊN</v>
          </cell>
          <cell r="F1106">
            <v>1</v>
          </cell>
          <cell r="G1106" t="str">
            <v>I0150T061</v>
          </cell>
          <cell r="H1106" t="str">
            <v>150 x 150 x 1 x 1</v>
          </cell>
          <cell r="I1106" t="str">
            <v>Vuông góc, không răng cưa</v>
          </cell>
          <cell r="J1106" t="str">
            <v>D20</v>
          </cell>
          <cell r="K1106" t="str">
            <v>P 31</v>
          </cell>
          <cell r="L1106" t="str">
            <v>150mm x 150mm</v>
          </cell>
          <cell r="M1106">
            <v>153</v>
          </cell>
          <cell r="N1106">
            <v>44665</v>
          </cell>
          <cell r="O1106">
            <v>1</v>
          </cell>
          <cell r="R1106">
            <v>1</v>
          </cell>
          <cell r="V1106" t="str">
            <v>K</v>
          </cell>
          <cell r="AL1106">
            <v>1</v>
          </cell>
          <cell r="AM1106">
            <v>153</v>
          </cell>
          <cell r="AT1106" t="str">
            <v>carton 3in1 box 20sa EE tiếng nhật</v>
          </cell>
          <cell r="BA1106" t="str">
            <v>ĐƠN HÀNG 2021\TRUNG NGUYÊN\NĂM 2022\THÁNG 04\14.04 SO 0046</v>
          </cell>
          <cell r="BC1106" t="str">
            <v>Phạm Quốc Chí</v>
          </cell>
          <cell r="BD1106" t="str">
            <v>Phạm Quốc Chí</v>
          </cell>
        </row>
        <row r="1107">
          <cell r="B1107" t="str">
            <v>TRNG1038_L1</v>
          </cell>
          <cell r="C1107" t="str">
            <v>TRNG1038</v>
          </cell>
          <cell r="D1107" t="str">
            <v>TRUNG NGUYÊN</v>
          </cell>
          <cell r="F1107">
            <v>1</v>
          </cell>
          <cell r="G1107" t="str">
            <v>I0150T061</v>
          </cell>
          <cell r="H1107" t="str">
            <v>150 x 150 x 1 x 1</v>
          </cell>
          <cell r="I1107" t="str">
            <v>Vuông góc, không răng cưa</v>
          </cell>
          <cell r="J1107" t="str">
            <v>D20</v>
          </cell>
          <cell r="K1107" t="str">
            <v>P 31</v>
          </cell>
          <cell r="L1107" t="str">
            <v>150mm x 150mm</v>
          </cell>
          <cell r="M1107">
            <v>153</v>
          </cell>
          <cell r="N1107">
            <v>44665</v>
          </cell>
          <cell r="O1107">
            <v>1</v>
          </cell>
          <cell r="R1107">
            <v>1</v>
          </cell>
          <cell r="V1107" t="str">
            <v>K</v>
          </cell>
          <cell r="AL1107">
            <v>1</v>
          </cell>
          <cell r="AM1107">
            <v>153</v>
          </cell>
          <cell r="AT1107" t="str">
            <v>carton 2in1 creamer box 15st tiếng nhật</v>
          </cell>
          <cell r="BA1107" t="str">
            <v>ĐƠN HÀNG 2021\TRUNG NGUYÊN\NĂM 2022\THÁNG 04\14.04 SO 0046</v>
          </cell>
          <cell r="BC1107" t="str">
            <v>Phạm Quốc Chí</v>
          </cell>
          <cell r="BD1107" t="str">
            <v>Phạm Quốc Chí</v>
          </cell>
        </row>
        <row r="1108">
          <cell r="B1108" t="str">
            <v>TRNG1039_L1</v>
          </cell>
          <cell r="C1108" t="str">
            <v>TRNG1039</v>
          </cell>
          <cell r="D1108" t="str">
            <v>TRUNG NGUYÊN</v>
          </cell>
          <cell r="F1108">
            <v>1</v>
          </cell>
          <cell r="G1108" t="str">
            <v>I0150T061</v>
          </cell>
          <cell r="H1108" t="str">
            <v>150 x 150 x 1 x 1</v>
          </cell>
          <cell r="I1108" t="str">
            <v>Vuông góc, không răng cưa</v>
          </cell>
          <cell r="J1108" t="str">
            <v>D20</v>
          </cell>
          <cell r="K1108" t="str">
            <v>P 31</v>
          </cell>
          <cell r="L1108" t="str">
            <v>150mm x 150mm</v>
          </cell>
          <cell r="M1108">
            <v>153</v>
          </cell>
          <cell r="N1108">
            <v>44665</v>
          </cell>
          <cell r="O1108">
            <v>1</v>
          </cell>
          <cell r="R1108">
            <v>1</v>
          </cell>
          <cell r="V1108" t="str">
            <v>K</v>
          </cell>
          <cell r="AL1108">
            <v>1</v>
          </cell>
          <cell r="AM1108">
            <v>153</v>
          </cell>
          <cell r="AT1108" t="str">
            <v>carton 2in1 espresso box 15st EE tiếng nhật</v>
          </cell>
          <cell r="BA1108" t="str">
            <v>ĐƠN HÀNG 2021\TRUNG NGUYÊN\NĂM 2022\THÁNG 04\14.04 SO 0046</v>
          </cell>
          <cell r="BC1108" t="str">
            <v>Phạm Quốc Chí</v>
          </cell>
          <cell r="BD1108" t="str">
            <v>Phạm Quốc Chí</v>
          </cell>
        </row>
        <row r="1109">
          <cell r="B1109" t="str">
            <v>TRNG1040_L1</v>
          </cell>
          <cell r="C1109" t="str">
            <v>TRNG1040</v>
          </cell>
          <cell r="D1109" t="str">
            <v>TRUNG NGUYÊN</v>
          </cell>
          <cell r="F1109">
            <v>1</v>
          </cell>
          <cell r="G1109" t="str">
            <v>I0110T311/1</v>
          </cell>
          <cell r="H1109" t="str">
            <v>110 x 42 x 1 x 2</v>
          </cell>
          <cell r="I1109" t="str">
            <v>Vuông góc, không răng cưa</v>
          </cell>
          <cell r="J1109" t="str">
            <v>E05</v>
          </cell>
          <cell r="K1109" t="str">
            <v>P 31</v>
          </cell>
          <cell r="L1109" t="str">
            <v>42mm x 110mm</v>
          </cell>
          <cell r="M1109">
            <v>90</v>
          </cell>
          <cell r="N1109">
            <v>44666</v>
          </cell>
          <cell r="O1109">
            <v>1</v>
          </cell>
          <cell r="R1109">
            <v>1</v>
          </cell>
          <cell r="V1109" t="str">
            <v>K</v>
          </cell>
          <cell r="AL1109">
            <v>1</v>
          </cell>
          <cell r="AM1109">
            <v>90</v>
          </cell>
          <cell r="AN1109" t="str">
            <v>4 mm</v>
          </cell>
          <cell r="AO1109" t="str">
            <v>3 mm</v>
          </cell>
          <cell r="AT1109" t="str">
            <v>52000006 3in1 instant-box 20 sachets (E/E) (+49) 033196784998</v>
          </cell>
          <cell r="AU1109">
            <v>2</v>
          </cell>
          <cell r="AV1109" t="str">
            <v>in</v>
          </cell>
          <cell r="AW1109" t="str">
            <v>bế</v>
          </cell>
          <cell r="BA1109" t="str">
            <v>ĐƠN HÀNG 2021\TRUNG NGUYÊN\NĂM 2022\THÁNG 04\15.04 SO 0047\Dạng cuộn</v>
          </cell>
          <cell r="BC1109" t="str">
            <v>Phạm Quốc Chí</v>
          </cell>
          <cell r="BD1109" t="str">
            <v>Phạm Quốc Chí</v>
          </cell>
        </row>
        <row r="1110">
          <cell r="B1110" t="str">
            <v>TRNG1041_L1</v>
          </cell>
          <cell r="C1110" t="str">
            <v>TRNG1041</v>
          </cell>
          <cell r="D1110" t="str">
            <v>TRUNG NGUYÊN</v>
          </cell>
          <cell r="F1110">
            <v>1</v>
          </cell>
          <cell r="G1110" t="str">
            <v>I0045T632/1</v>
          </cell>
          <cell r="H1110" t="str">
            <v>45 x 45 x 1 x 2</v>
          </cell>
          <cell r="I1110" t="str">
            <v>Vuông góc, không răng cưa, xẻ 2 line kc 8mm</v>
          </cell>
          <cell r="J1110" t="str">
            <v>E05</v>
          </cell>
          <cell r="K1110" t="str">
            <v>P 31</v>
          </cell>
          <cell r="L1110" t="str">
            <v>45 x 45 mm</v>
          </cell>
          <cell r="M1110">
            <v>96</v>
          </cell>
          <cell r="N1110">
            <v>44666</v>
          </cell>
          <cell r="O1110">
            <v>1</v>
          </cell>
          <cell r="R1110">
            <v>1</v>
          </cell>
          <cell r="V1110" t="str">
            <v>K</v>
          </cell>
          <cell r="AL1110">
            <v>1</v>
          </cell>
          <cell r="AM1110">
            <v>96</v>
          </cell>
          <cell r="AN1110" t="str">
            <v>4 mm</v>
          </cell>
          <cell r="AO1110" t="str">
            <v>3 mm</v>
          </cell>
          <cell r="AT1110" t="str">
            <v>5200109-Pure black instant-box 15 sachets (E/V) ingredient: 100% Soluble coffee</v>
          </cell>
          <cell r="AU1110">
            <v>2</v>
          </cell>
          <cell r="AV1110" t="str">
            <v>in</v>
          </cell>
          <cell r="AW1110" t="str">
            <v>bế</v>
          </cell>
          <cell r="BA1110" t="str">
            <v>ĐƠN HÀNG 2021\TRUNG NGUYÊN\NĂM 2022\THÁNG 04\15.04 SO 0047\Dạng cuộn</v>
          </cell>
          <cell r="BC1110" t="str">
            <v>Phạm Quốc Chí</v>
          </cell>
          <cell r="BD1110" t="str">
            <v>Phạm Quốc Chí</v>
          </cell>
        </row>
        <row r="1111">
          <cell r="B1111" t="str">
            <v>TRNG1042_L1</v>
          </cell>
          <cell r="C1111" t="str">
            <v>TRNG1042</v>
          </cell>
          <cell r="D1111" t="str">
            <v>TRUNG NGUYÊN</v>
          </cell>
          <cell r="F1111">
            <v>1</v>
          </cell>
          <cell r="G1111" t="str">
            <v>I0052T162/1</v>
          </cell>
          <cell r="H1111" t="str">
            <v>52 x 26 x 1 x 3</v>
          </cell>
          <cell r="I1111" t="str">
            <v>Vuông góc, không răng cưa, xẻ 2 line kc 8mm</v>
          </cell>
          <cell r="J1111" t="str">
            <v>E05</v>
          </cell>
          <cell r="K1111" t="str">
            <v>P 31</v>
          </cell>
          <cell r="L1111" t="str">
            <v>26 x 52 mm</v>
          </cell>
          <cell r="M1111">
            <v>87</v>
          </cell>
          <cell r="N1111">
            <v>44666</v>
          </cell>
          <cell r="O1111">
            <v>1</v>
          </cell>
          <cell r="R1111">
            <v>1</v>
          </cell>
          <cell r="V1111" t="str">
            <v>K</v>
          </cell>
          <cell r="AL1111">
            <v>1</v>
          </cell>
          <cell r="AM1111">
            <v>87</v>
          </cell>
          <cell r="AN1111" t="str">
            <v>4 mm</v>
          </cell>
          <cell r="AO1111" t="str">
            <v>3 mm</v>
          </cell>
          <cell r="AT1111" t="str">
            <v xml:space="preserve">5200111-americano premium - box 15 sticks (E/V) </v>
          </cell>
          <cell r="AU1111">
            <v>2</v>
          </cell>
          <cell r="AV1111" t="str">
            <v>in</v>
          </cell>
          <cell r="AW1111" t="str">
            <v>bế</v>
          </cell>
          <cell r="BA1111" t="str">
            <v>ĐƠN HÀNG 2021\TRUNG NGUYÊN\NĂM 2022\THÁNG 04\15.04 SO 0047\Dạng cuộn</v>
          </cell>
          <cell r="BC1111" t="str">
            <v>Phạm Quốc Chí</v>
          </cell>
          <cell r="BD1111" t="str">
            <v>Phạm Quốc Chí</v>
          </cell>
        </row>
        <row r="1112">
          <cell r="B1112" t="str">
            <v>TRNG1043_L1</v>
          </cell>
          <cell r="C1112" t="str">
            <v>TRNG1043</v>
          </cell>
          <cell r="D1112" t="str">
            <v>TRUNG NGUYÊN</v>
          </cell>
          <cell r="F1112">
            <v>1</v>
          </cell>
          <cell r="G1112" t="str">
            <v>I0050H322/1</v>
          </cell>
          <cell r="H1112" t="str">
            <v>50 x 38 x 1 x 2</v>
          </cell>
          <cell r="I1112" t="str">
            <v>Vuông góc, không răng cưa, xẻ 2 line kc 8mm</v>
          </cell>
          <cell r="J1112" t="str">
            <v>E05</v>
          </cell>
          <cell r="K1112" t="str">
            <v>P 31</v>
          </cell>
          <cell r="L1112" t="str">
            <v>38 x 50 mm</v>
          </cell>
          <cell r="M1112">
            <v>82</v>
          </cell>
          <cell r="N1112">
            <v>44666</v>
          </cell>
          <cell r="O1112">
            <v>1</v>
          </cell>
          <cell r="R1112">
            <v>1</v>
          </cell>
          <cell r="V1112" t="str">
            <v>K</v>
          </cell>
          <cell r="AL1112">
            <v>1</v>
          </cell>
          <cell r="AM1112">
            <v>82</v>
          </cell>
          <cell r="AN1112" t="str">
            <v>4 mm</v>
          </cell>
          <cell r="AO1112" t="str">
            <v>3 mm</v>
          </cell>
          <cell r="AT1112" t="str">
            <v xml:space="preserve">5200015 -  Epresso instant - box 15 sticks (E/E) </v>
          </cell>
          <cell r="AU1112">
            <v>2</v>
          </cell>
          <cell r="AV1112" t="str">
            <v>in</v>
          </cell>
          <cell r="AW1112" t="str">
            <v>bế</v>
          </cell>
          <cell r="BA1112" t="str">
            <v>ĐƠN HÀNG 2021\TRUNG NGUYÊN\NĂM 2022\THÁNG 04\15.04 SO 0047\Dạng cuộn</v>
          </cell>
          <cell r="BC1112" t="str">
            <v>Phạm Quốc Chí</v>
          </cell>
          <cell r="BD1112" t="str">
            <v>Phạm Quốc Chí</v>
          </cell>
        </row>
        <row r="1113">
          <cell r="B1113" t="str">
            <v>TRNG1044_L1</v>
          </cell>
          <cell r="C1113" t="str">
            <v>TRNG1044</v>
          </cell>
          <cell r="D1113" t="str">
            <v>TRUNG NGUYÊN</v>
          </cell>
          <cell r="F1113">
            <v>1</v>
          </cell>
          <cell r="G1113" t="str">
            <v>I0047T082/1</v>
          </cell>
          <cell r="H1113" t="str">
            <v>47 x 42 x 1 x 2</v>
          </cell>
          <cell r="I1113" t="str">
            <v>Vuông góc, không răng cưa, xẻ 2 line kc 8mm</v>
          </cell>
          <cell r="J1113" t="str">
            <v>E05</v>
          </cell>
          <cell r="K1113" t="str">
            <v>P 31</v>
          </cell>
          <cell r="L1113" t="str">
            <v>42 x 47 mm</v>
          </cell>
          <cell r="M1113">
            <v>90</v>
          </cell>
          <cell r="N1113">
            <v>44666</v>
          </cell>
          <cell r="O1113">
            <v>1</v>
          </cell>
          <cell r="R1113">
            <v>1</v>
          </cell>
          <cell r="V1113" t="str">
            <v>K</v>
          </cell>
          <cell r="AL1113">
            <v>1</v>
          </cell>
          <cell r="AM1113">
            <v>90</v>
          </cell>
          <cell r="AN1113" t="str">
            <v>4 mm</v>
          </cell>
          <cell r="AO1113" t="str">
            <v>3 mm</v>
          </cell>
          <cell r="AT1113" t="str">
            <v>5200112 -  2in1 instant coffee &amp; creamer - box 15 sticks (E/V)</v>
          </cell>
          <cell r="AU1113">
            <v>2</v>
          </cell>
          <cell r="AV1113" t="str">
            <v>in</v>
          </cell>
          <cell r="AW1113" t="str">
            <v>bế</v>
          </cell>
          <cell r="BA1113" t="str">
            <v>ĐƠN HÀNG 2021\TRUNG NGUYÊN\NĂM 2022\THÁNG 04\15.04 SO 0047\Dạng cuộn</v>
          </cell>
          <cell r="BC1113" t="str">
            <v>Phạm Quốc Chí</v>
          </cell>
          <cell r="BD1113" t="str">
            <v>Phạm Quốc Chí</v>
          </cell>
        </row>
        <row r="1114">
          <cell r="B1114" t="str">
            <v>TRNG1045_L1</v>
          </cell>
          <cell r="C1114" t="str">
            <v>TRNG1045</v>
          </cell>
          <cell r="D1114" t="str">
            <v>TRUNG NGUYÊN</v>
          </cell>
          <cell r="F1114">
            <v>1</v>
          </cell>
          <cell r="G1114" t="str">
            <v>I0060T151/1</v>
          </cell>
          <cell r="H1114" t="str">
            <v>60 x 75 x 1 x 1</v>
          </cell>
          <cell r="I1114" t="str">
            <v>Vuông góc, không răng cưa</v>
          </cell>
          <cell r="J1114" t="str">
            <v>E05</v>
          </cell>
          <cell r="K1114" t="str">
            <v>P 31</v>
          </cell>
          <cell r="L1114" t="str">
            <v>75 x 60 mm</v>
          </cell>
          <cell r="M1114">
            <v>78</v>
          </cell>
          <cell r="N1114">
            <v>44666</v>
          </cell>
          <cell r="O1114">
            <v>1</v>
          </cell>
          <cell r="R1114">
            <v>1</v>
          </cell>
          <cell r="V1114" t="str">
            <v>K</v>
          </cell>
          <cell r="AL1114">
            <v>1</v>
          </cell>
          <cell r="AM1114">
            <v>78</v>
          </cell>
          <cell r="AN1114" t="str">
            <v>4 mm</v>
          </cell>
          <cell r="AO1114" t="str">
            <v>3 mm</v>
          </cell>
          <cell r="AT1114" t="str">
            <v>5200087 - 3in1 instant "Café sua" - Box 10 sachets (E/V)</v>
          </cell>
          <cell r="AU1114">
            <v>2</v>
          </cell>
          <cell r="AV1114" t="str">
            <v>in</v>
          </cell>
          <cell r="AW1114" t="str">
            <v>bế</v>
          </cell>
          <cell r="BA1114" t="str">
            <v>ĐƠN HÀNG 2021\TRUNG NGUYÊN\NĂM 2022\THÁNG 04\15.04 SO 0047\Dạng cuộn</v>
          </cell>
          <cell r="BC1114" t="str">
            <v>Phạm Quốc Chí</v>
          </cell>
          <cell r="BD1114" t="str">
            <v>Phạm Quốc Chí</v>
          </cell>
        </row>
        <row r="1115">
          <cell r="B1115" t="str">
            <v>TRNG1046_L1</v>
          </cell>
          <cell r="C1115" t="str">
            <v>TRNG1046</v>
          </cell>
          <cell r="D1115" t="str">
            <v>TRUNG NGUYÊN</v>
          </cell>
          <cell r="F1115">
            <v>1</v>
          </cell>
          <cell r="G1115" t="str">
            <v>I0070T661/1</v>
          </cell>
          <cell r="H1115" t="str">
            <v>70 x 55 x 1 x 2</v>
          </cell>
          <cell r="I1115" t="str">
            <v>Vuông góc, không răng cưa</v>
          </cell>
          <cell r="J1115" t="str">
            <v>E05</v>
          </cell>
          <cell r="K1115" t="str">
            <v>P 31</v>
          </cell>
          <cell r="L1115" t="str">
            <v>55 x70 mm</v>
          </cell>
          <cell r="M1115">
            <v>116</v>
          </cell>
          <cell r="N1115">
            <v>44666</v>
          </cell>
          <cell r="O1115">
            <v>1</v>
          </cell>
          <cell r="R1115">
            <v>1</v>
          </cell>
          <cell r="V1115" t="str">
            <v>K</v>
          </cell>
          <cell r="AL1115">
            <v>1</v>
          </cell>
          <cell r="AM1115">
            <v>116</v>
          </cell>
          <cell r="AN1115" t="str">
            <v>4 mm</v>
          </cell>
          <cell r="AO1115" t="str">
            <v>3 mm</v>
          </cell>
          <cell r="AT1115" t="str">
            <v>5200114-cappuccino french vanilla- box 12 sticks (E/V)</v>
          </cell>
          <cell r="AU1115">
            <v>2</v>
          </cell>
          <cell r="AV1115" t="str">
            <v>in</v>
          </cell>
          <cell r="AW1115" t="str">
            <v>bế</v>
          </cell>
          <cell r="BA1115" t="str">
            <v>ĐƠN HÀNG 2021\TRUNG NGUYÊN\NĂM 2022\THÁNG 04\15.04 SO 0047\Dạng cuộn</v>
          </cell>
          <cell r="BC1115" t="str">
            <v>Phạm Quốc Chí</v>
          </cell>
          <cell r="BD1115" t="str">
            <v>Phạm Quốc Chí</v>
          </cell>
        </row>
        <row r="1116">
          <cell r="B1116" t="str">
            <v>TRNG1046_L2</v>
          </cell>
          <cell r="C1116" t="str">
            <v>TRNG1046</v>
          </cell>
          <cell r="D1116" t="str">
            <v>TRUNG NGUYÊN</v>
          </cell>
          <cell r="F1116">
            <v>1</v>
          </cell>
          <cell r="G1116" t="str">
            <v>I0070T661/1</v>
          </cell>
          <cell r="H1116" t="str">
            <v>70 x 55 x 1 x 2</v>
          </cell>
          <cell r="I1116" t="str">
            <v>Vuông góc, không răng cưa</v>
          </cell>
          <cell r="J1116" t="str">
            <v>E05</v>
          </cell>
          <cell r="K1116" t="str">
            <v>P 31</v>
          </cell>
          <cell r="L1116" t="str">
            <v>55 x70 mm</v>
          </cell>
          <cell r="M1116">
            <v>116</v>
          </cell>
          <cell r="N1116">
            <v>44666</v>
          </cell>
          <cell r="O1116">
            <v>1</v>
          </cell>
          <cell r="R1116">
            <v>1</v>
          </cell>
          <cell r="V1116" t="str">
            <v>K</v>
          </cell>
          <cell r="AL1116">
            <v>1</v>
          </cell>
          <cell r="AM1116">
            <v>116</v>
          </cell>
          <cell r="AN1116" t="str">
            <v>4 mm</v>
          </cell>
          <cell r="AO1116" t="str">
            <v>3 mm</v>
          </cell>
          <cell r="AT1116" t="str">
            <v>5200117-cappuccino hazelnut- box 12 sticks (E/V)</v>
          </cell>
          <cell r="AU1116">
            <v>2</v>
          </cell>
          <cell r="AV1116" t="str">
            <v>in</v>
          </cell>
          <cell r="AW1116" t="str">
            <v>bế</v>
          </cell>
          <cell r="BA1116" t="str">
            <v>ĐƠN HÀNG 2021\TRUNG NGUYÊN\NĂM 2022\THÁNG 04\15.04 SO 0047\Dạng cuộn</v>
          </cell>
          <cell r="BC1116" t="str">
            <v>Phạm Quốc Chí</v>
          </cell>
          <cell r="BD1116" t="str">
            <v>Phạm Quốc Chí</v>
          </cell>
        </row>
        <row r="1117">
          <cell r="B1117" t="str">
            <v>TRNG1046_L3</v>
          </cell>
          <cell r="C1117" t="str">
            <v>TRNG1046</v>
          </cell>
          <cell r="D1117" t="str">
            <v>TRUNG NGUYÊN</v>
          </cell>
          <cell r="F1117">
            <v>1</v>
          </cell>
          <cell r="G1117" t="str">
            <v>I0070T661/1</v>
          </cell>
          <cell r="H1117" t="str">
            <v>70 x 55 x 1 x 2</v>
          </cell>
          <cell r="I1117" t="str">
            <v>Vuông góc, không răng cưa</v>
          </cell>
          <cell r="J1117" t="str">
            <v>E05</v>
          </cell>
          <cell r="K1117" t="str">
            <v>P 31</v>
          </cell>
          <cell r="L1117" t="str">
            <v>55 x70 mm</v>
          </cell>
          <cell r="M1117">
            <v>116</v>
          </cell>
          <cell r="N1117">
            <v>44666</v>
          </cell>
          <cell r="O1117">
            <v>1</v>
          </cell>
          <cell r="R1117">
            <v>1</v>
          </cell>
          <cell r="V1117" t="str">
            <v>K</v>
          </cell>
          <cell r="AL1117">
            <v>1</v>
          </cell>
          <cell r="AM1117">
            <v>116</v>
          </cell>
          <cell r="AN1117" t="str">
            <v>4 mm</v>
          </cell>
          <cell r="AO1117" t="str">
            <v>3 mm</v>
          </cell>
          <cell r="AT1117" t="str">
            <v>5200120-cappuccino cinnamon bõ 12 sticks (E/V)</v>
          </cell>
          <cell r="AU1117">
            <v>2</v>
          </cell>
          <cell r="AV1117" t="str">
            <v>in</v>
          </cell>
          <cell r="AW1117" t="str">
            <v>bế</v>
          </cell>
          <cell r="BA1117" t="str">
            <v>ĐƠN HÀNG 2021\TRUNG NGUYÊN\NĂM 2022\THÁNG 04\15.04 SO 0047\Dạng cuộn</v>
          </cell>
          <cell r="BC1117" t="str">
            <v>Phạm Quốc Chí</v>
          </cell>
          <cell r="BD1117" t="str">
            <v>Phạm Quốc Chí</v>
          </cell>
        </row>
        <row r="1118">
          <cell r="B1118" t="str">
            <v>TRNG1046_L4</v>
          </cell>
          <cell r="C1118" t="str">
            <v>TRNG1046</v>
          </cell>
          <cell r="D1118" t="str">
            <v>TRUNG NGUYÊN</v>
          </cell>
          <cell r="F1118">
            <v>1</v>
          </cell>
          <cell r="G1118" t="str">
            <v>I0070T661/1</v>
          </cell>
          <cell r="H1118" t="str">
            <v>70 x 55 x 1 x 2</v>
          </cell>
          <cell r="I1118" t="str">
            <v>Vuông góc, không răng cưa</v>
          </cell>
          <cell r="J1118" t="str">
            <v>E05</v>
          </cell>
          <cell r="K1118" t="str">
            <v>P 31</v>
          </cell>
          <cell r="L1118" t="str">
            <v>55 x70 mm</v>
          </cell>
          <cell r="M1118">
            <v>116</v>
          </cell>
          <cell r="N1118">
            <v>44666</v>
          </cell>
          <cell r="O1118">
            <v>1</v>
          </cell>
          <cell r="R1118">
            <v>1</v>
          </cell>
          <cell r="V1118" t="str">
            <v>K</v>
          </cell>
          <cell r="AL1118">
            <v>1</v>
          </cell>
          <cell r="AM1118">
            <v>116</v>
          </cell>
          <cell r="AN1118" t="str">
            <v>4 mm</v>
          </cell>
          <cell r="AO1118" t="str">
            <v>3 mm</v>
          </cell>
          <cell r="AT1118" t="str">
            <v>5200123-cappuccino coconut-box 12 sticks (E/V)</v>
          </cell>
          <cell r="AU1118">
            <v>2</v>
          </cell>
          <cell r="AV1118" t="str">
            <v>in</v>
          </cell>
          <cell r="AW1118" t="str">
            <v>bế</v>
          </cell>
          <cell r="BA1118" t="str">
            <v>ĐƠN HÀNG 2021\TRUNG NGUYÊN\NĂM 2022\THÁNG 04\15.04 SO 0047\Dạng cuộn</v>
          </cell>
          <cell r="BC1118" t="str">
            <v>Phạm Quốc Chí</v>
          </cell>
          <cell r="BD1118" t="str">
            <v>Phạm Quốc Chí</v>
          </cell>
        </row>
        <row r="1119">
          <cell r="B1119" t="str">
            <v>TRNG1047_L1</v>
          </cell>
          <cell r="C1119" t="str">
            <v>TRNG1047</v>
          </cell>
          <cell r="D1119" t="str">
            <v>TRUNG NGUYÊN</v>
          </cell>
          <cell r="F1119">
            <v>1</v>
          </cell>
          <cell r="G1119" t="str">
            <v>I0060T171</v>
          </cell>
          <cell r="H1119" t="str">
            <v>60 x 70 x 2 x 1</v>
          </cell>
          <cell r="I1119" t="str">
            <v>Vuông liền, không răng cưa</v>
          </cell>
          <cell r="J1119" t="str">
            <v>D14</v>
          </cell>
          <cell r="K1119" t="str">
            <v>P 31</v>
          </cell>
          <cell r="L1119" t="str">
            <v>60 x 70 mm</v>
          </cell>
          <cell r="M1119">
            <v>73</v>
          </cell>
          <cell r="N1119">
            <v>44666</v>
          </cell>
          <cell r="O1119">
            <v>1</v>
          </cell>
          <cell r="R1119">
            <v>1</v>
          </cell>
          <cell r="V1119" t="str">
            <v>K</v>
          </cell>
          <cell r="AL1119">
            <v>1</v>
          </cell>
          <cell r="AM1119">
            <v>73</v>
          </cell>
          <cell r="AR1119" t="str">
            <v>8tem</v>
          </cell>
          <cell r="AT1119" t="str">
            <v>5100085 - Expert Blend 1 - bag 500g</v>
          </cell>
          <cell r="BA1119" t="str">
            <v>ĐƠN HÀNG 2021\TRUNG NGUYÊN\NĂM 2022\THÁNG 04\15.04 SO 0047\SO0048</v>
          </cell>
          <cell r="BC1119" t="str">
            <v>Phạm Quốc Chí</v>
          </cell>
          <cell r="BD1119" t="str">
            <v>Phạm Quốc Chí</v>
          </cell>
        </row>
        <row r="1120">
          <cell r="B1120" t="str">
            <v>TRNG1047_L2</v>
          </cell>
          <cell r="C1120" t="str">
            <v>TRNG1047</v>
          </cell>
          <cell r="D1120" t="str">
            <v>TRUNG NGUYÊN</v>
          </cell>
          <cell r="F1120">
            <v>1</v>
          </cell>
          <cell r="G1120" t="str">
            <v>I0060T171</v>
          </cell>
          <cell r="H1120" t="str">
            <v>60 x 70 x 2 x 1</v>
          </cell>
          <cell r="I1120" t="str">
            <v>Vuông liền, không răng cưa</v>
          </cell>
          <cell r="J1120" t="str">
            <v>D14</v>
          </cell>
          <cell r="K1120" t="str">
            <v>P 31</v>
          </cell>
          <cell r="L1120" t="str">
            <v>60 x 70 mm</v>
          </cell>
          <cell r="M1120">
            <v>73</v>
          </cell>
          <cell r="N1120">
            <v>44666</v>
          </cell>
          <cell r="O1120">
            <v>1</v>
          </cell>
          <cell r="R1120">
            <v>1</v>
          </cell>
          <cell r="V1120" t="str">
            <v>K</v>
          </cell>
          <cell r="AL1120">
            <v>1</v>
          </cell>
          <cell r="AM1120">
            <v>73</v>
          </cell>
          <cell r="AR1120" t="str">
            <v>8tem</v>
          </cell>
          <cell r="AT1120" t="str">
            <v>5100086 - Expert blend 2 - bag 500g</v>
          </cell>
          <cell r="BA1120" t="str">
            <v>ĐƠN HÀNG 2021\TRUNG NGUYÊN\NĂM 2022\THÁNG 04\15.04 SO 0047\SO0048</v>
          </cell>
          <cell r="BC1120" t="str">
            <v>Phạm Quốc Chí</v>
          </cell>
          <cell r="BD1120" t="str">
            <v>Phạm Quốc Chí</v>
          </cell>
        </row>
        <row r="1121">
          <cell r="B1121" t="str">
            <v>TRNG1047_L3</v>
          </cell>
          <cell r="C1121" t="str">
            <v>TRNG1047</v>
          </cell>
          <cell r="D1121" t="str">
            <v>TRUNG NGUYÊN</v>
          </cell>
          <cell r="F1121">
            <v>1</v>
          </cell>
          <cell r="G1121" t="str">
            <v>I0060T171</v>
          </cell>
          <cell r="H1121" t="str">
            <v>60 x 70 x 2 x 1</v>
          </cell>
          <cell r="I1121" t="str">
            <v>Vuông liền, không răng cưa</v>
          </cell>
          <cell r="J1121" t="str">
            <v>D14</v>
          </cell>
          <cell r="K1121" t="str">
            <v>P 31</v>
          </cell>
          <cell r="L1121" t="str">
            <v>60 x 70 mm</v>
          </cell>
          <cell r="M1121">
            <v>73</v>
          </cell>
          <cell r="N1121">
            <v>44666</v>
          </cell>
          <cell r="O1121">
            <v>1</v>
          </cell>
          <cell r="R1121">
            <v>1</v>
          </cell>
          <cell r="V1121" t="str">
            <v>K</v>
          </cell>
          <cell r="AL1121">
            <v>1</v>
          </cell>
          <cell r="AM1121">
            <v>73</v>
          </cell>
          <cell r="AR1121" t="str">
            <v>8tem</v>
          </cell>
          <cell r="AT1121" t="str">
            <v>5100087 - expert blend 3 - bag 500g (E/V)</v>
          </cell>
          <cell r="BA1121" t="str">
            <v>ĐƠN HÀNG 2021\TRUNG NGUYÊN\NĂM 2022\THÁNG 04\15.04 SO 0047\SO0048</v>
          </cell>
          <cell r="BC1121" t="str">
            <v>Phạm Quốc Chí</v>
          </cell>
          <cell r="BD1121" t="str">
            <v>Phạm Quốc Chí</v>
          </cell>
        </row>
        <row r="1122">
          <cell r="B1122" t="str">
            <v>TRNG1048_L1</v>
          </cell>
          <cell r="C1122" t="str">
            <v>TRNG1048</v>
          </cell>
          <cell r="D1122" t="str">
            <v>TRUNG NGUYÊN</v>
          </cell>
          <cell r="F1122">
            <v>1</v>
          </cell>
          <cell r="G1122" t="str">
            <v>I0055T121A</v>
          </cell>
          <cell r="H1122" t="str">
            <v>55 x 102 x 3 x 1</v>
          </cell>
          <cell r="I1122" t="str">
            <v>Vuông liền, không răng cưa</v>
          </cell>
          <cell r="J1122" t="str">
            <v>D04</v>
          </cell>
          <cell r="K1122" t="str">
            <v>P 31</v>
          </cell>
          <cell r="L1122" t="str">
            <v>55 x 102 mm</v>
          </cell>
          <cell r="M1122">
            <v>105</v>
          </cell>
          <cell r="N1122">
            <v>44666</v>
          </cell>
          <cell r="O1122">
            <v>1</v>
          </cell>
          <cell r="R1122">
            <v>1</v>
          </cell>
          <cell r="V1122" t="str">
            <v>K</v>
          </cell>
          <cell r="AL1122">
            <v>1</v>
          </cell>
          <cell r="AM1122">
            <v>105</v>
          </cell>
          <cell r="AT1122" t="str">
            <v xml:space="preserve">5100042-Whole bean E/E - Da lat </v>
          </cell>
          <cell r="BA1122" t="str">
            <v>ĐƠN HÀNG 2021\TRUNG NGUYÊN\NĂM 2022\THÁNG 04\15.04 SO 0047\SO0048</v>
          </cell>
          <cell r="BC1122" t="str">
            <v>Phạm Quốc Chí</v>
          </cell>
          <cell r="BD1122" t="str">
            <v>Phạm Quốc Chí</v>
          </cell>
        </row>
        <row r="1123">
          <cell r="B1123" t="str">
            <v>TRNG1048_L2</v>
          </cell>
          <cell r="C1123" t="str">
            <v>TRNG1048</v>
          </cell>
          <cell r="D1123" t="str">
            <v>TRUNG NGUYÊN</v>
          </cell>
          <cell r="F1123">
            <v>1</v>
          </cell>
          <cell r="G1123" t="str">
            <v>I0055T121A</v>
          </cell>
          <cell r="H1123" t="str">
            <v>55 x 102 x 3 x 1</v>
          </cell>
          <cell r="I1123" t="str">
            <v>Vuông liền, không răng cưa</v>
          </cell>
          <cell r="J1123" t="str">
            <v>D04</v>
          </cell>
          <cell r="K1123" t="str">
            <v>P 31</v>
          </cell>
          <cell r="L1123" t="str">
            <v>55 x 102 mm</v>
          </cell>
          <cell r="M1123">
            <v>105</v>
          </cell>
          <cell r="N1123">
            <v>44666</v>
          </cell>
          <cell r="O1123">
            <v>1</v>
          </cell>
          <cell r="R1123">
            <v>1</v>
          </cell>
          <cell r="V1123" t="str">
            <v>K</v>
          </cell>
          <cell r="AL1123">
            <v>1</v>
          </cell>
          <cell r="AM1123">
            <v>105</v>
          </cell>
          <cell r="AT1123" t="str">
            <v>5100043-Whole Bean E/E-Espresso</v>
          </cell>
          <cell r="BA1123" t="str">
            <v>ĐƠN HÀNG 2021\TRUNG NGUYÊN\NĂM 2022\THÁNG 04\15.04 SO 0047\SO0048</v>
          </cell>
          <cell r="BC1123" t="str">
            <v>Phạm Quốc Chí</v>
          </cell>
          <cell r="BD1123" t="str">
            <v>Phạm Quốc Chí</v>
          </cell>
        </row>
        <row r="1124">
          <cell r="B1124" t="str">
            <v>TRNG1049_L1</v>
          </cell>
          <cell r="C1124" t="str">
            <v>TRNG1049</v>
          </cell>
          <cell r="D1124" t="str">
            <v>TRUNG NGUYÊN</v>
          </cell>
          <cell r="F1124">
            <v>1</v>
          </cell>
          <cell r="G1124" t="str">
            <v>I0080T771/1</v>
          </cell>
          <cell r="H1124" t="str">
            <v>80 x 55 x 1 x 2</v>
          </cell>
          <cell r="I1124" t="str">
            <v>Vuông góc, không răng cưa</v>
          </cell>
          <cell r="J1124" t="str">
            <v>E05</v>
          </cell>
          <cell r="K1124" t="str">
            <v>P 31</v>
          </cell>
          <cell r="L1124" t="str">
            <v>55 x 80 mm</v>
          </cell>
          <cell r="M1124">
            <v>116</v>
          </cell>
          <cell r="N1124">
            <v>44666</v>
          </cell>
          <cell r="O1124">
            <v>1</v>
          </cell>
          <cell r="R1124">
            <v>1</v>
          </cell>
          <cell r="V1124" t="str">
            <v>K</v>
          </cell>
          <cell r="AL1124">
            <v>1</v>
          </cell>
          <cell r="AM1124">
            <v>116</v>
          </cell>
          <cell r="AN1124" t="str">
            <v>4 mm</v>
          </cell>
          <cell r="AO1124" t="str">
            <v>3 mm</v>
          </cell>
          <cell r="AT1124" t="str">
            <v>5600000-Teavory matcha latte instant-box 8 sticks 16gr</v>
          </cell>
          <cell r="AU1124">
            <v>2</v>
          </cell>
          <cell r="AV1124" t="str">
            <v>In mặt</v>
          </cell>
          <cell r="AW1124" t="str">
            <v>Bế màu</v>
          </cell>
          <cell r="BA1124" t="str">
            <v>ĐƠN HÀNG 2021\TRUNG NGUYÊN\NĂM 2022\THÁNG 04\15.04 SO 0047\SO0048\Dạng cuộn</v>
          </cell>
          <cell r="BC1124" t="str">
            <v>Phạm Quốc Chí</v>
          </cell>
          <cell r="BD1124" t="str">
            <v>Phạm Quốc Chí</v>
          </cell>
        </row>
        <row r="1125">
          <cell r="B1125" t="str">
            <v>TRNG1050_L1</v>
          </cell>
          <cell r="C1125" t="str">
            <v>TRNG1050</v>
          </cell>
          <cell r="D1125" t="str">
            <v>TRUNG NGUYÊN</v>
          </cell>
          <cell r="F1125">
            <v>1</v>
          </cell>
          <cell r="G1125" t="str">
            <v>I0047T092/1</v>
          </cell>
          <cell r="H1125" t="str">
            <v>47 x 39 x 1 x 2</v>
          </cell>
          <cell r="I1125" t="str">
            <v>Vuông góc, không răng cưa, xẻ 2 line kc 8mm</v>
          </cell>
          <cell r="J1125" t="str">
            <v>E05</v>
          </cell>
          <cell r="K1125" t="str">
            <v>P 31</v>
          </cell>
          <cell r="L1125" t="str">
            <v>39 x 47 mm</v>
          </cell>
          <cell r="M1125">
            <v>84</v>
          </cell>
          <cell r="N1125">
            <v>44666</v>
          </cell>
          <cell r="O1125">
            <v>0</v>
          </cell>
          <cell r="AL1125">
            <v>1</v>
          </cell>
          <cell r="AM1125">
            <v>84</v>
          </cell>
          <cell r="AT1125" t="str">
            <v>5500006-king coffee RTD café sua da Sai gon can 238 ml</v>
          </cell>
          <cell r="AU1125">
            <v>2</v>
          </cell>
          <cell r="AV1125" t="str">
            <v>In mặt</v>
          </cell>
          <cell r="AW1125" t="str">
            <v>Bế màu</v>
          </cell>
          <cell r="BA1125" t="str">
            <v>ĐƠN HÀNG 2021\TRUNG NGUYÊN\NĂM 2022\THÁNG 04\15.04 SO 0047\SO0048</v>
          </cell>
          <cell r="BC1125" t="str">
            <v>Phạm Quốc Chí</v>
          </cell>
          <cell r="BD1125" t="str">
            <v>Phạm Quốc Chí</v>
          </cell>
        </row>
        <row r="1126">
          <cell r="B1126" t="str">
            <v>TRNG1050_L2</v>
          </cell>
          <cell r="C1126" t="str">
            <v>TRNG1050</v>
          </cell>
          <cell r="D1126" t="str">
            <v>TRUNG NGUYÊN</v>
          </cell>
          <cell r="F1126">
            <v>1</v>
          </cell>
          <cell r="G1126" t="str">
            <v>I0047T092/1</v>
          </cell>
          <cell r="H1126" t="str">
            <v>47 x 39 x 1 x 2</v>
          </cell>
          <cell r="I1126" t="str">
            <v>Vuông góc, không răng cưa, xẻ 2 line kc 8mm</v>
          </cell>
          <cell r="J1126" t="str">
            <v>E05</v>
          </cell>
          <cell r="K1126" t="str">
            <v>P 31</v>
          </cell>
          <cell r="L1126" t="str">
            <v>39 x 47 mm</v>
          </cell>
          <cell r="M1126">
            <v>84</v>
          </cell>
          <cell r="N1126">
            <v>44666</v>
          </cell>
          <cell r="O1126">
            <v>0</v>
          </cell>
          <cell r="AL1126">
            <v>1</v>
          </cell>
          <cell r="AM1126">
            <v>84</v>
          </cell>
          <cell r="AT1126" t="str">
            <v>5500007 king coffee RTD latte vanilla can 238 ml</v>
          </cell>
          <cell r="AU1126">
            <v>2</v>
          </cell>
          <cell r="AV1126" t="str">
            <v>In mặt</v>
          </cell>
          <cell r="AW1126" t="str">
            <v>Bế màu</v>
          </cell>
          <cell r="BA1126" t="str">
            <v>ĐƠN HÀNG 2021\TRUNG NGUYÊN\NĂM 2022\THÁNG 04\15.04 SO 0047\SO0048</v>
          </cell>
          <cell r="BC1126" t="str">
            <v>Phạm Quốc Chí</v>
          </cell>
          <cell r="BD1126" t="str">
            <v>Phạm Quốc Chí</v>
          </cell>
        </row>
        <row r="1127">
          <cell r="B1127" t="str">
            <v>TRNG1050_L3</v>
          </cell>
          <cell r="C1127" t="str">
            <v>TRNG1050</v>
          </cell>
          <cell r="D1127" t="str">
            <v>TRUNG NGUYÊN</v>
          </cell>
          <cell r="F1127">
            <v>1</v>
          </cell>
          <cell r="G1127" t="str">
            <v>I0047T092/1</v>
          </cell>
          <cell r="H1127" t="str">
            <v>47 x 39 x 1 x 2</v>
          </cell>
          <cell r="I1127" t="str">
            <v>Vuông góc, không răng cưa, xẻ 2 line kc 8mm</v>
          </cell>
          <cell r="J1127" t="str">
            <v>E05</v>
          </cell>
          <cell r="K1127" t="str">
            <v>P 31</v>
          </cell>
          <cell r="L1127" t="str">
            <v>39 x 47 mm</v>
          </cell>
          <cell r="M1127">
            <v>84</v>
          </cell>
          <cell r="N1127">
            <v>44666</v>
          </cell>
          <cell r="O1127">
            <v>0</v>
          </cell>
          <cell r="AL1127">
            <v>1</v>
          </cell>
          <cell r="AM1127">
            <v>84</v>
          </cell>
          <cell r="AT1127" t="str">
            <v>5500008-king coffee RTD cold brew black can 238 ml</v>
          </cell>
          <cell r="AU1127">
            <v>2</v>
          </cell>
          <cell r="AV1127" t="str">
            <v>In mặt</v>
          </cell>
          <cell r="AW1127" t="str">
            <v>Bế màu</v>
          </cell>
          <cell r="BA1127" t="str">
            <v>ĐƠN HÀNG 2021\TRUNG NGUYÊN\NĂM 2022\THÁNG 04\15.04 SO 0047\SO0048</v>
          </cell>
          <cell r="BC1127" t="str">
            <v>Phạm Quốc Chí</v>
          </cell>
          <cell r="BD1127" t="str">
            <v>Phạm Quốc Chí</v>
          </cell>
        </row>
        <row r="1128">
          <cell r="B1128" t="str">
            <v>TRNG1051_L1</v>
          </cell>
          <cell r="C1128" t="str">
            <v>TRNG1051</v>
          </cell>
          <cell r="D1128" t="str">
            <v>TRUNG NGUYÊN</v>
          </cell>
          <cell r="F1128">
            <v>1</v>
          </cell>
          <cell r="G1128" t="str">
            <v>I0190T051/1</v>
          </cell>
          <cell r="H1128" t="str">
            <v>190 x 115 x 1 x 1</v>
          </cell>
          <cell r="I1128" t="str">
            <v>Vuông góc, không răng cưa</v>
          </cell>
          <cell r="J1128" t="str">
            <v>C36</v>
          </cell>
          <cell r="K1128" t="str">
            <v>P 31</v>
          </cell>
          <cell r="L1128" t="str">
            <v>115 x 190 mm</v>
          </cell>
          <cell r="M1128">
            <v>118</v>
          </cell>
          <cell r="N1128">
            <v>44670</v>
          </cell>
          <cell r="O1128">
            <v>0</v>
          </cell>
          <cell r="V1128" t="str">
            <v>K</v>
          </cell>
          <cell r="AL1128">
            <v>1</v>
          </cell>
          <cell r="AM1128">
            <v>118</v>
          </cell>
          <cell r="AO1128" t="str">
            <v>3mm</v>
          </cell>
          <cell r="AR1128" t="str">
            <v>2tem</v>
          </cell>
          <cell r="AT1128" t="str">
            <v>king coffee house blend 1 whole bean 1kg EV cà phê robusta và Catimor/ Robusta and catimor coffee. ( mặt sau) barcode 8935259010666</v>
          </cell>
          <cell r="AU1128">
            <v>2</v>
          </cell>
          <cell r="AV1128" t="str">
            <v>In mặt</v>
          </cell>
          <cell r="AW1128" t="str">
            <v>Bế màu</v>
          </cell>
          <cell r="BA1128" t="str">
            <v>ĐƠN HÀNG 2021\TRUNG NGUYÊN\NĂM 2022\THÁNG 04\19.04 SO 0049</v>
          </cell>
          <cell r="BC1128" t="str">
            <v>Phạm Quốc Chí</v>
          </cell>
          <cell r="BD1128" t="str">
            <v>Phạm Quốc Chí</v>
          </cell>
        </row>
        <row r="1129">
          <cell r="B1129" t="str">
            <v>TRNG1052_L1</v>
          </cell>
          <cell r="C1129" t="str">
            <v>TRNG1052</v>
          </cell>
          <cell r="D1129" t="str">
            <v>TRUNG NGUYÊN</v>
          </cell>
          <cell r="F1129">
            <v>1</v>
          </cell>
          <cell r="G1129" t="str">
            <v>I0100H181/1</v>
          </cell>
          <cell r="H1129" t="str">
            <v>100 x 50 x 1 x 2</v>
          </cell>
          <cell r="I1129" t="str">
            <v>Vuông góc, không răng cưa</v>
          </cell>
          <cell r="J1129" t="str">
            <v>D28</v>
          </cell>
          <cell r="K1129" t="str">
            <v>P 31</v>
          </cell>
          <cell r="L1129" t="str">
            <v>50 x 100 mm</v>
          </cell>
          <cell r="M1129">
            <v>106</v>
          </cell>
          <cell r="N1129">
            <v>44677</v>
          </cell>
          <cell r="O1129">
            <v>0</v>
          </cell>
          <cell r="AL1129">
            <v>1</v>
          </cell>
          <cell r="AM1129">
            <v>106</v>
          </cell>
          <cell r="AT1129" t="str">
            <v>expert blend 1 500g</v>
          </cell>
          <cell r="AU1129">
            <v>2</v>
          </cell>
          <cell r="AV1129" t="str">
            <v>In mặt</v>
          </cell>
          <cell r="AW1129" t="str">
            <v>Bế màu</v>
          </cell>
          <cell r="BA1129" t="str">
            <v>ĐƠN HÀNG 2021\TRUNG NGUYÊN\NĂM 2022\THÁNG 04\26.04 SO 0051</v>
          </cell>
          <cell r="BC1129" t="str">
            <v>Phạm Quốc Chí</v>
          </cell>
          <cell r="BD1129" t="str">
            <v>Phạm Quốc Chí</v>
          </cell>
        </row>
        <row r="1130">
          <cell r="B1130" t="str">
            <v>TRNG1053_L1</v>
          </cell>
          <cell r="C1130" t="str">
            <v>TRNG1053</v>
          </cell>
          <cell r="D1130" t="str">
            <v>TRUNG NGUYÊN</v>
          </cell>
          <cell r="F1130">
            <v>1</v>
          </cell>
          <cell r="G1130" t="str">
            <v>I0100H181/1</v>
          </cell>
          <cell r="H1130" t="str">
            <v>100 x 50 x 1 x 2</v>
          </cell>
          <cell r="I1130" t="str">
            <v>Vuông góc, không răng cưa</v>
          </cell>
          <cell r="J1130" t="str">
            <v>D28</v>
          </cell>
          <cell r="K1130" t="str">
            <v>P 31</v>
          </cell>
          <cell r="L1130" t="str">
            <v>50 x 100 mm</v>
          </cell>
          <cell r="M1130">
            <v>106</v>
          </cell>
          <cell r="N1130">
            <v>44677</v>
          </cell>
          <cell r="O1130">
            <v>0</v>
          </cell>
          <cell r="AL1130">
            <v>1</v>
          </cell>
          <cell r="AM1130">
            <v>106</v>
          </cell>
          <cell r="AT1130" t="str">
            <v>expert blend 2 500g</v>
          </cell>
          <cell r="AU1130">
            <v>2</v>
          </cell>
          <cell r="AV1130" t="str">
            <v>In mặt</v>
          </cell>
          <cell r="AW1130" t="str">
            <v>Bế màu</v>
          </cell>
          <cell r="BA1130" t="str">
            <v>ĐƠN HÀNG 2021\TRUNG NGUYÊN\NĂM 2022\THÁNG 04\26.04 SO 0051</v>
          </cell>
          <cell r="BC1130" t="str">
            <v>Phạm Quốc Chí</v>
          </cell>
          <cell r="BD1130" t="str">
            <v>Phạm Quốc Chí</v>
          </cell>
        </row>
        <row r="1131">
          <cell r="B1131" t="str">
            <v>TRNG1054_L1</v>
          </cell>
          <cell r="C1131" t="str">
            <v>TRNG1054</v>
          </cell>
          <cell r="D1131" t="str">
            <v>TRUNG NGUYÊN</v>
          </cell>
          <cell r="F1131">
            <v>1</v>
          </cell>
          <cell r="G1131" t="str">
            <v>I0080T801/1</v>
          </cell>
          <cell r="H1131" t="str">
            <v>80 x 50 x 1 x 2</v>
          </cell>
          <cell r="I1131" t="str">
            <v>Vuông góc, không răng cưa,</v>
          </cell>
          <cell r="J1131" t="str">
            <v>E08</v>
          </cell>
          <cell r="K1131" t="str">
            <v>P 32</v>
          </cell>
          <cell r="L1131" t="str">
            <v>80mm x 50mm</v>
          </cell>
          <cell r="M1131">
            <v>106</v>
          </cell>
          <cell r="N1131">
            <v>44677</v>
          </cell>
          <cell r="O1131">
            <v>1</v>
          </cell>
          <cell r="X1131">
            <v>1</v>
          </cell>
          <cell r="AB1131" t="str">
            <v>K</v>
          </cell>
          <cell r="AL1131">
            <v>1</v>
          </cell>
          <cell r="AM1131">
            <v>106</v>
          </cell>
          <cell r="AN1131" t="str">
            <v>4 mm</v>
          </cell>
          <cell r="AO1131" t="str">
            <v>3 mm</v>
          </cell>
          <cell r="AT1131" t="str">
            <v>0.38kg (20 sticks x 16g) king 3-in-1 instant coffee (bag 20 sticks)</v>
          </cell>
          <cell r="AU1131">
            <v>2</v>
          </cell>
          <cell r="AV1131" t="str">
            <v>In mặt</v>
          </cell>
          <cell r="AW1131" t="str">
            <v>Bế màu</v>
          </cell>
          <cell r="BA1131" t="str">
            <v>ĐƠN HÀNG 2021\TRUNG NGUYÊN\NĂM 2022\THÁNG 04\26.04 SO 0052+53\dạng cuộn</v>
          </cell>
          <cell r="BC1131" t="str">
            <v>Phạm Quốc Chí</v>
          </cell>
          <cell r="BD1131" t="str">
            <v>Phạm Quốc Chí</v>
          </cell>
        </row>
        <row r="1132">
          <cell r="B1132" t="str">
            <v>TRNG1055_L1</v>
          </cell>
          <cell r="C1132" t="str">
            <v>TRNG1055</v>
          </cell>
          <cell r="D1132" t="str">
            <v>TRUNG NGUYÊN</v>
          </cell>
          <cell r="F1132">
            <v>1</v>
          </cell>
          <cell r="G1132" t="str">
            <v>I0128T011</v>
          </cell>
          <cell r="H1132" t="str">
            <v>128 x 70 x 1 x 1</v>
          </cell>
          <cell r="I1132" t="str">
            <v>Vuông góc, không răng cưa</v>
          </cell>
          <cell r="J1132" t="str">
            <v>D12</v>
          </cell>
          <cell r="K1132" t="str">
            <v>P 32</v>
          </cell>
          <cell r="L1132" t="str">
            <v>70mm x 128mm</v>
          </cell>
          <cell r="M1132">
            <v>73</v>
          </cell>
          <cell r="N1132">
            <v>44677</v>
          </cell>
          <cell r="O1132">
            <v>1</v>
          </cell>
          <cell r="X1132">
            <v>1</v>
          </cell>
          <cell r="AB1132" t="str">
            <v>K</v>
          </cell>
          <cell r="AL1132">
            <v>1</v>
          </cell>
          <cell r="AM1132">
            <v>73</v>
          </cell>
          <cell r="AN1132" t="str">
            <v>4 mm</v>
          </cell>
          <cell r="AO1132" t="str">
            <v>3 mm</v>
          </cell>
          <cell r="AT1132" t="str">
            <v>768 G (48 sachets x 16 g) king 3-in-1 instant coffee (48 sachets)</v>
          </cell>
          <cell r="AU1132">
            <v>2</v>
          </cell>
          <cell r="AV1132" t="str">
            <v>In mặt</v>
          </cell>
          <cell r="AW1132" t="str">
            <v>Bế màu</v>
          </cell>
          <cell r="BA1132" t="str">
            <v>ĐƠN HÀNG 2021\TRUNG NGUYÊN\NĂM 2022\THÁNG 04\26.04 SO 0052+53\dạng cuộn</v>
          </cell>
          <cell r="BC1132" t="str">
            <v>Phạm Quốc Chí</v>
          </cell>
          <cell r="BD1132" t="str">
            <v>Phạm Quốc Chí</v>
          </cell>
        </row>
        <row r="1133">
          <cell r="B1133" t="str">
            <v>TRNG1056_L1</v>
          </cell>
          <cell r="C1133" t="str">
            <v>TRNG1056</v>
          </cell>
          <cell r="D1133" t="str">
            <v>TRUNG NGUYÊN</v>
          </cell>
          <cell r="F1133">
            <v>1</v>
          </cell>
          <cell r="G1133" t="str">
            <v>I0110T311/1</v>
          </cell>
          <cell r="H1133" t="str">
            <v>110 x 42 x 1 x 2</v>
          </cell>
          <cell r="I1133" t="str">
            <v>Vuông góc, không răng cưa</v>
          </cell>
          <cell r="J1133" t="str">
            <v>E05</v>
          </cell>
          <cell r="K1133" t="str">
            <v>P 32</v>
          </cell>
          <cell r="L1133" t="str">
            <v>42mm x 110mm</v>
          </cell>
          <cell r="M1133">
            <v>90</v>
          </cell>
          <cell r="N1133">
            <v>44677</v>
          </cell>
          <cell r="O1133">
            <v>1</v>
          </cell>
          <cell r="X1133">
            <v>1</v>
          </cell>
          <cell r="AB1133" t="str">
            <v>K</v>
          </cell>
          <cell r="AL1133">
            <v>1</v>
          </cell>
          <cell r="AM1133">
            <v>90</v>
          </cell>
          <cell r="AN1133" t="str">
            <v>4 mm</v>
          </cell>
          <cell r="AO1133" t="str">
            <v>3 mm</v>
          </cell>
          <cell r="AT1133" t="str">
            <v>0.38kg (20 sticks x 16g) king 3-in-1 instant coffee (bag 20 sticks)</v>
          </cell>
          <cell r="AU1133">
            <v>2</v>
          </cell>
          <cell r="AV1133" t="str">
            <v>In mặt</v>
          </cell>
          <cell r="AW1133" t="str">
            <v>Bế màu</v>
          </cell>
          <cell r="BA1133" t="str">
            <v>ĐƠN HÀNG 2021\TRUNG NGUYÊN\NĂM 2022\THÁNG 04\26.04 SO 0052+53\dạng cuộn</v>
          </cell>
          <cell r="BC1133" t="str">
            <v>Phạm Quốc Chí</v>
          </cell>
          <cell r="BD1133" t="str">
            <v>Phạm Quốc Chí</v>
          </cell>
        </row>
        <row r="1134">
          <cell r="B1134" t="str">
            <v>TRNG1057_L1</v>
          </cell>
          <cell r="C1134" t="str">
            <v>TRNG1057</v>
          </cell>
          <cell r="D1134" t="str">
            <v>TRUNG NGUYÊN</v>
          </cell>
          <cell r="F1134">
            <v>1</v>
          </cell>
          <cell r="G1134" t="str">
            <v>I0110T191</v>
          </cell>
          <cell r="H1134" t="str">
            <v>110 x 40 x 1 x 2</v>
          </cell>
          <cell r="I1134" t="str">
            <v>Vuông góc, không răng cưa</v>
          </cell>
          <cell r="J1134" t="str">
            <v>D26</v>
          </cell>
          <cell r="K1134" t="str">
            <v>P 32</v>
          </cell>
          <cell r="L1134" t="str">
            <v>40 x 110 mm</v>
          </cell>
          <cell r="M1134">
            <v>86</v>
          </cell>
          <cell r="N1134">
            <v>44677</v>
          </cell>
          <cell r="O1134">
            <v>1</v>
          </cell>
          <cell r="X1134">
            <v>1</v>
          </cell>
          <cell r="AB1134" t="str">
            <v>K</v>
          </cell>
          <cell r="AL1134">
            <v>1</v>
          </cell>
          <cell r="AM1134">
            <v>86</v>
          </cell>
          <cell r="AN1134" t="str">
            <v>4 mm</v>
          </cell>
          <cell r="AO1134" t="str">
            <v>3 mm</v>
          </cell>
          <cell r="AT1134" t="str">
            <v>150 G (15 sachets x 10 G) king 2-in-1 instant coffee &amp; creamer</v>
          </cell>
          <cell r="AU1134">
            <v>2</v>
          </cell>
          <cell r="AV1134" t="str">
            <v>In mặt</v>
          </cell>
          <cell r="AW1134" t="str">
            <v>Bế màu</v>
          </cell>
          <cell r="BA1134" t="str">
            <v>ĐƠN HÀNG 2021\TRUNG NGUYÊN\NĂM 2022\THÁNG 04\26.04 SO 0052+53\dạng cuộn</v>
          </cell>
          <cell r="BC1134" t="str">
            <v>Phạm Quốc Chí</v>
          </cell>
          <cell r="BD1134" t="str">
            <v>Phạm Quốc Chí</v>
          </cell>
        </row>
        <row r="1135">
          <cell r="B1135" t="str">
            <v>TRNG1058_L1</v>
          </cell>
          <cell r="C1135" t="str">
            <v>TRNG1058</v>
          </cell>
          <cell r="D1135" t="str">
            <v>TRUNG NGUYÊN</v>
          </cell>
          <cell r="F1135">
            <v>1</v>
          </cell>
          <cell r="G1135" t="str">
            <v>I0115T031</v>
          </cell>
          <cell r="H1135" t="str">
            <v>115 x 75 x 1 x 2</v>
          </cell>
          <cell r="I1135" t="str">
            <v>Vuông góc, không răng cưa</v>
          </cell>
          <cell r="J1135" t="str">
            <v>D03</v>
          </cell>
          <cell r="K1135" t="str">
            <v>P 32</v>
          </cell>
          <cell r="L1135" t="str">
            <v>75 x 115 mm</v>
          </cell>
          <cell r="M1135">
            <v>156</v>
          </cell>
          <cell r="N1135">
            <v>44677</v>
          </cell>
          <cell r="O1135">
            <v>1</v>
          </cell>
          <cell r="X1135">
            <v>1</v>
          </cell>
          <cell r="AB1135" t="str">
            <v>K</v>
          </cell>
          <cell r="AL1135">
            <v>1</v>
          </cell>
          <cell r="AM1135">
            <v>156</v>
          </cell>
          <cell r="AN1135" t="str">
            <v>4 mm</v>
          </cell>
          <cell r="AO1135" t="str">
            <v>3 mm</v>
          </cell>
          <cell r="AT1135" t="str">
            <v>240 G (10 sachets x 24G) - ICED MILK COFFEE (CAFÉ SUA) số 15</v>
          </cell>
          <cell r="AU1135">
            <v>2</v>
          </cell>
          <cell r="AV1135" t="str">
            <v>In mặt</v>
          </cell>
          <cell r="AW1135" t="str">
            <v>Bế màu</v>
          </cell>
          <cell r="BA1135" t="str">
            <v>ĐƠN HÀNG 2021\TRUNG NGUYÊN\NĂM 2022\THÁNG 04\26.04 SO 0052+53\dạng cuộn</v>
          </cell>
          <cell r="BC1135" t="str">
            <v>Phạm Quốc Chí</v>
          </cell>
          <cell r="BD1135" t="str">
            <v>Phạm Quốc Chí</v>
          </cell>
        </row>
        <row r="1136">
          <cell r="B1136" t="str">
            <v>TRNG1059_L1</v>
          </cell>
          <cell r="C1136" t="str">
            <v>TRNG1059</v>
          </cell>
          <cell r="D1136" t="str">
            <v>TRUNG NGUYÊN</v>
          </cell>
          <cell r="F1136">
            <v>1</v>
          </cell>
          <cell r="G1136" t="str">
            <v>I0115T071/1</v>
          </cell>
          <cell r="H1136" t="str">
            <v>115 x 38 x 1 x 3</v>
          </cell>
          <cell r="I1136" t="str">
            <v>Vuông góc, không răng cưa</v>
          </cell>
          <cell r="J1136" t="str">
            <v>E07</v>
          </cell>
          <cell r="K1136" t="str">
            <v>P 32</v>
          </cell>
          <cell r="L1136" t="str">
            <v>38mm x 115mm</v>
          </cell>
          <cell r="M1136">
            <v>123</v>
          </cell>
          <cell r="N1136">
            <v>44677</v>
          </cell>
          <cell r="O1136">
            <v>1</v>
          </cell>
          <cell r="X1136">
            <v>1</v>
          </cell>
          <cell r="AB1136" t="str">
            <v>K</v>
          </cell>
          <cell r="AL1136">
            <v>1</v>
          </cell>
          <cell r="AM1136">
            <v>123</v>
          </cell>
          <cell r="AN1136" t="str">
            <v>4 mm</v>
          </cell>
          <cell r="AO1136" t="str">
            <v>3 mm</v>
          </cell>
          <cell r="AT1136" t="str">
            <v>37.5 G (15 sticks x 2.5G) king espresso instant coffee</v>
          </cell>
          <cell r="AU1136">
            <v>2</v>
          </cell>
          <cell r="AV1136" t="str">
            <v>In mặt</v>
          </cell>
          <cell r="AW1136" t="str">
            <v>Bế màu</v>
          </cell>
          <cell r="BA1136" t="str">
            <v>ĐƠN HÀNG 2021\TRUNG NGUYÊN\NĂM 2022\THÁNG 04\26.04 SO 0052+53\dạng cuộn</v>
          </cell>
          <cell r="BC1136" t="str">
            <v>Phạm Quốc Chí</v>
          </cell>
          <cell r="BD1136" t="str">
            <v>Phạm Quốc Chí</v>
          </cell>
        </row>
        <row r="1137">
          <cell r="B1137" t="str">
            <v>TRNG1060_L1</v>
          </cell>
          <cell r="C1137" t="str">
            <v>TRNG1060</v>
          </cell>
          <cell r="D1137" t="str">
            <v>TRUNG NGUYÊN</v>
          </cell>
          <cell r="F1137">
            <v>1</v>
          </cell>
          <cell r="G1137" t="str">
            <v>I0110T211</v>
          </cell>
          <cell r="H1137" t="str">
            <v>110 x 65 x 1 x 2</v>
          </cell>
          <cell r="I1137" t="str">
            <v>Vuông góc, không răng cưa</v>
          </cell>
          <cell r="J1137" t="str">
            <v>C05</v>
          </cell>
          <cell r="K1137" t="str">
            <v>P 32</v>
          </cell>
          <cell r="L1137" t="str">
            <v>110 x 65 mm</v>
          </cell>
          <cell r="M1137">
            <v>136</v>
          </cell>
          <cell r="N1137">
            <v>44677</v>
          </cell>
          <cell r="O1137">
            <v>1</v>
          </cell>
          <cell r="X1137">
            <v>1</v>
          </cell>
          <cell r="AB1137" t="str">
            <v>K</v>
          </cell>
          <cell r="AL1137">
            <v>1</v>
          </cell>
          <cell r="AM1137">
            <v>136</v>
          </cell>
          <cell r="AN1137" t="str">
            <v>4 mm</v>
          </cell>
          <cell r="AO1137" t="str">
            <v>3 mm</v>
          </cell>
          <cell r="AT1137" t="str">
            <v>500 G (2 X 250 G) king ground coffee gourmet blend 500 G</v>
          </cell>
          <cell r="AU1137">
            <v>2</v>
          </cell>
          <cell r="AV1137" t="str">
            <v>In mặt</v>
          </cell>
          <cell r="AW1137" t="str">
            <v>Bế màu</v>
          </cell>
          <cell r="BA1137" t="str">
            <v>ĐƠN HÀNG 2021\TRUNG NGUYÊN\NĂM 2022\THÁNG 04\26.04 SO 0052+53\dạng cuộn</v>
          </cell>
          <cell r="BC1137" t="str">
            <v>Phạm Quốc Chí</v>
          </cell>
          <cell r="BD1137" t="str">
            <v>Phạm Quốc Chí</v>
          </cell>
        </row>
        <row r="1138">
          <cell r="B1138" t="str">
            <v>TRNG1061_L1</v>
          </cell>
          <cell r="C1138" t="str">
            <v>TRNG1061</v>
          </cell>
          <cell r="D1138" t="str">
            <v>TRUNG NGUYÊN</v>
          </cell>
          <cell r="F1138">
            <v>1</v>
          </cell>
          <cell r="G1138" t="str">
            <v>I0128T011</v>
          </cell>
          <cell r="H1138" t="str">
            <v>128 x 70 x 1 x 1</v>
          </cell>
          <cell r="I1138" t="str">
            <v>Vuông góc, không răng cưa</v>
          </cell>
          <cell r="J1138" t="str">
            <v>D12</v>
          </cell>
          <cell r="K1138" t="str">
            <v>P 32</v>
          </cell>
          <cell r="L1138" t="str">
            <v>70mm x 128mm</v>
          </cell>
          <cell r="M1138">
            <v>73</v>
          </cell>
          <cell r="N1138">
            <v>44678</v>
          </cell>
          <cell r="O1138">
            <v>1</v>
          </cell>
          <cell r="X1138">
            <v>1</v>
          </cell>
          <cell r="AB1138" t="str">
            <v>K</v>
          </cell>
          <cell r="AL1138">
            <v>1</v>
          </cell>
          <cell r="AM1138">
            <v>73</v>
          </cell>
          <cell r="AN1138" t="str">
            <v>4 mm</v>
          </cell>
          <cell r="AO1138" t="str">
            <v>3 mm</v>
          </cell>
          <cell r="AT1138" t="str">
            <v>1.408 KG (88 sachets x 16 G) king 3-in-1 instant coffee (88 sachets)</v>
          </cell>
          <cell r="AU1138">
            <v>2</v>
          </cell>
          <cell r="AV1138" t="str">
            <v>In mặt</v>
          </cell>
          <cell r="AW1138" t="str">
            <v>Bế màu</v>
          </cell>
          <cell r="BA1138" t="str">
            <v>ĐƠN HÀNG 2021\TRUNG NGUYÊN\NĂM 2022\THÁNG 04\26.04 SO 0052+53\dạng cuộn</v>
          </cell>
          <cell r="BC1138" t="str">
            <v>Phạm Quốc Chí</v>
          </cell>
          <cell r="BD1138" t="str">
            <v>Phạm Quốc Chí</v>
          </cell>
        </row>
        <row r="1139">
          <cell r="B1139" t="str">
            <v>TRNG1062_L1</v>
          </cell>
          <cell r="C1139" t="str">
            <v>TRNG1062</v>
          </cell>
          <cell r="D1139" t="str">
            <v>TRUNG NGUYÊN</v>
          </cell>
          <cell r="F1139">
            <v>1</v>
          </cell>
          <cell r="G1139" t="str">
            <v>I0115T031</v>
          </cell>
          <cell r="H1139" t="str">
            <v>115 x 75 x 1 x 2</v>
          </cell>
          <cell r="I1139" t="str">
            <v>Vuông góc, không răng cưa</v>
          </cell>
          <cell r="J1139" t="str">
            <v>D03</v>
          </cell>
          <cell r="K1139" t="str">
            <v>P 32</v>
          </cell>
          <cell r="L1139" t="str">
            <v>75 x 115 mm</v>
          </cell>
          <cell r="M1139">
            <v>156</v>
          </cell>
          <cell r="N1139">
            <v>44679</v>
          </cell>
          <cell r="O1139">
            <v>1</v>
          </cell>
          <cell r="X1139">
            <v>1</v>
          </cell>
          <cell r="AB1139" t="str">
            <v>K</v>
          </cell>
          <cell r="AL1139">
            <v>1</v>
          </cell>
          <cell r="AM1139">
            <v>156</v>
          </cell>
          <cell r="AN1139" t="str">
            <v>4 mm</v>
          </cell>
          <cell r="AO1139" t="str">
            <v>3 mm</v>
          </cell>
          <cell r="AT1139" t="str">
            <v>240 G (10 sachets x 24G) - ICED MILK COFFEE (CAFÉ SUA) số 10</v>
          </cell>
          <cell r="AU1139">
            <v>2</v>
          </cell>
          <cell r="AV1139" t="str">
            <v>In mặt</v>
          </cell>
          <cell r="AW1139" t="str">
            <v>Bế màu</v>
          </cell>
          <cell r="BA1139" t="str">
            <v>ĐƠN HÀNG 2021\TRUNG NGUYÊN\NĂM 2022\THÁNG 04\28.04 SO 0054</v>
          </cell>
          <cell r="BC1139" t="str">
            <v>Phạm Quốc Chí</v>
          </cell>
          <cell r="BD1139" t="str">
            <v>Phạm Quốc Chí</v>
          </cell>
        </row>
        <row r="1140">
          <cell r="B1140" t="str">
            <v>TRNG1063_L1</v>
          </cell>
          <cell r="C1140" t="str">
            <v>TRNG1063</v>
          </cell>
          <cell r="D1140" t="str">
            <v>TRUNG NGUYÊN</v>
          </cell>
          <cell r="F1140">
            <v>1</v>
          </cell>
          <cell r="G1140" t="str">
            <v>I0085T312/1</v>
          </cell>
          <cell r="H1140" t="str">
            <v>85 x 100 x 1 x 1</v>
          </cell>
          <cell r="I1140" t="str">
            <v>Vuông góc, không răng cưa, xẻ 2 line kc 8mm</v>
          </cell>
          <cell r="J1140" t="str">
            <v>E05</v>
          </cell>
          <cell r="K1140" t="str">
            <v>P 32</v>
          </cell>
          <cell r="L1140" t="str">
            <v>85mm x 100mm</v>
          </cell>
          <cell r="M1140">
            <v>103</v>
          </cell>
          <cell r="N1140">
            <v>44685</v>
          </cell>
          <cell r="O1140">
            <v>1</v>
          </cell>
          <cell r="X1140">
            <v>1</v>
          </cell>
          <cell r="AB1140" t="str">
            <v>K</v>
          </cell>
          <cell r="AL1140">
            <v>1</v>
          </cell>
          <cell r="AM1140">
            <v>103</v>
          </cell>
          <cell r="AN1140" t="str">
            <v>4 mm</v>
          </cell>
          <cell r="AO1140" t="str">
            <v>3 mm</v>
          </cell>
          <cell r="AT1140" t="str">
            <v>king espresso box 100st EE (TNI king coffee) có lo go</v>
          </cell>
          <cell r="AU1140">
            <v>2</v>
          </cell>
          <cell r="AV1140" t="str">
            <v>In mặt</v>
          </cell>
          <cell r="AW1140" t="str">
            <v>Bế màu</v>
          </cell>
          <cell r="BA1140" t="str">
            <v>ĐƠN HÀNG 2021\TRUNG NGUYÊN\NĂM 2022\THÁNG 05\04.05 SO 055</v>
          </cell>
          <cell r="BC1140" t="str">
            <v>Phạm Quốc Chí</v>
          </cell>
          <cell r="BD1140" t="str">
            <v>Phạm Quốc Chí</v>
          </cell>
        </row>
        <row r="1141">
          <cell r="B1141" t="str">
            <v>TRNG1064_L1</v>
          </cell>
          <cell r="C1141" t="str">
            <v>TRNG1064</v>
          </cell>
          <cell r="D1141" t="str">
            <v>TRUNG NGUYÊN</v>
          </cell>
          <cell r="F1141">
            <v>1</v>
          </cell>
          <cell r="G1141" t="str">
            <v>I0045T622/1</v>
          </cell>
          <cell r="H1141" t="str">
            <v>45 x 65 x 1 x 2</v>
          </cell>
          <cell r="I1141" t="str">
            <v>Vuông góc, không răng cưa, xẻ 2 line kc 8mm</v>
          </cell>
          <cell r="J1141" t="str">
            <v>E05</v>
          </cell>
          <cell r="K1141" t="str">
            <v>P 32</v>
          </cell>
          <cell r="L1141" t="str">
            <v>65 x 45 mm</v>
          </cell>
          <cell r="M1141">
            <v>136</v>
          </cell>
          <cell r="N1141">
            <v>44685</v>
          </cell>
          <cell r="O1141">
            <v>0</v>
          </cell>
          <cell r="AL1141">
            <v>1</v>
          </cell>
          <cell r="AM1141">
            <v>136</v>
          </cell>
          <cell r="AN1141" t="str">
            <v>4 mm</v>
          </cell>
          <cell r="AO1141" t="str">
            <v>3 mm</v>
          </cell>
          <cell r="AT1141" t="str">
            <v>king americano box 15st (Tni King) 15(1x15)</v>
          </cell>
          <cell r="AU1141">
            <v>2</v>
          </cell>
          <cell r="AV1141" t="str">
            <v>In mặt</v>
          </cell>
          <cell r="AW1141" t="str">
            <v>Bế màu</v>
          </cell>
          <cell r="BA1141" t="str">
            <v>ĐƠN HÀNG 2021\TRUNG NGUYÊN\NĂM 2022\THÁNG 05\04.05 SO 055</v>
          </cell>
          <cell r="BC1141" t="str">
            <v>Phạm Quốc Chí</v>
          </cell>
          <cell r="BD1141" t="str">
            <v>Phạm Quốc Chí</v>
          </cell>
        </row>
        <row r="1142">
          <cell r="B1142" t="str">
            <v>TRNG1065_L1</v>
          </cell>
          <cell r="C1142" t="str">
            <v>TRNG1065</v>
          </cell>
          <cell r="D1142" t="str">
            <v>TRUNG NGUYÊN</v>
          </cell>
          <cell r="F1142">
            <v>1</v>
          </cell>
          <cell r="G1142" t="str">
            <v>I0055T432/1</v>
          </cell>
          <cell r="H1142" t="str">
            <v>55 x 50 x 1 x 2</v>
          </cell>
          <cell r="I1142" t="str">
            <v>Vuông góc, không răng cưa, xẻ 2 line kc 8mm</v>
          </cell>
          <cell r="J1142" t="str">
            <v>E08</v>
          </cell>
          <cell r="K1142" t="str">
            <v>P 32</v>
          </cell>
          <cell r="L1142" t="str">
            <v>50 x 55 mm</v>
          </cell>
          <cell r="M1142">
            <v>106</v>
          </cell>
          <cell r="N1142">
            <v>44685</v>
          </cell>
          <cell r="O1142">
            <v>0</v>
          </cell>
          <cell r="AL1142">
            <v>1</v>
          </cell>
          <cell r="AM1142">
            <v>106</v>
          </cell>
          <cell r="AN1142" t="str">
            <v>4 mm</v>
          </cell>
          <cell r="AO1142" t="str">
            <v>3 mm</v>
          </cell>
          <cell r="AT1142" t="str">
            <v>king espresso bag 25st EE 62.5(2.5x25) 260kcal</v>
          </cell>
          <cell r="AU1142">
            <v>2</v>
          </cell>
          <cell r="AV1142" t="str">
            <v>In mặt</v>
          </cell>
          <cell r="AW1142" t="str">
            <v>Bế màu</v>
          </cell>
          <cell r="BA1142" t="str">
            <v>ĐƠN HÀNG 2021\TRUNG NGUYÊN\NĂM 2022\THÁNG 05\04.05 SO 056</v>
          </cell>
          <cell r="BC1142" t="str">
            <v>Phạm Quốc Chí</v>
          </cell>
          <cell r="BD1142" t="str">
            <v>Phạm Quốc Chí</v>
          </cell>
        </row>
        <row r="1143">
          <cell r="B1143" t="str">
            <v>TRNG1066_L1</v>
          </cell>
          <cell r="C1143" t="str">
            <v>TRNG1066</v>
          </cell>
          <cell r="D1143" t="str">
            <v>TRUNG NGUYÊN</v>
          </cell>
          <cell r="F1143">
            <v>4</v>
          </cell>
          <cell r="G1143" t="str">
            <v>I0110T071</v>
          </cell>
          <cell r="H1143" t="str">
            <v>110 x 43 x 1 x 2</v>
          </cell>
          <cell r="I1143" t="str">
            <v>Vuông góc, không răng cưa</v>
          </cell>
          <cell r="J1143" t="str">
            <v>D11</v>
          </cell>
          <cell r="K1143" t="str">
            <v>P 32</v>
          </cell>
          <cell r="L1143" t="str">
            <v>43 x 110 mm</v>
          </cell>
          <cell r="M1143">
            <v>92</v>
          </cell>
          <cell r="N1143">
            <v>44686</v>
          </cell>
          <cell r="O1143">
            <v>0</v>
          </cell>
          <cell r="AL1143">
            <v>1</v>
          </cell>
          <cell r="AM1143">
            <v>92</v>
          </cell>
          <cell r="AT1143" t="str">
            <v>king box 20sa EE Kawa 3 w 1 king coffee</v>
          </cell>
          <cell r="AU1143">
            <v>2</v>
          </cell>
          <cell r="AV1143" t="str">
            <v>In mặt</v>
          </cell>
          <cell r="AW1143" t="str">
            <v>Bế màu</v>
          </cell>
          <cell r="BA1143" t="str">
            <v>ĐƠN HÀNG 2021\TRUNG NGUYÊN\NĂM 2022\THÁNG 05\05.05 SO 057</v>
          </cell>
        </row>
        <row r="1144">
          <cell r="B1144" t="str">
            <v>TRNG1067_L1</v>
          </cell>
          <cell r="C1144" t="str">
            <v>TRNG1067</v>
          </cell>
          <cell r="D1144" t="str">
            <v>TRUNG NGUYÊN</v>
          </cell>
          <cell r="F1144">
            <v>3</v>
          </cell>
          <cell r="G1144" t="str">
            <v>I0115T011</v>
          </cell>
          <cell r="H1144" t="str">
            <v>115 x 67 x 1 x 1</v>
          </cell>
          <cell r="I1144" t="str">
            <v>Vuông góc, không răng cưa</v>
          </cell>
          <cell r="J1144" t="str">
            <v>D11</v>
          </cell>
          <cell r="K1144" t="str">
            <v>P 32</v>
          </cell>
          <cell r="L1144" t="str">
            <v>67 x 115 mm</v>
          </cell>
          <cell r="M1144">
            <v>70</v>
          </cell>
          <cell r="N1144">
            <v>44686</v>
          </cell>
          <cell r="O1144">
            <v>0</v>
          </cell>
          <cell r="AL1144">
            <v>1</v>
          </cell>
          <cell r="AM1144">
            <v>70</v>
          </cell>
          <cell r="AT1144" t="str">
            <v>king gourmet 500g Kawa mielona</v>
          </cell>
          <cell r="AU1144">
            <v>2</v>
          </cell>
          <cell r="AV1144" t="str">
            <v>In mặt</v>
          </cell>
          <cell r="AW1144" t="str">
            <v>Bế màu</v>
          </cell>
          <cell r="BA1144" t="str">
            <v>ĐƠN HÀNG 2021\TRUNG NGUYÊN\NĂM 2022\THÁNG 05\05.05 SO 057</v>
          </cell>
        </row>
        <row r="1145">
          <cell r="B1145" t="str">
            <v>TRNG1068_L1</v>
          </cell>
          <cell r="C1145" t="str">
            <v>TRNG1068</v>
          </cell>
          <cell r="D1145" t="str">
            <v>TRUNG NGUYÊN</v>
          </cell>
          <cell r="F1145">
            <v>3</v>
          </cell>
          <cell r="G1145" t="str">
            <v>I0061T031</v>
          </cell>
          <cell r="H1145" t="str">
            <v>61 x 39 x 3 x 3</v>
          </cell>
          <cell r="I1145" t="str">
            <v>Vuông liền, không răng cưa</v>
          </cell>
          <cell r="J1145" t="str">
            <v>C30</v>
          </cell>
          <cell r="K1145" t="str">
            <v>P 32</v>
          </cell>
          <cell r="L1145" t="str">
            <v>39 x 61 mm</v>
          </cell>
          <cell r="M1145">
            <v>126</v>
          </cell>
          <cell r="N1145">
            <v>44686</v>
          </cell>
          <cell r="O1145">
            <v>0</v>
          </cell>
          <cell r="AL1145">
            <v>1</v>
          </cell>
          <cell r="AM1145">
            <v>126</v>
          </cell>
          <cell r="AT1145" t="str">
            <v>king RTD CFS 238ml Mleczna kawa</v>
          </cell>
          <cell r="AU1145">
            <v>2</v>
          </cell>
          <cell r="AV1145" t="str">
            <v>In mặt</v>
          </cell>
          <cell r="AW1145" t="str">
            <v>Bế màu</v>
          </cell>
          <cell r="BA1145" t="str">
            <v>ĐƠN HÀNG 2021\TRUNG NGUYÊN\NĂM 2022\THÁNG 05\05.05 SO 057</v>
          </cell>
        </row>
        <row r="1146">
          <cell r="B1146" t="str">
            <v>TRNG1068_L2</v>
          </cell>
          <cell r="C1146" t="str">
            <v>TRNG1068</v>
          </cell>
          <cell r="D1146" t="str">
            <v>TRUNG NGUYÊN</v>
          </cell>
          <cell r="F1146">
            <v>3</v>
          </cell>
          <cell r="G1146" t="str">
            <v>I0061T031</v>
          </cell>
          <cell r="H1146" t="str">
            <v>61 x 39 x 3 x 3</v>
          </cell>
          <cell r="I1146" t="str">
            <v>Vuông liền, không răng cưa</v>
          </cell>
          <cell r="J1146" t="str">
            <v>C30</v>
          </cell>
          <cell r="K1146" t="str">
            <v>P 32</v>
          </cell>
          <cell r="L1146" t="str">
            <v>39 x 61 mm</v>
          </cell>
          <cell r="M1146">
            <v>126</v>
          </cell>
          <cell r="N1146">
            <v>44686</v>
          </cell>
          <cell r="O1146">
            <v>0</v>
          </cell>
          <cell r="AL1146">
            <v>1</v>
          </cell>
          <cell r="AM1146">
            <v>126</v>
          </cell>
          <cell r="AT1146" t="str">
            <v>king RTD col brew 238ml kawa czarna</v>
          </cell>
          <cell r="AU1146">
            <v>2</v>
          </cell>
          <cell r="AV1146" t="str">
            <v>In mặt</v>
          </cell>
          <cell r="AW1146" t="str">
            <v>Bế màu</v>
          </cell>
          <cell r="BA1146" t="str">
            <v>ĐƠN HÀNG 2021\TRUNG NGUYÊN\NĂM 2022\THÁNG 05\05.05 SO 057</v>
          </cell>
        </row>
        <row r="1147">
          <cell r="B1147" t="str">
            <v>TRNG1069_L1</v>
          </cell>
          <cell r="C1147" t="str">
            <v>TRNG1069</v>
          </cell>
          <cell r="D1147" t="str">
            <v>TRUNG NGUYÊN</v>
          </cell>
          <cell r="F1147">
            <v>4</v>
          </cell>
          <cell r="G1147" t="str">
            <v>I0110T051</v>
          </cell>
          <cell r="H1147" t="str">
            <v>110 x 55 x 1 x 2</v>
          </cell>
          <cell r="I1147" t="str">
            <v>Vuông góc, không răng cưa, 2 hàng tem có 1 gáp</v>
          </cell>
          <cell r="J1147" t="str">
            <v>D03</v>
          </cell>
          <cell r="K1147" t="str">
            <v>P 32</v>
          </cell>
          <cell r="L1147" t="str">
            <v>55 x 110 mm</v>
          </cell>
          <cell r="M1147">
            <v>113</v>
          </cell>
          <cell r="N1147">
            <v>44686</v>
          </cell>
          <cell r="O1147">
            <v>0</v>
          </cell>
          <cell r="AL1147">
            <v>1</v>
          </cell>
          <cell r="AM1147">
            <v>113</v>
          </cell>
          <cell r="AT1147" t="str">
            <v xml:space="preserve">king matcha box 8st </v>
          </cell>
          <cell r="AU1147">
            <v>2</v>
          </cell>
          <cell r="AV1147" t="str">
            <v>In mặt</v>
          </cell>
          <cell r="AW1147" t="str">
            <v>Bế màu</v>
          </cell>
          <cell r="BA1147" t="str">
            <v>ĐƠN HÀNG 2021\TRUNG NGUYÊN\NĂM 2022\THÁNG 05\05.05 SO 057</v>
          </cell>
        </row>
        <row r="1148">
          <cell r="B1148" t="str">
            <v>TRNG1070_L1</v>
          </cell>
          <cell r="C1148" t="str">
            <v>TRNG1070</v>
          </cell>
          <cell r="D1148" t="str">
            <v>TRUNG NGUYÊN</v>
          </cell>
          <cell r="F1148">
            <v>4</v>
          </cell>
          <cell r="G1148" t="str">
            <v>I0115T031</v>
          </cell>
          <cell r="H1148" t="str">
            <v>115 x 75 x 1 x 2</v>
          </cell>
          <cell r="I1148" t="str">
            <v>Vuông góc, không răng cưa</v>
          </cell>
          <cell r="J1148" t="str">
            <v>D03</v>
          </cell>
          <cell r="K1148" t="str">
            <v>P 32</v>
          </cell>
          <cell r="L1148" t="str">
            <v>75 x 115 mm</v>
          </cell>
          <cell r="M1148">
            <v>156</v>
          </cell>
          <cell r="N1148">
            <v>44686</v>
          </cell>
          <cell r="O1148">
            <v>0</v>
          </cell>
          <cell r="AL1148">
            <v>1</v>
          </cell>
          <cell r="AM1148">
            <v>156</v>
          </cell>
          <cell r="AT1148" t="str">
            <v>king CFS box 10sa kawa mleczna 3 w 1</v>
          </cell>
          <cell r="AU1148">
            <v>2</v>
          </cell>
          <cell r="AV1148" t="str">
            <v>In mặt</v>
          </cell>
          <cell r="AW1148" t="str">
            <v>Bế màu</v>
          </cell>
          <cell r="BA1148" t="str">
            <v>ĐƠN HÀNG 2021\TRUNG NGUYÊN\NĂM 2022\THÁNG 05\05.05 SO 057</v>
          </cell>
        </row>
        <row r="1149">
          <cell r="B1149" t="str">
            <v>TRNG1071_L1</v>
          </cell>
          <cell r="C1149" t="str">
            <v>TRNG1071</v>
          </cell>
          <cell r="D1149" t="str">
            <v>TRUNG NGUYÊN</v>
          </cell>
          <cell r="F1149">
            <v>1</v>
          </cell>
          <cell r="G1149" t="str">
            <v>I0128T011</v>
          </cell>
          <cell r="H1149" t="str">
            <v>128 x 70 x 1 x 1</v>
          </cell>
          <cell r="I1149" t="str">
            <v>Vuông góc, không răng cưa</v>
          </cell>
          <cell r="J1149" t="str">
            <v>D12</v>
          </cell>
          <cell r="K1149" t="str">
            <v>P 32</v>
          </cell>
          <cell r="L1149" t="str">
            <v>70mm x 128mm</v>
          </cell>
          <cell r="M1149">
            <v>73</v>
          </cell>
          <cell r="N1149">
            <v>44693</v>
          </cell>
          <cell r="O1149">
            <v>0</v>
          </cell>
          <cell r="V1149" t="str">
            <v>K</v>
          </cell>
          <cell r="AL1149">
            <v>1</v>
          </cell>
          <cell r="AM1149">
            <v>73</v>
          </cell>
          <cell r="AN1149" t="str">
            <v>4 mm</v>
          </cell>
          <cell r="AO1149" t="str">
            <v>3mm</v>
          </cell>
          <cell r="AP1149" t="str">
            <v>3.000Tem</v>
          </cell>
          <cell r="AT1149" t="str">
            <v>5200134 - king coffee 3in1 instant-bag 88</v>
          </cell>
          <cell r="AU1149">
            <v>2</v>
          </cell>
          <cell r="AV1149" t="str">
            <v>In mặt</v>
          </cell>
          <cell r="AW1149" t="str">
            <v>Bế màu</v>
          </cell>
          <cell r="BA1149" t="str">
            <v>ĐƠN HÀNG 2021\TRUNG NGUYÊN\NĂM 2022\THÁNG 05\12.05 SO 59+60+61+62\SO 59</v>
          </cell>
        </row>
        <row r="1150">
          <cell r="B1150" t="str">
            <v>TRNG1072_L1</v>
          </cell>
          <cell r="C1150" t="str">
            <v>TRNG1072</v>
          </cell>
          <cell r="D1150" t="str">
            <v>TRUNG NGUYÊN</v>
          </cell>
          <cell r="F1150">
            <v>1</v>
          </cell>
          <cell r="G1150" t="str">
            <v>I0128T011</v>
          </cell>
          <cell r="H1150" t="str">
            <v>128 x 70 x 1 x 1</v>
          </cell>
          <cell r="I1150" t="str">
            <v>Vuông góc, không răng cưa</v>
          </cell>
          <cell r="J1150" t="str">
            <v>D12</v>
          </cell>
          <cell r="K1150" t="str">
            <v>P 32</v>
          </cell>
          <cell r="L1150" t="str">
            <v>70mm x 128mm</v>
          </cell>
          <cell r="M1150">
            <v>73</v>
          </cell>
          <cell r="N1150">
            <v>44693</v>
          </cell>
          <cell r="O1150">
            <v>0</v>
          </cell>
          <cell r="V1150" t="str">
            <v>K</v>
          </cell>
          <cell r="AL1150">
            <v>1</v>
          </cell>
          <cell r="AM1150">
            <v>73</v>
          </cell>
          <cell r="AN1150" t="str">
            <v>4 mm</v>
          </cell>
          <cell r="AO1150" t="str">
            <v>3mm</v>
          </cell>
          <cell r="AP1150" t="str">
            <v>3.000Tem</v>
          </cell>
          <cell r="AT1150" t="str">
            <v>5200002-king coffee 3in1 instant-bag 48</v>
          </cell>
          <cell r="AU1150">
            <v>2</v>
          </cell>
          <cell r="AV1150" t="str">
            <v>In mặt</v>
          </cell>
          <cell r="AW1150" t="str">
            <v>Bế màu</v>
          </cell>
          <cell r="BA1150" t="str">
            <v>ĐƠN HÀNG 2021\TRUNG NGUYÊN\NĂM 2022\THÁNG 05\12.05 SO 59+60+61+62\SO 59</v>
          </cell>
        </row>
        <row r="1151">
          <cell r="B1151" t="str">
            <v>TRNG1073_L1</v>
          </cell>
          <cell r="C1151" t="str">
            <v>TRNG1073</v>
          </cell>
          <cell r="D1151" t="str">
            <v>TRUNG NGUYÊN</v>
          </cell>
          <cell r="F1151">
            <v>1</v>
          </cell>
          <cell r="G1151" t="str">
            <v>I0110T311/1</v>
          </cell>
          <cell r="H1151" t="str">
            <v>110 x 42 x 1 x 2</v>
          </cell>
          <cell r="I1151" t="str">
            <v>Vuông góc, không răng cưa</v>
          </cell>
          <cell r="J1151" t="str">
            <v>E05</v>
          </cell>
          <cell r="K1151" t="str">
            <v>P 32</v>
          </cell>
          <cell r="L1151" t="str">
            <v>42mm x 110mm</v>
          </cell>
          <cell r="M1151">
            <v>90</v>
          </cell>
          <cell r="N1151">
            <v>44693</v>
          </cell>
          <cell r="O1151">
            <v>0</v>
          </cell>
          <cell r="V1151" t="str">
            <v>K</v>
          </cell>
          <cell r="AL1151">
            <v>1</v>
          </cell>
          <cell r="AM1151">
            <v>90</v>
          </cell>
          <cell r="AN1151" t="str">
            <v>4 mm</v>
          </cell>
          <cell r="AO1151" t="str">
            <v>3mm</v>
          </cell>
          <cell r="AP1151" t="str">
            <v>3.000Tem</v>
          </cell>
          <cell r="AT1151" t="str">
            <v>5200006-king coffee 3in1 instnat - box 20 sachets (E/E)</v>
          </cell>
          <cell r="AU1151">
            <v>2</v>
          </cell>
          <cell r="AV1151" t="str">
            <v>In mặt</v>
          </cell>
          <cell r="AW1151" t="str">
            <v>Bế màu</v>
          </cell>
          <cell r="BA1151" t="str">
            <v>ĐƠN HÀNG 2021\TRUNG NGUYÊN\NĂM 2022\THÁNG 05\12.05 SO 59+60+61+62\SO 59</v>
          </cell>
        </row>
        <row r="1152">
          <cell r="B1152" t="str">
            <v>TRNG1074_L1</v>
          </cell>
          <cell r="C1152" t="str">
            <v>TRNG1074</v>
          </cell>
          <cell r="D1152" t="str">
            <v>TRUNG NGUYÊN</v>
          </cell>
          <cell r="F1152">
            <v>1</v>
          </cell>
          <cell r="G1152" t="str">
            <v>I0080T822/1</v>
          </cell>
          <cell r="H1152" t="str">
            <v>80 x 60 x 1 x 2</v>
          </cell>
          <cell r="I1152" t="str">
            <v>Vuông góc, không răng cưa, xẻ 2 line kc 8mm</v>
          </cell>
          <cell r="J1152" t="str">
            <v>E06</v>
          </cell>
          <cell r="K1152" t="str">
            <v>P 32</v>
          </cell>
          <cell r="L1152" t="str">
            <v>60mm x 80mm</v>
          </cell>
          <cell r="M1152">
            <v>126</v>
          </cell>
          <cell r="N1152">
            <v>44693</v>
          </cell>
          <cell r="O1152">
            <v>0</v>
          </cell>
          <cell r="V1152" t="str">
            <v>K</v>
          </cell>
          <cell r="AL1152">
            <v>1</v>
          </cell>
          <cell r="AM1152">
            <v>126</v>
          </cell>
          <cell r="AN1152" t="str">
            <v>4 mm</v>
          </cell>
          <cell r="AO1152" t="str">
            <v>3mm</v>
          </cell>
          <cell r="AP1152" t="str">
            <v>3.000Tem</v>
          </cell>
          <cell r="AT1152" t="str">
            <v>5200037 - king coffee espresso instant box 100 sticks (E/E)</v>
          </cell>
          <cell r="AU1152">
            <v>2</v>
          </cell>
          <cell r="AV1152" t="str">
            <v>In mặt</v>
          </cell>
          <cell r="AW1152" t="str">
            <v>Bế màu</v>
          </cell>
          <cell r="BA1152" t="str">
            <v>ĐƠN HÀNG 2021\TRUNG NGUYÊN\NĂM 2022\THÁNG 05\12.05 SO 59+60+61+62\SO 59</v>
          </cell>
        </row>
        <row r="1153">
          <cell r="B1153" t="str">
            <v>TRNG1075_L1</v>
          </cell>
          <cell r="C1153" t="str">
            <v>TRNG1075</v>
          </cell>
          <cell r="D1153" t="str">
            <v>TRUNG NGUYÊN</v>
          </cell>
          <cell r="F1153">
            <v>1</v>
          </cell>
          <cell r="G1153" t="str">
            <v>I0065T492/1</v>
          </cell>
          <cell r="H1153" t="str">
            <v>65 x 45 x 1 x 2</v>
          </cell>
          <cell r="I1153" t="str">
            <v>Vuông góc, không răng cưa, xẻ 2 line kc 8mm</v>
          </cell>
          <cell r="J1153" t="str">
            <v>E06</v>
          </cell>
          <cell r="K1153" t="str">
            <v>P 32</v>
          </cell>
          <cell r="L1153" t="str">
            <v>45mm x 65mm</v>
          </cell>
          <cell r="M1153">
            <v>96</v>
          </cell>
          <cell r="N1153">
            <v>44693</v>
          </cell>
          <cell r="O1153">
            <v>0</v>
          </cell>
          <cell r="V1153" t="str">
            <v>K</v>
          </cell>
          <cell r="AL1153">
            <v>1</v>
          </cell>
          <cell r="AM1153">
            <v>96</v>
          </cell>
          <cell r="AN1153" t="str">
            <v>4 mm</v>
          </cell>
          <cell r="AO1153" t="str">
            <v>3mm</v>
          </cell>
          <cell r="AP1153" t="str">
            <v>3.000Tem</v>
          </cell>
          <cell r="AT1153" t="str">
            <v>5200109 - king coffee pure black instant coffee - box 15 sachets (E/V)</v>
          </cell>
          <cell r="AU1153">
            <v>2</v>
          </cell>
          <cell r="AV1153" t="str">
            <v>In mặt</v>
          </cell>
          <cell r="AW1153" t="str">
            <v>Bế màu</v>
          </cell>
          <cell r="BA1153" t="str">
            <v>ĐƠN HÀNG 2021\TRUNG NGUYÊN\NĂM 2022\THÁNG 05\12.05 SO 59+60+61+62\SO 59</v>
          </cell>
        </row>
        <row r="1154">
          <cell r="B1154" t="str">
            <v>TRNG1076_L1</v>
          </cell>
          <cell r="C1154" t="str">
            <v>TRNG1076</v>
          </cell>
          <cell r="D1154" t="str">
            <v>TRUNG NGUYÊN</v>
          </cell>
          <cell r="F1154">
            <v>1</v>
          </cell>
          <cell r="G1154" t="str">
            <v>I0065T502/1</v>
          </cell>
          <cell r="H1154" t="str">
            <v>65 x 55 x 1 x 2</v>
          </cell>
          <cell r="I1154" t="str">
            <v>Vuông góc, không răng cưa, xẻ 2 line kc 8mm</v>
          </cell>
          <cell r="J1154" t="str">
            <v>E06</v>
          </cell>
          <cell r="K1154" t="str">
            <v>P 32</v>
          </cell>
          <cell r="L1154" t="str">
            <v>55mm x 65mm</v>
          </cell>
          <cell r="M1154">
            <v>116</v>
          </cell>
          <cell r="N1154">
            <v>44693</v>
          </cell>
          <cell r="O1154">
            <v>0</v>
          </cell>
          <cell r="V1154" t="str">
            <v>K</v>
          </cell>
          <cell r="AL1154">
            <v>1</v>
          </cell>
          <cell r="AM1154">
            <v>116</v>
          </cell>
          <cell r="AN1154" t="str">
            <v>4 mm</v>
          </cell>
          <cell r="AO1154" t="str">
            <v>3mm</v>
          </cell>
          <cell r="AP1154" t="str">
            <v>3.000Tem</v>
          </cell>
          <cell r="AT1154" t="str">
            <v>5200111 - king coffee instant americano premium box 15 sticks (E/V)</v>
          </cell>
          <cell r="AU1154">
            <v>2</v>
          </cell>
          <cell r="AV1154" t="str">
            <v>In mặt</v>
          </cell>
          <cell r="AW1154" t="str">
            <v>Bế màu</v>
          </cell>
          <cell r="BA1154" t="str">
            <v>ĐƠN HÀNG 2021\TRUNG NGUYÊN\NĂM 2022\THÁNG 05\12.05 SO 59+60+61+62\SO 59</v>
          </cell>
        </row>
        <row r="1155">
          <cell r="B1155" t="str">
            <v>TRNG1077_L1</v>
          </cell>
          <cell r="C1155" t="str">
            <v>TRNG1077</v>
          </cell>
          <cell r="D1155" t="str">
            <v>TRUNG NGUYÊN</v>
          </cell>
          <cell r="F1155">
            <v>1</v>
          </cell>
          <cell r="G1155" t="str">
            <v>I0110T311/1</v>
          </cell>
          <cell r="H1155" t="str">
            <v>110 x 42 x 1 x 2</v>
          </cell>
          <cell r="I1155" t="str">
            <v>Vuông góc, không răng cưa</v>
          </cell>
          <cell r="J1155" t="str">
            <v>E05</v>
          </cell>
          <cell r="K1155" t="str">
            <v>P 32</v>
          </cell>
          <cell r="L1155" t="str">
            <v>42mm x 110mm</v>
          </cell>
          <cell r="M1155">
            <v>90</v>
          </cell>
          <cell r="N1155">
            <v>44693</v>
          </cell>
          <cell r="O1155">
            <v>0</v>
          </cell>
          <cell r="V1155" t="str">
            <v>K</v>
          </cell>
          <cell r="AL1155">
            <v>1</v>
          </cell>
          <cell r="AM1155">
            <v>90</v>
          </cell>
          <cell r="AN1155" t="str">
            <v>4 mm</v>
          </cell>
          <cell r="AO1155" t="str">
            <v>3mm</v>
          </cell>
          <cell r="AP1155" t="str">
            <v>3.000Tem</v>
          </cell>
          <cell r="AT1155" t="str">
            <v>5200112 - king coffee 2in1 instant coffee &amp; creamer - box 15 sticks (E/V)</v>
          </cell>
          <cell r="AU1155">
            <v>2</v>
          </cell>
          <cell r="AV1155" t="str">
            <v>In mặt</v>
          </cell>
          <cell r="AW1155" t="str">
            <v>Bế màu</v>
          </cell>
          <cell r="BA1155" t="str">
            <v>ĐƠN HÀNG 2021\TRUNG NGUYÊN\NĂM 2022\THÁNG 05\12.05 SO 59+60+61+62\SO 60</v>
          </cell>
        </row>
        <row r="1156">
          <cell r="B1156" t="str">
            <v>TRNG1078_L1</v>
          </cell>
          <cell r="C1156" t="str">
            <v>TRNG1078</v>
          </cell>
          <cell r="D1156" t="str">
            <v>TRUNG NGUYÊN</v>
          </cell>
          <cell r="F1156">
            <v>1</v>
          </cell>
          <cell r="G1156" t="str">
            <v>I0110T331/1</v>
          </cell>
          <cell r="H1156" t="str">
            <v>110 x 45 x 1 x 2</v>
          </cell>
          <cell r="I1156" t="str">
            <v>Vuông góc, không răng cưa</v>
          </cell>
          <cell r="J1156" t="str">
            <v>E06</v>
          </cell>
          <cell r="K1156" t="str">
            <v>P 32</v>
          </cell>
          <cell r="L1156" t="str">
            <v>45mm x 110mm</v>
          </cell>
          <cell r="M1156">
            <v>96</v>
          </cell>
          <cell r="N1156">
            <v>44693</v>
          </cell>
          <cell r="O1156">
            <v>0</v>
          </cell>
          <cell r="V1156" t="str">
            <v>K</v>
          </cell>
          <cell r="AL1156">
            <v>1</v>
          </cell>
          <cell r="AM1156">
            <v>96</v>
          </cell>
          <cell r="AN1156" t="str">
            <v>4 mm</v>
          </cell>
          <cell r="AO1156" t="str">
            <v>3mm</v>
          </cell>
          <cell r="AP1156" t="str">
            <v>3.000Tem</v>
          </cell>
          <cell r="AT1156" t="str">
            <v>5200011 - king coffee 3in1 - bag 1kg (E/E)</v>
          </cell>
          <cell r="AU1156">
            <v>2</v>
          </cell>
          <cell r="AV1156" t="str">
            <v>In mặt</v>
          </cell>
          <cell r="AW1156" t="str">
            <v>Bế màu</v>
          </cell>
          <cell r="BA1156" t="str">
            <v>ĐƠN HÀNG 2021\TRUNG NGUYÊN\NĂM 2022\THÁNG 05\12.05 SO 59+60+61+62\SO 60</v>
          </cell>
        </row>
        <row r="1157">
          <cell r="B1157" t="str">
            <v>TRNG1079_L1</v>
          </cell>
          <cell r="C1157" t="str">
            <v>TRNG1079</v>
          </cell>
          <cell r="D1157" t="str">
            <v>TRUNG NGUYÊN</v>
          </cell>
          <cell r="F1157">
            <v>1</v>
          </cell>
          <cell r="G1157" t="str">
            <v>I0115T071/1</v>
          </cell>
          <cell r="H1157" t="str">
            <v>115 x 38 x 1 x 3</v>
          </cell>
          <cell r="I1157" t="str">
            <v>Vuông góc, không răng cưa</v>
          </cell>
          <cell r="J1157" t="str">
            <v>E07</v>
          </cell>
          <cell r="K1157" t="str">
            <v>P 32</v>
          </cell>
          <cell r="L1157" t="str">
            <v>38mm x 115mm</v>
          </cell>
          <cell r="M1157">
            <v>123</v>
          </cell>
          <cell r="N1157">
            <v>44693</v>
          </cell>
          <cell r="O1157">
            <v>0</v>
          </cell>
          <cell r="V1157" t="str">
            <v>K</v>
          </cell>
          <cell r="AL1157">
            <v>1</v>
          </cell>
          <cell r="AM1157">
            <v>123</v>
          </cell>
          <cell r="AN1157" t="str">
            <v>4 mm</v>
          </cell>
          <cell r="AO1157" t="str">
            <v>3mm</v>
          </cell>
          <cell r="AP1157" t="str">
            <v>3.000Tem</v>
          </cell>
          <cell r="AT1157" t="str">
            <v>5200015 - king coffee espresso instant - box 15 sticks (E/E)</v>
          </cell>
          <cell r="AU1157">
            <v>2</v>
          </cell>
          <cell r="AV1157" t="str">
            <v>In mặt</v>
          </cell>
          <cell r="AW1157" t="str">
            <v>Bế màu</v>
          </cell>
          <cell r="BA1157" t="str">
            <v>ĐƠN HÀNG 2021\TRUNG NGUYÊN\NĂM 2022\THÁNG 05\12.05 SO 59+60+61+62\SO 60</v>
          </cell>
        </row>
        <row r="1158">
          <cell r="B1158" t="str">
            <v>TRNG1080_L1</v>
          </cell>
          <cell r="C1158" t="str">
            <v>TRNG1080</v>
          </cell>
          <cell r="D1158" t="str">
            <v>TRUNG NGUYÊN</v>
          </cell>
          <cell r="F1158">
            <v>1</v>
          </cell>
          <cell r="G1158" t="str">
            <v>I0090T692/1</v>
          </cell>
          <cell r="H1158" t="str">
            <v>90 x 65 x 1 x 2</v>
          </cell>
          <cell r="I1158" t="str">
            <v>Vuông góc, không răng cưa, xẻ 2 line kc 8mm</v>
          </cell>
          <cell r="J1158" t="str">
            <v>E06</v>
          </cell>
          <cell r="K1158" t="str">
            <v>P 32</v>
          </cell>
          <cell r="L1158" t="str">
            <v>65mm x 90mm</v>
          </cell>
          <cell r="M1158">
            <v>136</v>
          </cell>
          <cell r="N1158">
            <v>44693</v>
          </cell>
          <cell r="O1158">
            <v>0</v>
          </cell>
          <cell r="V1158" t="str">
            <v>K</v>
          </cell>
          <cell r="AL1158">
            <v>1</v>
          </cell>
          <cell r="AM1158">
            <v>136</v>
          </cell>
          <cell r="AN1158" t="str">
            <v>4 mm</v>
          </cell>
          <cell r="AO1158" t="str">
            <v>3mm</v>
          </cell>
          <cell r="AP1158" t="str">
            <v>3.000Tem</v>
          </cell>
          <cell r="AT1158" t="str">
            <v>5200130 - king coffee 2in1 instant (Coffee &amp; creamer) -  bag 22 sticks (E/E)</v>
          </cell>
          <cell r="AU1158">
            <v>2</v>
          </cell>
          <cell r="AV1158" t="str">
            <v>In mặt</v>
          </cell>
          <cell r="AW1158" t="str">
            <v>Bế màu</v>
          </cell>
          <cell r="BA1158" t="str">
            <v>ĐƠN HÀNG 2021\TRUNG NGUYÊN\NĂM 2022\THÁNG 05\12.05 SO 59+60+61+62\SO 60</v>
          </cell>
        </row>
        <row r="1159">
          <cell r="B1159" t="str">
            <v>TRNG1081_L1</v>
          </cell>
          <cell r="C1159" t="str">
            <v>TRNG1081</v>
          </cell>
          <cell r="D1159" t="str">
            <v>TRUNG NGUYÊN</v>
          </cell>
          <cell r="F1159">
            <v>1</v>
          </cell>
          <cell r="G1159" t="str">
            <v>I0115T031</v>
          </cell>
          <cell r="H1159" t="str">
            <v>115 x 75 x 1 x 2</v>
          </cell>
          <cell r="I1159" t="str">
            <v>Vuông góc, không răng cưa</v>
          </cell>
          <cell r="J1159" t="str">
            <v>D03</v>
          </cell>
          <cell r="K1159" t="str">
            <v>P 32</v>
          </cell>
          <cell r="L1159" t="str">
            <v>75mm x 115mm</v>
          </cell>
          <cell r="M1159">
            <v>156</v>
          </cell>
          <cell r="N1159">
            <v>44693</v>
          </cell>
          <cell r="O1159">
            <v>0</v>
          </cell>
          <cell r="V1159" t="str">
            <v>K</v>
          </cell>
          <cell r="AL1159">
            <v>1</v>
          </cell>
          <cell r="AM1159">
            <v>156</v>
          </cell>
          <cell r="AN1159" t="str">
            <v>4 mm</v>
          </cell>
          <cell r="AO1159" t="str">
            <v>3mm</v>
          </cell>
          <cell r="AP1159" t="str">
            <v>3.000Tem</v>
          </cell>
          <cell r="AT1159" t="str">
            <v>5200087 - king coffee 3in1 instant "Café sữa" - box 10 sachets (E/V)</v>
          </cell>
          <cell r="AU1159">
            <v>2</v>
          </cell>
          <cell r="AV1159" t="str">
            <v>In mặt</v>
          </cell>
          <cell r="AW1159" t="str">
            <v>Bế màu</v>
          </cell>
          <cell r="BA1159" t="str">
            <v>ĐƠN HÀNG 2021\TRUNG NGUYÊN\NĂM 2022\THÁNG 05\12.05 SO 59+60+61+62\SO 60</v>
          </cell>
        </row>
        <row r="1160">
          <cell r="B1160" t="str">
            <v>TRNG1082_L1</v>
          </cell>
          <cell r="C1160" t="str">
            <v>TRNG1082</v>
          </cell>
          <cell r="D1160" t="str">
            <v>TRUNG NGUYÊN</v>
          </cell>
          <cell r="F1160">
            <v>1</v>
          </cell>
          <cell r="G1160" t="str">
            <v>I0100T171</v>
          </cell>
          <cell r="H1160" t="str">
            <v>100 x 70 x 1 x 1</v>
          </cell>
          <cell r="I1160" t="str">
            <v>Vuông góc, không răng cưa</v>
          </cell>
          <cell r="J1160" t="str">
            <v>D11</v>
          </cell>
          <cell r="K1160" t="str">
            <v>P 32</v>
          </cell>
          <cell r="L1160" t="str">
            <v>70mm x 100mm</v>
          </cell>
          <cell r="M1160">
            <v>73</v>
          </cell>
          <cell r="N1160">
            <v>44693</v>
          </cell>
          <cell r="O1160">
            <v>0</v>
          </cell>
          <cell r="V1160" t="str">
            <v>K</v>
          </cell>
          <cell r="AL1160">
            <v>1</v>
          </cell>
          <cell r="AM1160">
            <v>73</v>
          </cell>
          <cell r="AN1160" t="str">
            <v>4 mm</v>
          </cell>
          <cell r="AO1160" t="str">
            <v>3mm</v>
          </cell>
          <cell r="AP1160" t="str">
            <v>3.000Tem</v>
          </cell>
          <cell r="AT1160" t="str">
            <v>5100028 - king coffee expert blend 1 - 5 pound/bag (E/E)</v>
          </cell>
          <cell r="AU1160">
            <v>2</v>
          </cell>
          <cell r="AV1160" t="str">
            <v>In mặt</v>
          </cell>
          <cell r="AW1160" t="str">
            <v>Bế màu</v>
          </cell>
          <cell r="BA1160" t="str">
            <v>ĐƠN HÀNG 2021\TRUNG NGUYÊN\NĂM 2022\THÁNG 05\12.05 SO 59+60+61+62\SO 60</v>
          </cell>
        </row>
        <row r="1161">
          <cell r="B1161" t="str">
            <v>TRNG1083_L1</v>
          </cell>
          <cell r="C1161" t="str">
            <v>TRNG1083</v>
          </cell>
          <cell r="D1161" t="str">
            <v>TRUNG NGUYÊN</v>
          </cell>
          <cell r="F1161">
            <v>1</v>
          </cell>
          <cell r="G1161" t="str">
            <v>I0100T171</v>
          </cell>
          <cell r="H1161" t="str">
            <v>100 x 70 x 1 x 1</v>
          </cell>
          <cell r="I1161" t="str">
            <v>Vuông góc, không răng cưa</v>
          </cell>
          <cell r="J1161" t="str">
            <v>D11</v>
          </cell>
          <cell r="K1161" t="str">
            <v>P 32</v>
          </cell>
          <cell r="L1161" t="str">
            <v>70mm x 100mm</v>
          </cell>
          <cell r="M1161">
            <v>73</v>
          </cell>
          <cell r="N1161">
            <v>44693</v>
          </cell>
          <cell r="O1161">
            <v>0</v>
          </cell>
          <cell r="V1161" t="str">
            <v>K</v>
          </cell>
          <cell r="AL1161">
            <v>1</v>
          </cell>
          <cell r="AM1161">
            <v>73</v>
          </cell>
          <cell r="AN1161" t="str">
            <v>4 mm</v>
          </cell>
          <cell r="AO1161" t="str">
            <v>3mm</v>
          </cell>
          <cell r="AP1161" t="str">
            <v>3.000Tem</v>
          </cell>
          <cell r="AT1161" t="str">
            <v>5100029 - king coffee expert blend 2 - 5 pound/ bag (E/E)</v>
          </cell>
          <cell r="AU1161">
            <v>2</v>
          </cell>
          <cell r="AV1161" t="str">
            <v>In mặt</v>
          </cell>
          <cell r="AW1161" t="str">
            <v>Bế màu</v>
          </cell>
          <cell r="BA1161" t="str">
            <v>ĐƠN HÀNG 2021\TRUNG NGUYÊN\NĂM 2022\THÁNG 05\12.05 SO 59+60+61+62\SO 61</v>
          </cell>
        </row>
        <row r="1162">
          <cell r="B1162" t="str">
            <v>TRNG1084_L1</v>
          </cell>
          <cell r="C1162" t="str">
            <v>TRNG1084</v>
          </cell>
          <cell r="D1162" t="str">
            <v>TRUNG NGUYÊN</v>
          </cell>
          <cell r="F1162">
            <v>1</v>
          </cell>
          <cell r="G1162" t="str">
            <v>I0110T341/1</v>
          </cell>
          <cell r="H1162" t="str">
            <v>110 x 55 x 1 x 2</v>
          </cell>
          <cell r="I1162" t="str">
            <v>Vuông góc, không răng cưa</v>
          </cell>
          <cell r="J1162" t="str">
            <v>E06</v>
          </cell>
          <cell r="K1162" t="str">
            <v>P 32</v>
          </cell>
          <cell r="L1162" t="str">
            <v>55mm x 110mm</v>
          </cell>
          <cell r="M1162">
            <v>116</v>
          </cell>
          <cell r="N1162">
            <v>44693</v>
          </cell>
          <cell r="O1162">
            <v>0</v>
          </cell>
          <cell r="V1162" t="str">
            <v>K</v>
          </cell>
          <cell r="AL1162">
            <v>1</v>
          </cell>
          <cell r="AM1162">
            <v>116</v>
          </cell>
          <cell r="AN1162" t="str">
            <v>4 mm</v>
          </cell>
          <cell r="AO1162" t="str">
            <v>3mm</v>
          </cell>
          <cell r="AP1162" t="str">
            <v>3.000Tem</v>
          </cell>
          <cell r="AT1162" t="str">
            <v>5100085 - king coffee expert blend 1 - bag 500gr - (E/V)</v>
          </cell>
          <cell r="AU1162">
            <v>2</v>
          </cell>
          <cell r="AV1162" t="str">
            <v>In mặt</v>
          </cell>
          <cell r="AW1162" t="str">
            <v>Bế màu</v>
          </cell>
          <cell r="BA1162" t="str">
            <v>ĐƠN HÀNG 2021\TRUNG NGUYÊN\NĂM 2022\THÁNG 05\12.05 SO 59+60+61+62\SO 61</v>
          </cell>
        </row>
        <row r="1163">
          <cell r="B1163" t="str">
            <v>TRNG1085_L1</v>
          </cell>
          <cell r="C1163" t="str">
            <v>TRNG1085</v>
          </cell>
          <cell r="D1163" t="str">
            <v>TRUNG NGUYÊN</v>
          </cell>
          <cell r="F1163">
            <v>1</v>
          </cell>
          <cell r="G1163" t="str">
            <v>I0110T341/1</v>
          </cell>
          <cell r="H1163" t="str">
            <v>110 x 55 x 1 x 2</v>
          </cell>
          <cell r="I1163" t="str">
            <v>Vuông góc, không răng cưa</v>
          </cell>
          <cell r="J1163" t="str">
            <v>E06</v>
          </cell>
          <cell r="K1163" t="str">
            <v>P 32</v>
          </cell>
          <cell r="L1163" t="str">
            <v>55mm x 110mm</v>
          </cell>
          <cell r="M1163">
            <v>116</v>
          </cell>
          <cell r="N1163">
            <v>44693</v>
          </cell>
          <cell r="O1163">
            <v>0</v>
          </cell>
          <cell r="V1163" t="str">
            <v>K</v>
          </cell>
          <cell r="AL1163">
            <v>1</v>
          </cell>
          <cell r="AM1163">
            <v>116</v>
          </cell>
          <cell r="AN1163" t="str">
            <v>4 mm</v>
          </cell>
          <cell r="AO1163" t="str">
            <v>3mm</v>
          </cell>
          <cell r="AP1163" t="str">
            <v>3.000Tem</v>
          </cell>
          <cell r="AT1163" t="str">
            <v>5100086 - king coffee expert blend 2 bag 500gr - (E/V)</v>
          </cell>
          <cell r="AU1163">
            <v>2</v>
          </cell>
          <cell r="AV1163" t="str">
            <v>In mặt</v>
          </cell>
          <cell r="AW1163" t="str">
            <v>Bế màu</v>
          </cell>
          <cell r="BA1163" t="str">
            <v>ĐƠN HÀNG 2021\TRUNG NGUYÊN\NĂM 2022\THÁNG 05\12.05 SO 59+60+61+62\SO 61</v>
          </cell>
        </row>
        <row r="1164">
          <cell r="B1164" t="str">
            <v>TRNG1086_L1</v>
          </cell>
          <cell r="C1164" t="str">
            <v>TRNG1086</v>
          </cell>
          <cell r="D1164" t="str">
            <v>TRUNG NGUYÊN</v>
          </cell>
          <cell r="F1164">
            <v>1</v>
          </cell>
          <cell r="G1164" t="str">
            <v>I0110T341/1</v>
          </cell>
          <cell r="H1164" t="str">
            <v>110 x 55 x 1 x 2</v>
          </cell>
          <cell r="I1164" t="str">
            <v>Vuông góc, không răng cưa</v>
          </cell>
          <cell r="J1164" t="str">
            <v>E06</v>
          </cell>
          <cell r="K1164" t="str">
            <v>P 32</v>
          </cell>
          <cell r="L1164" t="str">
            <v>55mm x 110mm</v>
          </cell>
          <cell r="M1164">
            <v>116</v>
          </cell>
          <cell r="N1164">
            <v>44693</v>
          </cell>
          <cell r="O1164">
            <v>0</v>
          </cell>
          <cell r="V1164" t="str">
            <v>K</v>
          </cell>
          <cell r="AL1164">
            <v>1</v>
          </cell>
          <cell r="AM1164">
            <v>116</v>
          </cell>
          <cell r="AN1164" t="str">
            <v>4 mm</v>
          </cell>
          <cell r="AO1164" t="str">
            <v>3mm</v>
          </cell>
          <cell r="AP1164" t="str">
            <v>3.000Tem</v>
          </cell>
          <cell r="AT1164" t="str">
            <v>5100087 - king coffee expert blend 3 bag 500gr - (E/V)</v>
          </cell>
          <cell r="AU1164">
            <v>2</v>
          </cell>
          <cell r="AV1164" t="str">
            <v>In mặt</v>
          </cell>
          <cell r="AW1164" t="str">
            <v>Bế màu</v>
          </cell>
          <cell r="BA1164" t="str">
            <v>ĐƠN HÀNG 2021\TRUNG NGUYÊN\NĂM 2022\THÁNG 05\12.05 SO 59+60+61+62\SO 61</v>
          </cell>
        </row>
        <row r="1165">
          <cell r="B1165" t="str">
            <v>TRNG1087_L1</v>
          </cell>
          <cell r="C1165" t="str">
            <v>TRNG1087</v>
          </cell>
          <cell r="D1165" t="str">
            <v>TRUNG NGUYÊN</v>
          </cell>
          <cell r="F1165">
            <v>1</v>
          </cell>
          <cell r="G1165" t="str">
            <v>I0061T072/1</v>
          </cell>
          <cell r="H1165" t="str">
            <v>61 x 39 x 1 x 3</v>
          </cell>
          <cell r="I1165" t="str">
            <v>Vuông góc, không răng cưa, xẻ 2 line kc 8mm</v>
          </cell>
          <cell r="J1165" t="str">
            <v>E06</v>
          </cell>
          <cell r="K1165" t="str">
            <v>P 32</v>
          </cell>
          <cell r="L1165" t="str">
            <v>39mm x 61mm</v>
          </cell>
          <cell r="M1165">
            <v>126</v>
          </cell>
          <cell r="N1165">
            <v>44693</v>
          </cell>
          <cell r="O1165">
            <v>0</v>
          </cell>
          <cell r="V1165" t="str">
            <v>K</v>
          </cell>
          <cell r="AL1165">
            <v>1</v>
          </cell>
          <cell r="AM1165">
            <v>126</v>
          </cell>
          <cell r="AN1165" t="str">
            <v>4 mm</v>
          </cell>
          <cell r="AO1165" t="str">
            <v>3mm</v>
          </cell>
          <cell r="AP1165" t="str">
            <v>3.000Tem</v>
          </cell>
          <cell r="AT1165" t="str">
            <v>5500007 - king coffee RTD Latte Vanilla 238ml</v>
          </cell>
          <cell r="AU1165">
            <v>2</v>
          </cell>
          <cell r="AV1165" t="str">
            <v>In mặt</v>
          </cell>
          <cell r="AW1165" t="str">
            <v>Bế màu</v>
          </cell>
          <cell r="BA1165" t="str">
            <v>ĐƠN HÀNG 2021\TRUNG NGUYÊN\NĂM 2022\THÁNG 05\12.05 SO 59+60+61+62\SO 61</v>
          </cell>
        </row>
        <row r="1166">
          <cell r="B1166" t="str">
            <v>TRNG1088_L1</v>
          </cell>
          <cell r="C1166" t="str">
            <v>TRNG1088</v>
          </cell>
          <cell r="D1166" t="str">
            <v>TRUNG NGUYÊN</v>
          </cell>
          <cell r="F1166">
            <v>1</v>
          </cell>
          <cell r="G1166" t="str">
            <v>I0061T072/1</v>
          </cell>
          <cell r="H1166" t="str">
            <v>61 x 39 x 1 x 3</v>
          </cell>
          <cell r="I1166" t="str">
            <v>Vuông góc, không răng cưa, xẻ 2 line kc 8mm</v>
          </cell>
          <cell r="J1166" t="str">
            <v>E06</v>
          </cell>
          <cell r="K1166" t="str">
            <v>P 32</v>
          </cell>
          <cell r="L1166" t="str">
            <v>39mm x 61mm</v>
          </cell>
          <cell r="M1166">
            <v>126</v>
          </cell>
          <cell r="N1166">
            <v>44693</v>
          </cell>
          <cell r="O1166">
            <v>0</v>
          </cell>
          <cell r="V1166" t="str">
            <v>K</v>
          </cell>
          <cell r="AL1166">
            <v>1</v>
          </cell>
          <cell r="AM1166">
            <v>126</v>
          </cell>
          <cell r="AN1166" t="str">
            <v>4 mm</v>
          </cell>
          <cell r="AO1166" t="str">
            <v>3mm</v>
          </cell>
          <cell r="AP1166" t="str">
            <v>3.000Tem</v>
          </cell>
          <cell r="AT1166" t="str">
            <v>5500008 - king coffee RTD Cold brew 238ml</v>
          </cell>
          <cell r="AU1166">
            <v>2</v>
          </cell>
          <cell r="AV1166" t="str">
            <v>In mặt</v>
          </cell>
          <cell r="AW1166" t="str">
            <v>Bế màu</v>
          </cell>
          <cell r="BA1166" t="str">
            <v>ĐƠN HÀNG 2021\TRUNG NGUYÊN\NĂM 2022\THÁNG 05\12.05 SO 59+60+61+62\SO 61</v>
          </cell>
        </row>
        <row r="1167">
          <cell r="B1167" t="str">
            <v>TRNG1089_L1</v>
          </cell>
          <cell r="C1167" t="str">
            <v>TRNG1089</v>
          </cell>
          <cell r="D1167" t="str">
            <v>TRUNG NGUYÊN</v>
          </cell>
          <cell r="F1167">
            <v>1</v>
          </cell>
          <cell r="G1167" t="str">
            <v>I0061T072/1</v>
          </cell>
          <cell r="H1167" t="str">
            <v>61 x 39 x 1 x 3</v>
          </cell>
          <cell r="I1167" t="str">
            <v>Vuông góc, không răng cưa, xẻ 2 line kc 8mm</v>
          </cell>
          <cell r="J1167" t="str">
            <v>E06</v>
          </cell>
          <cell r="K1167" t="str">
            <v>P 32</v>
          </cell>
          <cell r="L1167" t="str">
            <v>39mm x 61mm</v>
          </cell>
          <cell r="M1167">
            <v>126</v>
          </cell>
          <cell r="N1167">
            <v>44693</v>
          </cell>
          <cell r="O1167">
            <v>0</v>
          </cell>
          <cell r="V1167" t="str">
            <v>K</v>
          </cell>
          <cell r="AL1167">
            <v>1</v>
          </cell>
          <cell r="AM1167">
            <v>126</v>
          </cell>
          <cell r="AN1167" t="str">
            <v>4 mm</v>
          </cell>
          <cell r="AO1167" t="str">
            <v>3mm</v>
          </cell>
          <cell r="AP1167" t="str">
            <v>3.000Tem</v>
          </cell>
          <cell r="AT1167" t="str">
            <v>5500006 - king coffee RTD "Café sữa đá sài gòn" 238ml</v>
          </cell>
          <cell r="AU1167">
            <v>2</v>
          </cell>
          <cell r="AV1167" t="str">
            <v>In mặt</v>
          </cell>
          <cell r="AW1167" t="str">
            <v>Bế màu</v>
          </cell>
          <cell r="BA1167" t="str">
            <v>ĐƠN HÀNG 2021\TRUNG NGUYÊN\NĂM 2022\THÁNG 05\12.05 SO 59+60+61+62\SO 61</v>
          </cell>
        </row>
        <row r="1168">
          <cell r="B1168" t="str">
            <v>TRNG1090_L1</v>
          </cell>
          <cell r="C1168" t="str">
            <v>TRNG1090</v>
          </cell>
          <cell r="D1168" t="str">
            <v>TRUNG NGUYÊN</v>
          </cell>
          <cell r="F1168">
            <v>1</v>
          </cell>
          <cell r="G1168" t="str">
            <v>I0112T03/1</v>
          </cell>
          <cell r="H1168" t="str">
            <v>112 x 53 x 1 x 2</v>
          </cell>
          <cell r="I1168" t="str">
            <v>Vuông góc, không răng cưa</v>
          </cell>
          <cell r="J1168" t="str">
            <v>E06</v>
          </cell>
          <cell r="K1168" t="str">
            <v>P 32</v>
          </cell>
          <cell r="L1168" t="str">
            <v>53mm x 112mm</v>
          </cell>
          <cell r="M1168">
            <v>112</v>
          </cell>
          <cell r="N1168">
            <v>44693</v>
          </cell>
          <cell r="O1168">
            <v>0</v>
          </cell>
          <cell r="V1168" t="str">
            <v>K</v>
          </cell>
          <cell r="AL1168">
            <v>1</v>
          </cell>
          <cell r="AM1168">
            <v>112</v>
          </cell>
          <cell r="AN1168" t="str">
            <v>4 mm</v>
          </cell>
          <cell r="AO1168" t="str">
            <v>3mm</v>
          </cell>
          <cell r="AP1168" t="str">
            <v>3.000Tem</v>
          </cell>
          <cell r="AT1168" t="str">
            <v>5600000 - matcha latte - box 8 sticks 16</v>
          </cell>
          <cell r="AU1168">
            <v>2</v>
          </cell>
          <cell r="AV1168" t="str">
            <v>In mặt</v>
          </cell>
          <cell r="AW1168" t="str">
            <v>Bế màu</v>
          </cell>
          <cell r="BA1168" t="str">
            <v>ĐƠN HÀNG 2021\TRUNG NGUYÊN\NĂM 2022\THÁNG 05\12.05 SO 59+60+61+62\SO 61</v>
          </cell>
        </row>
        <row r="1169">
          <cell r="B1169" t="str">
            <v>TRNG1091_L1</v>
          </cell>
          <cell r="C1169" t="str">
            <v>TRNG1091</v>
          </cell>
          <cell r="D1169" t="str">
            <v>TRUNG NGUYÊN</v>
          </cell>
          <cell r="F1169">
            <v>1</v>
          </cell>
          <cell r="G1169" t="str">
            <v>I0102T511/1</v>
          </cell>
          <cell r="H1169" t="str">
            <v>102 x 55 x 1 x 2</v>
          </cell>
          <cell r="I1169" t="str">
            <v>Vuông góc, không răng cưa</v>
          </cell>
          <cell r="J1169" t="str">
            <v>E06</v>
          </cell>
          <cell r="K1169" t="str">
            <v>P 32</v>
          </cell>
          <cell r="L1169" t="str">
            <v>55mm x 102mm</v>
          </cell>
          <cell r="M1169">
            <v>116</v>
          </cell>
          <cell r="N1169">
            <v>44693</v>
          </cell>
          <cell r="O1169">
            <v>0</v>
          </cell>
          <cell r="V1169" t="str">
            <v>K</v>
          </cell>
          <cell r="AL1169">
            <v>1</v>
          </cell>
          <cell r="AM1169">
            <v>116</v>
          </cell>
          <cell r="AN1169" t="str">
            <v>4 mm</v>
          </cell>
          <cell r="AO1169" t="str">
            <v>3mm</v>
          </cell>
          <cell r="AP1169" t="str">
            <v>3.000Tem</v>
          </cell>
          <cell r="AT1169" t="str">
            <v>5100042 - king coffee da lat whole bean coffee 340g (E/E)</v>
          </cell>
          <cell r="AU1169">
            <v>2</v>
          </cell>
          <cell r="AV1169" t="str">
            <v>In mặt</v>
          </cell>
          <cell r="AW1169" t="str">
            <v>Bế màu</v>
          </cell>
          <cell r="BA1169" t="str">
            <v>ĐƠN HÀNG 2021\TRUNG NGUYÊN\NĂM 2022\THÁNG 05\12.05 SO 59+60+61+62\SO 61</v>
          </cell>
        </row>
        <row r="1170">
          <cell r="B1170" t="str">
            <v>TRNG1092_L1</v>
          </cell>
          <cell r="C1170" t="str">
            <v>TRNG1092</v>
          </cell>
          <cell r="D1170" t="str">
            <v>TRUNG NGUYÊN</v>
          </cell>
          <cell r="F1170">
            <v>1</v>
          </cell>
          <cell r="G1170" t="str">
            <v>I0102T511/1</v>
          </cell>
          <cell r="H1170" t="str">
            <v>102 x 55 x 1 x 2</v>
          </cell>
          <cell r="I1170" t="str">
            <v>Vuông góc, không răng cưa</v>
          </cell>
          <cell r="J1170" t="str">
            <v>E06</v>
          </cell>
          <cell r="K1170" t="str">
            <v>P 32</v>
          </cell>
          <cell r="L1170" t="str">
            <v>55mm x 102mm</v>
          </cell>
          <cell r="M1170">
            <v>116</v>
          </cell>
          <cell r="N1170">
            <v>44693</v>
          </cell>
          <cell r="O1170">
            <v>0</v>
          </cell>
          <cell r="V1170" t="str">
            <v>K</v>
          </cell>
          <cell r="AL1170">
            <v>1</v>
          </cell>
          <cell r="AM1170">
            <v>116</v>
          </cell>
          <cell r="AN1170" t="str">
            <v>4 mm</v>
          </cell>
          <cell r="AO1170" t="str">
            <v>3mm</v>
          </cell>
          <cell r="AP1170" t="str">
            <v>3.000Tem</v>
          </cell>
          <cell r="AT1170" t="str">
            <v>5100043 - king coffee buon ma thuot whole bean coffee 340g (E/E)</v>
          </cell>
          <cell r="AU1170">
            <v>2</v>
          </cell>
          <cell r="AV1170" t="str">
            <v>In mặt</v>
          </cell>
          <cell r="AW1170" t="str">
            <v>Bế màu</v>
          </cell>
          <cell r="BA1170" t="str">
            <v>ĐƠN HÀNG 2021\TRUNG NGUYÊN\NĂM 2022\THÁNG 05\12.05 SO 59+60+61+62\SO 61</v>
          </cell>
        </row>
        <row r="1171">
          <cell r="B1171" t="str">
            <v>TRNG1093_L1</v>
          </cell>
          <cell r="C1171" t="str">
            <v>TRNG1093</v>
          </cell>
          <cell r="D1171" t="str">
            <v>TRUNG NGUYÊN</v>
          </cell>
          <cell r="F1171">
            <v>1</v>
          </cell>
          <cell r="G1171" t="str">
            <v>I0128T011</v>
          </cell>
          <cell r="H1171" t="str">
            <v>128 x 70 x 1 x 1</v>
          </cell>
          <cell r="I1171" t="str">
            <v>Vuông góc, không răng cưa</v>
          </cell>
          <cell r="J1171" t="str">
            <v>D12</v>
          </cell>
          <cell r="K1171" t="str">
            <v>P 32</v>
          </cell>
          <cell r="L1171" t="str">
            <v>70mm x 128mm</v>
          </cell>
          <cell r="M1171">
            <v>73</v>
          </cell>
          <cell r="N1171">
            <v>44693</v>
          </cell>
          <cell r="O1171">
            <v>0</v>
          </cell>
          <cell r="V1171" t="str">
            <v>K</v>
          </cell>
          <cell r="AL1171">
            <v>1</v>
          </cell>
          <cell r="AM1171">
            <v>73</v>
          </cell>
          <cell r="AN1171" t="str">
            <v>4 mm</v>
          </cell>
          <cell r="AO1171" t="str">
            <v>3mm</v>
          </cell>
          <cell r="AP1171" t="str">
            <v>3.000Tem</v>
          </cell>
          <cell r="AT1171" t="str">
            <v>5200090 - king coffee 3in1 instant "Café sữa" - bag 50 sachets(E/V)</v>
          </cell>
          <cell r="AU1171">
            <v>2</v>
          </cell>
          <cell r="AV1171" t="str">
            <v>In mặt</v>
          </cell>
          <cell r="AW1171" t="str">
            <v>Bế màu</v>
          </cell>
          <cell r="BA1171" t="str">
            <v>ĐƠN HÀNG 2021\TRUNG NGUYÊN\NĂM 2022\THÁNG 05\12.05 SO 59+60+61+62\SO 62</v>
          </cell>
        </row>
        <row r="1172">
          <cell r="B1172" t="str">
            <v>TRNG1094_L1</v>
          </cell>
          <cell r="C1172" t="str">
            <v>TRNG1094</v>
          </cell>
          <cell r="D1172" t="str">
            <v>TRUNG NGUYÊN</v>
          </cell>
          <cell r="F1172">
            <v>1</v>
          </cell>
          <cell r="G1172" t="str">
            <v>I0088T082/1</v>
          </cell>
          <cell r="H1172" t="str">
            <v>88 x 55 x 1 x 2</v>
          </cell>
          <cell r="I1172" t="str">
            <v>Vuông góc, không răng cưa, xẻ 2 line kc 8mm</v>
          </cell>
          <cell r="J1172" t="str">
            <v>E06</v>
          </cell>
          <cell r="K1172" t="str">
            <v>P 32</v>
          </cell>
          <cell r="L1172" t="str">
            <v>55mm x 88mm</v>
          </cell>
          <cell r="M1172">
            <v>116</v>
          </cell>
          <cell r="N1172">
            <v>44693</v>
          </cell>
          <cell r="O1172">
            <v>0</v>
          </cell>
          <cell r="V1172" t="str">
            <v>K</v>
          </cell>
          <cell r="AL1172">
            <v>1</v>
          </cell>
          <cell r="AM1172">
            <v>116</v>
          </cell>
          <cell r="AN1172" t="str">
            <v>4 mm</v>
          </cell>
          <cell r="AO1172" t="str">
            <v>3mm</v>
          </cell>
          <cell r="AP1172" t="str">
            <v>3.000Tem</v>
          </cell>
          <cell r="AT1172" t="str">
            <v>5200114 - king cofee cappuccino french vanila - box 12 sticks 20gr (E/V)</v>
          </cell>
          <cell r="AU1172">
            <v>2</v>
          </cell>
          <cell r="AV1172" t="str">
            <v>In mặt</v>
          </cell>
          <cell r="AW1172" t="str">
            <v>Bế màu</v>
          </cell>
          <cell r="BA1172" t="str">
            <v>ĐƠN HÀNG 2021\TRUNG NGUYÊN\NĂM 2022\THÁNG 05\12.05 SO 59+60+61+62\SO 62</v>
          </cell>
        </row>
        <row r="1173">
          <cell r="B1173" t="str">
            <v>TRNG1095_L1</v>
          </cell>
          <cell r="C1173" t="str">
            <v>TRNG1095</v>
          </cell>
          <cell r="D1173" t="str">
            <v>TRUNG NGUYÊN</v>
          </cell>
          <cell r="F1173">
            <v>1</v>
          </cell>
          <cell r="G1173" t="str">
            <v>I0088T082/1</v>
          </cell>
          <cell r="H1173" t="str">
            <v>88 x 55 x 1 x 2</v>
          </cell>
          <cell r="I1173" t="str">
            <v>Vuông góc, không răng cưa, xẻ 2 line kc 8mm</v>
          </cell>
          <cell r="J1173" t="str">
            <v>E06</v>
          </cell>
          <cell r="K1173" t="str">
            <v>P 32</v>
          </cell>
          <cell r="L1173" t="str">
            <v>55mm x 88mm</v>
          </cell>
          <cell r="M1173">
            <v>116</v>
          </cell>
          <cell r="N1173">
            <v>44693</v>
          </cell>
          <cell r="O1173">
            <v>0</v>
          </cell>
          <cell r="V1173" t="str">
            <v>K</v>
          </cell>
          <cell r="AL1173">
            <v>1</v>
          </cell>
          <cell r="AM1173">
            <v>116</v>
          </cell>
          <cell r="AN1173" t="str">
            <v>4 mm</v>
          </cell>
          <cell r="AO1173" t="str">
            <v>3mm</v>
          </cell>
          <cell r="AP1173" t="str">
            <v>3.000Tem</v>
          </cell>
          <cell r="AT1173" t="str">
            <v>5200123 - king coffee cappuccino coconut - box 12 sticks 20gr (E/V)</v>
          </cell>
          <cell r="AU1173">
            <v>2</v>
          </cell>
          <cell r="AV1173" t="str">
            <v>In mặt</v>
          </cell>
          <cell r="AW1173" t="str">
            <v>Bế màu</v>
          </cell>
          <cell r="BA1173" t="str">
            <v>ĐƠN HÀNG 2021\TRUNG NGUYÊN\NĂM 2022\THÁNG 05\12.05 SO 59+60+61+62\SO 62</v>
          </cell>
        </row>
        <row r="1174">
          <cell r="B1174" t="str">
            <v>TRNG1096_L1</v>
          </cell>
          <cell r="C1174" t="str">
            <v>TRNG1096</v>
          </cell>
          <cell r="D1174" t="str">
            <v>TRUNG NGUYÊN</v>
          </cell>
          <cell r="F1174">
            <v>1</v>
          </cell>
          <cell r="G1174" t="str">
            <v>I0088T082/1</v>
          </cell>
          <cell r="H1174" t="str">
            <v>88 x 55 x 1 x 2</v>
          </cell>
          <cell r="I1174" t="str">
            <v>Vuông góc, không răng cưa, xẻ 2 line kc 8mm</v>
          </cell>
          <cell r="J1174" t="str">
            <v>E06</v>
          </cell>
          <cell r="K1174" t="str">
            <v>P 32</v>
          </cell>
          <cell r="L1174" t="str">
            <v>55mm x 88mm</v>
          </cell>
          <cell r="M1174">
            <v>116</v>
          </cell>
          <cell r="N1174">
            <v>44693</v>
          </cell>
          <cell r="O1174">
            <v>0</v>
          </cell>
          <cell r="V1174" t="str">
            <v>K</v>
          </cell>
          <cell r="AL1174">
            <v>1</v>
          </cell>
          <cell r="AM1174">
            <v>116</v>
          </cell>
          <cell r="AN1174" t="str">
            <v>4 mm</v>
          </cell>
          <cell r="AO1174" t="str">
            <v>3mm</v>
          </cell>
          <cell r="AP1174" t="str">
            <v>3.000Tem</v>
          </cell>
          <cell r="AT1174" t="str">
            <v>5200120 - king coffee cappuccino cinnamon-box 12 sticks (E/V)</v>
          </cell>
          <cell r="AU1174">
            <v>2</v>
          </cell>
          <cell r="AV1174" t="str">
            <v>In mặt</v>
          </cell>
          <cell r="AW1174" t="str">
            <v>Bế màu</v>
          </cell>
          <cell r="BA1174" t="str">
            <v>ĐƠN HÀNG 2021\TRUNG NGUYÊN\NĂM 2022\THÁNG 05\12.05 SO 59+60+61+62\SO 62</v>
          </cell>
        </row>
        <row r="1175">
          <cell r="B1175" t="str">
            <v>TRNG1097_L1</v>
          </cell>
          <cell r="C1175" t="str">
            <v>TRNG1097</v>
          </cell>
          <cell r="D1175" t="str">
            <v>TRUNG NGUYÊN</v>
          </cell>
          <cell r="F1175">
            <v>1</v>
          </cell>
          <cell r="G1175" t="str">
            <v>I0080T822/1</v>
          </cell>
          <cell r="H1175" t="str">
            <v>80 x 60 x 1 x 2</v>
          </cell>
          <cell r="I1175" t="str">
            <v>Vuông góc, không răng cưa, xẻ 2 line kc 8mm</v>
          </cell>
          <cell r="J1175" t="str">
            <v>E06</v>
          </cell>
          <cell r="K1175" t="str">
            <v>P 32</v>
          </cell>
          <cell r="L1175" t="str">
            <v>60mm x 80mm</v>
          </cell>
          <cell r="M1175">
            <v>126</v>
          </cell>
          <cell r="N1175">
            <v>44693</v>
          </cell>
          <cell r="O1175">
            <v>0</v>
          </cell>
          <cell r="V1175" t="str">
            <v>K</v>
          </cell>
          <cell r="AL1175">
            <v>1</v>
          </cell>
          <cell r="AM1175">
            <v>126</v>
          </cell>
          <cell r="AN1175" t="str">
            <v>4 mm</v>
          </cell>
          <cell r="AO1175" t="str">
            <v>3mm</v>
          </cell>
          <cell r="AP1175" t="str">
            <v>3.000Tem</v>
          </cell>
          <cell r="AT1175" t="str">
            <v>5200089 - king coffee 3in1 instant "Café sữa" -  plastic box 30 sachets (E/V)</v>
          </cell>
          <cell r="AU1175">
            <v>2</v>
          </cell>
          <cell r="AV1175" t="str">
            <v>In mặt</v>
          </cell>
          <cell r="AW1175" t="str">
            <v>Bế màu</v>
          </cell>
          <cell r="BA1175" t="str">
            <v>ĐƠN HÀNG 2021\TRUNG NGUYÊN\NĂM 2022\THÁNG 05\12.05 SO 59+60+61+62\SO 62</v>
          </cell>
        </row>
        <row r="1176">
          <cell r="B1176" t="str">
            <v>TRNG1098_L1</v>
          </cell>
          <cell r="C1176" t="str">
            <v>TRNG1098</v>
          </cell>
          <cell r="D1176" t="str">
            <v>TRUNG NGUYÊN</v>
          </cell>
          <cell r="F1176">
            <v>1</v>
          </cell>
          <cell r="G1176" t="str">
            <v>I0085T342/1</v>
          </cell>
          <cell r="H1176" t="str">
            <v>85 x 65 x 1 x 2</v>
          </cell>
          <cell r="I1176" t="str">
            <v>Vuông góc, không răng cưa, xẻ 2 line kc 8mm</v>
          </cell>
          <cell r="J1176" t="str">
            <v>E06</v>
          </cell>
          <cell r="K1176" t="str">
            <v>P 32</v>
          </cell>
          <cell r="L1176" t="str">
            <v>65mm x 85mm</v>
          </cell>
          <cell r="M1176">
            <v>130</v>
          </cell>
          <cell r="N1176">
            <v>44693</v>
          </cell>
          <cell r="O1176">
            <v>0</v>
          </cell>
          <cell r="V1176" t="str">
            <v>K</v>
          </cell>
          <cell r="AL1176">
            <v>1</v>
          </cell>
          <cell r="AM1176">
            <v>130</v>
          </cell>
          <cell r="AN1176" t="str">
            <v>4 mm</v>
          </cell>
          <cell r="AO1176" t="str">
            <v>3mm</v>
          </cell>
          <cell r="AP1176" t="str">
            <v>3.000Tem</v>
          </cell>
          <cell r="AT1176" t="str">
            <v>52000141 - king coffee pure black - box 150 sachets (E/E_</v>
          </cell>
          <cell r="AU1176">
            <v>2</v>
          </cell>
          <cell r="AV1176" t="str">
            <v>In mặt</v>
          </cell>
          <cell r="AW1176" t="str">
            <v>Bế màu</v>
          </cell>
          <cell r="BA1176" t="str">
            <v>ĐƠN HÀNG 2021\TRUNG NGUYÊN\NĂM 2022\THÁNG 05\12.05 SO 59+60+61+62\SO 62</v>
          </cell>
        </row>
        <row r="1177">
          <cell r="B1177" t="str">
            <v>TRNG1099_L1</v>
          </cell>
          <cell r="C1177" t="str">
            <v>TRNG1099</v>
          </cell>
          <cell r="D1177" t="str">
            <v>TRUNG NGUYÊN</v>
          </cell>
          <cell r="F1177">
            <v>1</v>
          </cell>
          <cell r="G1177" t="str">
            <v>I0100T171</v>
          </cell>
          <cell r="H1177" t="str">
            <v>100 x 70 x 1 x 1</v>
          </cell>
          <cell r="I1177" t="str">
            <v>Vuông góc, không răng cưa</v>
          </cell>
          <cell r="J1177" t="str">
            <v>D11</v>
          </cell>
          <cell r="K1177" t="str">
            <v>P 32</v>
          </cell>
          <cell r="L1177" t="str">
            <v>70mm x 100mm</v>
          </cell>
          <cell r="M1177">
            <v>73</v>
          </cell>
          <cell r="N1177">
            <v>44693</v>
          </cell>
          <cell r="O1177">
            <v>0</v>
          </cell>
          <cell r="V1177" t="str">
            <v>K</v>
          </cell>
          <cell r="AL1177">
            <v>1</v>
          </cell>
          <cell r="AM1177">
            <v>73</v>
          </cell>
          <cell r="AN1177" t="str">
            <v>4 mm</v>
          </cell>
          <cell r="AO1177" t="str">
            <v>3mm</v>
          </cell>
          <cell r="AP1177" t="str">
            <v>3.000Tem</v>
          </cell>
          <cell r="AT1177" t="str">
            <v>5100030 - king coffee expert blend 3 - 5 pound. Bag (e/E)</v>
          </cell>
          <cell r="AU1177">
            <v>2</v>
          </cell>
          <cell r="AV1177" t="str">
            <v>In mặt</v>
          </cell>
          <cell r="AW1177" t="str">
            <v>Bế màu</v>
          </cell>
          <cell r="BA1177" t="str">
            <v>ĐƠN HÀNG 2021\TRUNG NGUYÊN\NĂM 2022\THÁNG 05\12.05 SO 59+60+61+62\SO 62</v>
          </cell>
        </row>
        <row r="1178">
          <cell r="B1178" t="str">
            <v>TRNG1100_L1</v>
          </cell>
          <cell r="C1178" t="str">
            <v>TRNG1100</v>
          </cell>
          <cell r="D1178" t="str">
            <v>TRUNG NGUYÊN</v>
          </cell>
          <cell r="F1178">
            <v>1</v>
          </cell>
          <cell r="G1178" t="str">
            <v>I0050H352/1</v>
          </cell>
          <cell r="H1178" t="str">
            <v>50 x 60 x 1 x 2</v>
          </cell>
          <cell r="I1178" t="str">
            <v>Vuông góc, không răng cưa, xẻ 2 line kc 8mm</v>
          </cell>
          <cell r="J1178" t="str">
            <v>E06</v>
          </cell>
          <cell r="K1178" t="str">
            <v>P 32</v>
          </cell>
          <cell r="L1178" t="str">
            <v>60mm x 50mm</v>
          </cell>
          <cell r="M1178">
            <v>126</v>
          </cell>
          <cell r="N1178">
            <v>44693</v>
          </cell>
          <cell r="O1178">
            <v>1</v>
          </cell>
          <cell r="X1178">
            <v>1</v>
          </cell>
          <cell r="AB1178" t="str">
            <v>K</v>
          </cell>
          <cell r="AL1178">
            <v>1</v>
          </cell>
          <cell r="AM1178">
            <v>126</v>
          </cell>
          <cell r="AN1178" t="str">
            <v>4 mm</v>
          </cell>
          <cell r="AO1178" t="str">
            <v>3mm</v>
          </cell>
          <cell r="AP1178" t="str">
            <v>3.000Tem</v>
          </cell>
          <cell r="AT1178" t="str">
            <v>7100079 - vietnamese coffee filtere goldish aluminum-logo king coffee</v>
          </cell>
          <cell r="AU1178">
            <v>2</v>
          </cell>
          <cell r="AV1178" t="str">
            <v>In mặt</v>
          </cell>
          <cell r="AW1178" t="str">
            <v>Bế màu</v>
          </cell>
          <cell r="BA1178" t="str">
            <v>ĐƠN HÀNG 2021\TRUNG NGUYÊN\NĂM 2022\THÁNG 05\12.05 SO 59+60+61+62\SO 62</v>
          </cell>
        </row>
        <row r="1179">
          <cell r="B1179" t="str">
            <v>TRNG1101_L1</v>
          </cell>
          <cell r="C1179" t="str">
            <v>TRNG1101</v>
          </cell>
          <cell r="D1179" t="str">
            <v>TRUNG NGUYÊN</v>
          </cell>
          <cell r="F1179">
            <v>1</v>
          </cell>
          <cell r="G1179" t="str">
            <v>I0150T061</v>
          </cell>
          <cell r="H1179" t="str">
            <v>150 x 150 x 1 x 1</v>
          </cell>
          <cell r="I1179" t="str">
            <v>Vuông góc, không răng cưa</v>
          </cell>
          <cell r="J1179" t="str">
            <v>D20</v>
          </cell>
          <cell r="K1179" t="str">
            <v>P 32</v>
          </cell>
          <cell r="L1179" t="str">
            <v>150mm x 150mm</v>
          </cell>
          <cell r="M1179">
            <v>153</v>
          </cell>
          <cell r="N1179">
            <v>44693</v>
          </cell>
          <cell r="O1179">
            <v>0</v>
          </cell>
          <cell r="V1179" t="str">
            <v>K</v>
          </cell>
          <cell r="AL1179">
            <v>1</v>
          </cell>
          <cell r="AM1179">
            <v>153</v>
          </cell>
          <cell r="AO1179" t="str">
            <v>3mm</v>
          </cell>
          <cell r="AR1179" t="str">
            <v>1 tem</v>
          </cell>
          <cell r="AT1179" t="str">
            <v>1.5200134-king coffee 3in1 instant-bag 88 sticks (E/V)</v>
          </cell>
          <cell r="AU1179">
            <v>2</v>
          </cell>
          <cell r="AV1179" t="str">
            <v>In mặt</v>
          </cell>
          <cell r="AW1179" t="str">
            <v>Bế màu</v>
          </cell>
          <cell r="BA1179" t="str">
            <v>ĐƠN HÀNG 2021\TRUNG NGUYÊN\NĂM 2022\THÁNG 05\12.05 SO 63+64+65\SO 63</v>
          </cell>
        </row>
        <row r="1180">
          <cell r="B1180" t="str">
            <v>TRNG1102_L1</v>
          </cell>
          <cell r="C1180" t="str">
            <v>TRNG1102</v>
          </cell>
          <cell r="D1180" t="str">
            <v>TRUNG NGUYÊN</v>
          </cell>
          <cell r="F1180">
            <v>1</v>
          </cell>
          <cell r="G1180" t="str">
            <v>I0150T061</v>
          </cell>
          <cell r="H1180" t="str">
            <v>150 x 150 x 1 x 1</v>
          </cell>
          <cell r="I1180" t="str">
            <v>Vuông góc, không răng cưa</v>
          </cell>
          <cell r="J1180" t="str">
            <v>D20</v>
          </cell>
          <cell r="K1180" t="str">
            <v>P 32</v>
          </cell>
          <cell r="L1180" t="str">
            <v>150mm x 150mm</v>
          </cell>
          <cell r="M1180">
            <v>153</v>
          </cell>
          <cell r="N1180">
            <v>44693</v>
          </cell>
          <cell r="O1180">
            <v>0</v>
          </cell>
          <cell r="V1180" t="str">
            <v>K</v>
          </cell>
          <cell r="AL1180">
            <v>1</v>
          </cell>
          <cell r="AM1180">
            <v>153</v>
          </cell>
          <cell r="AO1180" t="str">
            <v>3mm</v>
          </cell>
          <cell r="AR1180" t="str">
            <v>1 tem</v>
          </cell>
          <cell r="AT1180" t="str">
            <v>2. 5200002 - king coffee 3in1 instant - bag 48 sachets (E/E)</v>
          </cell>
          <cell r="AU1180">
            <v>2</v>
          </cell>
          <cell r="AV1180" t="str">
            <v>In mặt</v>
          </cell>
          <cell r="AW1180" t="str">
            <v>Bế màu</v>
          </cell>
          <cell r="BA1180" t="str">
            <v>ĐƠN HÀNG 2021\TRUNG NGUYÊN\NĂM 2022\THÁNG 05\12.05 SO 63+64+65\SO 63</v>
          </cell>
        </row>
        <row r="1181">
          <cell r="B1181" t="str">
            <v>TRNG1103_L1</v>
          </cell>
          <cell r="C1181" t="str">
            <v>TRNG1103</v>
          </cell>
          <cell r="D1181" t="str">
            <v>TRUNG NGUYÊN</v>
          </cell>
          <cell r="F1181">
            <v>1</v>
          </cell>
          <cell r="G1181" t="str">
            <v>I0150T061</v>
          </cell>
          <cell r="H1181" t="str">
            <v>150 x 150 x 1 x 1</v>
          </cell>
          <cell r="I1181" t="str">
            <v>Vuông góc, không răng cưa</v>
          </cell>
          <cell r="J1181" t="str">
            <v>D20</v>
          </cell>
          <cell r="K1181" t="str">
            <v>P 32</v>
          </cell>
          <cell r="L1181" t="str">
            <v>150mm x 150mm</v>
          </cell>
          <cell r="M1181">
            <v>153</v>
          </cell>
          <cell r="N1181">
            <v>44693</v>
          </cell>
          <cell r="O1181">
            <v>0</v>
          </cell>
          <cell r="V1181" t="str">
            <v>K</v>
          </cell>
          <cell r="AL1181">
            <v>1</v>
          </cell>
          <cell r="AM1181">
            <v>153</v>
          </cell>
          <cell r="AO1181" t="str">
            <v>3mm</v>
          </cell>
          <cell r="AR1181" t="str">
            <v>1 tem</v>
          </cell>
          <cell r="AT1181" t="str">
            <v>3. 5200006-king coffee 3in1 instant-box 20 sachets (E/E)</v>
          </cell>
          <cell r="AU1181">
            <v>2</v>
          </cell>
          <cell r="AV1181" t="str">
            <v>In mặt</v>
          </cell>
          <cell r="AW1181" t="str">
            <v>Bế màu</v>
          </cell>
          <cell r="BA1181" t="str">
            <v>ĐƠN HÀNG 2021\TRUNG NGUYÊN\NĂM 2022\THÁNG 05\12.05 SO 63+64+65\SO 63</v>
          </cell>
        </row>
        <row r="1182">
          <cell r="B1182" t="str">
            <v>TRNG1104_L1</v>
          </cell>
          <cell r="C1182" t="str">
            <v>TRNG1104</v>
          </cell>
          <cell r="D1182" t="str">
            <v>TRUNG NGUYÊN</v>
          </cell>
          <cell r="F1182">
            <v>1</v>
          </cell>
          <cell r="G1182" t="str">
            <v>I0150T061</v>
          </cell>
          <cell r="H1182" t="str">
            <v>150 x 150 x 1 x 1</v>
          </cell>
          <cell r="I1182" t="str">
            <v>Vuông góc, không răng cưa</v>
          </cell>
          <cell r="J1182" t="str">
            <v>D20</v>
          </cell>
          <cell r="K1182" t="str">
            <v>P 32</v>
          </cell>
          <cell r="L1182" t="str">
            <v>150mm x 150mm</v>
          </cell>
          <cell r="M1182">
            <v>153</v>
          </cell>
          <cell r="N1182">
            <v>44693</v>
          </cell>
          <cell r="O1182">
            <v>0</v>
          </cell>
          <cell r="V1182" t="str">
            <v>K</v>
          </cell>
          <cell r="AL1182">
            <v>1</v>
          </cell>
          <cell r="AM1182">
            <v>153</v>
          </cell>
          <cell r="AO1182" t="str">
            <v>3mm</v>
          </cell>
          <cell r="AR1182" t="str">
            <v>1 tem</v>
          </cell>
          <cell r="AT1182" t="str">
            <v>4. 5200011 - king coffee 3in1 - bag 1kg (E/E)</v>
          </cell>
          <cell r="AU1182">
            <v>2</v>
          </cell>
          <cell r="AV1182" t="str">
            <v>In mặt</v>
          </cell>
          <cell r="AW1182" t="str">
            <v>Bế màu</v>
          </cell>
          <cell r="BA1182" t="str">
            <v>ĐƠN HÀNG 2021\TRUNG NGUYÊN\NĂM 2022\THÁNG 05\12.05 SO 63+64+65\SO 63</v>
          </cell>
        </row>
        <row r="1183">
          <cell r="B1183" t="str">
            <v>TRNG1105_L1</v>
          </cell>
          <cell r="C1183" t="str">
            <v>TRNG1105</v>
          </cell>
          <cell r="D1183" t="str">
            <v>TRUNG NGUYÊN</v>
          </cell>
          <cell r="F1183">
            <v>1</v>
          </cell>
          <cell r="G1183" t="str">
            <v>I0150T061</v>
          </cell>
          <cell r="H1183" t="str">
            <v>150 x 150 x 1 x 1</v>
          </cell>
          <cell r="I1183" t="str">
            <v>Vuông góc, không răng cưa</v>
          </cell>
          <cell r="J1183" t="str">
            <v>D20</v>
          </cell>
          <cell r="K1183" t="str">
            <v>P 32</v>
          </cell>
          <cell r="L1183" t="str">
            <v>150mm x 150mm</v>
          </cell>
          <cell r="M1183">
            <v>153</v>
          </cell>
          <cell r="N1183">
            <v>44693</v>
          </cell>
          <cell r="O1183">
            <v>0</v>
          </cell>
          <cell r="V1183" t="str">
            <v>K</v>
          </cell>
          <cell r="AL1183">
            <v>1</v>
          </cell>
          <cell r="AM1183">
            <v>153</v>
          </cell>
          <cell r="AO1183" t="str">
            <v>3mm</v>
          </cell>
          <cell r="AR1183" t="str">
            <v>1 tem</v>
          </cell>
          <cell r="AT1183" t="str">
            <v>5. 5200015 - king coffee espresso instant - box sticks (E/E)</v>
          </cell>
          <cell r="AU1183">
            <v>2</v>
          </cell>
          <cell r="AV1183" t="str">
            <v>In mặt</v>
          </cell>
          <cell r="AW1183" t="str">
            <v>Bế màu</v>
          </cell>
          <cell r="BA1183" t="str">
            <v>ĐƠN HÀNG 2021\TRUNG NGUYÊN\NĂM 2022\THÁNG 05\12.05 SO 63+64+65\SO 63</v>
          </cell>
        </row>
        <row r="1184">
          <cell r="B1184" t="str">
            <v>TRNG1106_L1</v>
          </cell>
          <cell r="C1184" t="str">
            <v>TRNG1106</v>
          </cell>
          <cell r="D1184" t="str">
            <v>TRUNG NGUYÊN</v>
          </cell>
          <cell r="F1184">
            <v>1</v>
          </cell>
          <cell r="G1184" t="str">
            <v>I0150T061</v>
          </cell>
          <cell r="H1184" t="str">
            <v>150 x 150 x 1 x 1</v>
          </cell>
          <cell r="I1184" t="str">
            <v>Vuông góc, không răng cưa</v>
          </cell>
          <cell r="J1184" t="str">
            <v>D20</v>
          </cell>
          <cell r="K1184" t="str">
            <v>P 32</v>
          </cell>
          <cell r="L1184" t="str">
            <v>150mm x 150mm</v>
          </cell>
          <cell r="M1184">
            <v>153</v>
          </cell>
          <cell r="N1184">
            <v>44693</v>
          </cell>
          <cell r="O1184">
            <v>0</v>
          </cell>
          <cell r="V1184" t="str">
            <v>K</v>
          </cell>
          <cell r="AL1184">
            <v>1</v>
          </cell>
          <cell r="AM1184">
            <v>153</v>
          </cell>
          <cell r="AO1184" t="str">
            <v>3mm</v>
          </cell>
          <cell r="AR1184" t="str">
            <v>1 tem</v>
          </cell>
          <cell r="AT1184" t="str">
            <v>6. 5200037 - king coffee espresso instant box 100 sticks (E/E)</v>
          </cell>
          <cell r="AU1184">
            <v>2</v>
          </cell>
          <cell r="AV1184" t="str">
            <v>In mặt</v>
          </cell>
          <cell r="AW1184" t="str">
            <v>Bế màu</v>
          </cell>
          <cell r="BA1184" t="str">
            <v>ĐƠN HÀNG 2021\TRUNG NGUYÊN\NĂM 2022\THÁNG 05\12.05 SO 63+64+65\SO 63</v>
          </cell>
        </row>
        <row r="1185">
          <cell r="B1185" t="str">
            <v>TRNG1107_L1</v>
          </cell>
          <cell r="C1185" t="str">
            <v>TRNG1107</v>
          </cell>
          <cell r="D1185" t="str">
            <v>TRUNG NGUYÊN</v>
          </cell>
          <cell r="F1185">
            <v>1</v>
          </cell>
          <cell r="G1185" t="str">
            <v>I0150T061</v>
          </cell>
          <cell r="H1185" t="str">
            <v>150 x 150 x 1 x 1</v>
          </cell>
          <cell r="I1185" t="str">
            <v>Vuông góc, không răng cưa</v>
          </cell>
          <cell r="J1185" t="str">
            <v>D20</v>
          </cell>
          <cell r="K1185" t="str">
            <v>P 32</v>
          </cell>
          <cell r="L1185" t="str">
            <v>150mm x 150mm</v>
          </cell>
          <cell r="M1185">
            <v>153</v>
          </cell>
          <cell r="N1185">
            <v>44693</v>
          </cell>
          <cell r="O1185">
            <v>0</v>
          </cell>
          <cell r="V1185" t="str">
            <v>K</v>
          </cell>
          <cell r="AL1185">
            <v>1</v>
          </cell>
          <cell r="AM1185">
            <v>153</v>
          </cell>
          <cell r="AO1185" t="str">
            <v>3mm</v>
          </cell>
          <cell r="AR1185" t="str">
            <v>1 tem</v>
          </cell>
          <cell r="AT1185" t="str">
            <v>7.5200112-king coffee 2in1 instant coffee &amp; creamer-box 15 sticks(E/V)</v>
          </cell>
          <cell r="AU1185">
            <v>2</v>
          </cell>
          <cell r="AV1185" t="str">
            <v>In mặt</v>
          </cell>
          <cell r="AW1185" t="str">
            <v>Bế màu</v>
          </cell>
          <cell r="BA1185" t="str">
            <v>ĐƠN HÀNG 2021\TRUNG NGUYÊN\NĂM 2022\THÁNG 05\12.05 SO 63+64+65\SO 63</v>
          </cell>
        </row>
        <row r="1186">
          <cell r="B1186" t="str">
            <v>TRNG1108_L1</v>
          </cell>
          <cell r="C1186" t="str">
            <v>TRNG1108</v>
          </cell>
          <cell r="D1186" t="str">
            <v>TRUNG NGUYÊN</v>
          </cell>
          <cell r="F1186">
            <v>1</v>
          </cell>
          <cell r="G1186" t="str">
            <v>I0150T061</v>
          </cell>
          <cell r="H1186" t="str">
            <v>150 x 150 x 1 x 1</v>
          </cell>
          <cell r="I1186" t="str">
            <v>Vuông góc, không răng cưa</v>
          </cell>
          <cell r="J1186" t="str">
            <v>D20</v>
          </cell>
          <cell r="K1186" t="str">
            <v>P 32</v>
          </cell>
          <cell r="L1186" t="str">
            <v>150mm x 150mm</v>
          </cell>
          <cell r="M1186">
            <v>153</v>
          </cell>
          <cell r="N1186">
            <v>44693</v>
          </cell>
          <cell r="O1186">
            <v>0</v>
          </cell>
          <cell r="V1186" t="str">
            <v>K</v>
          </cell>
          <cell r="AL1186">
            <v>1</v>
          </cell>
          <cell r="AM1186">
            <v>153</v>
          </cell>
          <cell r="AO1186" t="str">
            <v>3mm</v>
          </cell>
          <cell r="AR1186" t="str">
            <v>1 tem</v>
          </cell>
          <cell r="AT1186" t="str">
            <v>7.5200130-king coffee 2in1 instant coffee &amp; creamer-bag 22sticks (EV)</v>
          </cell>
          <cell r="AU1186">
            <v>2</v>
          </cell>
          <cell r="AV1186" t="str">
            <v>In mặt</v>
          </cell>
          <cell r="AW1186" t="str">
            <v>Bế màu</v>
          </cell>
          <cell r="BA1186" t="str">
            <v>ĐƠN HÀNG 2021\TRUNG NGUYÊN\NĂM 2022\THÁNG 05\12.05 SO 63+64+65\SO 63</v>
          </cell>
        </row>
        <row r="1187">
          <cell r="B1187" t="str">
            <v>TRNG1109_L1</v>
          </cell>
          <cell r="C1187" t="str">
            <v>TRNG1109</v>
          </cell>
          <cell r="D1187" t="str">
            <v>TRUNG NGUYÊN</v>
          </cell>
          <cell r="F1187">
            <v>1</v>
          </cell>
          <cell r="G1187" t="str">
            <v>I0150T061</v>
          </cell>
          <cell r="H1187" t="str">
            <v>150 x 150 x 1 x 1</v>
          </cell>
          <cell r="I1187" t="str">
            <v>Vuông góc, không răng cưa</v>
          </cell>
          <cell r="J1187" t="str">
            <v>D20</v>
          </cell>
          <cell r="K1187" t="str">
            <v>P 32</v>
          </cell>
          <cell r="L1187" t="str">
            <v>150mm x 150mm</v>
          </cell>
          <cell r="M1187">
            <v>153</v>
          </cell>
          <cell r="N1187">
            <v>44693</v>
          </cell>
          <cell r="O1187">
            <v>0</v>
          </cell>
          <cell r="V1187" t="str">
            <v>K</v>
          </cell>
          <cell r="AL1187">
            <v>1</v>
          </cell>
          <cell r="AM1187">
            <v>153</v>
          </cell>
          <cell r="AO1187" t="str">
            <v>3mm</v>
          </cell>
          <cell r="AR1187" t="str">
            <v>1 tem</v>
          </cell>
          <cell r="AT1187" t="str">
            <v>9. 5200087 - king coffee 3in1 instant "café sữa"- Box 10 sachets (E/V)</v>
          </cell>
          <cell r="AU1187">
            <v>2</v>
          </cell>
          <cell r="AV1187" t="str">
            <v>In mặt</v>
          </cell>
          <cell r="AW1187" t="str">
            <v>Bế màu</v>
          </cell>
          <cell r="BA1187" t="str">
            <v>ĐƠN HÀNG 2021\TRUNG NGUYÊN\NĂM 2022\THÁNG 05\12.05 SO 63+64+65\SO 63</v>
          </cell>
        </row>
        <row r="1188">
          <cell r="B1188" t="str">
            <v>TRNG1110_L1</v>
          </cell>
          <cell r="C1188" t="str">
            <v>TRNG1110</v>
          </cell>
          <cell r="D1188" t="str">
            <v>TRUNG NGUYÊN</v>
          </cell>
          <cell r="F1188">
            <v>1</v>
          </cell>
          <cell r="G1188" t="str">
            <v>I0150T061</v>
          </cell>
          <cell r="H1188" t="str">
            <v>150 x 150 x 1 x 1</v>
          </cell>
          <cell r="I1188" t="str">
            <v>Vuông góc, không răng cưa</v>
          </cell>
          <cell r="J1188" t="str">
            <v>D20</v>
          </cell>
          <cell r="K1188" t="str">
            <v>P 32</v>
          </cell>
          <cell r="L1188" t="str">
            <v>150mm x 150mm</v>
          </cell>
          <cell r="M1188">
            <v>153</v>
          </cell>
          <cell r="N1188">
            <v>44693</v>
          </cell>
          <cell r="O1188">
            <v>0</v>
          </cell>
          <cell r="V1188" t="str">
            <v>K</v>
          </cell>
          <cell r="AL1188">
            <v>1</v>
          </cell>
          <cell r="AM1188">
            <v>153</v>
          </cell>
          <cell r="AO1188" t="str">
            <v>3mm</v>
          </cell>
          <cell r="AR1188" t="str">
            <v>1 tem</v>
          </cell>
          <cell r="AT1188" t="str">
            <v>10. 5200089 - king coffee 3in1 instant "café sữa" - Plastic box 30 sachets (E/V)</v>
          </cell>
          <cell r="AU1188">
            <v>2</v>
          </cell>
          <cell r="AV1188" t="str">
            <v>In mặt</v>
          </cell>
          <cell r="AW1188" t="str">
            <v>Bế màu</v>
          </cell>
          <cell r="BA1188" t="str">
            <v>ĐƠN HÀNG 2021\TRUNG NGUYÊN\NĂM 2022\THÁNG 05\12.05 SO 63+64+65\SO 63</v>
          </cell>
        </row>
        <row r="1189">
          <cell r="B1189" t="str">
            <v>TRNG1111_L1</v>
          </cell>
          <cell r="C1189" t="str">
            <v>TRNG1111</v>
          </cell>
          <cell r="D1189" t="str">
            <v>TRUNG NGUYÊN</v>
          </cell>
          <cell r="F1189">
            <v>1</v>
          </cell>
          <cell r="G1189" t="str">
            <v>I0150T061</v>
          </cell>
          <cell r="H1189" t="str">
            <v>150 x 150 x 1 x 1</v>
          </cell>
          <cell r="I1189" t="str">
            <v>Vuông góc, không răng cưa</v>
          </cell>
          <cell r="J1189" t="str">
            <v>D20</v>
          </cell>
          <cell r="K1189" t="str">
            <v>P 32</v>
          </cell>
          <cell r="L1189" t="str">
            <v>150mm x 150mm</v>
          </cell>
          <cell r="M1189">
            <v>153</v>
          </cell>
          <cell r="N1189">
            <v>44693</v>
          </cell>
          <cell r="O1189">
            <v>0</v>
          </cell>
          <cell r="V1189" t="str">
            <v>K</v>
          </cell>
          <cell r="AL1189">
            <v>1</v>
          </cell>
          <cell r="AM1189">
            <v>153</v>
          </cell>
          <cell r="AO1189" t="str">
            <v>3mm</v>
          </cell>
          <cell r="AR1189" t="str">
            <v>1 tem</v>
          </cell>
          <cell r="AT1189" t="str">
            <v>11. 5200090 - king coffee 3in1 instant "café sữa" - bag 50 sachets (E/V)</v>
          </cell>
          <cell r="AU1189">
            <v>2</v>
          </cell>
          <cell r="AV1189" t="str">
            <v>In mặt</v>
          </cell>
          <cell r="AW1189" t="str">
            <v>Bế màu</v>
          </cell>
          <cell r="BA1189" t="str">
            <v>ĐƠN HÀNG 2021\TRUNG NGUYÊN\NĂM 2022\THÁNG 05\12.05 SO 63+64+65\SO 64</v>
          </cell>
        </row>
        <row r="1190">
          <cell r="B1190" t="str">
            <v>TRNG1112_L1</v>
          </cell>
          <cell r="C1190" t="str">
            <v>TRNG1112</v>
          </cell>
          <cell r="D1190" t="str">
            <v>TRUNG NGUYÊN</v>
          </cell>
          <cell r="F1190">
            <v>1</v>
          </cell>
          <cell r="G1190" t="str">
            <v>I0150T061</v>
          </cell>
          <cell r="H1190" t="str">
            <v>150 x 150 x 1 x 1</v>
          </cell>
          <cell r="I1190" t="str">
            <v>Vuông góc, không răng cưa</v>
          </cell>
          <cell r="J1190" t="str">
            <v>D20</v>
          </cell>
          <cell r="K1190" t="str">
            <v>P 32</v>
          </cell>
          <cell r="L1190" t="str">
            <v>150mm x 150mm</v>
          </cell>
          <cell r="M1190">
            <v>153</v>
          </cell>
          <cell r="N1190">
            <v>44693</v>
          </cell>
          <cell r="O1190">
            <v>0</v>
          </cell>
          <cell r="V1190" t="str">
            <v>K</v>
          </cell>
          <cell r="AL1190">
            <v>1</v>
          </cell>
          <cell r="AM1190">
            <v>153</v>
          </cell>
          <cell r="AO1190" t="str">
            <v>3mm</v>
          </cell>
          <cell r="AR1190" t="str">
            <v>1 tem</v>
          </cell>
          <cell r="AT1190" t="str">
            <v>12. 5200114 - king coffee cappuccnino french vanila-box 12 sticks 20gr (E/V)</v>
          </cell>
          <cell r="AU1190">
            <v>2</v>
          </cell>
          <cell r="AV1190" t="str">
            <v>In mặt</v>
          </cell>
          <cell r="AW1190" t="str">
            <v>Bế màu</v>
          </cell>
          <cell r="BA1190" t="str">
            <v>ĐƠN HÀNG 2021\TRUNG NGUYÊN\NĂM 2022\THÁNG 05\12.05 SO 63+64+65\SO 64</v>
          </cell>
        </row>
        <row r="1191">
          <cell r="B1191" t="str">
            <v>TRNG1113_L1</v>
          </cell>
          <cell r="C1191" t="str">
            <v>TRNG1113</v>
          </cell>
          <cell r="D1191" t="str">
            <v>TRUNG NGUYÊN</v>
          </cell>
          <cell r="F1191">
            <v>1</v>
          </cell>
          <cell r="G1191" t="str">
            <v>I0150T061</v>
          </cell>
          <cell r="H1191" t="str">
            <v>150 x 150 x 1 x 1</v>
          </cell>
          <cell r="I1191" t="str">
            <v>Vuông góc, không răng cưa</v>
          </cell>
          <cell r="J1191" t="str">
            <v>D20</v>
          </cell>
          <cell r="K1191" t="str">
            <v>P 32</v>
          </cell>
          <cell r="L1191" t="str">
            <v>150mm x 150mm</v>
          </cell>
          <cell r="M1191">
            <v>153</v>
          </cell>
          <cell r="N1191">
            <v>44693</v>
          </cell>
          <cell r="O1191">
            <v>0</v>
          </cell>
          <cell r="V1191" t="str">
            <v>K</v>
          </cell>
          <cell r="AL1191">
            <v>1</v>
          </cell>
          <cell r="AM1191">
            <v>153</v>
          </cell>
          <cell r="AO1191" t="str">
            <v>3mm</v>
          </cell>
          <cell r="AR1191" t="str">
            <v>1 tem</v>
          </cell>
          <cell r="AT1191" t="str">
            <v>13. 5200120 - king coffee cappuccnino cinnamon - box 12 sticks 20gr (E/V)</v>
          </cell>
          <cell r="AU1191">
            <v>2</v>
          </cell>
          <cell r="AV1191" t="str">
            <v>In mặt</v>
          </cell>
          <cell r="AW1191" t="str">
            <v>Bế màu</v>
          </cell>
          <cell r="BA1191" t="str">
            <v>ĐƠN HÀNG 2021\TRUNG NGUYÊN\NĂM 2022\THÁNG 05\12.05 SO 63+64+65\SO 64</v>
          </cell>
        </row>
        <row r="1192">
          <cell r="B1192" t="str">
            <v>TRNG1114_L1</v>
          </cell>
          <cell r="C1192" t="str">
            <v>TRNG1114</v>
          </cell>
          <cell r="D1192" t="str">
            <v>TRUNG NGUYÊN</v>
          </cell>
          <cell r="F1192">
            <v>1</v>
          </cell>
          <cell r="G1192" t="str">
            <v>I0150T061</v>
          </cell>
          <cell r="H1192" t="str">
            <v>150 x 150 x 1 x 1</v>
          </cell>
          <cell r="I1192" t="str">
            <v>Vuông góc, không răng cưa</v>
          </cell>
          <cell r="J1192" t="str">
            <v>D20</v>
          </cell>
          <cell r="K1192" t="str">
            <v>P 32</v>
          </cell>
          <cell r="L1192" t="str">
            <v>150mm x 150mm</v>
          </cell>
          <cell r="M1192">
            <v>153</v>
          </cell>
          <cell r="N1192">
            <v>44693</v>
          </cell>
          <cell r="O1192">
            <v>0</v>
          </cell>
          <cell r="V1192" t="str">
            <v>K</v>
          </cell>
          <cell r="AL1192">
            <v>1</v>
          </cell>
          <cell r="AM1192">
            <v>153</v>
          </cell>
          <cell r="AO1192" t="str">
            <v>3mm</v>
          </cell>
          <cell r="AR1192" t="str">
            <v>1 tem</v>
          </cell>
          <cell r="AT1192" t="str">
            <v>14. 5200123 - king coffee cappuccino coconut - box 12 sachets 20gr (E/V)</v>
          </cell>
          <cell r="AU1192">
            <v>2</v>
          </cell>
          <cell r="AV1192" t="str">
            <v>In mặt</v>
          </cell>
          <cell r="AW1192" t="str">
            <v>Bế màu</v>
          </cell>
          <cell r="BA1192" t="str">
            <v>ĐƠN HÀNG 2021\TRUNG NGUYÊN\NĂM 2022\THÁNG 05\12.05 SO 63+64+65\SO 64</v>
          </cell>
        </row>
        <row r="1193">
          <cell r="B1193" t="str">
            <v>TRNG1115_L1</v>
          </cell>
          <cell r="C1193" t="str">
            <v>TRNG1115</v>
          </cell>
          <cell r="D1193" t="str">
            <v>TRUNG NGUYÊN</v>
          </cell>
          <cell r="F1193">
            <v>1</v>
          </cell>
          <cell r="G1193" t="str">
            <v>I0150T061</v>
          </cell>
          <cell r="H1193" t="str">
            <v>150 x 150 x 1 x 1</v>
          </cell>
          <cell r="I1193" t="str">
            <v>Vuông góc, không răng cưa</v>
          </cell>
          <cell r="J1193" t="str">
            <v>D20</v>
          </cell>
          <cell r="K1193" t="str">
            <v>P 32</v>
          </cell>
          <cell r="L1193" t="str">
            <v>150mm x 150mm</v>
          </cell>
          <cell r="M1193">
            <v>153</v>
          </cell>
          <cell r="N1193">
            <v>44693</v>
          </cell>
          <cell r="O1193">
            <v>0</v>
          </cell>
          <cell r="V1193" t="str">
            <v>K</v>
          </cell>
          <cell r="AL1193">
            <v>1</v>
          </cell>
          <cell r="AM1193">
            <v>153</v>
          </cell>
          <cell r="AO1193" t="str">
            <v>3mm</v>
          </cell>
          <cell r="AR1193" t="str">
            <v>1 tem</v>
          </cell>
          <cell r="AT1193" t="str">
            <v>15. 5200109 - king coffee pure black instant coffee - box 15 sachets (E/V)</v>
          </cell>
          <cell r="AU1193">
            <v>2</v>
          </cell>
          <cell r="AV1193" t="str">
            <v>In mặt</v>
          </cell>
          <cell r="AW1193" t="str">
            <v>Bế màu</v>
          </cell>
          <cell r="BA1193" t="str">
            <v>ĐƠN HÀNG 2021\TRUNG NGUYÊN\NĂM 2022\THÁNG 05\12.05 SO 63+64+65\SO 64</v>
          </cell>
        </row>
        <row r="1194">
          <cell r="B1194" t="str">
            <v>TRNG1116_L1</v>
          </cell>
          <cell r="C1194" t="str">
            <v>TRNG1116</v>
          </cell>
          <cell r="D1194" t="str">
            <v>TRUNG NGUYÊN</v>
          </cell>
          <cell r="F1194">
            <v>1</v>
          </cell>
          <cell r="G1194" t="str">
            <v>I0150T061</v>
          </cell>
          <cell r="H1194" t="str">
            <v>150 x 150 x 1 x 1</v>
          </cell>
          <cell r="I1194" t="str">
            <v>Vuông góc, không răng cưa</v>
          </cell>
          <cell r="J1194" t="str">
            <v>D20</v>
          </cell>
          <cell r="K1194" t="str">
            <v>P 32</v>
          </cell>
          <cell r="L1194" t="str">
            <v>150mm x 150mm</v>
          </cell>
          <cell r="M1194">
            <v>153</v>
          </cell>
          <cell r="N1194">
            <v>44693</v>
          </cell>
          <cell r="O1194">
            <v>0</v>
          </cell>
          <cell r="V1194" t="str">
            <v>K</v>
          </cell>
          <cell r="AL1194">
            <v>1</v>
          </cell>
          <cell r="AM1194">
            <v>153</v>
          </cell>
          <cell r="AO1194" t="str">
            <v>3mm</v>
          </cell>
          <cell r="AR1194" t="str">
            <v>1 tem</v>
          </cell>
          <cell r="AT1194" t="str">
            <v>16. 52000141 - king coffee pure black - box 150 sachets (e/E)</v>
          </cell>
          <cell r="AU1194">
            <v>2</v>
          </cell>
          <cell r="AV1194" t="str">
            <v>In mặt</v>
          </cell>
          <cell r="AW1194" t="str">
            <v>Bế màu</v>
          </cell>
          <cell r="BA1194" t="str">
            <v>ĐƠN HÀNG 2021\TRUNG NGUYÊN\NĂM 2022\THÁNG 05\12.05 SO 63+64+65\SO 64</v>
          </cell>
        </row>
        <row r="1195">
          <cell r="B1195" t="str">
            <v>TRNG1117_L1</v>
          </cell>
          <cell r="C1195" t="str">
            <v>TRNG1117</v>
          </cell>
          <cell r="D1195" t="str">
            <v>TRUNG NGUYÊN</v>
          </cell>
          <cell r="F1195">
            <v>1</v>
          </cell>
          <cell r="G1195" t="str">
            <v>I0150T061</v>
          </cell>
          <cell r="H1195" t="str">
            <v>150 x 150 x 1 x 1</v>
          </cell>
          <cell r="I1195" t="str">
            <v>Vuông góc, không răng cưa</v>
          </cell>
          <cell r="J1195" t="str">
            <v>D20</v>
          </cell>
          <cell r="K1195" t="str">
            <v>P 32</v>
          </cell>
          <cell r="L1195" t="str">
            <v>150mm x 150mm</v>
          </cell>
          <cell r="M1195">
            <v>153</v>
          </cell>
          <cell r="N1195">
            <v>44693</v>
          </cell>
          <cell r="O1195">
            <v>0</v>
          </cell>
          <cell r="V1195" t="str">
            <v>K</v>
          </cell>
          <cell r="AL1195">
            <v>1</v>
          </cell>
          <cell r="AM1195">
            <v>153</v>
          </cell>
          <cell r="AO1195" t="str">
            <v>3mm</v>
          </cell>
          <cell r="AR1195" t="str">
            <v>1 tem</v>
          </cell>
          <cell r="AT1195" t="str">
            <v>17. 5200111 - king coffee instant americano premium box 15 sticks (E/V)</v>
          </cell>
          <cell r="AU1195">
            <v>2</v>
          </cell>
          <cell r="AV1195" t="str">
            <v>In mặt</v>
          </cell>
          <cell r="AW1195" t="str">
            <v>Bế màu</v>
          </cell>
          <cell r="BA1195" t="str">
            <v>ĐƠN HÀNG 2021\TRUNG NGUYÊN\NĂM 2022\THÁNG 05\12.05 SO 63+64+65\SO 64</v>
          </cell>
        </row>
        <row r="1196">
          <cell r="B1196" t="str">
            <v>TRNG1118_L1</v>
          </cell>
          <cell r="C1196" t="str">
            <v>TRNG1118</v>
          </cell>
          <cell r="D1196" t="str">
            <v>TRUNG NGUYÊN</v>
          </cell>
          <cell r="F1196">
            <v>1</v>
          </cell>
          <cell r="G1196" t="str">
            <v>I0150T061</v>
          </cell>
          <cell r="H1196" t="str">
            <v>150 x 150 x 1 x 1</v>
          </cell>
          <cell r="I1196" t="str">
            <v>Vuông góc, không răng cưa</v>
          </cell>
          <cell r="J1196" t="str">
            <v>D20</v>
          </cell>
          <cell r="K1196" t="str">
            <v>P 32</v>
          </cell>
          <cell r="L1196" t="str">
            <v>150mm x 150mm</v>
          </cell>
          <cell r="M1196">
            <v>153</v>
          </cell>
          <cell r="N1196">
            <v>44693</v>
          </cell>
          <cell r="O1196">
            <v>0</v>
          </cell>
          <cell r="V1196" t="str">
            <v>K</v>
          </cell>
          <cell r="AL1196">
            <v>1</v>
          </cell>
          <cell r="AM1196">
            <v>153</v>
          </cell>
          <cell r="AO1196" t="str">
            <v>3mm</v>
          </cell>
          <cell r="AR1196" t="str">
            <v>1 tem</v>
          </cell>
          <cell r="AT1196" t="str">
            <v>18. 5100028 - king coffee expert blend 1 - 5 pound/ bag (E/E)</v>
          </cell>
          <cell r="AU1196">
            <v>2</v>
          </cell>
          <cell r="AV1196" t="str">
            <v>In mặt</v>
          </cell>
          <cell r="AW1196" t="str">
            <v>Bế màu</v>
          </cell>
          <cell r="BA1196" t="str">
            <v>ĐƠN HÀNG 2021\TRUNG NGUYÊN\NĂM 2022\THÁNG 05\12.05 SO 63+64+65\SO 64</v>
          </cell>
        </row>
        <row r="1197">
          <cell r="B1197" t="str">
            <v>TRNG1119_L1</v>
          </cell>
          <cell r="C1197" t="str">
            <v>TRNG1119</v>
          </cell>
          <cell r="D1197" t="str">
            <v>TRUNG NGUYÊN</v>
          </cell>
          <cell r="F1197">
            <v>1</v>
          </cell>
          <cell r="G1197" t="str">
            <v>I0150T061</v>
          </cell>
          <cell r="H1197" t="str">
            <v>150 x 150 x 1 x 1</v>
          </cell>
          <cell r="I1197" t="str">
            <v>Vuông góc, không răng cưa</v>
          </cell>
          <cell r="J1197" t="str">
            <v>D20</v>
          </cell>
          <cell r="K1197" t="str">
            <v>P 32</v>
          </cell>
          <cell r="L1197" t="str">
            <v>150mm x 150mm</v>
          </cell>
          <cell r="M1197">
            <v>153</v>
          </cell>
          <cell r="N1197">
            <v>44693</v>
          </cell>
          <cell r="O1197">
            <v>0</v>
          </cell>
          <cell r="V1197" t="str">
            <v>K</v>
          </cell>
          <cell r="AL1197">
            <v>1</v>
          </cell>
          <cell r="AM1197">
            <v>153</v>
          </cell>
          <cell r="AO1197" t="str">
            <v>3mm</v>
          </cell>
          <cell r="AR1197" t="str">
            <v>1 tem</v>
          </cell>
          <cell r="AT1197" t="str">
            <v>19. 5100029 - king coffee expert blend 2 - 5 pound/ bag (E/E)</v>
          </cell>
          <cell r="AU1197">
            <v>2</v>
          </cell>
          <cell r="AV1197" t="str">
            <v>In mặt</v>
          </cell>
          <cell r="AW1197" t="str">
            <v>Bế màu</v>
          </cell>
          <cell r="BA1197" t="str">
            <v>ĐƠN HÀNG 2021\TRUNG NGUYÊN\NĂM 2022\THÁNG 05\12.05 SO 63+64+65\SO 64</v>
          </cell>
        </row>
        <row r="1198">
          <cell r="B1198" t="str">
            <v>TRNG1120_L1</v>
          </cell>
          <cell r="C1198" t="str">
            <v>TRNG1120</v>
          </cell>
          <cell r="D1198" t="str">
            <v>TRUNG NGUYÊN</v>
          </cell>
          <cell r="F1198">
            <v>1</v>
          </cell>
          <cell r="G1198" t="str">
            <v>I0150T061</v>
          </cell>
          <cell r="H1198" t="str">
            <v>150 x 150 x 1 x 1</v>
          </cell>
          <cell r="I1198" t="str">
            <v>Vuông góc, không răng cưa</v>
          </cell>
          <cell r="J1198" t="str">
            <v>D20</v>
          </cell>
          <cell r="K1198" t="str">
            <v>P 32</v>
          </cell>
          <cell r="L1198" t="str">
            <v>150mm x 150mm</v>
          </cell>
          <cell r="M1198">
            <v>153</v>
          </cell>
          <cell r="N1198">
            <v>44693</v>
          </cell>
          <cell r="O1198">
            <v>0</v>
          </cell>
          <cell r="V1198" t="str">
            <v>K</v>
          </cell>
          <cell r="AL1198">
            <v>1</v>
          </cell>
          <cell r="AM1198">
            <v>153</v>
          </cell>
          <cell r="AO1198" t="str">
            <v>3mm</v>
          </cell>
          <cell r="AR1198" t="str">
            <v>1 tem</v>
          </cell>
          <cell r="AT1198" t="str">
            <v>20. 5100030 - king coffee expert blend 3 - 5 pound/ bag (E/E)</v>
          </cell>
          <cell r="AU1198">
            <v>2</v>
          </cell>
          <cell r="AV1198" t="str">
            <v>In mặt</v>
          </cell>
          <cell r="AW1198" t="str">
            <v>Bế màu</v>
          </cell>
          <cell r="BA1198" t="str">
            <v>ĐƠN HÀNG 2021\TRUNG NGUYÊN\NĂM 2022\THÁNG 05\12.05 SO 63+64+65\SO 64</v>
          </cell>
        </row>
        <row r="1199">
          <cell r="B1199" t="str">
            <v>TRNG1121_L1</v>
          </cell>
          <cell r="C1199" t="str">
            <v>TRNG1121</v>
          </cell>
          <cell r="D1199" t="str">
            <v>TRUNG NGUYÊN</v>
          </cell>
          <cell r="F1199">
            <v>1</v>
          </cell>
          <cell r="G1199" t="str">
            <v>I0150T061</v>
          </cell>
          <cell r="H1199" t="str">
            <v>150 x 150 x 1 x 1</v>
          </cell>
          <cell r="I1199" t="str">
            <v>Vuông góc, không răng cưa</v>
          </cell>
          <cell r="J1199" t="str">
            <v>D20</v>
          </cell>
          <cell r="K1199" t="str">
            <v>P 32</v>
          </cell>
          <cell r="L1199" t="str">
            <v>150mm x 150mm</v>
          </cell>
          <cell r="M1199">
            <v>153</v>
          </cell>
          <cell r="N1199">
            <v>44693</v>
          </cell>
          <cell r="O1199">
            <v>0</v>
          </cell>
          <cell r="V1199" t="str">
            <v>K</v>
          </cell>
          <cell r="AL1199">
            <v>1</v>
          </cell>
          <cell r="AM1199">
            <v>153</v>
          </cell>
          <cell r="AO1199" t="str">
            <v>3mm</v>
          </cell>
          <cell r="AR1199" t="str">
            <v>1 tem</v>
          </cell>
          <cell r="AT1199" t="str">
            <v>21. 5100085 - king coffee expert blend 1 - bag 500gr - (E/V)</v>
          </cell>
          <cell r="AU1199">
            <v>2</v>
          </cell>
          <cell r="AV1199" t="str">
            <v>In mặt</v>
          </cell>
          <cell r="AW1199" t="str">
            <v>Bế màu</v>
          </cell>
          <cell r="BA1199" t="str">
            <v>ĐƠN HÀNG 2021\TRUNG NGUYÊN\NĂM 2022\THÁNG 05\12.05 SO 63+64+65\SO 65</v>
          </cell>
        </row>
        <row r="1200">
          <cell r="B1200" t="str">
            <v>TRNG1122_L1</v>
          </cell>
          <cell r="C1200" t="str">
            <v>TRNG1122</v>
          </cell>
          <cell r="D1200" t="str">
            <v>TRUNG NGUYÊN</v>
          </cell>
          <cell r="F1200">
            <v>1</v>
          </cell>
          <cell r="G1200" t="str">
            <v>I0150T061</v>
          </cell>
          <cell r="H1200" t="str">
            <v>150 x 150 x 1 x 1</v>
          </cell>
          <cell r="I1200" t="str">
            <v>Vuông góc, không răng cưa</v>
          </cell>
          <cell r="J1200" t="str">
            <v>D20</v>
          </cell>
          <cell r="K1200" t="str">
            <v>P 32</v>
          </cell>
          <cell r="L1200" t="str">
            <v>150mm x 150mm</v>
          </cell>
          <cell r="M1200">
            <v>153</v>
          </cell>
          <cell r="N1200">
            <v>44693</v>
          </cell>
          <cell r="O1200">
            <v>0</v>
          </cell>
          <cell r="V1200" t="str">
            <v>K</v>
          </cell>
          <cell r="AL1200">
            <v>1</v>
          </cell>
          <cell r="AM1200">
            <v>153</v>
          </cell>
          <cell r="AO1200" t="str">
            <v>3mm</v>
          </cell>
          <cell r="AR1200" t="str">
            <v>1 tem</v>
          </cell>
          <cell r="AT1200" t="str">
            <v>22. 5100086 - king coffee expert blend 2 - bag 500gr</v>
          </cell>
          <cell r="AU1200">
            <v>2</v>
          </cell>
          <cell r="AV1200" t="str">
            <v>In mặt</v>
          </cell>
          <cell r="AW1200" t="str">
            <v>Bế màu</v>
          </cell>
          <cell r="BA1200" t="str">
            <v>ĐƠN HÀNG 2021\TRUNG NGUYÊN\NĂM 2022\THÁNG 05\12.05 SO 63+64+65\SO 65</v>
          </cell>
        </row>
        <row r="1201">
          <cell r="B1201" t="str">
            <v>TRNG1123_L1</v>
          </cell>
          <cell r="C1201" t="str">
            <v>TRNG1123</v>
          </cell>
          <cell r="D1201" t="str">
            <v>TRUNG NGUYÊN</v>
          </cell>
          <cell r="F1201">
            <v>1</v>
          </cell>
          <cell r="G1201" t="str">
            <v>I0150T061</v>
          </cell>
          <cell r="H1201" t="str">
            <v>150 x 150 x 1 x 1</v>
          </cell>
          <cell r="I1201" t="str">
            <v>Vuông góc, không răng cưa</v>
          </cell>
          <cell r="J1201" t="str">
            <v>D20</v>
          </cell>
          <cell r="K1201" t="str">
            <v>P 32</v>
          </cell>
          <cell r="L1201" t="str">
            <v>150mm x 150mm</v>
          </cell>
          <cell r="M1201">
            <v>153</v>
          </cell>
          <cell r="N1201">
            <v>44693</v>
          </cell>
          <cell r="O1201">
            <v>0</v>
          </cell>
          <cell r="V1201" t="str">
            <v>K</v>
          </cell>
          <cell r="AL1201">
            <v>1</v>
          </cell>
          <cell r="AM1201">
            <v>153</v>
          </cell>
          <cell r="AO1201" t="str">
            <v>3mm</v>
          </cell>
          <cell r="AR1201" t="str">
            <v>1 tem</v>
          </cell>
          <cell r="AT1201" t="str">
            <v>23. 5100087 - king coffee expert blend 3 - bag 500gr - (E/V)</v>
          </cell>
          <cell r="AU1201">
            <v>2</v>
          </cell>
          <cell r="AV1201" t="str">
            <v>In mặt</v>
          </cell>
          <cell r="AW1201" t="str">
            <v>Bế màu</v>
          </cell>
          <cell r="BA1201" t="str">
            <v>ĐƠN HÀNG 2021\TRUNG NGUYÊN\NĂM 2022\THÁNG 05\12.05 SO 63+64+65\SO 65</v>
          </cell>
        </row>
        <row r="1202">
          <cell r="B1202" t="str">
            <v>TRNG1124_L1</v>
          </cell>
          <cell r="C1202" t="str">
            <v>TRNG1124</v>
          </cell>
          <cell r="D1202" t="str">
            <v>TRUNG NGUYÊN</v>
          </cell>
          <cell r="F1202">
            <v>1</v>
          </cell>
          <cell r="G1202" t="str">
            <v>I0150T061</v>
          </cell>
          <cell r="H1202" t="str">
            <v>150 x 150 x 1 x 1</v>
          </cell>
          <cell r="I1202" t="str">
            <v>Vuông góc, không răng cưa</v>
          </cell>
          <cell r="J1202" t="str">
            <v>D20</v>
          </cell>
          <cell r="K1202" t="str">
            <v>P 32</v>
          </cell>
          <cell r="L1202" t="str">
            <v>150mm x 150mm</v>
          </cell>
          <cell r="M1202">
            <v>153</v>
          </cell>
          <cell r="N1202">
            <v>44693</v>
          </cell>
          <cell r="O1202">
            <v>0</v>
          </cell>
          <cell r="V1202" t="str">
            <v>K</v>
          </cell>
          <cell r="AL1202">
            <v>1</v>
          </cell>
          <cell r="AM1202">
            <v>153</v>
          </cell>
          <cell r="AO1202" t="str">
            <v>3mm</v>
          </cell>
          <cell r="AR1202" t="str">
            <v>1 tem</v>
          </cell>
          <cell r="AT1202" t="str">
            <v>24. 5100043 - king coffee buon ma thuot whole bean coffe 340g (E/E)</v>
          </cell>
          <cell r="AU1202">
            <v>2</v>
          </cell>
          <cell r="AV1202" t="str">
            <v>In mặt</v>
          </cell>
          <cell r="AW1202" t="str">
            <v>Bế màu</v>
          </cell>
          <cell r="BA1202" t="str">
            <v>ĐƠN HÀNG 2021\TRUNG NGUYÊN\NĂM 2022\THÁNG 05\12.05 SO 63+64+65\SO 65</v>
          </cell>
        </row>
        <row r="1203">
          <cell r="B1203" t="str">
            <v>TRNG1125_L1</v>
          </cell>
          <cell r="C1203" t="str">
            <v>TRNG1125</v>
          </cell>
          <cell r="D1203" t="str">
            <v>TRUNG NGUYÊN</v>
          </cell>
          <cell r="F1203">
            <v>1</v>
          </cell>
          <cell r="G1203" t="str">
            <v>I0150T061</v>
          </cell>
          <cell r="H1203" t="str">
            <v>150 x 150 x 1 x 1</v>
          </cell>
          <cell r="I1203" t="str">
            <v>Vuông góc, không răng cưa</v>
          </cell>
          <cell r="J1203" t="str">
            <v>D20</v>
          </cell>
          <cell r="K1203" t="str">
            <v>P 32</v>
          </cell>
          <cell r="L1203" t="str">
            <v>150mm x 150mm</v>
          </cell>
          <cell r="M1203">
            <v>153</v>
          </cell>
          <cell r="N1203">
            <v>44693</v>
          </cell>
          <cell r="O1203">
            <v>0</v>
          </cell>
          <cell r="V1203" t="str">
            <v>K</v>
          </cell>
          <cell r="AL1203">
            <v>1</v>
          </cell>
          <cell r="AM1203">
            <v>153</v>
          </cell>
          <cell r="AO1203" t="str">
            <v>3mm</v>
          </cell>
          <cell r="AR1203" t="str">
            <v>1 tem</v>
          </cell>
          <cell r="AT1203" t="str">
            <v>25. 51000452 - king coffee da lat whole bean coffee 340g (E/E)</v>
          </cell>
          <cell r="AU1203">
            <v>2</v>
          </cell>
          <cell r="AV1203" t="str">
            <v>In mặt</v>
          </cell>
          <cell r="AW1203" t="str">
            <v>Bế màu</v>
          </cell>
          <cell r="BA1203" t="str">
            <v>ĐƠN HÀNG 2021\TRUNG NGUYÊN\NĂM 2022\THÁNG 05\12.05 SO 63+64+65\SO 65</v>
          </cell>
        </row>
        <row r="1204">
          <cell r="B1204" t="str">
            <v>TRNG1126_L1</v>
          </cell>
          <cell r="C1204" t="str">
            <v>TRNG1126</v>
          </cell>
          <cell r="D1204" t="str">
            <v>TRUNG NGUYÊN</v>
          </cell>
          <cell r="F1204">
            <v>1</v>
          </cell>
          <cell r="G1204" t="str">
            <v>I0100T901</v>
          </cell>
          <cell r="H1204" t="str">
            <v>100 x 105 x 1 x 1</v>
          </cell>
          <cell r="I1204" t="str">
            <v>Vuông góc, không răng cưa</v>
          </cell>
          <cell r="J1204" t="str">
            <v>D22</v>
          </cell>
          <cell r="K1204" t="str">
            <v>P 32</v>
          </cell>
          <cell r="L1204" t="str">
            <v>100mm x 105mm</v>
          </cell>
          <cell r="M1204">
            <v>108</v>
          </cell>
          <cell r="N1204">
            <v>44693</v>
          </cell>
          <cell r="O1204">
            <v>0</v>
          </cell>
          <cell r="V1204" t="str">
            <v>K</v>
          </cell>
          <cell r="AL1204">
            <v>1</v>
          </cell>
          <cell r="AM1204">
            <v>108</v>
          </cell>
          <cell r="AO1204" t="str">
            <v>3mm</v>
          </cell>
          <cell r="AR1204" t="str">
            <v>3Tem</v>
          </cell>
          <cell r="AT1204" t="str">
            <v>26. 5500006 - king coffee RTD "café sữa đá sài gòn" can 238 ml</v>
          </cell>
          <cell r="AU1204">
            <v>2</v>
          </cell>
          <cell r="AV1204" t="str">
            <v>In mặt</v>
          </cell>
          <cell r="AW1204" t="str">
            <v>Bế màu</v>
          </cell>
          <cell r="BA1204" t="str">
            <v>ĐƠN HÀNG 2021\TRUNG NGUYÊN\NĂM 2022\THÁNG 05\12.05 SO 63+64+65\SO 65</v>
          </cell>
        </row>
        <row r="1205">
          <cell r="B1205" t="str">
            <v>TRNG1127_L1</v>
          </cell>
          <cell r="C1205" t="str">
            <v>TRNG1127</v>
          </cell>
          <cell r="D1205" t="str">
            <v>TRUNG NGUYÊN</v>
          </cell>
          <cell r="F1205">
            <v>1</v>
          </cell>
          <cell r="G1205" t="str">
            <v>I0100T901</v>
          </cell>
          <cell r="H1205" t="str">
            <v>100 x 105 x 1 x 1</v>
          </cell>
          <cell r="I1205" t="str">
            <v>Vuông góc, không răng cưa</v>
          </cell>
          <cell r="J1205" t="str">
            <v>D22</v>
          </cell>
          <cell r="K1205" t="str">
            <v>P 32</v>
          </cell>
          <cell r="L1205" t="str">
            <v>100mm x 105mm</v>
          </cell>
          <cell r="M1205">
            <v>108</v>
          </cell>
          <cell r="N1205">
            <v>44693</v>
          </cell>
          <cell r="O1205">
            <v>0</v>
          </cell>
          <cell r="V1205" t="str">
            <v>K</v>
          </cell>
          <cell r="AL1205">
            <v>1</v>
          </cell>
          <cell r="AM1205">
            <v>108</v>
          </cell>
          <cell r="AO1205" t="str">
            <v>3mm</v>
          </cell>
          <cell r="AR1205" t="str">
            <v>3Tem</v>
          </cell>
          <cell r="AT1205" t="str">
            <v>27. 5500007 - king coffee RTD latte vanilla can 238 ml</v>
          </cell>
          <cell r="AU1205">
            <v>2</v>
          </cell>
          <cell r="AV1205" t="str">
            <v>In mặt</v>
          </cell>
          <cell r="AW1205" t="str">
            <v>Bế màu</v>
          </cell>
          <cell r="BA1205" t="str">
            <v>ĐƠN HÀNG 2021\TRUNG NGUYÊN\NĂM 2022\THÁNG 05\12.05 SO 63+64+65\SO 65</v>
          </cell>
        </row>
        <row r="1206">
          <cell r="B1206" t="str">
            <v>TRNG1128_L1</v>
          </cell>
          <cell r="C1206" t="str">
            <v>TRNG1128</v>
          </cell>
          <cell r="D1206" t="str">
            <v>TRUNG NGUYÊN</v>
          </cell>
          <cell r="F1206">
            <v>1</v>
          </cell>
          <cell r="G1206" t="str">
            <v>I0100T901</v>
          </cell>
          <cell r="H1206" t="str">
            <v>100 x 105 x 1 x 1</v>
          </cell>
          <cell r="I1206" t="str">
            <v>Vuông góc, không răng cưa</v>
          </cell>
          <cell r="J1206" t="str">
            <v>D22</v>
          </cell>
          <cell r="K1206" t="str">
            <v>P 32</v>
          </cell>
          <cell r="L1206" t="str">
            <v>100mm x 105mm</v>
          </cell>
          <cell r="M1206">
            <v>108</v>
          </cell>
          <cell r="N1206">
            <v>44693</v>
          </cell>
          <cell r="O1206">
            <v>0</v>
          </cell>
          <cell r="V1206" t="str">
            <v>K</v>
          </cell>
          <cell r="AL1206">
            <v>1</v>
          </cell>
          <cell r="AM1206">
            <v>108</v>
          </cell>
          <cell r="AO1206" t="str">
            <v>3mm</v>
          </cell>
          <cell r="AR1206" t="str">
            <v>3Tem</v>
          </cell>
          <cell r="AT1206" t="str">
            <v>28. 5500008 - king coffee RTD cold brew black can 238 ml</v>
          </cell>
          <cell r="AU1206">
            <v>2</v>
          </cell>
          <cell r="AV1206" t="str">
            <v>In mặt</v>
          </cell>
          <cell r="AW1206" t="str">
            <v>Bế màu</v>
          </cell>
          <cell r="BA1206" t="str">
            <v>ĐƠN HÀNG 2021\TRUNG NGUYÊN\NĂM 2022\THÁNG 05\12.05 SO 63+64+65\SO 65</v>
          </cell>
        </row>
        <row r="1207">
          <cell r="B1207" t="str">
            <v>TRNG1129_L1</v>
          </cell>
          <cell r="C1207" t="str">
            <v>TRNG1129</v>
          </cell>
          <cell r="D1207" t="str">
            <v>TRUNG NGUYÊN</v>
          </cell>
          <cell r="F1207">
            <v>1</v>
          </cell>
          <cell r="G1207" t="str">
            <v>I0150T061</v>
          </cell>
          <cell r="H1207" t="str">
            <v>150 x 150 x 1 x 1</v>
          </cell>
          <cell r="I1207" t="str">
            <v>Vuông góc, không răng cưa</v>
          </cell>
          <cell r="J1207" t="str">
            <v>D20</v>
          </cell>
          <cell r="K1207" t="str">
            <v>P 32</v>
          </cell>
          <cell r="L1207" t="str">
            <v>150mm x 150mm</v>
          </cell>
          <cell r="M1207">
            <v>153</v>
          </cell>
          <cell r="N1207">
            <v>44693</v>
          </cell>
          <cell r="O1207">
            <v>0</v>
          </cell>
          <cell r="V1207" t="str">
            <v>K</v>
          </cell>
          <cell r="AL1207">
            <v>1</v>
          </cell>
          <cell r="AM1207">
            <v>153</v>
          </cell>
          <cell r="AO1207" t="str">
            <v>3mm</v>
          </cell>
          <cell r="AR1207" t="str">
            <v>1 tem</v>
          </cell>
          <cell r="AT1207" t="str">
            <v>29. 5600000 - matcha latte - box 8 sticks 16 gr (E/V)</v>
          </cell>
          <cell r="AU1207">
            <v>2</v>
          </cell>
          <cell r="AV1207" t="str">
            <v>In mặt</v>
          </cell>
          <cell r="AW1207" t="str">
            <v>Bế màu</v>
          </cell>
          <cell r="BA1207" t="str">
            <v>ĐƠN HÀNG 2021\TRUNG NGUYÊN\NĂM 2022\THÁNG 05\12.05 SO 63+64+65\SO 65</v>
          </cell>
        </row>
        <row r="1208">
          <cell r="B1208" t="str">
            <v>TRNG1130_L1</v>
          </cell>
          <cell r="C1208" t="str">
            <v>TRNG1130</v>
          </cell>
          <cell r="D1208" t="str">
            <v>TRUNG NGUYÊN</v>
          </cell>
          <cell r="F1208">
            <v>1</v>
          </cell>
          <cell r="G1208" t="str">
            <v>I0150T061</v>
          </cell>
          <cell r="H1208" t="str">
            <v>150 x 150 x 1 x 1</v>
          </cell>
          <cell r="I1208" t="str">
            <v>Vuông góc, không răng cưa</v>
          </cell>
          <cell r="J1208" t="str">
            <v>D20</v>
          </cell>
          <cell r="K1208" t="str">
            <v>P 32</v>
          </cell>
          <cell r="L1208" t="str">
            <v>150mm x 150mm</v>
          </cell>
          <cell r="M1208">
            <v>153</v>
          </cell>
          <cell r="N1208">
            <v>44693</v>
          </cell>
          <cell r="O1208">
            <v>0</v>
          </cell>
          <cell r="V1208" t="str">
            <v>K</v>
          </cell>
          <cell r="AL1208">
            <v>1</v>
          </cell>
          <cell r="AM1208">
            <v>153</v>
          </cell>
          <cell r="AO1208" t="str">
            <v>3mm</v>
          </cell>
          <cell r="AR1208" t="str">
            <v>1 tem</v>
          </cell>
          <cell r="AT1208" t="str">
            <v>30. 7100079 - vietnamse coffee filter goldish aluminum-logo king coffee</v>
          </cell>
          <cell r="AU1208">
            <v>2</v>
          </cell>
          <cell r="AV1208" t="str">
            <v>In mặt</v>
          </cell>
          <cell r="AW1208" t="str">
            <v>Bế màu</v>
          </cell>
          <cell r="BA1208" t="str">
            <v>ĐƠN HÀNG 2021\TRUNG NGUYÊN\NĂM 2022\THÁNG 05\12.05 SO 63+64+65\SO 65</v>
          </cell>
        </row>
        <row r="1209">
          <cell r="B1209" t="str">
            <v>TRNG1131_L1</v>
          </cell>
          <cell r="C1209" t="str">
            <v>TRNG1131</v>
          </cell>
          <cell r="D1209" t="str">
            <v>TRUNG NGUYÊN</v>
          </cell>
          <cell r="F1209">
            <v>1</v>
          </cell>
          <cell r="G1209" t="str">
            <v>I0115T071/1</v>
          </cell>
          <cell r="H1209" t="str">
            <v>115 x 38 x 1 x 3</v>
          </cell>
          <cell r="I1209" t="str">
            <v>Vuông góc, không răng cưa</v>
          </cell>
          <cell r="J1209" t="str">
            <v>E07</v>
          </cell>
          <cell r="K1209" t="str">
            <v>P 32</v>
          </cell>
          <cell r="L1209" t="str">
            <v>38mm x 115mm</v>
          </cell>
          <cell r="M1209">
            <v>123</v>
          </cell>
          <cell r="N1209">
            <v>44695</v>
          </cell>
          <cell r="O1209">
            <v>0</v>
          </cell>
          <cell r="V1209" t="str">
            <v>K</v>
          </cell>
          <cell r="AL1209">
            <v>1</v>
          </cell>
          <cell r="AM1209">
            <v>123</v>
          </cell>
          <cell r="AN1209" t="str">
            <v>4 mm</v>
          </cell>
          <cell r="AO1209" t="str">
            <v>3mm</v>
          </cell>
          <cell r="AT1209" t="str">
            <v>5200015: KC espresso instant coffee box 15st EE</v>
          </cell>
          <cell r="AU1209">
            <v>2</v>
          </cell>
          <cell r="AV1209" t="str">
            <v>In mặt</v>
          </cell>
          <cell r="AW1209" t="str">
            <v>Bế màu</v>
          </cell>
          <cell r="BA1209" t="str">
            <v>ĐƠN HÀNG 2021\TRUNG NGUYÊN\NĂM 2022\THÁNG 05\14.05 SO 66</v>
          </cell>
        </row>
        <row r="1210">
          <cell r="B1210" t="str">
            <v>TRNG1132_L1</v>
          </cell>
          <cell r="C1210" t="str">
            <v>TRNG1132</v>
          </cell>
          <cell r="D1210" t="str">
            <v>TRUNG NGUYÊN</v>
          </cell>
          <cell r="F1210">
            <v>1</v>
          </cell>
          <cell r="G1210" t="str">
            <v>I0110T211</v>
          </cell>
          <cell r="H1210" t="str">
            <v>110 x 65 x 1 x 2</v>
          </cell>
          <cell r="I1210" t="str">
            <v>Vuông góc, không răng cưa</v>
          </cell>
          <cell r="J1210" t="str">
            <v>C05</v>
          </cell>
          <cell r="K1210" t="str">
            <v>P 32</v>
          </cell>
          <cell r="L1210" t="str">
            <v>65mm x 110mm</v>
          </cell>
          <cell r="M1210">
            <v>136</v>
          </cell>
          <cell r="N1210">
            <v>44695</v>
          </cell>
          <cell r="O1210">
            <v>0</v>
          </cell>
          <cell r="V1210" t="str">
            <v>K</v>
          </cell>
          <cell r="AL1210">
            <v>1</v>
          </cell>
          <cell r="AM1210">
            <v>136</v>
          </cell>
          <cell r="AN1210" t="str">
            <v>4 mm</v>
          </cell>
          <cell r="AO1210" t="str">
            <v>3mm</v>
          </cell>
          <cell r="AT1210" t="str">
            <v>KC Espresso instant</v>
          </cell>
          <cell r="AU1210">
            <v>2</v>
          </cell>
          <cell r="AV1210" t="str">
            <v>In mặt</v>
          </cell>
          <cell r="AW1210" t="str">
            <v>Bế màu</v>
          </cell>
          <cell r="BA1210" t="str">
            <v>ĐƠN HÀNG 2021\TRUNG NGUYÊN\NĂM 2022\THÁNG 05\14.05 SO 66</v>
          </cell>
        </row>
        <row r="1211">
          <cell r="B1211" t="str">
            <v>TRNG1133_L1</v>
          </cell>
          <cell r="C1211" t="str">
            <v>TRNG1133</v>
          </cell>
          <cell r="D1211" t="str">
            <v>TRUNG NGUYÊN</v>
          </cell>
          <cell r="F1211">
            <v>1</v>
          </cell>
          <cell r="G1211" t="str">
            <v>I0070T191</v>
          </cell>
          <cell r="H1211" t="str">
            <v>70 x 43 x 1 x 2</v>
          </cell>
          <cell r="I1211" t="str">
            <v>Vuông góc, không răng cưa</v>
          </cell>
          <cell r="J1211" t="str">
            <v>D16</v>
          </cell>
          <cell r="K1211" t="str">
            <v>P 32</v>
          </cell>
          <cell r="L1211" t="str">
            <v>43mm x 70mm</v>
          </cell>
          <cell r="M1211">
            <v>92</v>
          </cell>
          <cell r="N1211">
            <v>44695</v>
          </cell>
          <cell r="O1211">
            <v>0</v>
          </cell>
          <cell r="V1211" t="str">
            <v>K</v>
          </cell>
          <cell r="AL1211">
            <v>1</v>
          </cell>
          <cell r="AM1211">
            <v>92</v>
          </cell>
          <cell r="AN1211" t="str">
            <v>4 mm</v>
          </cell>
          <cell r="AO1211" t="str">
            <v>3mm</v>
          </cell>
          <cell r="AT1211" t="str">
            <v>KC Pure black</v>
          </cell>
          <cell r="AU1211">
            <v>2</v>
          </cell>
          <cell r="AV1211" t="str">
            <v>In mặt</v>
          </cell>
          <cell r="AW1211" t="str">
            <v>Bế màu</v>
          </cell>
          <cell r="BA1211" t="str">
            <v>ĐƠN HÀNG 2021\TRUNG NGUYÊN\NĂM 2022\THÁNG 05\14.05 SO 66</v>
          </cell>
        </row>
        <row r="1212">
          <cell r="B1212" t="str">
            <v>TRNG1134_L1</v>
          </cell>
          <cell r="C1212" t="str">
            <v>TRNG1134</v>
          </cell>
          <cell r="D1212" t="str">
            <v>TRUNG NGUYÊN</v>
          </cell>
          <cell r="F1212">
            <v>1</v>
          </cell>
          <cell r="G1212" t="str">
            <v>I0100T171</v>
          </cell>
          <cell r="H1212" t="str">
            <v>100 x 70 x 1 x 1</v>
          </cell>
          <cell r="I1212" t="str">
            <v>Vuông góc, không răng cưa</v>
          </cell>
          <cell r="J1212" t="str">
            <v>D11</v>
          </cell>
          <cell r="K1212" t="str">
            <v>P 32</v>
          </cell>
          <cell r="L1212" t="str">
            <v>70mm x 100mm</v>
          </cell>
          <cell r="M1212">
            <v>73</v>
          </cell>
          <cell r="N1212">
            <v>44695</v>
          </cell>
          <cell r="O1212">
            <v>0</v>
          </cell>
          <cell r="V1212" t="str">
            <v>K</v>
          </cell>
          <cell r="AL1212">
            <v>1</v>
          </cell>
          <cell r="AM1212">
            <v>73</v>
          </cell>
          <cell r="AN1212" t="str">
            <v>4 mm</v>
          </cell>
          <cell r="AO1212" t="str">
            <v>3mm</v>
          </cell>
          <cell r="AT1212" t="str">
            <v>5200010: KC 3in1 instant</v>
          </cell>
          <cell r="AU1212">
            <v>2</v>
          </cell>
          <cell r="AV1212" t="str">
            <v>In mặt</v>
          </cell>
          <cell r="AW1212" t="str">
            <v>Bế màu</v>
          </cell>
          <cell r="BA1212" t="str">
            <v>ĐƠN HÀNG 2021\TRUNG NGUYÊN\NĂM 2022\THÁNG 05\14.05 SO 66</v>
          </cell>
        </row>
        <row r="1213">
          <cell r="B1213" t="str">
            <v>TRNG1135_L1</v>
          </cell>
          <cell r="C1213" t="str">
            <v>TRNG1135</v>
          </cell>
          <cell r="D1213" t="str">
            <v>TRUNG NGUYÊN</v>
          </cell>
          <cell r="F1213">
            <v>1</v>
          </cell>
          <cell r="G1213" t="str">
            <v>I0080T801/1</v>
          </cell>
          <cell r="H1213" t="str">
            <v>80 x 50 x 1 x 2</v>
          </cell>
          <cell r="I1213" t="str">
            <v>Vuông góc, không răng cưa,</v>
          </cell>
          <cell r="J1213" t="str">
            <v>E08</v>
          </cell>
          <cell r="K1213" t="str">
            <v>P 32</v>
          </cell>
          <cell r="L1213" t="str">
            <v>50mm x 80mm</v>
          </cell>
          <cell r="M1213">
            <v>106</v>
          </cell>
          <cell r="N1213">
            <v>44695</v>
          </cell>
          <cell r="O1213">
            <v>0</v>
          </cell>
          <cell r="V1213" t="str">
            <v>K</v>
          </cell>
          <cell r="AL1213">
            <v>1</v>
          </cell>
          <cell r="AM1213">
            <v>106</v>
          </cell>
          <cell r="AN1213" t="str">
            <v>4 mm</v>
          </cell>
          <cell r="AO1213" t="str">
            <v>3mm</v>
          </cell>
          <cell r="AT1213" t="str">
            <v>5200105: KC 3in1 instant</v>
          </cell>
          <cell r="AU1213">
            <v>2</v>
          </cell>
          <cell r="AV1213" t="str">
            <v>In mặt</v>
          </cell>
          <cell r="AW1213" t="str">
            <v>Bế màu</v>
          </cell>
          <cell r="BA1213" t="str">
            <v>ĐƠN HÀNG 2021\TRUNG NGUYÊN\NĂM 2022\THÁNG 05\14.05 SO 66</v>
          </cell>
        </row>
        <row r="1214">
          <cell r="B1214" t="str">
            <v>TRNG1136_L1</v>
          </cell>
          <cell r="C1214" t="str">
            <v>TRNG1136</v>
          </cell>
          <cell r="D1214" t="str">
            <v>TRUNG NGUYÊN</v>
          </cell>
          <cell r="F1214">
            <v>1</v>
          </cell>
          <cell r="G1214" t="str">
            <v>I0115T031</v>
          </cell>
          <cell r="H1214" t="str">
            <v>115 x 75 x 1 x 2</v>
          </cell>
          <cell r="I1214" t="str">
            <v>Vuông góc, không răng cưa</v>
          </cell>
          <cell r="J1214" t="str">
            <v>D03</v>
          </cell>
          <cell r="K1214" t="str">
            <v>P 32</v>
          </cell>
          <cell r="L1214" t="str">
            <v>75mm x 115mm</v>
          </cell>
          <cell r="M1214">
            <v>156</v>
          </cell>
          <cell r="N1214">
            <v>44695</v>
          </cell>
          <cell r="O1214">
            <v>0</v>
          </cell>
          <cell r="V1214" t="str">
            <v>K</v>
          </cell>
          <cell r="AL1214">
            <v>1</v>
          </cell>
          <cell r="AM1214">
            <v>156</v>
          </cell>
          <cell r="AN1214" t="str">
            <v>4 mm</v>
          </cell>
          <cell r="AO1214" t="str">
            <v>3mm</v>
          </cell>
          <cell r="AT1214" t="str">
            <v>5200087: KC 3in1 instant "Café sữa" box 10sa EV-</v>
          </cell>
          <cell r="AU1214">
            <v>2</v>
          </cell>
          <cell r="AV1214" t="str">
            <v>In mặt</v>
          </cell>
          <cell r="AW1214" t="str">
            <v>Bế màu</v>
          </cell>
          <cell r="BA1214" t="str">
            <v>ĐƠN HÀNG 2021\TRUNG NGUYÊN\NĂM 2022\THÁNG 05\14.05 SO 66</v>
          </cell>
        </row>
        <row r="1215">
          <cell r="B1215" t="str">
            <v>TRNG1137_L1</v>
          </cell>
          <cell r="C1215" t="str">
            <v>TRNG1137</v>
          </cell>
          <cell r="D1215" t="str">
            <v>TRUNG NGUYÊN</v>
          </cell>
          <cell r="F1215">
            <v>1</v>
          </cell>
          <cell r="G1215" t="str">
            <v>I0061T072/1</v>
          </cell>
          <cell r="H1215" t="str">
            <v>61 x 39 x 1 x 3</v>
          </cell>
          <cell r="I1215" t="str">
            <v>Vuông góc, không răng cưa, xẻ 2 line kc 8mm</v>
          </cell>
          <cell r="J1215" t="str">
            <v>E06</v>
          </cell>
          <cell r="K1215" t="str">
            <v>P 32</v>
          </cell>
          <cell r="L1215" t="str">
            <v>39mm x 61mm</v>
          </cell>
          <cell r="M1215">
            <v>126</v>
          </cell>
          <cell r="N1215">
            <v>44695</v>
          </cell>
          <cell r="O1215">
            <v>0</v>
          </cell>
          <cell r="V1215" t="str">
            <v>K</v>
          </cell>
          <cell r="AL1215">
            <v>1</v>
          </cell>
          <cell r="AM1215">
            <v>126</v>
          </cell>
          <cell r="AN1215" t="str">
            <v>4 mm</v>
          </cell>
          <cell r="AO1215" t="str">
            <v>3mm</v>
          </cell>
          <cell r="AT1215" t="str">
            <v>5500006: KC RTD Café sữa đá sài gòn can 238ml EV-dán lon</v>
          </cell>
          <cell r="AU1215">
            <v>2</v>
          </cell>
          <cell r="AV1215" t="str">
            <v>In mặt</v>
          </cell>
          <cell r="AW1215" t="str">
            <v>Bế màu</v>
          </cell>
          <cell r="BA1215" t="str">
            <v>ĐƠN HÀNG 2021\TRUNG NGUYÊN\NĂM 2022\THÁNG 05\14.05 SO 66</v>
          </cell>
        </row>
        <row r="1216">
          <cell r="B1216" t="str">
            <v>TRNG1138_L1</v>
          </cell>
          <cell r="C1216" t="str">
            <v>TRNG1138</v>
          </cell>
          <cell r="D1216" t="str">
            <v>TRUNG NGUYÊN</v>
          </cell>
          <cell r="F1216">
            <v>1</v>
          </cell>
          <cell r="G1216" t="str">
            <v>I0061T072/1</v>
          </cell>
          <cell r="H1216" t="str">
            <v>61 x 39 x 1 x 3</v>
          </cell>
          <cell r="I1216" t="str">
            <v>Vuông góc, không răng cưa, xẻ 2 line kc 8mm</v>
          </cell>
          <cell r="J1216" t="str">
            <v>E06</v>
          </cell>
          <cell r="K1216" t="str">
            <v>P 32</v>
          </cell>
          <cell r="L1216" t="str">
            <v>39mm x 61mm</v>
          </cell>
          <cell r="M1216">
            <v>126</v>
          </cell>
          <cell r="N1216">
            <v>44695</v>
          </cell>
          <cell r="O1216">
            <v>0</v>
          </cell>
          <cell r="V1216" t="str">
            <v>K</v>
          </cell>
          <cell r="AL1216">
            <v>1</v>
          </cell>
          <cell r="AM1216">
            <v>126</v>
          </cell>
          <cell r="AN1216" t="str">
            <v>4 mm</v>
          </cell>
          <cell r="AO1216" t="str">
            <v>3mm</v>
          </cell>
          <cell r="AT1216" t="str">
            <v>550006: KC RTD Café sữa đá sài gòn can 238ml EV-dán khay</v>
          </cell>
          <cell r="AU1216">
            <v>2</v>
          </cell>
          <cell r="AV1216" t="str">
            <v>In mặt</v>
          </cell>
          <cell r="AW1216" t="str">
            <v>Bế màu</v>
          </cell>
          <cell r="BA1216" t="str">
            <v>ĐƠN HÀNG 2021\TRUNG NGUYÊN\NĂM 2022\THÁNG 05\14.05 SO 66</v>
          </cell>
        </row>
        <row r="1217">
          <cell r="B1217" t="str">
            <v>TRNG1139_L1</v>
          </cell>
          <cell r="C1217" t="str">
            <v>TRNG1139</v>
          </cell>
          <cell r="D1217" t="str">
            <v>TRUNG NGUYÊN</v>
          </cell>
          <cell r="F1217">
            <v>1</v>
          </cell>
          <cell r="G1217" t="str">
            <v>I0061T072/1</v>
          </cell>
          <cell r="H1217" t="str">
            <v>61 x 39 x 1 x 3</v>
          </cell>
          <cell r="I1217" t="str">
            <v>Vuông góc, không răng cưa, xẻ 2 line kc 8mm</v>
          </cell>
          <cell r="J1217" t="str">
            <v>E06</v>
          </cell>
          <cell r="K1217" t="str">
            <v>P 32</v>
          </cell>
          <cell r="L1217" t="str">
            <v>39mm x 61mm</v>
          </cell>
          <cell r="M1217">
            <v>126</v>
          </cell>
          <cell r="N1217">
            <v>44695</v>
          </cell>
          <cell r="O1217">
            <v>0</v>
          </cell>
          <cell r="V1217" t="str">
            <v>K</v>
          </cell>
          <cell r="AL1217">
            <v>1</v>
          </cell>
          <cell r="AM1217">
            <v>126</v>
          </cell>
          <cell r="AN1217" t="str">
            <v>4 mm</v>
          </cell>
          <cell r="AO1217" t="str">
            <v>3mm</v>
          </cell>
          <cell r="AT1217" t="str">
            <v>5500007: KC RTD latte vanilla can 238 ml EV dán lon</v>
          </cell>
          <cell r="AU1217">
            <v>2</v>
          </cell>
          <cell r="AV1217" t="str">
            <v>In mặt</v>
          </cell>
          <cell r="AW1217" t="str">
            <v>Bế màu</v>
          </cell>
          <cell r="BA1217" t="str">
            <v>ĐƠN HÀNG 2021\TRUNG NGUYÊN\NĂM 2022\THÁNG 05\14.05 SO 66</v>
          </cell>
        </row>
        <row r="1218">
          <cell r="B1218" t="str">
            <v>TRNG1140_L1</v>
          </cell>
          <cell r="C1218" t="str">
            <v>TRNG1140</v>
          </cell>
          <cell r="D1218" t="str">
            <v>TRUNG NGUYÊN</v>
          </cell>
          <cell r="F1218">
            <v>1</v>
          </cell>
          <cell r="G1218" t="str">
            <v>I0061T072/1</v>
          </cell>
          <cell r="H1218" t="str">
            <v>61 x 39 x 1 x 3</v>
          </cell>
          <cell r="I1218" t="str">
            <v>Vuông góc, không răng cưa, xẻ 2 line kc 8mm</v>
          </cell>
          <cell r="J1218" t="str">
            <v>E06</v>
          </cell>
          <cell r="K1218" t="str">
            <v>P 32</v>
          </cell>
          <cell r="L1218" t="str">
            <v>39mm x 61mm</v>
          </cell>
          <cell r="M1218">
            <v>126</v>
          </cell>
          <cell r="N1218">
            <v>44695</v>
          </cell>
          <cell r="O1218">
            <v>0</v>
          </cell>
          <cell r="V1218" t="str">
            <v>K</v>
          </cell>
          <cell r="AL1218">
            <v>1</v>
          </cell>
          <cell r="AM1218">
            <v>126</v>
          </cell>
          <cell r="AN1218" t="str">
            <v>4 mm</v>
          </cell>
          <cell r="AO1218" t="str">
            <v>3mm</v>
          </cell>
          <cell r="AT1218" t="str">
            <v>5500007: KC RTD latte vanilla can 238 ml EV dán khay</v>
          </cell>
          <cell r="AU1218">
            <v>2</v>
          </cell>
          <cell r="AV1218" t="str">
            <v>In mặt</v>
          </cell>
          <cell r="AW1218" t="str">
            <v>Bế màu</v>
          </cell>
          <cell r="BA1218" t="str">
            <v>ĐƠN HÀNG 2021\TRUNG NGUYÊN\NĂM 2022\THÁNG 05\14.05 SO 66</v>
          </cell>
        </row>
        <row r="1219">
          <cell r="B1219" t="str">
            <v>TRNG1141_L1</v>
          </cell>
          <cell r="C1219" t="str">
            <v>TRNG1141</v>
          </cell>
          <cell r="D1219" t="str">
            <v>TRUNG NGUYÊN</v>
          </cell>
          <cell r="F1219">
            <v>1</v>
          </cell>
          <cell r="G1219" t="str">
            <v>I0061T072/1</v>
          </cell>
          <cell r="H1219" t="str">
            <v>61 x 39 x 1 x 3</v>
          </cell>
          <cell r="I1219" t="str">
            <v>Vuông góc, không răng cưa, xẻ 2 line kc 8mm</v>
          </cell>
          <cell r="J1219" t="str">
            <v>E06</v>
          </cell>
          <cell r="K1219" t="str">
            <v>P 32</v>
          </cell>
          <cell r="L1219" t="str">
            <v>39mm x 61mm</v>
          </cell>
          <cell r="M1219">
            <v>126</v>
          </cell>
          <cell r="N1219">
            <v>44695</v>
          </cell>
          <cell r="O1219">
            <v>0</v>
          </cell>
          <cell r="V1219" t="str">
            <v>K</v>
          </cell>
          <cell r="AL1219">
            <v>1</v>
          </cell>
          <cell r="AM1219">
            <v>126</v>
          </cell>
          <cell r="AN1219" t="str">
            <v>4 mm</v>
          </cell>
          <cell r="AO1219" t="str">
            <v>3mm</v>
          </cell>
          <cell r="AT1219" t="str">
            <v>5500008: KC RTD clod brew black can 238ml - dán lon</v>
          </cell>
          <cell r="AU1219">
            <v>2</v>
          </cell>
          <cell r="AV1219" t="str">
            <v>In mặt</v>
          </cell>
          <cell r="AW1219" t="str">
            <v>Bế màu</v>
          </cell>
          <cell r="BA1219" t="str">
            <v>ĐƠN HÀNG 2021\TRUNG NGUYÊN\NĂM 2022\THÁNG 05\14.05 SO 66</v>
          </cell>
        </row>
        <row r="1220">
          <cell r="B1220" t="str">
            <v>TRNG1142_L1</v>
          </cell>
          <cell r="C1220" t="str">
            <v>TRNG1142</v>
          </cell>
          <cell r="D1220" t="str">
            <v>TRUNG NGUYÊN</v>
          </cell>
          <cell r="F1220">
            <v>1</v>
          </cell>
          <cell r="G1220" t="str">
            <v>I0061T072/1</v>
          </cell>
          <cell r="H1220" t="str">
            <v>61 x 39 x 1 x 3</v>
          </cell>
          <cell r="I1220" t="str">
            <v>Vuông góc, không răng cưa, xẻ 2 line kc 8mm</v>
          </cell>
          <cell r="J1220" t="str">
            <v>E06</v>
          </cell>
          <cell r="K1220" t="str">
            <v>P 32</v>
          </cell>
          <cell r="L1220" t="str">
            <v>39mm x 61mm</v>
          </cell>
          <cell r="M1220">
            <v>126</v>
          </cell>
          <cell r="N1220">
            <v>44695</v>
          </cell>
          <cell r="O1220">
            <v>0</v>
          </cell>
          <cell r="V1220" t="str">
            <v>K</v>
          </cell>
          <cell r="AL1220">
            <v>1</v>
          </cell>
          <cell r="AM1220">
            <v>126</v>
          </cell>
          <cell r="AN1220" t="str">
            <v>4 mm</v>
          </cell>
          <cell r="AO1220" t="str">
            <v>3mm</v>
          </cell>
          <cell r="AT1220" t="str">
            <v>5500008: KC RTD clod brew black can 238ml - dán khay</v>
          </cell>
          <cell r="AU1220">
            <v>2</v>
          </cell>
          <cell r="AV1220" t="str">
            <v>In mặt</v>
          </cell>
          <cell r="AW1220" t="str">
            <v>Bế màu</v>
          </cell>
          <cell r="BA1220" t="str">
            <v>ĐƠN HÀNG 2021\TRUNG NGUYÊN\NĂM 2022\THÁNG 05\14.05 SO 66</v>
          </cell>
        </row>
        <row r="1221">
          <cell r="B1221" t="str">
            <v>TRNG1143_L1</v>
          </cell>
          <cell r="C1221" t="str">
            <v>TRNG1143</v>
          </cell>
          <cell r="D1221" t="str">
            <v>TRUNG NGUYÊN</v>
          </cell>
          <cell r="F1221">
            <v>1</v>
          </cell>
          <cell r="G1221" t="str">
            <v>I0045T622/1</v>
          </cell>
          <cell r="H1221" t="str">
            <v>45 x 65 x 1 x 2</v>
          </cell>
          <cell r="I1221" t="str">
            <v>Vuông góc, không răng cưa, xẻ 2 line kc 8mm</v>
          </cell>
          <cell r="J1221" t="str">
            <v>E05</v>
          </cell>
          <cell r="K1221" t="str">
            <v>P 32</v>
          </cell>
          <cell r="L1221" t="str">
            <v>65mm x 45mm</v>
          </cell>
          <cell r="M1221">
            <v>136</v>
          </cell>
          <cell r="N1221">
            <v>44697</v>
          </cell>
          <cell r="O1221">
            <v>1</v>
          </cell>
          <cell r="X1221">
            <v>1</v>
          </cell>
          <cell r="AB1221" t="str">
            <v>K</v>
          </cell>
          <cell r="AL1221">
            <v>1</v>
          </cell>
          <cell r="AM1221">
            <v>136</v>
          </cell>
          <cell r="AN1221" t="str">
            <v>4 mm</v>
          </cell>
          <cell r="AO1221" t="str">
            <v>3mm</v>
          </cell>
          <cell r="AT1221" t="str">
            <v>RTD café sữa đá sài gòn 238ml 8935259080492</v>
          </cell>
          <cell r="AU1221">
            <v>2</v>
          </cell>
          <cell r="AV1221" t="str">
            <v>In mặt</v>
          </cell>
          <cell r="AW1221" t="str">
            <v>Bế màu</v>
          </cell>
          <cell r="BA1221" t="str">
            <v>ĐƠN HÀNG 2021\TRUNG NGUYÊN\NĂM 2022\THÁNG 05\16.05 SO 67</v>
          </cell>
          <cell r="BC1221" t="str">
            <v>Phạm Quốc Chí</v>
          </cell>
          <cell r="BD1221" t="str">
            <v>Phạm Quốc Chí</v>
          </cell>
        </row>
        <row r="1222">
          <cell r="B1222" t="str">
            <v>TRNG1144_L1</v>
          </cell>
          <cell r="C1222" t="str">
            <v>TRNG1144</v>
          </cell>
          <cell r="D1222" t="str">
            <v>TRUNG NGUYÊN</v>
          </cell>
          <cell r="F1222">
            <v>1</v>
          </cell>
          <cell r="G1222" t="str">
            <v>I0045T622/1</v>
          </cell>
          <cell r="H1222" t="str">
            <v>45 x 65 x 1 x 2</v>
          </cell>
          <cell r="I1222" t="str">
            <v>Vuông góc, không răng cưa, xẻ 2 line kc 8mm</v>
          </cell>
          <cell r="J1222" t="str">
            <v>E05</v>
          </cell>
          <cell r="K1222" t="str">
            <v>P 32</v>
          </cell>
          <cell r="L1222" t="str">
            <v>65mm x 45mm</v>
          </cell>
          <cell r="M1222">
            <v>136</v>
          </cell>
          <cell r="N1222">
            <v>44697</v>
          </cell>
          <cell r="O1222">
            <v>1</v>
          </cell>
          <cell r="X1222">
            <v>1</v>
          </cell>
          <cell r="AB1222" t="str">
            <v>K</v>
          </cell>
          <cell r="AL1222">
            <v>1</v>
          </cell>
          <cell r="AM1222">
            <v>136</v>
          </cell>
          <cell r="AN1222" t="str">
            <v>4 mm</v>
          </cell>
          <cell r="AO1222" t="str">
            <v>3mm</v>
          </cell>
          <cell r="AT1222" t="str">
            <v>RTD latte vanilla 238ml 8935259080485</v>
          </cell>
          <cell r="AU1222">
            <v>2</v>
          </cell>
          <cell r="AV1222" t="str">
            <v>In mặt</v>
          </cell>
          <cell r="AW1222" t="str">
            <v>Bế màu</v>
          </cell>
          <cell r="BA1222" t="str">
            <v>ĐƠN HÀNG 2021\TRUNG NGUYÊN\NĂM 2022\THÁNG 05\16.05 SO 67</v>
          </cell>
          <cell r="BC1222" t="str">
            <v>Phạm Quốc Chí</v>
          </cell>
          <cell r="BD1222" t="str">
            <v>Phạm Quốc Chí</v>
          </cell>
        </row>
        <row r="1223">
          <cell r="B1223" t="str">
            <v>TRNG1145_L1</v>
          </cell>
          <cell r="C1223" t="str">
            <v>TRNG1145</v>
          </cell>
          <cell r="D1223" t="str">
            <v>TRUNG NGUYÊN</v>
          </cell>
          <cell r="F1223">
            <v>1</v>
          </cell>
          <cell r="G1223" t="str">
            <v>I0045T622/1</v>
          </cell>
          <cell r="H1223" t="str">
            <v>45 x 65 x 1 x 2</v>
          </cell>
          <cell r="I1223" t="str">
            <v>Vuông góc, không răng cưa, xẻ 2 line kc 8mm</v>
          </cell>
          <cell r="J1223" t="str">
            <v>E05</v>
          </cell>
          <cell r="K1223" t="str">
            <v>P 32</v>
          </cell>
          <cell r="L1223" t="str">
            <v>65mm x 45mm</v>
          </cell>
          <cell r="M1223">
            <v>136</v>
          </cell>
          <cell r="N1223">
            <v>44697</v>
          </cell>
          <cell r="O1223">
            <v>1</v>
          </cell>
          <cell r="X1223">
            <v>1</v>
          </cell>
          <cell r="AB1223" t="str">
            <v>K</v>
          </cell>
          <cell r="AL1223">
            <v>1</v>
          </cell>
          <cell r="AM1223">
            <v>136</v>
          </cell>
          <cell r="AN1223" t="str">
            <v>4 mm</v>
          </cell>
          <cell r="AO1223" t="str">
            <v>3mm</v>
          </cell>
          <cell r="AT1223" t="str">
            <v>RTD clod brew 238ml 8935259080508</v>
          </cell>
          <cell r="AU1223">
            <v>2</v>
          </cell>
          <cell r="AV1223" t="str">
            <v>In mặt</v>
          </cell>
          <cell r="AW1223" t="str">
            <v>Bế màu</v>
          </cell>
          <cell r="BA1223" t="str">
            <v>ĐƠN HÀNG 2021\TRUNG NGUYÊN\NĂM 2022\THÁNG 05\16.05 SO 67</v>
          </cell>
          <cell r="BC1223" t="str">
            <v>Phạm Quốc Chí</v>
          </cell>
          <cell r="BD1223" t="str">
            <v>Phạm Quốc Chí</v>
          </cell>
        </row>
        <row r="1224">
          <cell r="B1224" t="str">
            <v>TRNG1146_L1</v>
          </cell>
          <cell r="C1224" t="str">
            <v>TRNG1146</v>
          </cell>
          <cell r="D1224" t="str">
            <v>TRUNG NGUYÊN</v>
          </cell>
          <cell r="F1224">
            <v>1</v>
          </cell>
          <cell r="G1224" t="str">
            <v>I0210T021</v>
          </cell>
          <cell r="H1224" t="str">
            <v>210 x 150 x 1 x 1</v>
          </cell>
          <cell r="I1224" t="str">
            <v>Vuông góc, không răng cưa</v>
          </cell>
          <cell r="J1224" t="str">
            <v>D08</v>
          </cell>
          <cell r="K1224" t="str">
            <v>P 32</v>
          </cell>
          <cell r="L1224" t="str">
            <v>150mm x 210mm</v>
          </cell>
          <cell r="M1224">
            <v>153</v>
          </cell>
          <cell r="N1224">
            <v>44697</v>
          </cell>
          <cell r="O1224">
            <v>1</v>
          </cell>
          <cell r="X1224">
            <v>1</v>
          </cell>
          <cell r="AB1224" t="str">
            <v>K</v>
          </cell>
          <cell r="AL1224">
            <v>1</v>
          </cell>
          <cell r="AM1224">
            <v>153</v>
          </cell>
          <cell r="AT1224" t="str">
            <v>Nhãn thùng 1kg 3in1_King coffee_EE 8935259090156</v>
          </cell>
          <cell r="AU1224">
            <v>2</v>
          </cell>
          <cell r="AV1224" t="str">
            <v>In mặt</v>
          </cell>
          <cell r="AW1224" t="str">
            <v>Bế màu</v>
          </cell>
          <cell r="BA1224" t="str">
            <v>ĐƠN HÀNG 2021\TRUNG NGUYÊN\NĂM 2022\THÁNG 05\16.05 SO 67</v>
          </cell>
          <cell r="BC1224" t="str">
            <v>Phạm Quốc Chí</v>
          </cell>
          <cell r="BD1224" t="str">
            <v>Phạm Quốc Chí</v>
          </cell>
        </row>
        <row r="1225">
          <cell r="B1225" t="str">
            <v>TRNG1147_L1</v>
          </cell>
          <cell r="C1225" t="str">
            <v>TRNG1147</v>
          </cell>
          <cell r="D1225" t="str">
            <v>TRUNG NGUYÊN</v>
          </cell>
          <cell r="F1225">
            <v>1</v>
          </cell>
          <cell r="G1225" t="str">
            <v>I0230T011/1</v>
          </cell>
          <cell r="H1225" t="str">
            <v>230 x 150 x 1 x 1</v>
          </cell>
          <cell r="I1225" t="str">
            <v>Vuông góc, không răng cưa</v>
          </cell>
          <cell r="J1225" t="str">
            <v>E02</v>
          </cell>
          <cell r="K1225" t="str">
            <v>P 32</v>
          </cell>
          <cell r="L1225" t="str">
            <v>230mm x 150mm</v>
          </cell>
          <cell r="M1225">
            <v>153</v>
          </cell>
          <cell r="N1225">
            <v>44701</v>
          </cell>
          <cell r="O1225">
            <v>1</v>
          </cell>
          <cell r="X1225">
            <v>1</v>
          </cell>
          <cell r="AB1225" t="str">
            <v>K</v>
          </cell>
          <cell r="AL1225">
            <v>1</v>
          </cell>
          <cell r="AM1225">
            <v>153</v>
          </cell>
          <cell r="AO1225" t="str">
            <v>3mm</v>
          </cell>
          <cell r="AR1225" t="str">
            <v>1Tem</v>
          </cell>
          <cell r="AT1225" t="str">
            <v>nhãn thùng 48+5 3in1_king coffee_EE 8935259090118</v>
          </cell>
          <cell r="AU1225">
            <v>2</v>
          </cell>
          <cell r="AV1225" t="str">
            <v>In mặt</v>
          </cell>
          <cell r="AW1225" t="str">
            <v>Bế màu</v>
          </cell>
          <cell r="BA1225" t="str">
            <v>ĐƠN HÀNG 2021\TRUNG NGUYÊN\NĂM 2022\THÁNG 05\20.05 SO 75</v>
          </cell>
          <cell r="BC1225" t="str">
            <v>Phạm Quốc Chí</v>
          </cell>
          <cell r="BD1225" t="str">
            <v>Phạm Quốc Chí</v>
          </cell>
        </row>
        <row r="1226">
          <cell r="B1226" t="str">
            <v>TRNG1148_L1</v>
          </cell>
          <cell r="C1226" t="str">
            <v>TRNG1148</v>
          </cell>
          <cell r="D1226" t="str">
            <v>TRUNG NGUYÊN</v>
          </cell>
          <cell r="F1226">
            <v>1</v>
          </cell>
          <cell r="G1226" t="str">
            <v>I0040T061</v>
          </cell>
          <cell r="H1226" t="str">
            <v>40 x 15 x 2 x 4</v>
          </cell>
          <cell r="I1226" t="str">
            <v>Vuông liền, 4 hàng dao 1 gáp, không răng cưa</v>
          </cell>
          <cell r="J1226" t="str">
            <v>D13</v>
          </cell>
          <cell r="K1226" t="str">
            <v>P 32</v>
          </cell>
          <cell r="L1226" t="str">
            <v>40mm x 15mm</v>
          </cell>
          <cell r="M1226">
            <v>63</v>
          </cell>
          <cell r="N1226">
            <v>44704</v>
          </cell>
          <cell r="O1226">
            <v>1</v>
          </cell>
          <cell r="X1226">
            <v>1</v>
          </cell>
          <cell r="AB1226" t="str">
            <v>K</v>
          </cell>
          <cell r="AL1226">
            <v>1</v>
          </cell>
          <cell r="AM1226">
            <v>63</v>
          </cell>
          <cell r="AT1226" t="str">
            <v>imported by: KHANH VIET TRADING CC T/A</v>
          </cell>
          <cell r="AU1226">
            <v>2</v>
          </cell>
          <cell r="AV1226" t="str">
            <v>In mặt</v>
          </cell>
          <cell r="AW1226" t="str">
            <v>Bế màu</v>
          </cell>
          <cell r="BA1226" t="str">
            <v>ĐƠN HÀNG 2021\TRUNG NGUYÊN\NĂM 2022\THÁNG 05\23.05 SO 76</v>
          </cell>
          <cell r="BC1226" t="str">
            <v>Phạm Quốc Chí</v>
          </cell>
          <cell r="BD1226" t="str">
            <v>Phạm Quốc Chí</v>
          </cell>
        </row>
        <row r="1227">
          <cell r="B1227" t="str">
            <v>TRNG1149_L1</v>
          </cell>
          <cell r="C1227" t="str">
            <v>TRNG1149</v>
          </cell>
          <cell r="D1227" t="str">
            <v>TRUNG NGUYÊN</v>
          </cell>
          <cell r="F1227">
            <v>4</v>
          </cell>
          <cell r="G1227" t="str">
            <v>I0050H362/1</v>
          </cell>
          <cell r="H1227" t="str">
            <v>50 x 27 x 1 x 3</v>
          </cell>
          <cell r="I1227" t="str">
            <v>Vuông góc, không răng cưa, xẻ 2 line kc 8mm</v>
          </cell>
          <cell r="J1227" t="str">
            <v>E09</v>
          </cell>
          <cell r="K1227" t="str">
            <v>P 32</v>
          </cell>
          <cell r="L1227" t="str">
            <v>50mm x 27mm</v>
          </cell>
          <cell r="M1227">
            <v>90</v>
          </cell>
          <cell r="N1227">
            <v>44708</v>
          </cell>
          <cell r="O1227">
            <v>1</v>
          </cell>
          <cell r="X1227">
            <v>1</v>
          </cell>
          <cell r="AB1227" t="str">
            <v>K</v>
          </cell>
          <cell r="AL1227">
            <v>1</v>
          </cell>
          <cell r="AM1227">
            <v>90</v>
          </cell>
          <cell r="AN1227" t="str">
            <v>4 mm</v>
          </cell>
          <cell r="AO1227" t="str">
            <v>3mm</v>
          </cell>
          <cell r="AT1227" t="str">
            <v>King americano EV (VVT)</v>
          </cell>
          <cell r="AU1227">
            <v>2</v>
          </cell>
          <cell r="AV1227" t="str">
            <v>In mặt</v>
          </cell>
          <cell r="AW1227" t="str">
            <v>Bế màu</v>
          </cell>
          <cell r="BA1227" t="str">
            <v>ĐƠN HÀNG 2021\TRUNG NGUYÊN\NĂM 2022\THÁNG 05\18.05 SO 70 71 72\DH 70</v>
          </cell>
          <cell r="BC1227" t="str">
            <v>Phạm Quốc Chí</v>
          </cell>
          <cell r="BD1227" t="str">
            <v>Phạm Quốc Chí</v>
          </cell>
        </row>
        <row r="1228">
          <cell r="B1228" t="str">
            <v>TRNG1150_L1</v>
          </cell>
          <cell r="C1228" t="str">
            <v>TRNG1150</v>
          </cell>
          <cell r="D1228" t="str">
            <v>TRUNG NGUYÊN</v>
          </cell>
          <cell r="F1228">
            <v>1</v>
          </cell>
          <cell r="G1228" t="str">
            <v>I0065T102/1</v>
          </cell>
          <cell r="H1228" t="str">
            <v>65 x 100 x 1 x 1</v>
          </cell>
          <cell r="I1228" t="str">
            <v>Vuông góc, không răng cưa, xẻ 2 line kc 8mm</v>
          </cell>
          <cell r="J1228" t="str">
            <v>E09</v>
          </cell>
          <cell r="K1228" t="str">
            <v>P 32</v>
          </cell>
          <cell r="L1228" t="str">
            <v>65mm x 100mm</v>
          </cell>
          <cell r="M1228">
            <v>103</v>
          </cell>
          <cell r="N1228">
            <v>44708</v>
          </cell>
          <cell r="O1228">
            <v>1</v>
          </cell>
          <cell r="X1228">
            <v>1</v>
          </cell>
          <cell r="AB1228" t="str">
            <v>K</v>
          </cell>
          <cell r="AL1228">
            <v>1</v>
          </cell>
          <cell r="AM1228">
            <v>103</v>
          </cell>
          <cell r="AN1228" t="str">
            <v>4 mm</v>
          </cell>
          <cell r="AO1228" t="str">
            <v>3mm</v>
          </cell>
          <cell r="AT1228" t="str">
            <v>king bag 20st EV (NTMK)</v>
          </cell>
          <cell r="AU1228">
            <v>2</v>
          </cell>
          <cell r="AV1228" t="str">
            <v>In mặt</v>
          </cell>
          <cell r="AW1228" t="str">
            <v>Bế màu</v>
          </cell>
          <cell r="BA1228" t="str">
            <v>ĐƠN HÀNG 2021\TRUNG NGUYÊN\NĂM 2022\THÁNG 05\18.05 SO 70 71 72\DH 70</v>
          </cell>
          <cell r="BC1228" t="str">
            <v>Phạm Quốc Chí</v>
          </cell>
          <cell r="BD1228" t="str">
            <v>Phạm Quốc Chí</v>
          </cell>
        </row>
        <row r="1229">
          <cell r="B1229" t="str">
            <v>TRNG1151_L1</v>
          </cell>
          <cell r="C1229" t="str">
            <v>TRNG1151</v>
          </cell>
          <cell r="D1229" t="str">
            <v>TRUNG NGUYÊN</v>
          </cell>
          <cell r="F1229">
            <v>4</v>
          </cell>
          <cell r="G1229" t="str">
            <v>I0073T032/1</v>
          </cell>
          <cell r="H1229" t="str">
            <v>73 x 50 x 1 x 2</v>
          </cell>
          <cell r="I1229" t="str">
            <v>Vuông góc, không răng cưa, xẻ 2 line kc 8mm</v>
          </cell>
          <cell r="J1229" t="str">
            <v>E09</v>
          </cell>
          <cell r="K1229" t="str">
            <v>P 32</v>
          </cell>
          <cell r="L1229" t="str">
            <v>73mm x 50mm</v>
          </cell>
          <cell r="M1229">
            <v>106</v>
          </cell>
          <cell r="N1229">
            <v>44708</v>
          </cell>
          <cell r="O1229">
            <v>0</v>
          </cell>
          <cell r="AL1229">
            <v>1</v>
          </cell>
          <cell r="AM1229">
            <v>106</v>
          </cell>
          <cell r="AN1229" t="str">
            <v>4 mm</v>
          </cell>
          <cell r="AO1229" t="str">
            <v>3mm</v>
          </cell>
          <cell r="AT1229" t="str">
            <v>king cap cinamon (NTMK)</v>
          </cell>
          <cell r="AU1229">
            <v>2</v>
          </cell>
          <cell r="AV1229" t="str">
            <v>In mặt</v>
          </cell>
          <cell r="AW1229" t="str">
            <v>Bế màu</v>
          </cell>
          <cell r="BA1229" t="str">
            <v>ĐƠN HÀNG 2021\TRUNG NGUYÊN\NĂM 2022\THÁNG 05\18.05 SO 70 71 72\DH 71</v>
          </cell>
          <cell r="BC1229" t="str">
            <v>Phạm Quốc Chí</v>
          </cell>
          <cell r="BD1229" t="str">
            <v>Phạm Quốc Chí</v>
          </cell>
        </row>
        <row r="1230">
          <cell r="B1230" t="str">
            <v>TRNG1152_L1</v>
          </cell>
          <cell r="C1230" t="str">
            <v>TRNG1152</v>
          </cell>
          <cell r="D1230" t="str">
            <v>TRUNG NGUYÊN</v>
          </cell>
          <cell r="F1230">
            <v>1</v>
          </cell>
          <cell r="G1230" t="str">
            <v>I0073T032/1</v>
          </cell>
          <cell r="H1230" t="str">
            <v>73 x 50 x 1 x 2</v>
          </cell>
          <cell r="I1230" t="str">
            <v>Vuông góc, không răng cưa, xẻ 2 line kc 8mm</v>
          </cell>
          <cell r="J1230" t="str">
            <v>E09</v>
          </cell>
          <cell r="K1230" t="str">
            <v>P 32</v>
          </cell>
          <cell r="L1230" t="str">
            <v>73mm x 50mm</v>
          </cell>
          <cell r="M1230">
            <v>106</v>
          </cell>
          <cell r="N1230">
            <v>44708</v>
          </cell>
          <cell r="O1230">
            <v>0</v>
          </cell>
          <cell r="AL1230">
            <v>1</v>
          </cell>
          <cell r="AM1230">
            <v>106</v>
          </cell>
          <cell r="AN1230" t="str">
            <v>4 mm</v>
          </cell>
          <cell r="AO1230" t="str">
            <v>3mm</v>
          </cell>
          <cell r="AT1230" t="str">
            <v>king cap coconut (NTMK)</v>
          </cell>
          <cell r="AU1230">
            <v>2</v>
          </cell>
          <cell r="AV1230" t="str">
            <v>In mặt</v>
          </cell>
          <cell r="AW1230" t="str">
            <v>Bế màu</v>
          </cell>
          <cell r="BA1230" t="str">
            <v>ĐƠN HÀNG 2021\TRUNG NGUYÊN\NĂM 2022\THÁNG 05\18.05 SO 70 71 72\DH 71</v>
          </cell>
          <cell r="BC1230" t="str">
            <v>Phạm Quốc Chí</v>
          </cell>
          <cell r="BD1230" t="str">
            <v>Phạm Quốc Chí</v>
          </cell>
        </row>
        <row r="1231">
          <cell r="B1231" t="str">
            <v>TRNG1153_L1</v>
          </cell>
          <cell r="C1231" t="str">
            <v>TRNG1153</v>
          </cell>
          <cell r="D1231" t="str">
            <v>TRUNG NGUYÊN</v>
          </cell>
          <cell r="F1231">
            <v>4</v>
          </cell>
          <cell r="G1231" t="str">
            <v>I0073T032/1</v>
          </cell>
          <cell r="H1231" t="str">
            <v>73 x 50 x 1 x 2</v>
          </cell>
          <cell r="I1231" t="str">
            <v>Vuông góc, không răng cưa, xẻ 2 line kc 8mm</v>
          </cell>
          <cell r="J1231" t="str">
            <v>E09</v>
          </cell>
          <cell r="K1231" t="str">
            <v>P 32</v>
          </cell>
          <cell r="L1231" t="str">
            <v>73mm x 50mm</v>
          </cell>
          <cell r="M1231">
            <v>106</v>
          </cell>
          <cell r="N1231">
            <v>44708</v>
          </cell>
          <cell r="O1231">
            <v>0</v>
          </cell>
          <cell r="AL1231">
            <v>1</v>
          </cell>
          <cell r="AM1231">
            <v>106</v>
          </cell>
          <cell r="AN1231" t="str">
            <v>4 mm</v>
          </cell>
          <cell r="AO1231" t="str">
            <v>3mm</v>
          </cell>
          <cell r="AT1231" t="str">
            <v>king cap hazelnut (VVT)</v>
          </cell>
          <cell r="AU1231">
            <v>2</v>
          </cell>
          <cell r="AV1231" t="str">
            <v>In mặt</v>
          </cell>
          <cell r="AW1231" t="str">
            <v>Bế màu</v>
          </cell>
          <cell r="BA1231" t="str">
            <v>ĐƠN HÀNG 2021\TRUNG NGUYÊN\NĂM 2022\THÁNG 05\18.05 SO 70 71 72\DH 71</v>
          </cell>
          <cell r="BC1231" t="str">
            <v>Phạm Quốc Chí</v>
          </cell>
          <cell r="BD1231" t="str">
            <v>Phạm Quốc Chí</v>
          </cell>
        </row>
        <row r="1232">
          <cell r="B1232" t="str">
            <v>TRNG1154_L1</v>
          </cell>
          <cell r="C1232" t="str">
            <v>TRNG1154</v>
          </cell>
          <cell r="D1232" t="str">
            <v>TRUNG NGUYÊN</v>
          </cell>
          <cell r="F1232">
            <v>1</v>
          </cell>
          <cell r="G1232" t="str">
            <v>I0073T032/1</v>
          </cell>
          <cell r="H1232" t="str">
            <v>73 x 50 x 1 x 2</v>
          </cell>
          <cell r="I1232" t="str">
            <v>Vuông góc, không răng cưa, xẻ 2 line kc 8mm</v>
          </cell>
          <cell r="J1232" t="str">
            <v>E09</v>
          </cell>
          <cell r="K1232" t="str">
            <v>P 32</v>
          </cell>
          <cell r="L1232" t="str">
            <v>73mm x 50mm</v>
          </cell>
          <cell r="M1232">
            <v>106</v>
          </cell>
          <cell r="N1232">
            <v>44708</v>
          </cell>
          <cell r="O1232">
            <v>0</v>
          </cell>
          <cell r="AL1232">
            <v>1</v>
          </cell>
          <cell r="AM1232">
            <v>106</v>
          </cell>
          <cell r="AN1232" t="str">
            <v>4 mm</v>
          </cell>
          <cell r="AO1232" t="str">
            <v>3mm</v>
          </cell>
          <cell r="AT1232" t="str">
            <v>king cap vanilla (VVT)</v>
          </cell>
          <cell r="AU1232">
            <v>2</v>
          </cell>
          <cell r="AV1232" t="str">
            <v>In mặt</v>
          </cell>
          <cell r="AW1232" t="str">
            <v>Bế màu</v>
          </cell>
          <cell r="BA1232" t="str">
            <v>ĐƠN HÀNG 2021\TRUNG NGUYÊN\NĂM 2022\THÁNG 05\18.05 SO 70 71 72\DH 71</v>
          </cell>
          <cell r="BC1232" t="str">
            <v>Phạm Quốc Chí</v>
          </cell>
          <cell r="BD1232" t="str">
            <v>Phạm Quốc Chí</v>
          </cell>
        </row>
        <row r="1233">
          <cell r="B1233" t="str">
            <v>TRNG1155_L1</v>
          </cell>
          <cell r="C1233" t="str">
            <v>TRNG1155</v>
          </cell>
          <cell r="D1233" t="str">
            <v>TRUNG NGUYÊN</v>
          </cell>
          <cell r="F1233">
            <v>4</v>
          </cell>
          <cell r="G1233" t="str">
            <v>I0046T092/1</v>
          </cell>
          <cell r="H1233" t="str">
            <v>46 x 41 x 1 x 3</v>
          </cell>
          <cell r="I1233" t="str">
            <v>Vuông góc, không răng cưa, xẻ 2line kc 8mm</v>
          </cell>
          <cell r="J1233" t="str">
            <v>E09</v>
          </cell>
          <cell r="K1233" t="str">
            <v>P 32</v>
          </cell>
          <cell r="L1233" t="str">
            <v>46mm x 41mm</v>
          </cell>
          <cell r="M1233">
            <v>132</v>
          </cell>
          <cell r="N1233">
            <v>44708</v>
          </cell>
          <cell r="O1233">
            <v>0</v>
          </cell>
          <cell r="AL1233">
            <v>1</v>
          </cell>
          <cell r="AM1233">
            <v>132</v>
          </cell>
          <cell r="AN1233" t="str">
            <v>4 mm</v>
          </cell>
          <cell r="AO1233" t="str">
            <v>3mm</v>
          </cell>
          <cell r="AT1233" t="str">
            <v>king creamer EV Box 15st (VVT)</v>
          </cell>
          <cell r="AU1233">
            <v>2</v>
          </cell>
          <cell r="AV1233" t="str">
            <v>In mặt</v>
          </cell>
          <cell r="AW1233" t="str">
            <v>Bế màu</v>
          </cell>
          <cell r="BA1233" t="str">
            <v>ĐƠN HÀNG 2021\TRUNG NGUYÊN\NĂM 2022\THÁNG 05\18.05 SO 70 71 72\DH 71</v>
          </cell>
          <cell r="BC1233" t="str">
            <v>Phạm Quốc Chí</v>
          </cell>
          <cell r="BD1233" t="str">
            <v>Phạm Quốc Chí</v>
          </cell>
        </row>
        <row r="1234">
          <cell r="B1234" t="str">
            <v>TRNG1156_L1</v>
          </cell>
          <cell r="C1234" t="str">
            <v>TRNG1156</v>
          </cell>
          <cell r="D1234" t="str">
            <v>TRUNG NGUYÊN</v>
          </cell>
          <cell r="F1234">
            <v>4</v>
          </cell>
          <cell r="G1234" t="str">
            <v>I0040T872/1</v>
          </cell>
          <cell r="H1234" t="str">
            <v>40 x 35 x 1 x 3</v>
          </cell>
          <cell r="I1234" t="str">
            <v>Vuông góc, không răng cưa, xẻ 2line kc 8mm</v>
          </cell>
          <cell r="J1234" t="str">
            <v>E09</v>
          </cell>
          <cell r="K1234" t="str">
            <v>P 32</v>
          </cell>
          <cell r="L1234" t="str">
            <v>40mm x 35mm</v>
          </cell>
          <cell r="M1234">
            <v>114</v>
          </cell>
          <cell r="N1234">
            <v>44708</v>
          </cell>
          <cell r="O1234">
            <v>0</v>
          </cell>
          <cell r="AL1234">
            <v>1</v>
          </cell>
          <cell r="AM1234">
            <v>114</v>
          </cell>
          <cell r="AN1234" t="str">
            <v>4 mm</v>
          </cell>
          <cell r="AO1234" t="str">
            <v>3mm</v>
          </cell>
          <cell r="AT1234" t="str">
            <v>king espresso 15st</v>
          </cell>
          <cell r="AU1234">
            <v>2</v>
          </cell>
          <cell r="AV1234" t="str">
            <v>In mặt</v>
          </cell>
          <cell r="AW1234" t="str">
            <v>Bế màu</v>
          </cell>
          <cell r="BA1234" t="str">
            <v>ĐƠN HÀNG 2021\TRUNG NGUYÊN\NĂM 2022\THÁNG 05\18.05 SO 70 71 72\DH 72</v>
          </cell>
          <cell r="BC1234" t="str">
            <v>Phạm Quốc Chí</v>
          </cell>
          <cell r="BD1234" t="str">
            <v>Phạm Quốc Chí</v>
          </cell>
        </row>
        <row r="1235">
          <cell r="B1235" t="str">
            <v>TRNG1157_L1</v>
          </cell>
          <cell r="C1235" t="str">
            <v>TRNG1157</v>
          </cell>
          <cell r="D1235" t="str">
            <v>TRUNG NGUYÊN</v>
          </cell>
          <cell r="F1235">
            <v>4</v>
          </cell>
          <cell r="G1235" t="str">
            <v>I0035T932/1</v>
          </cell>
          <cell r="H1235" t="str">
            <v>35 x 45 x 1 x 2</v>
          </cell>
          <cell r="I1235" t="str">
            <v>Vuông góc, không răng cưa, xẻ 2line kc 8mm</v>
          </cell>
          <cell r="J1235" t="str">
            <v>E09</v>
          </cell>
          <cell r="K1235" t="str">
            <v>P 32</v>
          </cell>
          <cell r="L1235" t="str">
            <v>35mm x 45mm</v>
          </cell>
          <cell r="M1235">
            <v>96</v>
          </cell>
          <cell r="N1235">
            <v>44708</v>
          </cell>
          <cell r="O1235">
            <v>0</v>
          </cell>
          <cell r="AL1235">
            <v>1</v>
          </cell>
          <cell r="AM1235">
            <v>96</v>
          </cell>
          <cell r="AN1235" t="str">
            <v>4 mm</v>
          </cell>
          <cell r="AO1235" t="str">
            <v>3mm</v>
          </cell>
          <cell r="AT1235" t="str">
            <v>king pure black 15sa EV</v>
          </cell>
          <cell r="AU1235">
            <v>2</v>
          </cell>
          <cell r="AV1235" t="str">
            <v>In mặt</v>
          </cell>
          <cell r="AW1235" t="str">
            <v>Bế màu</v>
          </cell>
          <cell r="BA1235" t="str">
            <v>ĐƠN HÀNG 2021\TRUNG NGUYÊN\NĂM 2022\THÁNG 05\18.05 SO 70 71 72\DH 72</v>
          </cell>
          <cell r="BC1235" t="str">
            <v>Phạm Quốc Chí</v>
          </cell>
          <cell r="BD1235" t="str">
            <v>Phạm Quốc Chí</v>
          </cell>
        </row>
        <row r="1236">
          <cell r="B1236" t="str">
            <v>TRNG1158_L1</v>
          </cell>
          <cell r="C1236" t="str">
            <v>TRNG1158</v>
          </cell>
          <cell r="D1236" t="str">
            <v>TRUNG NGUYÊN</v>
          </cell>
          <cell r="F1236">
            <v>1</v>
          </cell>
          <cell r="G1236" t="str">
            <v>I0045T071</v>
          </cell>
          <cell r="H1236" t="str">
            <v>45 x 40 x 2 x 2</v>
          </cell>
          <cell r="I1236" t="str">
            <v>Vuông liền, không răng cưa</v>
          </cell>
          <cell r="J1236" t="str">
            <v>D01</v>
          </cell>
          <cell r="K1236" t="str">
            <v>P 32</v>
          </cell>
          <cell r="L1236" t="str">
            <v>40mm x 45mm</v>
          </cell>
          <cell r="M1236">
            <v>86</v>
          </cell>
          <cell r="N1236">
            <v>44708</v>
          </cell>
          <cell r="O1236">
            <v>0</v>
          </cell>
          <cell r="V1236" t="str">
            <v>K</v>
          </cell>
          <cell r="AL1236">
            <v>1</v>
          </cell>
          <cell r="AM1236">
            <v>86</v>
          </cell>
          <cell r="AT1236" t="str">
            <v xml:space="preserve">RTD Vanilla king coffee latte vanilla x 12 sticks </v>
          </cell>
          <cell r="AU1236">
            <v>2</v>
          </cell>
          <cell r="AV1236" t="str">
            <v>In mặt</v>
          </cell>
          <cell r="AW1236" t="str">
            <v>Bế màu</v>
          </cell>
          <cell r="BA1236" t="str">
            <v>ĐƠN HÀNG 2021\TRUNG NGUYÊN\NĂM 2022\THÁNG 05\18.05 SO 70 71 72\DH 72</v>
          </cell>
          <cell r="BC1236" t="str">
            <v>Phạm Quốc Chí</v>
          </cell>
          <cell r="BD1236" t="str">
            <v>Phạm Quốc Chí</v>
          </cell>
        </row>
        <row r="1237">
          <cell r="B1237" t="str">
            <v>TRNG1159_L1</v>
          </cell>
          <cell r="C1237" t="str">
            <v>TRNG1159</v>
          </cell>
          <cell r="D1237" t="str">
            <v>TRUNG NGUYÊN</v>
          </cell>
          <cell r="F1237">
            <v>1</v>
          </cell>
          <cell r="G1237" t="str">
            <v>I0045T071</v>
          </cell>
          <cell r="H1237" t="str">
            <v>45 x 40 x 2 x 2</v>
          </cell>
          <cell r="I1237" t="str">
            <v>Vuông liền, không răng cưa</v>
          </cell>
          <cell r="J1237" t="str">
            <v>D01</v>
          </cell>
          <cell r="K1237" t="str">
            <v>P 32</v>
          </cell>
          <cell r="L1237" t="str">
            <v>40mm x 45mm</v>
          </cell>
          <cell r="M1237">
            <v>86</v>
          </cell>
          <cell r="N1237">
            <v>44708</v>
          </cell>
          <cell r="O1237">
            <v>0</v>
          </cell>
          <cell r="V1237" t="str">
            <v>K</v>
          </cell>
          <cell r="AL1237">
            <v>1</v>
          </cell>
          <cell r="AM1237">
            <v>86</v>
          </cell>
          <cell r="AT1237" t="str">
            <v>RTD Cold Brew Black</v>
          </cell>
          <cell r="AU1237">
            <v>2</v>
          </cell>
          <cell r="AV1237" t="str">
            <v>In mặt</v>
          </cell>
          <cell r="AW1237" t="str">
            <v>Bế màu</v>
          </cell>
          <cell r="BA1237" t="str">
            <v>ĐƠN HÀNG 2021\TRUNG NGUYÊN\NĂM 2022\THÁNG 05\18.05 SO 70 71 72\DH 72</v>
          </cell>
          <cell r="BC1237" t="str">
            <v>Phạm Quốc Chí</v>
          </cell>
          <cell r="BD1237" t="str">
            <v>Phạm Quốc Chí</v>
          </cell>
        </row>
        <row r="1238">
          <cell r="B1238" t="str">
            <v>TRNG1160_L1</v>
          </cell>
          <cell r="C1238" t="str">
            <v>TRNG1160</v>
          </cell>
          <cell r="D1238" t="str">
            <v>TRUNG NGUYÊN</v>
          </cell>
          <cell r="F1238">
            <v>1</v>
          </cell>
          <cell r="G1238" t="str">
            <v>I0045T071</v>
          </cell>
          <cell r="H1238" t="str">
            <v>45 x 40 x 2 x 2</v>
          </cell>
          <cell r="I1238" t="str">
            <v>Vuông liền, không răng cưa</v>
          </cell>
          <cell r="J1238" t="str">
            <v>D01</v>
          </cell>
          <cell r="K1238" t="str">
            <v>P 32</v>
          </cell>
          <cell r="L1238" t="str">
            <v>40mm x 45mm</v>
          </cell>
          <cell r="M1238">
            <v>86</v>
          </cell>
          <cell r="N1238">
            <v>44708</v>
          </cell>
          <cell r="O1238">
            <v>0</v>
          </cell>
          <cell r="V1238" t="str">
            <v>K</v>
          </cell>
          <cell r="AL1238">
            <v>1</v>
          </cell>
          <cell r="AM1238">
            <v>86</v>
          </cell>
          <cell r="AT1238" t="str">
            <v>RTD Vietnamese milk coffee</v>
          </cell>
          <cell r="AU1238">
            <v>2</v>
          </cell>
          <cell r="AV1238" t="str">
            <v>In mặt</v>
          </cell>
          <cell r="AW1238" t="str">
            <v>Bế màu</v>
          </cell>
          <cell r="BA1238" t="str">
            <v>ĐƠN HÀNG 2021\TRUNG NGUYÊN\NĂM 2022\THÁNG 05\18.05 SO 70 71 72\DH 72</v>
          </cell>
          <cell r="BC1238" t="str">
            <v>Phạm Quốc Chí</v>
          </cell>
          <cell r="BD1238" t="str">
            <v>Phạm Quốc Chí</v>
          </cell>
        </row>
        <row r="1239">
          <cell r="B1239" t="str">
            <v>TRNG1161_L1</v>
          </cell>
          <cell r="C1239" t="str">
            <v>TRNG1161</v>
          </cell>
          <cell r="D1239" t="str">
            <v>TRUNG NGUYÊN</v>
          </cell>
          <cell r="F1239">
            <v>1</v>
          </cell>
          <cell r="G1239" t="str">
            <v>I0080T752/1</v>
          </cell>
          <cell r="H1239" t="str">
            <v>80 x 70 x 1 x 2</v>
          </cell>
          <cell r="I1239" t="str">
            <v>Vuông góc, không răng cưa, xẻ 2 line kc 8mm</v>
          </cell>
          <cell r="J1239" t="str">
            <v>E04</v>
          </cell>
          <cell r="K1239" t="str">
            <v>P 32</v>
          </cell>
          <cell r="L1239" t="str">
            <v>80mm x 70mm</v>
          </cell>
          <cell r="M1239">
            <v>146</v>
          </cell>
          <cell r="N1239">
            <v>44720</v>
          </cell>
          <cell r="O1239">
            <v>0</v>
          </cell>
          <cell r="V1239" t="str">
            <v>K</v>
          </cell>
          <cell r="AL1239">
            <v>1</v>
          </cell>
          <cell r="AM1239">
            <v>146</v>
          </cell>
          <cell r="AN1239" t="str">
            <v>4 mm</v>
          </cell>
          <cell r="AO1239" t="str">
            <v>3mm</v>
          </cell>
          <cell r="AT1239" t="str">
            <v>5200037 -kig espresso box 100 st</v>
          </cell>
          <cell r="AU1239">
            <v>2</v>
          </cell>
          <cell r="AV1239" t="str">
            <v>In mặt</v>
          </cell>
          <cell r="AW1239" t="str">
            <v>Bế màu</v>
          </cell>
          <cell r="BA1239" t="str">
            <v>ĐƠN HÀNG 2021\TRUNG NGUYÊN\NĂM 2022\THÁNG 06\08.06 SO 0077</v>
          </cell>
          <cell r="BC1239" t="str">
            <v>Phạm Quốc Chí</v>
          </cell>
          <cell r="BD1239" t="str">
            <v>Phạm Quốc Chí</v>
          </cell>
        </row>
        <row r="1240">
          <cell r="B1240" t="str">
            <v>TRNG1162_L1</v>
          </cell>
          <cell r="C1240" t="str">
            <v>TRNG1162</v>
          </cell>
          <cell r="D1240" t="str">
            <v>TRUNG NGUYÊN</v>
          </cell>
          <cell r="F1240">
            <v>1</v>
          </cell>
          <cell r="G1240" t="str">
            <v>I0090T652/1</v>
          </cell>
          <cell r="H1240" t="str">
            <v>90 x 38 x 1 x 4</v>
          </cell>
          <cell r="I1240" t="str">
            <v>Vuông góc, không răng cưa, xẻ 2 line kc 8mm</v>
          </cell>
          <cell r="J1240" t="str">
            <v>E04</v>
          </cell>
          <cell r="K1240" t="str">
            <v>P 32</v>
          </cell>
          <cell r="L1240" t="str">
            <v>90mm x 38mm</v>
          </cell>
          <cell r="M1240">
            <v>164</v>
          </cell>
          <cell r="N1240">
            <v>44720</v>
          </cell>
          <cell r="O1240">
            <v>0</v>
          </cell>
          <cell r="V1240" t="str">
            <v>K</v>
          </cell>
          <cell r="AL1240">
            <v>1</v>
          </cell>
          <cell r="AM1240">
            <v>164</v>
          </cell>
          <cell r="AN1240" t="str">
            <v>4 mm</v>
          </cell>
          <cell r="AO1240" t="str">
            <v>3mm</v>
          </cell>
          <cell r="AT1240" t="str">
            <v>5200015- king epresso 15st</v>
          </cell>
          <cell r="AU1240">
            <v>2</v>
          </cell>
          <cell r="AV1240" t="str">
            <v>In mặt</v>
          </cell>
          <cell r="AW1240" t="str">
            <v>Bế màu</v>
          </cell>
          <cell r="BA1240" t="str">
            <v>ĐƠN HÀNG 2021\TRUNG NGUYÊN\NĂM 2022\THÁNG 06\08.06 SO 0077</v>
          </cell>
          <cell r="BC1240" t="str">
            <v>Phạm Quốc Chí</v>
          </cell>
          <cell r="BD1240" t="str">
            <v>Phạm Quốc Chí</v>
          </cell>
        </row>
        <row r="1241">
          <cell r="B1241" t="str">
            <v>TRNG1163_L1</v>
          </cell>
          <cell r="C1241" t="str">
            <v>TRNG1163</v>
          </cell>
          <cell r="D1241" t="str">
            <v>TRUNG NGUYÊN</v>
          </cell>
          <cell r="F1241">
            <v>1</v>
          </cell>
          <cell r="G1241" t="str">
            <v>I0080T832/1</v>
          </cell>
          <cell r="H1241" t="str">
            <v>80 x 68 x 1 x 2</v>
          </cell>
          <cell r="I1241" t="str">
            <v>Vuông góc, không răng cưa, xẻ 2 line kc 8mm</v>
          </cell>
          <cell r="J1241" t="str">
            <v>E09</v>
          </cell>
          <cell r="K1241" t="str">
            <v>P 32</v>
          </cell>
          <cell r="L1241" t="str">
            <v>80mm x 68mm</v>
          </cell>
          <cell r="M1241">
            <v>142</v>
          </cell>
          <cell r="N1241">
            <v>44721</v>
          </cell>
          <cell r="O1241">
            <v>0</v>
          </cell>
          <cell r="V1241" t="str">
            <v>K</v>
          </cell>
          <cell r="AL1241">
            <v>1</v>
          </cell>
          <cell r="AM1241">
            <v>142</v>
          </cell>
          <cell r="AN1241" t="str">
            <v>4 mm</v>
          </cell>
          <cell r="AO1241" t="str">
            <v>3mm</v>
          </cell>
          <cell r="AT1241" t="str">
            <v>5200037 : KC Espressi instant coffee</v>
          </cell>
          <cell r="AU1241">
            <v>2</v>
          </cell>
          <cell r="AV1241" t="str">
            <v>In mặt</v>
          </cell>
          <cell r="AW1241" t="str">
            <v>Bế màu</v>
          </cell>
          <cell r="BA1241" t="str">
            <v>ĐƠN HÀNG 2021\TRUNG NGUYÊN\NĂM 2022\THÁNG 06\09.06 SO 0078</v>
          </cell>
          <cell r="BC1241" t="str">
            <v>Phạm Quốc Chí</v>
          </cell>
          <cell r="BD1241" t="str">
            <v>Phạm Quốc Chí</v>
          </cell>
        </row>
        <row r="1242">
          <cell r="B1242" t="str">
            <v>TRNG1164_L1</v>
          </cell>
          <cell r="C1242" t="str">
            <v>TRNG1164</v>
          </cell>
          <cell r="D1242" t="str">
            <v>TRUNG NGUYÊN</v>
          </cell>
          <cell r="F1242">
            <v>1</v>
          </cell>
          <cell r="G1242" t="str">
            <v>I0180T021</v>
          </cell>
          <cell r="H1242" t="str">
            <v>180 x 70 x 1 x 1</v>
          </cell>
          <cell r="I1242" t="str">
            <v>Vuông góc, không răng cưa</v>
          </cell>
          <cell r="J1242" t="str">
            <v>D30</v>
          </cell>
          <cell r="K1242" t="str">
            <v>P 32</v>
          </cell>
          <cell r="L1242" t="str">
            <v>100mm x 70mm</v>
          </cell>
          <cell r="M1242">
            <v>73</v>
          </cell>
          <cell r="N1242">
            <v>44721</v>
          </cell>
          <cell r="O1242">
            <v>0</v>
          </cell>
          <cell r="V1242" t="str">
            <v>K</v>
          </cell>
          <cell r="AL1242">
            <v>1</v>
          </cell>
          <cell r="AM1242">
            <v>73</v>
          </cell>
          <cell r="AT1242" t="str">
            <v>king gourmet blend 500g EV 5100073</v>
          </cell>
          <cell r="AU1242">
            <v>2</v>
          </cell>
          <cell r="AV1242" t="str">
            <v>In mặt</v>
          </cell>
          <cell r="AW1242" t="str">
            <v>Bế màu</v>
          </cell>
          <cell r="BA1242" t="str">
            <v>ĐƠN HÀNG 2021\TRUNG NGUYÊN\NĂM 2022\THÁNG 06\09.06 SO 0078</v>
          </cell>
          <cell r="BC1242" t="str">
            <v>Phạm Quốc Chí</v>
          </cell>
          <cell r="BD1242" t="str">
            <v>Phạm Quốc Chí</v>
          </cell>
        </row>
        <row r="1243">
          <cell r="B1243" t="str">
            <v>TRNG1165_L1</v>
          </cell>
          <cell r="C1243" t="str">
            <v>TRNG1165</v>
          </cell>
          <cell r="D1243" t="str">
            <v>TRUNG NGUYÊN</v>
          </cell>
          <cell r="F1243">
            <v>1</v>
          </cell>
          <cell r="G1243" t="str">
            <v>I0110T211</v>
          </cell>
          <cell r="H1243" t="str">
            <v>110 x 65 x 1 x 2</v>
          </cell>
          <cell r="I1243" t="str">
            <v>Vuông góc, không răng cưa</v>
          </cell>
          <cell r="J1243" t="str">
            <v>C05</v>
          </cell>
          <cell r="K1243" t="str">
            <v>P 32</v>
          </cell>
          <cell r="L1243" t="str">
            <v>110mm x 65mm</v>
          </cell>
          <cell r="M1243">
            <v>136</v>
          </cell>
          <cell r="N1243">
            <v>44722</v>
          </cell>
          <cell r="O1243">
            <v>0</v>
          </cell>
          <cell r="V1243" t="str">
            <v>K</v>
          </cell>
          <cell r="AL1243">
            <v>1</v>
          </cell>
          <cell r="AM1243">
            <v>136</v>
          </cell>
          <cell r="AN1243" t="str">
            <v>4 mm</v>
          </cell>
          <cell r="AO1243" t="str">
            <v>3mm</v>
          </cell>
          <cell r="AT1243" t="str">
            <v>5100073: KC gourmet blend 500g EV</v>
          </cell>
          <cell r="AU1243">
            <v>2</v>
          </cell>
          <cell r="AV1243" t="str">
            <v>In mặt</v>
          </cell>
          <cell r="AW1243" t="str">
            <v>Bế màu</v>
          </cell>
          <cell r="BA1243" t="str">
            <v>ĐƠN HÀNG 2021\TRUNG NGUYÊN\NĂM 2022\THÁNG 06\10.06 SO 0080</v>
          </cell>
          <cell r="BC1243" t="str">
            <v>Phạm Quốc Chí</v>
          </cell>
          <cell r="BD1243" t="str">
            <v>Phạm Quốc Chí</v>
          </cell>
        </row>
        <row r="1244">
          <cell r="B1244" t="str">
            <v>TRNG1166_L1</v>
          </cell>
          <cell r="C1244" t="str">
            <v>TRNG1166</v>
          </cell>
          <cell r="D1244" t="str">
            <v>TRUNG NGUYÊN</v>
          </cell>
          <cell r="F1244">
            <v>1</v>
          </cell>
          <cell r="G1244" t="str">
            <v>I0140T141/1</v>
          </cell>
          <cell r="H1244" t="str">
            <v>140 x 100 x 1 x 1</v>
          </cell>
          <cell r="I1244" t="str">
            <v>Vuông góc, không răng cưa</v>
          </cell>
          <cell r="J1244" t="str">
            <v>E10</v>
          </cell>
          <cell r="K1244" t="str">
            <v>P 32</v>
          </cell>
          <cell r="L1244" t="str">
            <v>140mm x 100mm</v>
          </cell>
          <cell r="M1244">
            <v>103</v>
          </cell>
          <cell r="N1244">
            <v>44726</v>
          </cell>
          <cell r="O1244">
            <v>0</v>
          </cell>
          <cell r="V1244" t="str">
            <v>K</v>
          </cell>
          <cell r="AL1244">
            <v>1</v>
          </cell>
          <cell r="AM1244">
            <v>103</v>
          </cell>
          <cell r="AO1244" t="str">
            <v>3mm</v>
          </cell>
          <cell r="AR1244" t="str">
            <v>1tem</v>
          </cell>
          <cell r="AT1244" t="str">
            <v>Nhãn tevory 1kg_EV trà sữa matcha</v>
          </cell>
          <cell r="AU1244">
            <v>2</v>
          </cell>
          <cell r="AV1244" t="str">
            <v>In mặt</v>
          </cell>
          <cell r="AW1244" t="str">
            <v>Bế màu</v>
          </cell>
          <cell r="BA1244" t="str">
            <v>ĐƠN HÀNG 2021\TRUNG NGUYÊN\NĂM 2022\THÁNG 06\14.06 SO 0083</v>
          </cell>
          <cell r="BC1244" t="str">
            <v>Phạm Quốc Chí</v>
          </cell>
          <cell r="BD1244" t="str">
            <v>Phạm Quốc Chí</v>
          </cell>
        </row>
        <row r="1245">
          <cell r="B1245" t="str">
            <v>TRNG1167_L1</v>
          </cell>
          <cell r="C1245" t="str">
            <v>TRNG1167</v>
          </cell>
          <cell r="D1245" t="str">
            <v>TRUNG NGUYÊN</v>
          </cell>
          <cell r="F1245">
            <v>1</v>
          </cell>
          <cell r="G1245" t="str">
            <v>I0140T141/1</v>
          </cell>
          <cell r="H1245" t="str">
            <v>140 x 100 x 1 x 1</v>
          </cell>
          <cell r="I1245" t="str">
            <v>Vuông góc, không răng cưa</v>
          </cell>
          <cell r="J1245" t="str">
            <v>E10</v>
          </cell>
          <cell r="K1245" t="str">
            <v>P 32</v>
          </cell>
          <cell r="L1245" t="str">
            <v>140mm x 100mm</v>
          </cell>
          <cell r="M1245">
            <v>103</v>
          </cell>
          <cell r="N1245">
            <v>44726</v>
          </cell>
          <cell r="O1245">
            <v>0</v>
          </cell>
          <cell r="V1245" t="str">
            <v>K</v>
          </cell>
          <cell r="AL1245">
            <v>1</v>
          </cell>
          <cell r="AM1245">
            <v>103</v>
          </cell>
          <cell r="AO1245" t="str">
            <v>3mm</v>
          </cell>
          <cell r="AR1245" t="str">
            <v>1tem</v>
          </cell>
          <cell r="AT1245" t="str">
            <v>8935259000506</v>
          </cell>
          <cell r="AU1245">
            <v>2</v>
          </cell>
          <cell r="AV1245" t="str">
            <v>In mặt</v>
          </cell>
          <cell r="AW1245" t="str">
            <v>Bế màu</v>
          </cell>
          <cell r="BA1245" t="str">
            <v>ĐƠN HÀNG 2021\TRUNG NGUYÊN\NĂM 2022\THÁNG 06\14.06 SO 0083</v>
          </cell>
          <cell r="BC1245" t="str">
            <v>Phạm Quốc Chí</v>
          </cell>
          <cell r="BD1245" t="str">
            <v>Phạm Quốc Chí</v>
          </cell>
        </row>
        <row r="1246">
          <cell r="B1246" t="str">
            <v>TRNG1168_L1</v>
          </cell>
          <cell r="C1246" t="str">
            <v>TRNG1168</v>
          </cell>
          <cell r="D1246" t="str">
            <v>TRUNG NGUYÊN</v>
          </cell>
          <cell r="F1246">
            <v>1</v>
          </cell>
          <cell r="G1246" t="str">
            <v>I0230T011/1</v>
          </cell>
          <cell r="H1246" t="str">
            <v>230 x 150 x 1 x 1</v>
          </cell>
          <cell r="I1246" t="str">
            <v>Vuông góc, không răng cưa</v>
          </cell>
          <cell r="J1246" t="str">
            <v>E02</v>
          </cell>
          <cell r="K1246" t="str">
            <v>P 32</v>
          </cell>
          <cell r="L1246" t="str">
            <v>230mm x 150mm</v>
          </cell>
          <cell r="M1246">
            <v>153</v>
          </cell>
          <cell r="N1246">
            <v>44726</v>
          </cell>
          <cell r="O1246">
            <v>0</v>
          </cell>
          <cell r="V1246" t="str">
            <v>K</v>
          </cell>
          <cell r="AL1246">
            <v>1</v>
          </cell>
          <cell r="AM1246">
            <v>153</v>
          </cell>
          <cell r="AO1246" t="str">
            <v>3mm</v>
          </cell>
          <cell r="AR1246" t="str">
            <v>1tem</v>
          </cell>
          <cell r="AT1246" t="str">
            <v>nhãn thùng_Teavory_Túi 1kg trà sữa matcha</v>
          </cell>
          <cell r="AU1246">
            <v>2</v>
          </cell>
          <cell r="AV1246" t="str">
            <v>In mặt</v>
          </cell>
          <cell r="AW1246" t="str">
            <v>Bế màu</v>
          </cell>
          <cell r="BA1246" t="str">
            <v>ĐƠN HÀNG 2021\TRUNG NGUYÊN\NĂM 2022\THÁNG 06\14.06 SO 0083</v>
          </cell>
          <cell r="BC1246" t="str">
            <v>Phạm Quốc Chí</v>
          </cell>
          <cell r="BD1246" t="str">
            <v>Phạm Quốc Chí</v>
          </cell>
        </row>
        <row r="1247">
          <cell r="B1247" t="str">
            <v>TRNG1169_L1</v>
          </cell>
          <cell r="C1247" t="str">
            <v>TRNG1169</v>
          </cell>
          <cell r="D1247" t="str">
            <v>TRUNG NGUYÊN</v>
          </cell>
          <cell r="F1247">
            <v>1</v>
          </cell>
          <cell r="G1247" t="str">
            <v>I0052T172/1</v>
          </cell>
          <cell r="H1247" t="str">
            <v>52 x 65 x 1 x 2</v>
          </cell>
          <cell r="I1247" t="str">
            <v>Vuông góc, không răng cưa, xẻ 2 line kc 8mm</v>
          </cell>
          <cell r="J1247" t="str">
            <v>E10</v>
          </cell>
          <cell r="K1247" t="str">
            <v>P 32</v>
          </cell>
          <cell r="L1247" t="str">
            <v>52mm x 65mm</v>
          </cell>
          <cell r="M1247">
            <v>136</v>
          </cell>
          <cell r="N1247">
            <v>44726</v>
          </cell>
          <cell r="O1247">
            <v>0</v>
          </cell>
          <cell r="V1247" t="str">
            <v>K</v>
          </cell>
          <cell r="AL1247">
            <v>1</v>
          </cell>
          <cell r="AM1247">
            <v>136</v>
          </cell>
          <cell r="AN1247" t="str">
            <v>4 mm</v>
          </cell>
          <cell r="AO1247" t="str">
            <v>3mm</v>
          </cell>
          <cell r="AT1247" t="str">
            <v>Dán che nội dung gourmet 250g</v>
          </cell>
          <cell r="AU1247">
            <v>2</v>
          </cell>
          <cell r="AV1247" t="str">
            <v>In mặt</v>
          </cell>
          <cell r="AW1247" t="str">
            <v>Bế màu</v>
          </cell>
          <cell r="BA1247" t="str">
            <v>ĐƠN HÀNG 2021\TRUNG NGUYÊN\NĂM 2022\THÁNG 06\14.06 SO 0084</v>
          </cell>
          <cell r="BC1247" t="str">
            <v>Phạm Quốc Chí</v>
          </cell>
          <cell r="BD1247" t="str">
            <v>Phạm Quốc Chí</v>
          </cell>
        </row>
        <row r="1248">
          <cell r="B1248" t="str">
            <v>TRNG1170_L1</v>
          </cell>
          <cell r="C1248" t="str">
            <v>TRNG1170</v>
          </cell>
          <cell r="D1248" t="str">
            <v>TRUNG NGUYÊN</v>
          </cell>
          <cell r="F1248">
            <v>1</v>
          </cell>
          <cell r="G1248" t="str">
            <v>I0230T011/1</v>
          </cell>
          <cell r="H1248" t="str">
            <v>230 x 150 x 1 x 1</v>
          </cell>
          <cell r="I1248" t="str">
            <v>Vuông góc, không răng cưa</v>
          </cell>
          <cell r="J1248" t="str">
            <v>E02</v>
          </cell>
          <cell r="K1248" t="str">
            <v>P 32</v>
          </cell>
          <cell r="L1248" t="str">
            <v>230mm x 150mm</v>
          </cell>
          <cell r="M1248">
            <v>153</v>
          </cell>
          <cell r="N1248">
            <v>44726</v>
          </cell>
          <cell r="O1248">
            <v>0</v>
          </cell>
          <cell r="V1248" t="str">
            <v>K</v>
          </cell>
          <cell r="AL1248">
            <v>1</v>
          </cell>
          <cell r="AM1248">
            <v>153</v>
          </cell>
          <cell r="AO1248" t="str">
            <v>3mm</v>
          </cell>
          <cell r="AR1248" t="str">
            <v>1tem</v>
          </cell>
          <cell r="AT1248" t="str">
            <v>Nhãn thùng gourmet blend 250g 8935259000520</v>
          </cell>
          <cell r="AU1248">
            <v>2</v>
          </cell>
          <cell r="AV1248" t="str">
            <v>In mặt</v>
          </cell>
          <cell r="AW1248" t="str">
            <v>Bế màu</v>
          </cell>
          <cell r="BA1248" t="str">
            <v>ĐƠN HÀNG 2021\TRUNG NGUYÊN\NĂM 2022\THÁNG 06\14.06 SO 0084</v>
          </cell>
          <cell r="BC1248" t="str">
            <v>Phạm Quốc Chí</v>
          </cell>
          <cell r="BD1248" t="str">
            <v>Phạm Quốc Chí</v>
          </cell>
        </row>
        <row r="1249">
          <cell r="B1249" t="str">
            <v>TRNG1171_L1</v>
          </cell>
          <cell r="C1249" t="str">
            <v>TRNG1171</v>
          </cell>
          <cell r="D1249" t="str">
            <v>TRUNG NGUYÊN</v>
          </cell>
          <cell r="F1249">
            <v>1</v>
          </cell>
          <cell r="G1249" t="str">
            <v>I0128T011</v>
          </cell>
          <cell r="H1249" t="str">
            <v>128 x 70 x 1 x 1</v>
          </cell>
          <cell r="I1249" t="str">
            <v>Vuông góc, không răng cưa</v>
          </cell>
          <cell r="J1249" t="str">
            <v>D12</v>
          </cell>
          <cell r="K1249" t="str">
            <v>P 32</v>
          </cell>
          <cell r="L1249" t="str">
            <v>128mm x 70mm</v>
          </cell>
          <cell r="M1249">
            <v>73</v>
          </cell>
          <cell r="N1249">
            <v>44729</v>
          </cell>
          <cell r="O1249">
            <v>0</v>
          </cell>
          <cell r="V1249" t="str">
            <v>K</v>
          </cell>
          <cell r="AL1249">
            <v>1</v>
          </cell>
          <cell r="AM1249">
            <v>73</v>
          </cell>
          <cell r="AN1249" t="str">
            <v>4 mm</v>
          </cell>
          <cell r="AO1249" t="str">
            <v>3mm</v>
          </cell>
          <cell r="AT1249" t="str">
            <v>5200002 - king coffee 3in1 instant - bag 48 sachets (E/E) 48 c6r</v>
          </cell>
          <cell r="AU1249">
            <v>2</v>
          </cell>
          <cell r="AV1249" t="str">
            <v>In mặt</v>
          </cell>
          <cell r="AW1249" t="str">
            <v>Bế màu</v>
          </cell>
          <cell r="BA1249" t="str">
            <v>ĐƠN HÀNG 2021\TRUNG NGUYÊN\NĂM 2022\THÁNG 06\17.06 SO 0085 86 87 88 89\SO 0085</v>
          </cell>
          <cell r="BC1249" t="str">
            <v>Phạm Quốc Chí</v>
          </cell>
          <cell r="BD1249" t="str">
            <v>Phạm Quốc Chí</v>
          </cell>
        </row>
        <row r="1250">
          <cell r="B1250" t="str">
            <v>TRNG1172_L1</v>
          </cell>
          <cell r="C1250" t="str">
            <v>TRNG1172</v>
          </cell>
          <cell r="D1250" t="str">
            <v>TRUNG NGUYÊN</v>
          </cell>
          <cell r="F1250">
            <v>1</v>
          </cell>
          <cell r="G1250" t="str">
            <v>I0128T011</v>
          </cell>
          <cell r="H1250" t="str">
            <v>128 x 70 x 1 x 1</v>
          </cell>
          <cell r="I1250" t="str">
            <v>Vuông góc, không răng cưa</v>
          </cell>
          <cell r="J1250" t="str">
            <v>D12</v>
          </cell>
          <cell r="K1250" t="str">
            <v>P 32</v>
          </cell>
          <cell r="L1250" t="str">
            <v>128mm x 70mm</v>
          </cell>
          <cell r="M1250">
            <v>73</v>
          </cell>
          <cell r="N1250">
            <v>44729</v>
          </cell>
          <cell r="O1250">
            <v>0</v>
          </cell>
          <cell r="V1250" t="str">
            <v>K</v>
          </cell>
          <cell r="AL1250">
            <v>1</v>
          </cell>
          <cell r="AM1250">
            <v>73</v>
          </cell>
          <cell r="AN1250" t="str">
            <v>4 mm</v>
          </cell>
          <cell r="AO1250" t="str">
            <v>3mm</v>
          </cell>
          <cell r="AT1250" t="str">
            <v>5200106 - king coffee 3in1 instant - bag 120 sticks (E/V) 120 16r</v>
          </cell>
          <cell r="AU1250">
            <v>2</v>
          </cell>
          <cell r="AV1250" t="str">
            <v>In mặt</v>
          </cell>
          <cell r="AW1250" t="str">
            <v>Bế màu</v>
          </cell>
          <cell r="BA1250" t="str">
            <v>ĐƠN HÀNG 2021\TRUNG NGUYÊN\NĂM 2022\THÁNG 06\17.06 SO 0085 86 87 88 89\SO 0085</v>
          </cell>
          <cell r="BC1250" t="str">
            <v>Phạm Quốc Chí</v>
          </cell>
          <cell r="BD1250" t="str">
            <v>Phạm Quốc Chí</v>
          </cell>
        </row>
        <row r="1251">
          <cell r="B1251" t="str">
            <v>TRNG1173_L1</v>
          </cell>
          <cell r="C1251" t="str">
            <v>TRNG1173</v>
          </cell>
          <cell r="D1251" t="str">
            <v>TRUNG NGUYÊN</v>
          </cell>
          <cell r="F1251">
            <v>1</v>
          </cell>
          <cell r="G1251" t="str">
            <v>I0065T492/1</v>
          </cell>
          <cell r="H1251" t="str">
            <v>65 x 45 x 1 x 2</v>
          </cell>
          <cell r="I1251" t="str">
            <v>Vuông góc, không răng cưa, xẻ 2 line kc 8mm</v>
          </cell>
          <cell r="J1251" t="str">
            <v>E06</v>
          </cell>
          <cell r="K1251" t="str">
            <v>P 32</v>
          </cell>
          <cell r="L1251" t="str">
            <v>65mm x 45mm</v>
          </cell>
          <cell r="M1251">
            <v>96</v>
          </cell>
          <cell r="N1251">
            <v>44729</v>
          </cell>
          <cell r="O1251">
            <v>0</v>
          </cell>
          <cell r="V1251" t="str">
            <v>K</v>
          </cell>
          <cell r="AL1251">
            <v>1</v>
          </cell>
          <cell r="AM1251">
            <v>96</v>
          </cell>
          <cell r="AN1251" t="str">
            <v>4 mm</v>
          </cell>
          <cell r="AO1251" t="str">
            <v>3mm</v>
          </cell>
          <cell r="AT1251" t="str">
            <v>5200109 - king coffee pure black instant coffee - box 15 sachets (E/V)</v>
          </cell>
          <cell r="AU1251">
            <v>2</v>
          </cell>
          <cell r="AV1251" t="str">
            <v>In mặt</v>
          </cell>
          <cell r="AW1251" t="str">
            <v>Bế màu</v>
          </cell>
          <cell r="BA1251" t="str">
            <v>ĐƠN HÀNG 2021\TRUNG NGUYÊN\NĂM 2022\THÁNG 06\17.06 SO 0085 86 87 88 89\SO 0085</v>
          </cell>
          <cell r="BC1251" t="str">
            <v>Phạm Quốc Chí</v>
          </cell>
          <cell r="BD1251" t="str">
            <v>Phạm Quốc Chí</v>
          </cell>
        </row>
        <row r="1252">
          <cell r="B1252" t="str">
            <v>TRNG1174_L1</v>
          </cell>
          <cell r="C1252" t="str">
            <v>TRNG1174</v>
          </cell>
          <cell r="D1252" t="str">
            <v>TRUNG NGUYÊN</v>
          </cell>
          <cell r="F1252">
            <v>1</v>
          </cell>
          <cell r="G1252" t="str">
            <v>I0115T071/1</v>
          </cell>
          <cell r="H1252" t="str">
            <v>115 x 38 x 1 x 3</v>
          </cell>
          <cell r="I1252" t="str">
            <v>Vuông góc, không răng cưa</v>
          </cell>
          <cell r="J1252" t="str">
            <v>E07</v>
          </cell>
          <cell r="K1252" t="str">
            <v>P 32</v>
          </cell>
          <cell r="L1252" t="str">
            <v>115mm x 38mm</v>
          </cell>
          <cell r="M1252">
            <v>123</v>
          </cell>
          <cell r="N1252">
            <v>44729</v>
          </cell>
          <cell r="O1252">
            <v>0</v>
          </cell>
          <cell r="V1252" t="str">
            <v>K</v>
          </cell>
          <cell r="AL1252">
            <v>1</v>
          </cell>
          <cell r="AM1252">
            <v>123</v>
          </cell>
          <cell r="AN1252" t="str">
            <v>4 mm</v>
          </cell>
          <cell r="AO1252" t="str">
            <v>3mm</v>
          </cell>
          <cell r="AT1252" t="str">
            <v>5200015 - king coffee espresso instant - box 15 stick (E/E)</v>
          </cell>
          <cell r="AU1252">
            <v>2</v>
          </cell>
          <cell r="AV1252" t="str">
            <v>In mặt</v>
          </cell>
          <cell r="AW1252" t="str">
            <v>Bế màu</v>
          </cell>
          <cell r="BA1252" t="str">
            <v>ĐƠN HÀNG 2021\TRUNG NGUYÊN\NĂM 2022\THÁNG 06\17.06 SO 0085 86 87 88 89\SO 0085</v>
          </cell>
          <cell r="BC1252" t="str">
            <v>Phạm Quốc Chí</v>
          </cell>
          <cell r="BD1252" t="str">
            <v>Phạm Quốc Chí</v>
          </cell>
        </row>
        <row r="1253">
          <cell r="B1253" t="str">
            <v>TRNG1175_L1</v>
          </cell>
          <cell r="C1253" t="str">
            <v>TRNG1175</v>
          </cell>
          <cell r="D1253" t="str">
            <v>TRUNG NGUYÊN</v>
          </cell>
          <cell r="F1253">
            <v>1</v>
          </cell>
          <cell r="G1253" t="str">
            <v>I0110T191</v>
          </cell>
          <cell r="H1253" t="str">
            <v>110 x 40 x 1 x 2</v>
          </cell>
          <cell r="I1253" t="str">
            <v>Vuông góc, không răng cưa</v>
          </cell>
          <cell r="J1253" t="str">
            <v>D26</v>
          </cell>
          <cell r="K1253" t="str">
            <v>P 32</v>
          </cell>
          <cell r="L1253" t="str">
            <v>110mm x 40mm</v>
          </cell>
          <cell r="M1253">
            <v>86</v>
          </cell>
          <cell r="N1253">
            <v>44729</v>
          </cell>
          <cell r="O1253">
            <v>0</v>
          </cell>
          <cell r="V1253" t="str">
            <v>K</v>
          </cell>
          <cell r="AL1253">
            <v>1</v>
          </cell>
          <cell r="AM1253">
            <v>86</v>
          </cell>
          <cell r="AN1253" t="str">
            <v>4 mm</v>
          </cell>
          <cell r="AO1253" t="str">
            <v>3mm</v>
          </cell>
          <cell r="AT1253" t="str">
            <v>5200112 - king coffee 2in1 instant coffee &amp; creamer - box 15 sticks (E/V)</v>
          </cell>
          <cell r="AU1253">
            <v>2</v>
          </cell>
          <cell r="AV1253" t="str">
            <v>In mặt</v>
          </cell>
          <cell r="AW1253" t="str">
            <v>Bế màu</v>
          </cell>
          <cell r="BA1253" t="str">
            <v>ĐƠN HÀNG 2021\TRUNG NGUYÊN\NĂM 2022\THÁNG 06\17.06 SO 0085 86 87 88 89\SO 0085</v>
          </cell>
          <cell r="BC1253" t="str">
            <v>Phạm Quốc Chí</v>
          </cell>
          <cell r="BD1253" t="str">
            <v>Phạm Quốc Chí</v>
          </cell>
        </row>
        <row r="1254">
          <cell r="B1254" t="str">
            <v>TRNG1176_L1</v>
          </cell>
          <cell r="C1254" t="str">
            <v>TRNG1176</v>
          </cell>
          <cell r="D1254" t="str">
            <v>TRUNG NGUYÊN</v>
          </cell>
          <cell r="F1254">
            <v>1</v>
          </cell>
          <cell r="G1254" t="str">
            <v>I0128T011</v>
          </cell>
          <cell r="H1254" t="str">
            <v>128 x 70 x 1 x 1</v>
          </cell>
          <cell r="I1254" t="str">
            <v>Vuông góc, không răng cưa</v>
          </cell>
          <cell r="J1254" t="str">
            <v>D12</v>
          </cell>
          <cell r="K1254" t="str">
            <v>P 32</v>
          </cell>
          <cell r="L1254" t="str">
            <v>128mm x 70mm</v>
          </cell>
          <cell r="M1254">
            <v>73</v>
          </cell>
          <cell r="N1254">
            <v>44729</v>
          </cell>
          <cell r="O1254">
            <v>0</v>
          </cell>
          <cell r="V1254" t="str">
            <v>K</v>
          </cell>
          <cell r="AL1254">
            <v>1</v>
          </cell>
          <cell r="AM1254">
            <v>73</v>
          </cell>
          <cell r="AN1254" t="str">
            <v>4 mm</v>
          </cell>
          <cell r="AO1254" t="str">
            <v>3mm</v>
          </cell>
          <cell r="AT1254" t="str">
            <v>5200051 - king coffee 3in1 instant - string 12 sachets (10string/bag) (E/E)</v>
          </cell>
          <cell r="AU1254">
            <v>2</v>
          </cell>
          <cell r="AV1254" t="str">
            <v>In mặt</v>
          </cell>
          <cell r="AW1254" t="str">
            <v>Bế màu</v>
          </cell>
          <cell r="BA1254" t="str">
            <v>ĐƠN HÀNG 2021\TRUNG NGUYÊN\NĂM 2022\THÁNG 06\17.06 SO 0085 86 87 88 89\SO 0085</v>
          </cell>
          <cell r="BC1254" t="str">
            <v>Phạm Quốc Chí</v>
          </cell>
          <cell r="BD1254" t="str">
            <v>Phạm Quốc Chí</v>
          </cell>
        </row>
        <row r="1255">
          <cell r="B1255" t="str">
            <v>TRNG1177_L1</v>
          </cell>
          <cell r="C1255" t="str">
            <v>TRNG1177</v>
          </cell>
          <cell r="D1255" t="str">
            <v>TRUNG NGUYÊN</v>
          </cell>
          <cell r="F1255">
            <v>1</v>
          </cell>
          <cell r="G1255" t="str">
            <v>I0050H382/1</v>
          </cell>
          <cell r="H1255" t="str">
            <v>50 x 55 x 1 x 3</v>
          </cell>
          <cell r="I1255" t="str">
            <v>Vuông góc, không răng cưa, xẻ 2 line kc 8mm</v>
          </cell>
          <cell r="J1255" t="str">
            <v>E10</v>
          </cell>
          <cell r="K1255" t="str">
            <v>P 32</v>
          </cell>
          <cell r="L1255" t="str">
            <v>50mm x 55mm</v>
          </cell>
          <cell r="M1255">
            <v>174</v>
          </cell>
          <cell r="N1255">
            <v>44729</v>
          </cell>
          <cell r="O1255">
            <v>0</v>
          </cell>
          <cell r="V1255" t="str">
            <v>K</v>
          </cell>
          <cell r="AL1255">
            <v>1</v>
          </cell>
          <cell r="AM1255">
            <v>174</v>
          </cell>
          <cell r="AN1255" t="str">
            <v>4 mm</v>
          </cell>
          <cell r="AO1255" t="str">
            <v>3mm</v>
          </cell>
          <cell r="AT1255" t="str">
            <v>sticker sachet- king string 12 sachets(10string/bag) - 5200051</v>
          </cell>
          <cell r="AU1255">
            <v>2</v>
          </cell>
          <cell r="AV1255" t="str">
            <v>In mặt</v>
          </cell>
          <cell r="AW1255" t="str">
            <v>Bế màu</v>
          </cell>
          <cell r="BA1255" t="str">
            <v>ĐƠN HÀNG 2021\TRUNG NGUYÊN\NĂM 2022\THÁNG 06\17.06 SO 0085 86 87 88 89\SO 0086 87 88</v>
          </cell>
          <cell r="BC1255" t="str">
            <v>Phạm Quốc Chí</v>
          </cell>
          <cell r="BD1255" t="str">
            <v>Phạm Quốc Chí</v>
          </cell>
        </row>
        <row r="1256">
          <cell r="B1256" t="str">
            <v>TRNG1178_L1</v>
          </cell>
          <cell r="C1256" t="str">
            <v>TRNG1178</v>
          </cell>
          <cell r="D1256" t="str">
            <v>TRUNG NGUYÊN</v>
          </cell>
          <cell r="F1256">
            <v>1</v>
          </cell>
          <cell r="G1256" t="str">
            <v>I0080T801/1</v>
          </cell>
          <cell r="H1256" t="str">
            <v>80 x 50 x 1 x 2</v>
          </cell>
          <cell r="I1256" t="str">
            <v>Vuông góc, không răng cưa,</v>
          </cell>
          <cell r="J1256" t="str">
            <v>E08</v>
          </cell>
          <cell r="K1256" t="str">
            <v>P 32</v>
          </cell>
          <cell r="L1256" t="str">
            <v>80mm x 50mm</v>
          </cell>
          <cell r="M1256">
            <v>106</v>
          </cell>
          <cell r="N1256">
            <v>44729</v>
          </cell>
          <cell r="O1256">
            <v>0</v>
          </cell>
          <cell r="V1256" t="str">
            <v>K</v>
          </cell>
          <cell r="AL1256">
            <v>1</v>
          </cell>
          <cell r="AM1256">
            <v>106</v>
          </cell>
          <cell r="AN1256" t="str">
            <v>4 mm</v>
          </cell>
          <cell r="AO1256" t="str">
            <v>3mm</v>
          </cell>
          <cell r="AT1256" t="str">
            <v>5200105 - king coffee 3in1 instant - bag 20 sticks (e/V) (new packaging)</v>
          </cell>
          <cell r="AU1256">
            <v>2</v>
          </cell>
          <cell r="AV1256" t="str">
            <v>In mặt</v>
          </cell>
          <cell r="AW1256" t="str">
            <v>Bế màu</v>
          </cell>
          <cell r="BA1256" t="str">
            <v>ĐƠN HÀNG 2021\TRUNG NGUYÊN\NĂM 2022\THÁNG 06\17.06 SO 0085 86 87 88 89\SO 0089</v>
          </cell>
          <cell r="BC1256" t="str">
            <v>Phạm Quốc Chí</v>
          </cell>
          <cell r="BD1256" t="str">
            <v>Phạm Quốc Chí</v>
          </cell>
        </row>
        <row r="1257">
          <cell r="B1257" t="str">
            <v>TRNG1179_L1</v>
          </cell>
          <cell r="C1257" t="str">
            <v>TRNG1179</v>
          </cell>
          <cell r="D1257" t="str">
            <v>TRUNG NGUYÊN</v>
          </cell>
          <cell r="F1257">
            <v>1</v>
          </cell>
          <cell r="G1257" t="str">
            <v>I0110T311/1</v>
          </cell>
          <cell r="H1257" t="str">
            <v>110 x 42 x 1 x 2</v>
          </cell>
          <cell r="I1257" t="str">
            <v>Vuông góc, không răng cưa</v>
          </cell>
          <cell r="J1257" t="str">
            <v>E05</v>
          </cell>
          <cell r="K1257" t="str">
            <v>P 32</v>
          </cell>
          <cell r="L1257" t="str">
            <v>110mm x 42mm</v>
          </cell>
          <cell r="M1257">
            <v>90</v>
          </cell>
          <cell r="N1257">
            <v>44729</v>
          </cell>
          <cell r="O1257">
            <v>0</v>
          </cell>
          <cell r="V1257" t="str">
            <v>K</v>
          </cell>
          <cell r="AL1257">
            <v>1</v>
          </cell>
          <cell r="AM1257">
            <v>90</v>
          </cell>
          <cell r="AN1257" t="str">
            <v>4 mm</v>
          </cell>
          <cell r="AO1257" t="str">
            <v>3mm</v>
          </cell>
          <cell r="AT1257" t="str">
            <v>5200104 -king coffee 3in1 instant - box 20 sachets (E/V) (new packging)</v>
          </cell>
          <cell r="AU1257">
            <v>2</v>
          </cell>
          <cell r="AV1257" t="str">
            <v>In mặt</v>
          </cell>
          <cell r="AW1257" t="str">
            <v>Bế màu</v>
          </cell>
          <cell r="BA1257" t="str">
            <v>ĐƠN HÀNG 2021\TRUNG NGUYÊN\NĂM 2022\THÁNG 06\17.06 SO 0085 86 87 88 89\SO 0089</v>
          </cell>
          <cell r="BC1257" t="str">
            <v>Phạm Quốc Chí</v>
          </cell>
          <cell r="BD1257" t="str">
            <v>Phạm Quốc Chí</v>
          </cell>
        </row>
        <row r="1258">
          <cell r="B1258" t="str">
            <v>TRNG1180_L1</v>
          </cell>
          <cell r="C1258" t="str">
            <v>TRNG1180</v>
          </cell>
          <cell r="D1258" t="str">
            <v>TRUNG NGUYÊN</v>
          </cell>
          <cell r="F1258">
            <v>1</v>
          </cell>
          <cell r="G1258" t="str">
            <v>I0065T502/1</v>
          </cell>
          <cell r="H1258" t="str">
            <v>65 x 55 x 1 x 2</v>
          </cell>
          <cell r="I1258" t="str">
            <v>Vuông góc, không răng cưa, xẻ 2 line kc 8mm</v>
          </cell>
          <cell r="J1258" t="str">
            <v>E06</v>
          </cell>
          <cell r="K1258" t="str">
            <v>P 32</v>
          </cell>
          <cell r="L1258" t="str">
            <v>65mm x 55mm</v>
          </cell>
          <cell r="M1258">
            <v>116</v>
          </cell>
          <cell r="N1258">
            <v>44729</v>
          </cell>
          <cell r="O1258">
            <v>0</v>
          </cell>
          <cell r="V1258" t="str">
            <v>K</v>
          </cell>
          <cell r="AL1258">
            <v>1</v>
          </cell>
          <cell r="AM1258">
            <v>116</v>
          </cell>
          <cell r="AN1258" t="str">
            <v>4 mm</v>
          </cell>
          <cell r="AO1258" t="str">
            <v>3mm</v>
          </cell>
          <cell r="AT1258" t="str">
            <v>5200102 - king coffee instant america-no premium - box 15 sticks 12 boxes</v>
          </cell>
          <cell r="AU1258">
            <v>2</v>
          </cell>
          <cell r="AV1258" t="str">
            <v>In mặt</v>
          </cell>
          <cell r="AW1258" t="str">
            <v>Bế màu</v>
          </cell>
          <cell r="BA1258" t="str">
            <v>ĐƠN HÀNG 2021\TRUNG NGUYÊN\NĂM 2022\THÁNG 06\17.06 SO 0085 86 87 88 89\SO 0089</v>
          </cell>
          <cell r="BC1258" t="str">
            <v>Phạm Quốc Chí</v>
          </cell>
          <cell r="BD1258" t="str">
            <v>Phạm Quốc Chí</v>
          </cell>
        </row>
        <row r="1259">
          <cell r="B1259" t="str">
            <v>TRNG1181_L1</v>
          </cell>
          <cell r="C1259" t="str">
            <v>TRNG1181</v>
          </cell>
          <cell r="D1259" t="str">
            <v>TRUNG NGUYÊN</v>
          </cell>
          <cell r="F1259">
            <v>1</v>
          </cell>
          <cell r="G1259" t="str">
            <v>I0070T661/1</v>
          </cell>
          <cell r="H1259" t="str">
            <v>70 x 55 x 1 x 2</v>
          </cell>
          <cell r="I1259" t="str">
            <v>Vuông góc, không răng cưa</v>
          </cell>
          <cell r="J1259" t="str">
            <v>E05</v>
          </cell>
          <cell r="K1259" t="str">
            <v>P 32</v>
          </cell>
          <cell r="L1259" t="str">
            <v>70mm x 55mm</v>
          </cell>
          <cell r="M1259">
            <v>116</v>
          </cell>
          <cell r="N1259">
            <v>44729</v>
          </cell>
          <cell r="O1259">
            <v>0</v>
          </cell>
          <cell r="V1259" t="str">
            <v>K</v>
          </cell>
          <cell r="AL1259">
            <v>1</v>
          </cell>
          <cell r="AM1259">
            <v>116</v>
          </cell>
          <cell r="AN1259" t="str">
            <v>4 mm</v>
          </cell>
          <cell r="AO1259" t="str">
            <v>3mm</v>
          </cell>
          <cell r="AT1259" t="str">
            <v>5200114 - king coffee cappuccino french vanilla-box 12 sticks (e/V)</v>
          </cell>
          <cell r="AU1259">
            <v>2</v>
          </cell>
          <cell r="AV1259" t="str">
            <v>In mặt</v>
          </cell>
          <cell r="AW1259" t="str">
            <v>Bế màu</v>
          </cell>
          <cell r="BA1259" t="str">
            <v>ĐƠN HÀNG 2021\TRUNG NGUYÊN\NĂM 2022\THÁNG 06\17.06 SO 0085 86 87 88 89\SO 0089</v>
          </cell>
          <cell r="BC1259" t="str">
            <v>Phạm Quốc Chí</v>
          </cell>
          <cell r="BD1259" t="str">
            <v>Phạm Quốc Chí</v>
          </cell>
        </row>
        <row r="1260">
          <cell r="B1260" t="str">
            <v>TRNG1182_L1</v>
          </cell>
          <cell r="C1260" t="str">
            <v>TRNG1182</v>
          </cell>
          <cell r="D1260" t="str">
            <v>TRUNG NGUYÊN</v>
          </cell>
          <cell r="F1260">
            <v>1</v>
          </cell>
          <cell r="G1260" t="str">
            <v>I0070T661/1</v>
          </cell>
          <cell r="H1260" t="str">
            <v>70 x 55 x 1 x 2</v>
          </cell>
          <cell r="I1260" t="str">
            <v>Vuông góc, không răng cưa</v>
          </cell>
          <cell r="J1260" t="str">
            <v>E05</v>
          </cell>
          <cell r="K1260" t="str">
            <v>P 32</v>
          </cell>
          <cell r="L1260" t="str">
            <v>70mm x 55mm</v>
          </cell>
          <cell r="M1260">
            <v>116</v>
          </cell>
          <cell r="N1260">
            <v>44729</v>
          </cell>
          <cell r="O1260">
            <v>0</v>
          </cell>
          <cell r="V1260" t="str">
            <v>K</v>
          </cell>
          <cell r="AL1260">
            <v>1</v>
          </cell>
          <cell r="AM1260">
            <v>116</v>
          </cell>
          <cell r="AN1260" t="str">
            <v>4 mm</v>
          </cell>
          <cell r="AO1260" t="str">
            <v>3mm</v>
          </cell>
          <cell r="AT1260" t="str">
            <v>5200120 - king coffee cappucio cinnamon-box 12 sticsk (E/V)</v>
          </cell>
          <cell r="AU1260">
            <v>2</v>
          </cell>
          <cell r="AV1260" t="str">
            <v>In mặt</v>
          </cell>
          <cell r="AW1260" t="str">
            <v>Bế màu</v>
          </cell>
          <cell r="BA1260" t="str">
            <v>ĐƠN HÀNG 2021\TRUNG NGUYÊN\NĂM 2022\THÁNG 06\17.06 SO 0085 86 87 88 89\SO 0089</v>
          </cell>
          <cell r="BC1260" t="str">
            <v>Phạm Quốc Chí</v>
          </cell>
          <cell r="BD1260" t="str">
            <v>Phạm Quốc Chí</v>
          </cell>
        </row>
        <row r="1261">
          <cell r="B1261" t="str">
            <v>TRNG1183_L1</v>
          </cell>
          <cell r="C1261" t="str">
            <v>TRNG1183</v>
          </cell>
          <cell r="D1261" t="str">
            <v>TRUNG NGUYÊN</v>
          </cell>
          <cell r="F1261">
            <v>1</v>
          </cell>
          <cell r="G1261" t="str">
            <v>I0070T661/1</v>
          </cell>
          <cell r="H1261" t="str">
            <v>70 x 55 x 1 x 2</v>
          </cell>
          <cell r="I1261" t="str">
            <v>Vuông góc, không răng cưa</v>
          </cell>
          <cell r="J1261" t="str">
            <v>E05</v>
          </cell>
          <cell r="K1261" t="str">
            <v>P 32</v>
          </cell>
          <cell r="L1261" t="str">
            <v>70mm x 55mm</v>
          </cell>
          <cell r="M1261">
            <v>116</v>
          </cell>
          <cell r="N1261">
            <v>44729</v>
          </cell>
          <cell r="O1261">
            <v>0</v>
          </cell>
          <cell r="V1261" t="str">
            <v>K</v>
          </cell>
          <cell r="AL1261">
            <v>1</v>
          </cell>
          <cell r="AM1261">
            <v>116</v>
          </cell>
          <cell r="AN1261" t="str">
            <v>4 mm</v>
          </cell>
          <cell r="AO1261" t="str">
            <v>3mm</v>
          </cell>
          <cell r="AT1261" t="str">
            <v>5200123 king coffee cappuccino coconut-box 12 sticks (E/V)</v>
          </cell>
          <cell r="AU1261">
            <v>2</v>
          </cell>
          <cell r="AV1261" t="str">
            <v>In mặt</v>
          </cell>
          <cell r="AW1261" t="str">
            <v>Bế màu</v>
          </cell>
          <cell r="BA1261" t="str">
            <v>ĐƠN HÀNG 2021\TRUNG NGUYÊN\NĂM 2022\THÁNG 06\17.06 SO 0085 86 87 88 89\SO 0089</v>
          </cell>
          <cell r="BC1261" t="str">
            <v>Phạm Quốc Chí</v>
          </cell>
          <cell r="BD1261" t="str">
            <v>Phạm Quốc Chí</v>
          </cell>
        </row>
        <row r="1262">
          <cell r="B1262" t="str">
            <v>TRNG1184_L1</v>
          </cell>
          <cell r="C1262" t="str">
            <v>TRNG1184</v>
          </cell>
          <cell r="D1262" t="str">
            <v>TRUNG NGUYÊN</v>
          </cell>
          <cell r="F1262">
            <v>1</v>
          </cell>
          <cell r="G1262" t="str">
            <v>I0070T661/1</v>
          </cell>
          <cell r="H1262" t="str">
            <v>70 x 55 x 1 x 2</v>
          </cell>
          <cell r="I1262" t="str">
            <v>Vuông góc, không răng cưa</v>
          </cell>
          <cell r="J1262" t="str">
            <v>E05</v>
          </cell>
          <cell r="K1262" t="str">
            <v>P 32</v>
          </cell>
          <cell r="L1262" t="str">
            <v>70mm x 55mm</v>
          </cell>
          <cell r="M1262">
            <v>116</v>
          </cell>
          <cell r="N1262">
            <v>44729</v>
          </cell>
          <cell r="O1262">
            <v>0</v>
          </cell>
          <cell r="V1262" t="str">
            <v>K</v>
          </cell>
          <cell r="AL1262">
            <v>1</v>
          </cell>
          <cell r="AM1262">
            <v>116</v>
          </cell>
          <cell r="AN1262" t="str">
            <v>4 mm</v>
          </cell>
          <cell r="AO1262" t="str">
            <v>3mm</v>
          </cell>
          <cell r="AT1262" t="str">
            <v>5200117 - king coffee cappuccino hazelnut-box 12 sticks (E/V)</v>
          </cell>
          <cell r="AU1262">
            <v>2</v>
          </cell>
          <cell r="AV1262" t="str">
            <v>In mặt</v>
          </cell>
          <cell r="AW1262" t="str">
            <v>Bế màu</v>
          </cell>
          <cell r="BA1262" t="str">
            <v>ĐƠN HÀNG 2021\TRUNG NGUYÊN\NĂM 2022\THÁNG 06\17.06 SO 0085 86 87 88 89\SO 0089</v>
          </cell>
          <cell r="BC1262" t="str">
            <v>Phạm Quốc Chí</v>
          </cell>
          <cell r="BD1262" t="str">
            <v>Phạm Quốc Chí</v>
          </cell>
        </row>
        <row r="1263">
          <cell r="B1263" t="str">
            <v>TRNG1185_L1</v>
          </cell>
          <cell r="C1263" t="str">
            <v>TRNG1185</v>
          </cell>
          <cell r="D1263" t="str">
            <v>TRUNG NGUYÊN</v>
          </cell>
          <cell r="F1263">
            <v>1</v>
          </cell>
          <cell r="G1263" t="str">
            <v>I0150T061</v>
          </cell>
          <cell r="H1263" t="str">
            <v>150 x 150 x 1 x 1</v>
          </cell>
          <cell r="I1263" t="str">
            <v>Vuông góc, không răng cưa</v>
          </cell>
          <cell r="J1263" t="str">
            <v>D20</v>
          </cell>
          <cell r="K1263" t="str">
            <v>P 32</v>
          </cell>
          <cell r="L1263" t="str">
            <v>150mm x 150mm</v>
          </cell>
          <cell r="M1263">
            <v>153</v>
          </cell>
          <cell r="N1263">
            <v>44729</v>
          </cell>
          <cell r="O1263">
            <v>0</v>
          </cell>
          <cell r="V1263" t="str">
            <v>K</v>
          </cell>
          <cell r="AL1263">
            <v>1</v>
          </cell>
          <cell r="AM1263">
            <v>153</v>
          </cell>
          <cell r="AO1263" t="str">
            <v>3mm</v>
          </cell>
          <cell r="AR1263" t="str">
            <v>2tem</v>
          </cell>
          <cell r="AT1263" t="str">
            <v>5200002 - king coffee 3in1 instant - bag 48 sachets (E/E) 450 1884 7.68kr</v>
          </cell>
          <cell r="AU1263">
            <v>2</v>
          </cell>
          <cell r="AV1263" t="str">
            <v>In mặt</v>
          </cell>
          <cell r="AW1263" t="str">
            <v>Bế màu</v>
          </cell>
          <cell r="BA1263" t="str">
            <v>ĐƠN HÀNG 2021\TRUNG NGUYÊN\NĂM 2022\THÁNG 06\17.06 SO 0090</v>
          </cell>
          <cell r="BC1263" t="str">
            <v>Phạm Quốc Chí</v>
          </cell>
          <cell r="BD1263" t="str">
            <v>Phạm Quốc Chí</v>
          </cell>
        </row>
        <row r="1264">
          <cell r="B1264" t="str">
            <v>TRNG1186_L1</v>
          </cell>
          <cell r="C1264" t="str">
            <v>TRNG1186</v>
          </cell>
          <cell r="D1264" t="str">
            <v>TRUNG NGUYÊN</v>
          </cell>
          <cell r="F1264">
            <v>1</v>
          </cell>
          <cell r="G1264" t="str">
            <v>I0150T061</v>
          </cell>
          <cell r="H1264" t="str">
            <v>150 x 150 x 1 x 1</v>
          </cell>
          <cell r="I1264" t="str">
            <v>Vuông góc, không răng cưa</v>
          </cell>
          <cell r="J1264" t="str">
            <v>D20</v>
          </cell>
          <cell r="K1264" t="str">
            <v>P 32</v>
          </cell>
          <cell r="L1264" t="str">
            <v>150mm x 150mm</v>
          </cell>
          <cell r="M1264">
            <v>153</v>
          </cell>
          <cell r="N1264">
            <v>44729</v>
          </cell>
          <cell r="O1264">
            <v>0</v>
          </cell>
          <cell r="V1264" t="str">
            <v>K</v>
          </cell>
          <cell r="AL1264">
            <v>1</v>
          </cell>
          <cell r="AM1264">
            <v>153</v>
          </cell>
          <cell r="AO1264" t="str">
            <v>3mm</v>
          </cell>
          <cell r="AR1264" t="str">
            <v>2tem</v>
          </cell>
          <cell r="AT1264" t="str">
            <v>5200106 - king coffee 3in1 instant - bag 120 sticks (E/V) 450 1884 9.6kr</v>
          </cell>
          <cell r="AU1264">
            <v>2</v>
          </cell>
          <cell r="AV1264" t="str">
            <v>In mặt</v>
          </cell>
          <cell r="AW1264" t="str">
            <v>Bế màu</v>
          </cell>
          <cell r="BA1264" t="str">
            <v>ĐƠN HÀNG 2021\TRUNG NGUYÊN\NĂM 2022\THÁNG 06\17.06 SO 0090</v>
          </cell>
          <cell r="BC1264" t="str">
            <v>Phạm Quốc Chí</v>
          </cell>
          <cell r="BD1264" t="str">
            <v>Phạm Quốc Chí</v>
          </cell>
        </row>
        <row r="1265">
          <cell r="B1265" t="str">
            <v>TRNG1187_L1</v>
          </cell>
          <cell r="C1265" t="str">
            <v>TRNG1187</v>
          </cell>
          <cell r="D1265" t="str">
            <v>TRUNG NGUYÊN</v>
          </cell>
          <cell r="F1265">
            <v>1</v>
          </cell>
          <cell r="G1265" t="str">
            <v>I0150T061</v>
          </cell>
          <cell r="H1265" t="str">
            <v>150 x 150 x 1 x 1</v>
          </cell>
          <cell r="I1265" t="str">
            <v>Vuông góc, không răng cưa</v>
          </cell>
          <cell r="J1265" t="str">
            <v>D20</v>
          </cell>
          <cell r="K1265" t="str">
            <v>P 32</v>
          </cell>
          <cell r="L1265" t="str">
            <v>150mm x 150mm</v>
          </cell>
          <cell r="M1265">
            <v>153</v>
          </cell>
          <cell r="N1265">
            <v>44729</v>
          </cell>
          <cell r="O1265">
            <v>0</v>
          </cell>
          <cell r="V1265" t="str">
            <v>K</v>
          </cell>
          <cell r="AL1265">
            <v>1</v>
          </cell>
          <cell r="AM1265">
            <v>153</v>
          </cell>
          <cell r="AO1265" t="str">
            <v>3mm</v>
          </cell>
          <cell r="AR1265" t="str">
            <v>2tem</v>
          </cell>
          <cell r="AT1265" t="str">
            <v>5200109 - king coffee pure black instant coffee - box 15 sachets (E/V) 350 1465 0.72kr</v>
          </cell>
          <cell r="AU1265">
            <v>2</v>
          </cell>
          <cell r="AV1265" t="str">
            <v>In mặt</v>
          </cell>
          <cell r="AW1265" t="str">
            <v>Bế màu</v>
          </cell>
          <cell r="BA1265" t="str">
            <v>ĐƠN HÀNG 2021\TRUNG NGUYÊN\NĂM 2022\THÁNG 06\17.06 SO 0090</v>
          </cell>
          <cell r="BC1265" t="str">
            <v>Phạm Quốc Chí</v>
          </cell>
          <cell r="BD1265" t="str">
            <v>Phạm Quốc Chí</v>
          </cell>
        </row>
        <row r="1266">
          <cell r="B1266" t="str">
            <v>TRNG1188_L1</v>
          </cell>
          <cell r="C1266" t="str">
            <v>TRNG1188</v>
          </cell>
          <cell r="D1266" t="str">
            <v>TRUNG NGUYÊN</v>
          </cell>
          <cell r="F1266">
            <v>1</v>
          </cell>
          <cell r="G1266" t="str">
            <v>I0150T061</v>
          </cell>
          <cell r="H1266" t="str">
            <v>150 x 150 x 1 x 1</v>
          </cell>
          <cell r="I1266" t="str">
            <v>Vuông góc, không răng cưa</v>
          </cell>
          <cell r="J1266" t="str">
            <v>D20</v>
          </cell>
          <cell r="K1266" t="str">
            <v>P 32</v>
          </cell>
          <cell r="L1266" t="str">
            <v>150mm x 150mm</v>
          </cell>
          <cell r="M1266">
            <v>153</v>
          </cell>
          <cell r="N1266">
            <v>44729</v>
          </cell>
          <cell r="O1266">
            <v>0</v>
          </cell>
          <cell r="V1266" t="str">
            <v>K</v>
          </cell>
          <cell r="AL1266">
            <v>1</v>
          </cell>
          <cell r="AM1266">
            <v>153</v>
          </cell>
          <cell r="AO1266" t="str">
            <v>3mm</v>
          </cell>
          <cell r="AR1266" t="str">
            <v>2tem</v>
          </cell>
          <cell r="AT1266" t="str">
            <v>5200015 - king coffee espresso instant - box 15 sticks (E/E) 330 1381 0.9kr</v>
          </cell>
          <cell r="AU1266">
            <v>2</v>
          </cell>
          <cell r="AV1266" t="str">
            <v>In mặt</v>
          </cell>
          <cell r="AW1266" t="str">
            <v>Bế màu</v>
          </cell>
          <cell r="BA1266" t="str">
            <v>ĐƠN HÀNG 2021\TRUNG NGUYÊN\NĂM 2022\THÁNG 06\17.06 SO 0090</v>
          </cell>
          <cell r="BC1266" t="str">
            <v>Phạm Quốc Chí</v>
          </cell>
          <cell r="BD1266" t="str">
            <v>Phạm Quốc Chí</v>
          </cell>
        </row>
        <row r="1267">
          <cell r="B1267" t="str">
            <v>TRNG1189_L1</v>
          </cell>
          <cell r="C1267" t="str">
            <v>TRNG1189</v>
          </cell>
          <cell r="D1267" t="str">
            <v>TRUNG NGUYÊN</v>
          </cell>
          <cell r="F1267">
            <v>1</v>
          </cell>
          <cell r="G1267" t="str">
            <v>I0150T061</v>
          </cell>
          <cell r="H1267" t="str">
            <v>150 x 150 x 1 x 1</v>
          </cell>
          <cell r="I1267" t="str">
            <v>Vuông góc, không răng cưa</v>
          </cell>
          <cell r="J1267" t="str">
            <v>D20</v>
          </cell>
          <cell r="K1267" t="str">
            <v>P 32</v>
          </cell>
          <cell r="L1267" t="str">
            <v>150mm x 150mm</v>
          </cell>
          <cell r="M1267">
            <v>153</v>
          </cell>
          <cell r="N1267">
            <v>44729</v>
          </cell>
          <cell r="O1267">
            <v>0</v>
          </cell>
          <cell r="V1267" t="str">
            <v>K</v>
          </cell>
          <cell r="AL1267">
            <v>1</v>
          </cell>
          <cell r="AM1267">
            <v>153</v>
          </cell>
          <cell r="AO1267" t="str">
            <v>3mm</v>
          </cell>
          <cell r="AR1267" t="str">
            <v>2tem</v>
          </cell>
          <cell r="AT1267" t="str">
            <v>5200051 - king coffee 3in1 instant - string 12 sachets (10string/bag) (E/E) 450 1884 9.6kr</v>
          </cell>
          <cell r="AU1267">
            <v>2</v>
          </cell>
          <cell r="AV1267" t="str">
            <v>In mặt</v>
          </cell>
          <cell r="AW1267" t="str">
            <v>Bế màu</v>
          </cell>
          <cell r="BA1267" t="str">
            <v>ĐƠN HÀNG 2021\TRUNG NGUYÊN\NĂM 2022\THÁNG 06\17.06 SO 0090</v>
          </cell>
          <cell r="BC1267" t="str">
            <v>Phạm Quốc Chí</v>
          </cell>
          <cell r="BD1267" t="str">
            <v>Phạm Quốc Chí</v>
          </cell>
        </row>
        <row r="1268">
          <cell r="B1268" t="str">
            <v>TRNG1190_L1</v>
          </cell>
          <cell r="C1268" t="str">
            <v>TRNG1190</v>
          </cell>
          <cell r="D1268" t="str">
            <v>TRUNG NGUYÊN</v>
          </cell>
          <cell r="F1268">
            <v>1</v>
          </cell>
          <cell r="G1268" t="str">
            <v>I0150T061</v>
          </cell>
          <cell r="H1268" t="str">
            <v>150 x 150 x 1 x 1</v>
          </cell>
          <cell r="I1268" t="str">
            <v>Vuông góc, không răng cưa</v>
          </cell>
          <cell r="J1268" t="str">
            <v>D20</v>
          </cell>
          <cell r="K1268" t="str">
            <v>P 32</v>
          </cell>
          <cell r="L1268" t="str">
            <v>150mm x 150mm</v>
          </cell>
          <cell r="M1268">
            <v>153</v>
          </cell>
          <cell r="N1268">
            <v>44729</v>
          </cell>
          <cell r="O1268">
            <v>0</v>
          </cell>
          <cell r="V1268" t="str">
            <v>K</v>
          </cell>
          <cell r="AL1268">
            <v>1</v>
          </cell>
          <cell r="AM1268">
            <v>153</v>
          </cell>
          <cell r="AO1268" t="str">
            <v>3mm</v>
          </cell>
          <cell r="AR1268" t="str">
            <v>2tem</v>
          </cell>
          <cell r="AT1268" t="str">
            <v>5200112 - king coffee 2in1 instant coffee &amp; creamer - box 15 sticks (E/V) 460 1925 7.2kr</v>
          </cell>
          <cell r="AU1268">
            <v>2</v>
          </cell>
          <cell r="AV1268" t="str">
            <v>In mặt</v>
          </cell>
          <cell r="AW1268" t="str">
            <v>Bế màu</v>
          </cell>
          <cell r="BA1268" t="str">
            <v>ĐƠN HÀNG 2021\TRUNG NGUYÊN\NĂM 2022\THÁNG 06\17.06 SO 0090</v>
          </cell>
          <cell r="BC1268" t="str">
            <v>Phạm Quốc Chí</v>
          </cell>
          <cell r="BD1268" t="str">
            <v>Phạm Quốc Chí</v>
          </cell>
        </row>
        <row r="1269">
          <cell r="B1269" t="str">
            <v>TRNG1191_L1</v>
          </cell>
          <cell r="C1269" t="str">
            <v>TRNG1191</v>
          </cell>
          <cell r="D1269" t="str">
            <v>TRUNG NGUYÊN</v>
          </cell>
          <cell r="F1269">
            <v>1</v>
          </cell>
          <cell r="G1269" t="str">
            <v>I0150T061</v>
          </cell>
          <cell r="H1269" t="str">
            <v>150 x 150 x 1 x 1</v>
          </cell>
          <cell r="I1269" t="str">
            <v>Vuông góc, không răng cưa</v>
          </cell>
          <cell r="J1269" t="str">
            <v>D20</v>
          </cell>
          <cell r="K1269" t="str">
            <v>P 32</v>
          </cell>
          <cell r="L1269" t="str">
            <v>150mm x 150mm</v>
          </cell>
          <cell r="M1269">
            <v>153</v>
          </cell>
          <cell r="N1269">
            <v>44729</v>
          </cell>
          <cell r="O1269">
            <v>0</v>
          </cell>
          <cell r="V1269" t="str">
            <v>K</v>
          </cell>
          <cell r="AL1269">
            <v>1</v>
          </cell>
          <cell r="AM1269">
            <v>153</v>
          </cell>
          <cell r="AO1269" t="str">
            <v>3mm</v>
          </cell>
          <cell r="AR1269" t="str">
            <v>2tem</v>
          </cell>
          <cell r="AT1269" t="str">
            <v>5200104 - king coffee 3in1 instant - box 20 sachets (E/V) (new packaging) 450 1884 3.84kr</v>
          </cell>
          <cell r="AU1269">
            <v>2</v>
          </cell>
          <cell r="AV1269" t="str">
            <v>In mặt</v>
          </cell>
          <cell r="AW1269" t="str">
            <v>Bế màu</v>
          </cell>
          <cell r="BA1269" t="str">
            <v>ĐƠN HÀNG 2021\TRUNG NGUYÊN\NĂM 2022\THÁNG 06\17.06 SO 0090</v>
          </cell>
          <cell r="BC1269" t="str">
            <v>Phạm Quốc Chí</v>
          </cell>
          <cell r="BD1269" t="str">
            <v>Phạm Quốc Chí</v>
          </cell>
        </row>
        <row r="1270">
          <cell r="B1270" t="str">
            <v>TRNG1192_L1</v>
          </cell>
          <cell r="C1270" t="str">
            <v>TRNG1192</v>
          </cell>
          <cell r="D1270" t="str">
            <v>TRUNG NGUYÊN</v>
          </cell>
          <cell r="F1270">
            <v>1</v>
          </cell>
          <cell r="G1270" t="str">
            <v>I0150T061</v>
          </cell>
          <cell r="H1270" t="str">
            <v>150 x 150 x 1 x 1</v>
          </cell>
          <cell r="I1270" t="str">
            <v>Vuông góc, không răng cưa</v>
          </cell>
          <cell r="J1270" t="str">
            <v>D20</v>
          </cell>
          <cell r="K1270" t="str">
            <v>P 32</v>
          </cell>
          <cell r="L1270" t="str">
            <v>150mm x 150mm</v>
          </cell>
          <cell r="M1270">
            <v>153</v>
          </cell>
          <cell r="N1270">
            <v>44729</v>
          </cell>
          <cell r="O1270">
            <v>0</v>
          </cell>
          <cell r="V1270" t="str">
            <v>K</v>
          </cell>
          <cell r="AL1270">
            <v>1</v>
          </cell>
          <cell r="AM1270">
            <v>153</v>
          </cell>
          <cell r="AO1270" t="str">
            <v>3mm</v>
          </cell>
          <cell r="AR1270" t="str">
            <v>2tem</v>
          </cell>
          <cell r="AT1270" t="str">
            <v>5200105 - king coffee 3in1 instant - bag 20 sticks (e/V) (new packaging) 450 1884 7.68kr</v>
          </cell>
          <cell r="AU1270">
            <v>2</v>
          </cell>
          <cell r="AV1270" t="str">
            <v>In mặt</v>
          </cell>
          <cell r="AW1270" t="str">
            <v>Bế màu</v>
          </cell>
          <cell r="BA1270" t="str">
            <v>ĐƠN HÀNG 2021\TRUNG NGUYÊN\NĂM 2022\THÁNG 06\17.06 SO 0090</v>
          </cell>
          <cell r="BC1270" t="str">
            <v>Phạm Quốc Chí</v>
          </cell>
          <cell r="BD1270" t="str">
            <v>Phạm Quốc Chí</v>
          </cell>
        </row>
        <row r="1271">
          <cell r="B1271" t="str">
            <v>TRNG1193_L1</v>
          </cell>
          <cell r="C1271" t="str">
            <v>TRNG1193</v>
          </cell>
          <cell r="D1271" t="str">
            <v>TRUNG NGUYÊN</v>
          </cell>
          <cell r="F1271">
            <v>1</v>
          </cell>
          <cell r="G1271" t="str">
            <v>I0150T061</v>
          </cell>
          <cell r="H1271" t="str">
            <v>150 x 150 x 1 x 1</v>
          </cell>
          <cell r="I1271" t="str">
            <v>Vuông góc, không răng cưa</v>
          </cell>
          <cell r="J1271" t="str">
            <v>D20</v>
          </cell>
          <cell r="K1271" t="str">
            <v>P 32</v>
          </cell>
          <cell r="L1271" t="str">
            <v>150mm x 150mm</v>
          </cell>
          <cell r="M1271">
            <v>153</v>
          </cell>
          <cell r="N1271">
            <v>44729</v>
          </cell>
          <cell r="O1271">
            <v>0</v>
          </cell>
          <cell r="V1271" t="str">
            <v>K</v>
          </cell>
          <cell r="AL1271">
            <v>1</v>
          </cell>
          <cell r="AM1271">
            <v>153</v>
          </cell>
          <cell r="AO1271" t="str">
            <v>3mm</v>
          </cell>
          <cell r="AR1271" t="str">
            <v>2tem</v>
          </cell>
          <cell r="AT1271" t="str">
            <v>5200102 - king coffee instant america-no premium - box 15 sticks 12 boxes 340 1423 0.18kr</v>
          </cell>
          <cell r="AU1271">
            <v>2</v>
          </cell>
          <cell r="AV1271" t="str">
            <v>In mặt</v>
          </cell>
          <cell r="AW1271" t="str">
            <v>Bế màu</v>
          </cell>
          <cell r="BA1271" t="str">
            <v>ĐƠN HÀNG 2021\TRUNG NGUYÊN\NĂM 2022\THÁNG 06\17.06 SO 0090</v>
          </cell>
          <cell r="BC1271" t="str">
            <v>Phạm Quốc Chí</v>
          </cell>
          <cell r="BD1271" t="str">
            <v>Phạm Quốc Chí</v>
          </cell>
        </row>
        <row r="1272">
          <cell r="B1272" t="str">
            <v>TRNG1194_L1</v>
          </cell>
          <cell r="C1272" t="str">
            <v>TRNG1194</v>
          </cell>
          <cell r="D1272" t="str">
            <v>TRUNG NGUYÊN</v>
          </cell>
          <cell r="F1272">
            <v>1</v>
          </cell>
          <cell r="G1272" t="str">
            <v>I0150T061</v>
          </cell>
          <cell r="H1272" t="str">
            <v>150 x 150 x 1 x 1</v>
          </cell>
          <cell r="I1272" t="str">
            <v>Vuông góc, không răng cưa</v>
          </cell>
          <cell r="J1272" t="str">
            <v>D20</v>
          </cell>
          <cell r="K1272" t="str">
            <v>P 32</v>
          </cell>
          <cell r="L1272" t="str">
            <v>150mm x 150mm</v>
          </cell>
          <cell r="M1272">
            <v>153</v>
          </cell>
          <cell r="N1272">
            <v>44729</v>
          </cell>
          <cell r="O1272">
            <v>0</v>
          </cell>
          <cell r="V1272" t="str">
            <v>K</v>
          </cell>
          <cell r="AL1272">
            <v>1</v>
          </cell>
          <cell r="AM1272">
            <v>153</v>
          </cell>
          <cell r="AO1272" t="str">
            <v>3mm</v>
          </cell>
          <cell r="AR1272" t="str">
            <v>2tem</v>
          </cell>
          <cell r="AT1272" t="str">
            <v>5200114 - king coffee cappuccino french vanilla-box 12 sticks (e/V) 440 1842 5.76kr</v>
          </cell>
          <cell r="AU1272">
            <v>2</v>
          </cell>
          <cell r="AV1272" t="str">
            <v>In mặt</v>
          </cell>
          <cell r="AW1272" t="str">
            <v>Bế màu</v>
          </cell>
          <cell r="BA1272" t="str">
            <v>ĐƠN HÀNG 2021\TRUNG NGUYÊN\NĂM 2022\THÁNG 06\17.06 SO 0090</v>
          </cell>
          <cell r="BC1272" t="str">
            <v>Phạm Quốc Chí</v>
          </cell>
          <cell r="BD1272" t="str">
            <v>Phạm Quốc Chí</v>
          </cell>
        </row>
        <row r="1273">
          <cell r="B1273" t="str">
            <v>TRNG1195_L1</v>
          </cell>
          <cell r="C1273" t="str">
            <v>TRNG1195</v>
          </cell>
          <cell r="D1273" t="str">
            <v>TRUNG NGUYÊN</v>
          </cell>
          <cell r="F1273">
            <v>1</v>
          </cell>
          <cell r="G1273" t="str">
            <v>I0150T061</v>
          </cell>
          <cell r="H1273" t="str">
            <v>150 x 150 x 1 x 1</v>
          </cell>
          <cell r="I1273" t="str">
            <v>Vuông góc, không răng cưa</v>
          </cell>
          <cell r="J1273" t="str">
            <v>D20</v>
          </cell>
          <cell r="K1273" t="str">
            <v>P 32</v>
          </cell>
          <cell r="L1273" t="str">
            <v>150mm x 150mm</v>
          </cell>
          <cell r="M1273">
            <v>153</v>
          </cell>
          <cell r="N1273">
            <v>44729</v>
          </cell>
          <cell r="O1273">
            <v>0</v>
          </cell>
          <cell r="V1273" t="str">
            <v>K</v>
          </cell>
          <cell r="AL1273">
            <v>1</v>
          </cell>
          <cell r="AM1273">
            <v>153</v>
          </cell>
          <cell r="AO1273" t="str">
            <v>3mm</v>
          </cell>
          <cell r="AR1273" t="str">
            <v>2tem</v>
          </cell>
          <cell r="AT1273" t="str">
            <v>5200120 - king coffee cappuccino cinnamon-box 12 sticks (E/V) 450 1884 5.76kr</v>
          </cell>
          <cell r="AU1273">
            <v>2</v>
          </cell>
          <cell r="AV1273" t="str">
            <v>In mặt</v>
          </cell>
          <cell r="AW1273" t="str">
            <v>Bế màu</v>
          </cell>
          <cell r="BA1273" t="str">
            <v>ĐƠN HÀNG 2021\TRUNG NGUYÊN\NĂM 2022\THÁNG 06\17.06 SO 0090</v>
          </cell>
          <cell r="BC1273" t="str">
            <v>Phạm Quốc Chí</v>
          </cell>
          <cell r="BD1273" t="str">
            <v>Phạm Quốc Chí</v>
          </cell>
        </row>
        <row r="1274">
          <cell r="B1274" t="str">
            <v>TRNG1196_L1</v>
          </cell>
          <cell r="C1274" t="str">
            <v>TRNG1196</v>
          </cell>
          <cell r="D1274" t="str">
            <v>TRUNG NGUYÊN</v>
          </cell>
          <cell r="F1274">
            <v>1</v>
          </cell>
          <cell r="G1274" t="str">
            <v>I0150T061</v>
          </cell>
          <cell r="H1274" t="str">
            <v>150 x 150 x 1 x 1</v>
          </cell>
          <cell r="I1274" t="str">
            <v>Vuông góc, không răng cưa</v>
          </cell>
          <cell r="J1274" t="str">
            <v>D20</v>
          </cell>
          <cell r="K1274" t="str">
            <v>P 32</v>
          </cell>
          <cell r="L1274" t="str">
            <v>150mm x 150mm</v>
          </cell>
          <cell r="M1274">
            <v>153</v>
          </cell>
          <cell r="N1274">
            <v>44729</v>
          </cell>
          <cell r="O1274">
            <v>0</v>
          </cell>
          <cell r="V1274" t="str">
            <v>K</v>
          </cell>
          <cell r="AL1274">
            <v>1</v>
          </cell>
          <cell r="AM1274">
            <v>153</v>
          </cell>
          <cell r="AO1274" t="str">
            <v>3mm</v>
          </cell>
          <cell r="AR1274" t="str">
            <v>2tem</v>
          </cell>
          <cell r="AT1274" t="str">
            <v>5200123 king coffee cappuccino coconut-box 12 sticks (E/V) 440 1842 5.76kr</v>
          </cell>
          <cell r="AU1274">
            <v>2</v>
          </cell>
          <cell r="AV1274" t="str">
            <v>In mặt</v>
          </cell>
          <cell r="AW1274" t="str">
            <v>Bế màu</v>
          </cell>
          <cell r="BA1274" t="str">
            <v>ĐƠN HÀNG 2021\TRUNG NGUYÊN\NĂM 2022\THÁNG 06\17.06 SO 0090</v>
          </cell>
          <cell r="BC1274" t="str">
            <v>Phạm Quốc Chí</v>
          </cell>
          <cell r="BD1274" t="str">
            <v>Phạm Quốc Chí</v>
          </cell>
        </row>
        <row r="1275">
          <cell r="B1275" t="str">
            <v>TRNG1197_L1</v>
          </cell>
          <cell r="C1275" t="str">
            <v>TRNG1197</v>
          </cell>
          <cell r="D1275" t="str">
            <v>TRUNG NGUYÊN</v>
          </cell>
          <cell r="F1275">
            <v>1</v>
          </cell>
          <cell r="G1275" t="str">
            <v>I0100T671</v>
          </cell>
          <cell r="H1275" t="str">
            <v>100 x 65 x 1 x 2</v>
          </cell>
          <cell r="I1275" t="str">
            <v>Vuông góc, không răng cưa</v>
          </cell>
          <cell r="J1275" t="str">
            <v>D07</v>
          </cell>
          <cell r="K1275" t="str">
            <v>P 32</v>
          </cell>
          <cell r="L1275" t="str">
            <v>100mm x 65mm</v>
          </cell>
          <cell r="M1275">
            <v>136</v>
          </cell>
          <cell r="N1275">
            <v>44729</v>
          </cell>
          <cell r="O1275">
            <v>0</v>
          </cell>
          <cell r="V1275" t="str">
            <v>K</v>
          </cell>
          <cell r="AL1275">
            <v>1</v>
          </cell>
          <cell r="AM1275">
            <v>136</v>
          </cell>
          <cell r="AN1275" t="str">
            <v>4 mm</v>
          </cell>
          <cell r="AO1275" t="str">
            <v>3mm</v>
          </cell>
          <cell r="AT1275" t="str">
            <v xml:space="preserve">5100073 - king coffee gourmet blend 500GR (E/V) </v>
          </cell>
          <cell r="AU1275">
            <v>2</v>
          </cell>
          <cell r="AV1275" t="str">
            <v>In mặt</v>
          </cell>
          <cell r="AW1275" t="str">
            <v>Bế màu</v>
          </cell>
          <cell r="BA1275" t="str">
            <v>ĐƠN HÀNG 2021\TRUNG NGUYÊN\NĂM 2022\THÁNG 06\17.06 SO 91+92+93+94+95\SO 95</v>
          </cell>
          <cell r="BC1275" t="str">
            <v>Phạm Quốc Chí</v>
          </cell>
          <cell r="BD1275" t="str">
            <v>Phạm Quốc Chí</v>
          </cell>
        </row>
        <row r="1276">
          <cell r="B1276" t="str">
            <v>TRNG1198_L1</v>
          </cell>
          <cell r="C1276" t="str">
            <v>TRNG1198</v>
          </cell>
          <cell r="D1276" t="str">
            <v>TRUNG NGUYÊN</v>
          </cell>
          <cell r="F1276">
            <v>1</v>
          </cell>
          <cell r="G1276" t="str">
            <v>I0060T172/1</v>
          </cell>
          <cell r="H1276" t="str">
            <v>60 x 50 x 1 x 2</v>
          </cell>
          <cell r="I1276" t="str">
            <v>Vuông góc, không răng cưa, xẻ 2line kc 8mm</v>
          </cell>
          <cell r="J1276" t="str">
            <v>E10</v>
          </cell>
          <cell r="K1276" t="str">
            <v>P 32</v>
          </cell>
          <cell r="L1276" t="str">
            <v>60mm x 50mm</v>
          </cell>
          <cell r="M1276">
            <v>106</v>
          </cell>
          <cell r="N1276">
            <v>44729</v>
          </cell>
          <cell r="O1276">
            <v>0</v>
          </cell>
          <cell r="V1276" t="str">
            <v>K</v>
          </cell>
          <cell r="AL1276">
            <v>1</v>
          </cell>
          <cell r="AM1276">
            <v>106</v>
          </cell>
          <cell r="AN1276" t="str">
            <v>4 mm</v>
          </cell>
          <cell r="AO1276" t="str">
            <v>3mm</v>
          </cell>
          <cell r="AT1276" t="str">
            <v>5100046- king coffee gourmet blend 250GR (E/V/J)</v>
          </cell>
          <cell r="AU1276">
            <v>2</v>
          </cell>
          <cell r="AV1276" t="str">
            <v>In mặt</v>
          </cell>
          <cell r="AW1276" t="str">
            <v>Bế màu</v>
          </cell>
          <cell r="BA1276" t="str">
            <v>ĐƠN HÀNG 2021\TRUNG NGUYÊN\NĂM 2022\THÁNG 06\17.06 SO 91+92+93+94+95\SO 95</v>
          </cell>
          <cell r="BC1276" t="str">
            <v>Phạm Quốc Chí</v>
          </cell>
          <cell r="BD1276" t="str">
            <v>Phạm Quốc Chí</v>
          </cell>
        </row>
        <row r="1277">
          <cell r="B1277" t="str">
            <v>TRNG1199_L1</v>
          </cell>
          <cell r="C1277" t="str">
            <v>TRNG1199</v>
          </cell>
          <cell r="D1277" t="str">
            <v>TRUNG NGUYÊN</v>
          </cell>
          <cell r="F1277">
            <v>1</v>
          </cell>
          <cell r="G1277" t="str">
            <v>I0090T051</v>
          </cell>
          <cell r="H1277" t="str">
            <v>90 x 50 x 1 x 2</v>
          </cell>
          <cell r="I1277" t="str">
            <v>Vuông góc, không răng cưa</v>
          </cell>
          <cell r="J1277" t="str">
            <v>D15</v>
          </cell>
          <cell r="K1277" t="str">
            <v>P 32</v>
          </cell>
          <cell r="L1277" t="str">
            <v>90mm x 50mm</v>
          </cell>
          <cell r="M1277">
            <v>106</v>
          </cell>
          <cell r="N1277">
            <v>44729</v>
          </cell>
          <cell r="O1277">
            <v>0</v>
          </cell>
          <cell r="V1277" t="str">
            <v>K</v>
          </cell>
          <cell r="AL1277">
            <v>1</v>
          </cell>
          <cell r="AM1277">
            <v>106</v>
          </cell>
          <cell r="AN1277" t="str">
            <v>4 mm</v>
          </cell>
          <cell r="AO1277" t="str">
            <v>3mm</v>
          </cell>
          <cell r="AT1277" t="str">
            <v>5100002- king coffee inspire blend 250GR (E/E)</v>
          </cell>
          <cell r="AU1277">
            <v>2</v>
          </cell>
          <cell r="AV1277" t="str">
            <v>In mặt</v>
          </cell>
          <cell r="AW1277" t="str">
            <v>Bế màu</v>
          </cell>
          <cell r="BA1277" t="str">
            <v>ĐƠN HÀNG 2021\TRUNG NGUYÊN\NĂM 2022\THÁNG 06\17.06 SO 91+92+93+94+95\SO 95</v>
          </cell>
          <cell r="BC1277" t="str">
            <v>Phạm Quốc Chí</v>
          </cell>
          <cell r="BD1277" t="str">
            <v>Phạm Quốc Chí</v>
          </cell>
        </row>
        <row r="1278">
          <cell r="B1278" t="str">
            <v>TRNG1200_L1</v>
          </cell>
          <cell r="C1278" t="str">
            <v>TRNG1200</v>
          </cell>
          <cell r="D1278" t="str">
            <v>TRUNG NGUYÊN</v>
          </cell>
          <cell r="F1278">
            <v>1</v>
          </cell>
          <cell r="G1278" t="str">
            <v>I0090T051</v>
          </cell>
          <cell r="H1278" t="str">
            <v>90 x 50 x 1 x 2</v>
          </cell>
          <cell r="I1278" t="str">
            <v>Vuông góc, không răng cưa</v>
          </cell>
          <cell r="J1278" t="str">
            <v>D15</v>
          </cell>
          <cell r="K1278" t="str">
            <v>P 32</v>
          </cell>
          <cell r="L1278" t="str">
            <v>90mm x 50mm</v>
          </cell>
          <cell r="M1278">
            <v>106</v>
          </cell>
          <cell r="N1278">
            <v>44729</v>
          </cell>
          <cell r="O1278">
            <v>0</v>
          </cell>
          <cell r="V1278" t="str">
            <v>K</v>
          </cell>
          <cell r="AL1278">
            <v>1</v>
          </cell>
          <cell r="AM1278">
            <v>106</v>
          </cell>
          <cell r="AN1278" t="str">
            <v>4 mm</v>
          </cell>
          <cell r="AO1278" t="str">
            <v>3mm</v>
          </cell>
          <cell r="AT1278" t="str">
            <v>5100085- king coffee expert blend 1 - bag 500g (E/V)</v>
          </cell>
          <cell r="AU1278">
            <v>2</v>
          </cell>
          <cell r="AV1278" t="str">
            <v>In mặt</v>
          </cell>
          <cell r="AW1278" t="str">
            <v>Bế màu</v>
          </cell>
          <cell r="BA1278" t="str">
            <v>ĐƠN HÀNG 2021\TRUNG NGUYÊN\NĂM 2022\THÁNG 06\17.06 SO 91+92+93+94+95\SO 95</v>
          </cell>
          <cell r="BC1278" t="str">
            <v>Phạm Quốc Chí</v>
          </cell>
          <cell r="BD1278" t="str">
            <v>Phạm Quốc Chí</v>
          </cell>
        </row>
        <row r="1279">
          <cell r="B1279" t="str">
            <v>TRNG1201_L1</v>
          </cell>
          <cell r="C1279" t="str">
            <v>TRNG1201</v>
          </cell>
          <cell r="D1279" t="str">
            <v>TRUNG NGUYÊN</v>
          </cell>
          <cell r="F1279">
            <v>1</v>
          </cell>
          <cell r="G1279" t="str">
            <v>I0090T051</v>
          </cell>
          <cell r="H1279" t="str">
            <v>90 x 50 x 1 x 2</v>
          </cell>
          <cell r="I1279" t="str">
            <v>Vuông góc, không răng cưa</v>
          </cell>
          <cell r="J1279" t="str">
            <v>D15</v>
          </cell>
          <cell r="K1279" t="str">
            <v>P 32</v>
          </cell>
          <cell r="L1279" t="str">
            <v>90mm x 50mm</v>
          </cell>
          <cell r="M1279">
            <v>106</v>
          </cell>
          <cell r="N1279">
            <v>44729</v>
          </cell>
          <cell r="O1279">
            <v>0</v>
          </cell>
          <cell r="V1279" t="str">
            <v>K</v>
          </cell>
          <cell r="AL1279">
            <v>1</v>
          </cell>
          <cell r="AM1279">
            <v>106</v>
          </cell>
          <cell r="AN1279" t="str">
            <v>4 mm</v>
          </cell>
          <cell r="AO1279" t="str">
            <v>3mm</v>
          </cell>
          <cell r="AT1279" t="str">
            <v>5100086- king coffee expert blend 2 - bag 500g (E/V)</v>
          </cell>
          <cell r="AU1279">
            <v>2</v>
          </cell>
          <cell r="AV1279" t="str">
            <v>In mặt</v>
          </cell>
          <cell r="AW1279" t="str">
            <v>Bế màu</v>
          </cell>
          <cell r="BA1279" t="str">
            <v>ĐƠN HÀNG 2021\TRUNG NGUYÊN\NĂM 2022\THÁNG 06\17.06 SO 91+92+93+94+95\SO 95</v>
          </cell>
          <cell r="BC1279" t="str">
            <v>Phạm Quốc Chí</v>
          </cell>
          <cell r="BD1279" t="str">
            <v>Phạm Quốc Chí</v>
          </cell>
        </row>
        <row r="1280">
          <cell r="B1280" t="str">
            <v>TRNG1202_L1</v>
          </cell>
          <cell r="C1280" t="str">
            <v>TRNG1202</v>
          </cell>
          <cell r="D1280" t="str">
            <v>TRUNG NGUYÊN</v>
          </cell>
          <cell r="F1280">
            <v>1</v>
          </cell>
          <cell r="G1280" t="str">
            <v>I0090T051</v>
          </cell>
          <cell r="H1280" t="str">
            <v>90 x 50 x 1 x 2</v>
          </cell>
          <cell r="I1280" t="str">
            <v>Vuông góc, không răng cưa</v>
          </cell>
          <cell r="J1280" t="str">
            <v>D15</v>
          </cell>
          <cell r="K1280" t="str">
            <v>P 32</v>
          </cell>
          <cell r="L1280" t="str">
            <v>90mm x 50mm</v>
          </cell>
          <cell r="M1280">
            <v>106</v>
          </cell>
          <cell r="N1280">
            <v>44729</v>
          </cell>
          <cell r="O1280">
            <v>0</v>
          </cell>
          <cell r="V1280" t="str">
            <v>K</v>
          </cell>
          <cell r="AL1280">
            <v>1</v>
          </cell>
          <cell r="AM1280">
            <v>106</v>
          </cell>
          <cell r="AN1280" t="str">
            <v>4 mm</v>
          </cell>
          <cell r="AO1280" t="str">
            <v>3mm</v>
          </cell>
          <cell r="AT1280" t="str">
            <v>5100087 - king coffee expert blend 3 bag 500gr - (E/V)</v>
          </cell>
          <cell r="AU1280">
            <v>2</v>
          </cell>
          <cell r="AV1280" t="str">
            <v>In mặt</v>
          </cell>
          <cell r="AW1280" t="str">
            <v>Bế màu</v>
          </cell>
          <cell r="BA1280" t="str">
            <v>ĐƠN HÀNG 2021\TRUNG NGUYÊN\NĂM 2022\THÁNG 06\17.06 SO 91+92+93+94+95\SO 95</v>
          </cell>
          <cell r="BC1280" t="str">
            <v>Phạm Quốc Chí</v>
          </cell>
          <cell r="BD1280" t="str">
            <v>Phạm Quốc Chí</v>
          </cell>
        </row>
        <row r="1281">
          <cell r="B1281" t="str">
            <v>TRNG1203_L1</v>
          </cell>
          <cell r="C1281" t="str">
            <v>TRNG1203</v>
          </cell>
          <cell r="D1281" t="str">
            <v>TRUNG NGUYÊN</v>
          </cell>
          <cell r="F1281">
            <v>1</v>
          </cell>
          <cell r="G1281" t="str">
            <v>I0102T511/1</v>
          </cell>
          <cell r="H1281" t="str">
            <v>102 x 55 x 1 x 2</v>
          </cell>
          <cell r="I1281" t="str">
            <v>Vuông góc, không răng cưa</v>
          </cell>
          <cell r="J1281" t="str">
            <v>E06</v>
          </cell>
          <cell r="K1281" t="str">
            <v>P 32</v>
          </cell>
          <cell r="L1281" t="str">
            <v>102mm x 55mm</v>
          </cell>
          <cell r="M1281">
            <v>116</v>
          </cell>
          <cell r="N1281">
            <v>44729</v>
          </cell>
          <cell r="O1281">
            <v>0</v>
          </cell>
          <cell r="V1281" t="str">
            <v>K</v>
          </cell>
          <cell r="AL1281">
            <v>1</v>
          </cell>
          <cell r="AM1281">
            <v>116</v>
          </cell>
          <cell r="AN1281" t="str">
            <v>4 mm</v>
          </cell>
          <cell r="AO1281" t="str">
            <v>3mm</v>
          </cell>
          <cell r="AT1281" t="str">
            <v>5100043 - king coffee whole bean E/E - 12oz (340g)- Buon ma thuot (BM)</v>
          </cell>
          <cell r="AU1281">
            <v>2</v>
          </cell>
          <cell r="AV1281" t="str">
            <v>In mặt</v>
          </cell>
          <cell r="AW1281" t="str">
            <v>Bế màu</v>
          </cell>
          <cell r="BA1281" t="str">
            <v>ĐƠN HÀNG 2021\TRUNG NGUYÊN\NĂM 2022\THÁNG 06\17.06 SO 91+92+93+94+95\SO 95</v>
          </cell>
          <cell r="BC1281" t="str">
            <v>Phạm Quốc Chí</v>
          </cell>
          <cell r="BD1281" t="str">
            <v>Phạm Quốc Chí</v>
          </cell>
        </row>
        <row r="1282">
          <cell r="B1282" t="str">
            <v>TRNG1204_L1</v>
          </cell>
          <cell r="C1282" t="str">
            <v>TRNG1204</v>
          </cell>
          <cell r="D1282" t="str">
            <v>TRUNG NGUYÊN</v>
          </cell>
          <cell r="F1282">
            <v>1</v>
          </cell>
          <cell r="G1282" t="str">
            <v>I0102T511/1</v>
          </cell>
          <cell r="H1282" t="str">
            <v>102 x 55 x 1 x 2</v>
          </cell>
          <cell r="I1282" t="str">
            <v>Vuông góc, không răng cưa</v>
          </cell>
          <cell r="J1282" t="str">
            <v>E06</v>
          </cell>
          <cell r="K1282" t="str">
            <v>P 32</v>
          </cell>
          <cell r="L1282" t="str">
            <v>102mm x 55mm</v>
          </cell>
          <cell r="M1282">
            <v>116</v>
          </cell>
          <cell r="N1282">
            <v>44729</v>
          </cell>
          <cell r="O1282">
            <v>0</v>
          </cell>
          <cell r="V1282" t="str">
            <v>K</v>
          </cell>
          <cell r="AL1282">
            <v>1</v>
          </cell>
          <cell r="AM1282">
            <v>116</v>
          </cell>
          <cell r="AN1282" t="str">
            <v>4 mm</v>
          </cell>
          <cell r="AO1282" t="str">
            <v>3mm</v>
          </cell>
          <cell r="AT1282" t="str">
            <v>5100042 - king coffee whole bean E/E - 12oz (340g)- Da lat (DL)</v>
          </cell>
          <cell r="AU1282">
            <v>2</v>
          </cell>
          <cell r="AV1282" t="str">
            <v>In mặt</v>
          </cell>
          <cell r="AW1282" t="str">
            <v>Bế màu</v>
          </cell>
          <cell r="BA1282" t="str">
            <v>ĐƠN HÀNG 2021\TRUNG NGUYÊN\NĂM 2022\THÁNG 06\17.06 SO 91+92+93+94+95\SO 95</v>
          </cell>
          <cell r="BC1282" t="str">
            <v>Phạm Quốc Chí</v>
          </cell>
          <cell r="BD1282" t="str">
            <v>Phạm Quốc Chí</v>
          </cell>
        </row>
        <row r="1283">
          <cell r="B1283" t="str">
            <v>TRNG1205_L1</v>
          </cell>
          <cell r="C1283" t="str">
            <v>TRNG1205</v>
          </cell>
          <cell r="D1283" t="str">
            <v>TRUNG NGUYÊN</v>
          </cell>
          <cell r="F1283">
            <v>1</v>
          </cell>
          <cell r="G1283" t="str">
            <v>I0150T061</v>
          </cell>
          <cell r="H1283" t="str">
            <v>150 x 150 x 1 x 1</v>
          </cell>
          <cell r="I1283" t="str">
            <v>Vuông góc, không răng cưa</v>
          </cell>
          <cell r="J1283" t="str">
            <v>D20</v>
          </cell>
          <cell r="K1283" t="str">
            <v>P 32</v>
          </cell>
          <cell r="L1283" t="str">
            <v>150mm x 150mm</v>
          </cell>
          <cell r="M1283">
            <v>153</v>
          </cell>
          <cell r="N1283">
            <v>44729</v>
          </cell>
          <cell r="O1283">
            <v>0</v>
          </cell>
          <cell r="V1283" t="str">
            <v>K</v>
          </cell>
          <cell r="AL1283">
            <v>1</v>
          </cell>
          <cell r="AM1283">
            <v>153</v>
          </cell>
          <cell r="AO1283" t="str">
            <v>3mm</v>
          </cell>
          <cell r="AR1283" t="str">
            <v>2tem</v>
          </cell>
          <cell r="AT1283" t="str">
            <v>5200006 -king coffee 3in1 instant - box 20 sachets (E/E) vị trí email xa</v>
          </cell>
          <cell r="AU1283">
            <v>2</v>
          </cell>
          <cell r="AV1283" t="str">
            <v>In mặt</v>
          </cell>
          <cell r="AW1283" t="str">
            <v>Bế màu</v>
          </cell>
          <cell r="BA1283" t="str">
            <v>ĐƠN HÀNG 2021\TRUNG NGUYÊN\NĂM 2022\THÁNG 06\17.06 SO 96+97\SO 96</v>
          </cell>
          <cell r="BC1283" t="str">
            <v>Phạm Quốc Chí</v>
          </cell>
          <cell r="BD1283" t="str">
            <v>Phạm Quốc Chí</v>
          </cell>
        </row>
        <row r="1284">
          <cell r="B1284" t="str">
            <v>TRNG1206_L1</v>
          </cell>
          <cell r="C1284" t="str">
            <v>TRNG1206</v>
          </cell>
          <cell r="D1284" t="str">
            <v>TRUNG NGUYÊN</v>
          </cell>
          <cell r="F1284">
            <v>1</v>
          </cell>
          <cell r="G1284" t="str">
            <v>I0150T061</v>
          </cell>
          <cell r="H1284" t="str">
            <v>150 x 150 x 1 x 1</v>
          </cell>
          <cell r="I1284" t="str">
            <v>Vuông góc, không răng cưa</v>
          </cell>
          <cell r="J1284" t="str">
            <v>D20</v>
          </cell>
          <cell r="K1284" t="str">
            <v>P 32</v>
          </cell>
          <cell r="L1284" t="str">
            <v>150mm x 150mm</v>
          </cell>
          <cell r="M1284">
            <v>153</v>
          </cell>
          <cell r="N1284">
            <v>44729</v>
          </cell>
          <cell r="O1284">
            <v>0</v>
          </cell>
          <cell r="V1284" t="str">
            <v>K</v>
          </cell>
          <cell r="AL1284">
            <v>1</v>
          </cell>
          <cell r="AM1284">
            <v>153</v>
          </cell>
          <cell r="AO1284" t="str">
            <v>3mm</v>
          </cell>
          <cell r="AR1284" t="str">
            <v>2tem</v>
          </cell>
          <cell r="AT1284" t="str">
            <v>5200106 - king coffee 3in1 instant - bag 120 sticks (E/V)</v>
          </cell>
          <cell r="AU1284">
            <v>2</v>
          </cell>
          <cell r="AV1284" t="str">
            <v>In mặt</v>
          </cell>
          <cell r="AW1284" t="str">
            <v>Bế màu</v>
          </cell>
          <cell r="BA1284" t="str">
            <v>ĐƠN HÀNG 2021\TRUNG NGUYÊN\NĂM 2022\THÁNG 06\17.06 SO 96+97\SO 96</v>
          </cell>
          <cell r="BC1284" t="str">
            <v>Phạm Quốc Chí</v>
          </cell>
          <cell r="BD1284" t="str">
            <v>Phạm Quốc Chí</v>
          </cell>
        </row>
        <row r="1285">
          <cell r="B1285" t="str">
            <v>TRNG1207_L1</v>
          </cell>
          <cell r="C1285" t="str">
            <v>TRNG1207</v>
          </cell>
          <cell r="D1285" t="str">
            <v>TRUNG NGUYÊN</v>
          </cell>
          <cell r="F1285">
            <v>1</v>
          </cell>
          <cell r="G1285" t="str">
            <v>I0150T061</v>
          </cell>
          <cell r="H1285" t="str">
            <v>150 x 150 x 1 x 1</v>
          </cell>
          <cell r="I1285" t="str">
            <v>Vuông góc, không răng cưa</v>
          </cell>
          <cell r="J1285" t="str">
            <v>D20</v>
          </cell>
          <cell r="K1285" t="str">
            <v>P 32</v>
          </cell>
          <cell r="L1285" t="str">
            <v>150mm x 150mm</v>
          </cell>
          <cell r="M1285">
            <v>153</v>
          </cell>
          <cell r="N1285">
            <v>44729</v>
          </cell>
          <cell r="O1285">
            <v>0</v>
          </cell>
          <cell r="V1285" t="str">
            <v>K</v>
          </cell>
          <cell r="AL1285">
            <v>1</v>
          </cell>
          <cell r="AM1285">
            <v>153</v>
          </cell>
          <cell r="AO1285" t="str">
            <v>3mm</v>
          </cell>
          <cell r="AR1285" t="str">
            <v>2tem</v>
          </cell>
          <cell r="AT1285" t="str">
            <v>5100073- king coffee gourmet blend 500GR (E/V) 50 210 10kr</v>
          </cell>
          <cell r="AU1285">
            <v>2</v>
          </cell>
          <cell r="AV1285" t="str">
            <v>In mặt</v>
          </cell>
          <cell r="AW1285" t="str">
            <v>Bế màu</v>
          </cell>
          <cell r="BA1285" t="str">
            <v>ĐƠN HÀNG 2021\TRUNG NGUYÊN\NĂM 2022\THÁNG 06\17.06 SO 96+97\SO 96</v>
          </cell>
          <cell r="BC1285" t="str">
            <v>Phạm Quốc Chí</v>
          </cell>
          <cell r="BD1285" t="str">
            <v>Phạm Quốc Chí</v>
          </cell>
        </row>
        <row r="1286">
          <cell r="B1286" t="str">
            <v>TRNG1208_L1</v>
          </cell>
          <cell r="C1286" t="str">
            <v>TRNG1208</v>
          </cell>
          <cell r="D1286" t="str">
            <v>TRUNG NGUYÊN</v>
          </cell>
          <cell r="F1286">
            <v>1</v>
          </cell>
          <cell r="G1286" t="str">
            <v>I0150T061</v>
          </cell>
          <cell r="H1286" t="str">
            <v>150 x 150 x 1 x 1</v>
          </cell>
          <cell r="I1286" t="str">
            <v>Vuông góc, không răng cưa</v>
          </cell>
          <cell r="J1286" t="str">
            <v>D20</v>
          </cell>
          <cell r="K1286" t="str">
            <v>P 32</v>
          </cell>
          <cell r="L1286" t="str">
            <v>150mm x 150mm</v>
          </cell>
          <cell r="M1286">
            <v>153</v>
          </cell>
          <cell r="N1286">
            <v>44729</v>
          </cell>
          <cell r="O1286">
            <v>0</v>
          </cell>
          <cell r="V1286" t="str">
            <v>K</v>
          </cell>
          <cell r="AL1286">
            <v>1</v>
          </cell>
          <cell r="AM1286">
            <v>153</v>
          </cell>
          <cell r="AO1286" t="str">
            <v>3mm</v>
          </cell>
          <cell r="AR1286" t="str">
            <v>2tem</v>
          </cell>
          <cell r="AT1286" t="str">
            <v>5100046- king coffee gourmet blend 250GR (E/V/J) 50 210 10kr</v>
          </cell>
          <cell r="AU1286">
            <v>2</v>
          </cell>
          <cell r="AV1286" t="str">
            <v>In mặt</v>
          </cell>
          <cell r="AW1286" t="str">
            <v>Bế màu</v>
          </cell>
          <cell r="BA1286" t="str">
            <v>ĐƠN HÀNG 2021\TRUNG NGUYÊN\NĂM 2022\THÁNG 06\17.06 SO 96+97\SO 96</v>
          </cell>
          <cell r="BC1286" t="str">
            <v>Phạm Quốc Chí</v>
          </cell>
          <cell r="BD1286" t="str">
            <v>Phạm Quốc Chí</v>
          </cell>
        </row>
        <row r="1287">
          <cell r="B1287" t="str">
            <v>TRNG1209_L1</v>
          </cell>
          <cell r="C1287" t="str">
            <v>TRNG1209</v>
          </cell>
          <cell r="D1287" t="str">
            <v>TRUNG NGUYÊN</v>
          </cell>
          <cell r="F1287">
            <v>1</v>
          </cell>
          <cell r="G1287" t="str">
            <v>I0150T061</v>
          </cell>
          <cell r="H1287" t="str">
            <v>150 x 150 x 1 x 1</v>
          </cell>
          <cell r="I1287" t="str">
            <v>Vuông góc, không răng cưa</v>
          </cell>
          <cell r="J1287" t="str">
            <v>D20</v>
          </cell>
          <cell r="K1287" t="str">
            <v>P 32</v>
          </cell>
          <cell r="L1287" t="str">
            <v>150mm x 150mm</v>
          </cell>
          <cell r="M1287">
            <v>153</v>
          </cell>
          <cell r="N1287">
            <v>44729</v>
          </cell>
          <cell r="O1287">
            <v>0</v>
          </cell>
          <cell r="V1287" t="str">
            <v>K</v>
          </cell>
          <cell r="AL1287">
            <v>1</v>
          </cell>
          <cell r="AM1287">
            <v>153</v>
          </cell>
          <cell r="AO1287" t="str">
            <v>3mm</v>
          </cell>
          <cell r="AR1287" t="str">
            <v>2tem</v>
          </cell>
          <cell r="AT1287" t="str">
            <v>5100002- king coffee inspire blend 250GR (E/E) 35 151 10kr</v>
          </cell>
          <cell r="AU1287">
            <v>2</v>
          </cell>
          <cell r="AV1287" t="str">
            <v>In mặt</v>
          </cell>
          <cell r="AW1287" t="str">
            <v>Bế màu</v>
          </cell>
          <cell r="BA1287" t="str">
            <v>ĐƠN HÀNG 2021\TRUNG NGUYÊN\NĂM 2022\THÁNG 06\17.06 SO 96+97\SO 96</v>
          </cell>
          <cell r="BC1287" t="str">
            <v>Phạm Quốc Chí</v>
          </cell>
          <cell r="BD1287" t="str">
            <v>Phạm Quốc Chí</v>
          </cell>
        </row>
        <row r="1288">
          <cell r="B1288" t="str">
            <v>TRNG1210_L1</v>
          </cell>
          <cell r="C1288" t="str">
            <v>TRNG1210</v>
          </cell>
          <cell r="D1288" t="str">
            <v>TRUNG NGUYÊN</v>
          </cell>
          <cell r="F1288">
            <v>1</v>
          </cell>
          <cell r="G1288" t="str">
            <v>I0150T061</v>
          </cell>
          <cell r="H1288" t="str">
            <v>150 x 150 x 1 x 1</v>
          </cell>
          <cell r="I1288" t="str">
            <v>Vuông góc, không răng cưa</v>
          </cell>
          <cell r="J1288" t="str">
            <v>D20</v>
          </cell>
          <cell r="K1288" t="str">
            <v>P 32</v>
          </cell>
          <cell r="L1288" t="str">
            <v>150mm x 150mm</v>
          </cell>
          <cell r="M1288">
            <v>153</v>
          </cell>
          <cell r="N1288">
            <v>44729</v>
          </cell>
          <cell r="O1288">
            <v>0</v>
          </cell>
          <cell r="V1288" t="str">
            <v>K</v>
          </cell>
          <cell r="AL1288">
            <v>1</v>
          </cell>
          <cell r="AM1288">
            <v>153</v>
          </cell>
          <cell r="AO1288" t="str">
            <v>3mm</v>
          </cell>
          <cell r="AR1288" t="str">
            <v>2tem</v>
          </cell>
          <cell r="AT1288" t="str">
            <v>2100085 - king coffee expert blend 1 - bag 500g (E/V) 40 158 20kr</v>
          </cell>
          <cell r="AU1288">
            <v>2</v>
          </cell>
          <cell r="AV1288" t="str">
            <v>In mặt</v>
          </cell>
          <cell r="AW1288" t="str">
            <v>Bế màu</v>
          </cell>
          <cell r="BA1288" t="str">
            <v>ĐƠN HÀNG 2021\TRUNG NGUYÊN\NĂM 2022\THÁNG 06\17.06 SO 96+97\SO 96</v>
          </cell>
          <cell r="BC1288" t="str">
            <v>Phạm Quốc Chí</v>
          </cell>
          <cell r="BD1288" t="str">
            <v>Phạm Quốc Chí</v>
          </cell>
        </row>
        <row r="1289">
          <cell r="B1289" t="str">
            <v>TRNG1211_L1</v>
          </cell>
          <cell r="C1289" t="str">
            <v>TRNG1211</v>
          </cell>
          <cell r="D1289" t="str">
            <v>TRUNG NGUYÊN</v>
          </cell>
          <cell r="F1289">
            <v>1</v>
          </cell>
          <cell r="G1289" t="str">
            <v>I0150T061</v>
          </cell>
          <cell r="H1289" t="str">
            <v>150 x 150 x 1 x 1</v>
          </cell>
          <cell r="I1289" t="str">
            <v>Vuông góc, không răng cưa</v>
          </cell>
          <cell r="J1289" t="str">
            <v>D20</v>
          </cell>
          <cell r="K1289" t="str">
            <v>P 32</v>
          </cell>
          <cell r="L1289" t="str">
            <v>150mm x 150mm</v>
          </cell>
          <cell r="M1289">
            <v>153</v>
          </cell>
          <cell r="N1289">
            <v>44729</v>
          </cell>
          <cell r="O1289">
            <v>0</v>
          </cell>
          <cell r="V1289" t="str">
            <v>K</v>
          </cell>
          <cell r="AL1289">
            <v>1</v>
          </cell>
          <cell r="AM1289">
            <v>153</v>
          </cell>
          <cell r="AO1289" t="str">
            <v>3mm</v>
          </cell>
          <cell r="AR1289" t="str">
            <v>2tem</v>
          </cell>
          <cell r="AT1289" t="str">
            <v>5100086- king coffee expert blend 2 - bag 500g (E/V) 70 293 20kr</v>
          </cell>
          <cell r="AU1289">
            <v>2</v>
          </cell>
          <cell r="AV1289" t="str">
            <v>In mặt</v>
          </cell>
          <cell r="AW1289" t="str">
            <v>Bế màu</v>
          </cell>
          <cell r="BA1289" t="str">
            <v>ĐƠN HÀNG 2021\TRUNG NGUYÊN\NĂM 2022\THÁNG 06\17.06 SO 96+97\SO 96</v>
          </cell>
          <cell r="BC1289" t="str">
            <v>Phạm Quốc Chí</v>
          </cell>
          <cell r="BD1289" t="str">
            <v>Phạm Quốc Chí</v>
          </cell>
        </row>
        <row r="1290">
          <cell r="B1290" t="str">
            <v>TRNG1212_L1</v>
          </cell>
          <cell r="C1290" t="str">
            <v>TRNG1212</v>
          </cell>
          <cell r="D1290" t="str">
            <v>TRUNG NGUYÊN</v>
          </cell>
          <cell r="F1290">
            <v>1</v>
          </cell>
          <cell r="G1290" t="str">
            <v>I0150T061</v>
          </cell>
          <cell r="H1290" t="str">
            <v>150 x 150 x 1 x 1</v>
          </cell>
          <cell r="I1290" t="str">
            <v>Vuông góc, không răng cưa</v>
          </cell>
          <cell r="J1290" t="str">
            <v>D20</v>
          </cell>
          <cell r="K1290" t="str">
            <v>P 32</v>
          </cell>
          <cell r="L1290" t="str">
            <v>150mm x 150mm</v>
          </cell>
          <cell r="M1290">
            <v>153</v>
          </cell>
          <cell r="N1290">
            <v>44729</v>
          </cell>
          <cell r="O1290">
            <v>0</v>
          </cell>
          <cell r="V1290" t="str">
            <v>K</v>
          </cell>
          <cell r="AL1290">
            <v>1</v>
          </cell>
          <cell r="AM1290">
            <v>153</v>
          </cell>
          <cell r="AO1290" t="str">
            <v>3mm</v>
          </cell>
          <cell r="AR1290" t="str">
            <v>2tem</v>
          </cell>
          <cell r="AT1290" t="str">
            <v>5100087 - king coffee expert blend 3 bag 500gr - (E/V)  60 251 20kr</v>
          </cell>
          <cell r="AU1290">
            <v>2</v>
          </cell>
          <cell r="AV1290" t="str">
            <v>In mặt</v>
          </cell>
          <cell r="AW1290" t="str">
            <v>Bế màu</v>
          </cell>
          <cell r="BA1290" t="str">
            <v>ĐƠN HÀNG 2021\TRUNG NGUYÊN\NĂM 2022\THÁNG 06\17.06 SO 96+97\SO 96</v>
          </cell>
          <cell r="BC1290" t="str">
            <v>Phạm Quốc Chí</v>
          </cell>
          <cell r="BD1290" t="str">
            <v>Phạm Quốc Chí</v>
          </cell>
        </row>
        <row r="1291">
          <cell r="B1291" t="str">
            <v>TRNG1213_L1</v>
          </cell>
          <cell r="C1291" t="str">
            <v>TRNG1213</v>
          </cell>
          <cell r="D1291" t="str">
            <v>TRUNG NGUYÊN</v>
          </cell>
          <cell r="F1291">
            <v>1</v>
          </cell>
          <cell r="G1291" t="str">
            <v>I0150T061</v>
          </cell>
          <cell r="H1291" t="str">
            <v>150 x 150 x 1 x 1</v>
          </cell>
          <cell r="I1291" t="str">
            <v>Vuông góc, không răng cưa</v>
          </cell>
          <cell r="J1291" t="str">
            <v>D20</v>
          </cell>
          <cell r="K1291" t="str">
            <v>P 32</v>
          </cell>
          <cell r="L1291" t="str">
            <v>150mm x 150mm</v>
          </cell>
          <cell r="M1291">
            <v>153</v>
          </cell>
          <cell r="N1291">
            <v>44729</v>
          </cell>
          <cell r="O1291">
            <v>0</v>
          </cell>
          <cell r="V1291" t="str">
            <v>K</v>
          </cell>
          <cell r="AL1291">
            <v>1</v>
          </cell>
          <cell r="AM1291">
            <v>153</v>
          </cell>
          <cell r="AO1291" t="str">
            <v>3mm</v>
          </cell>
          <cell r="AR1291" t="str">
            <v>2tem</v>
          </cell>
          <cell r="AT1291" t="str">
            <v>5100043 - king coffee whole bean E/E - 12oz (340g)- Buon ma thuot (BM) 35 146 4.08 kr</v>
          </cell>
          <cell r="AU1291">
            <v>2</v>
          </cell>
          <cell r="AV1291" t="str">
            <v>In mặt</v>
          </cell>
          <cell r="AW1291" t="str">
            <v>Bế màu</v>
          </cell>
          <cell r="BA1291" t="str">
            <v>ĐƠN HÀNG 2021\TRUNG NGUYÊN\NĂM 2022\THÁNG 06\17.06 SO 96+97\SO 96</v>
          </cell>
          <cell r="BC1291" t="str">
            <v>Phạm Quốc Chí</v>
          </cell>
          <cell r="BD1291" t="str">
            <v>Phạm Quốc Chí</v>
          </cell>
        </row>
        <row r="1292">
          <cell r="B1292" t="str">
            <v>TRNG1214_L1</v>
          </cell>
          <cell r="C1292" t="str">
            <v>TRNG1214</v>
          </cell>
          <cell r="D1292" t="str">
            <v>TRUNG NGUYÊN</v>
          </cell>
          <cell r="F1292">
            <v>1</v>
          </cell>
          <cell r="G1292" t="str">
            <v>I0150T061</v>
          </cell>
          <cell r="H1292" t="str">
            <v>150 x 150 x 1 x 1</v>
          </cell>
          <cell r="I1292" t="str">
            <v>Vuông góc, không răng cưa</v>
          </cell>
          <cell r="J1292" t="str">
            <v>D20</v>
          </cell>
          <cell r="K1292" t="str">
            <v>P 32</v>
          </cell>
          <cell r="L1292" t="str">
            <v>150mm x 150mm</v>
          </cell>
          <cell r="M1292">
            <v>153</v>
          </cell>
          <cell r="N1292">
            <v>44729</v>
          </cell>
          <cell r="O1292">
            <v>0</v>
          </cell>
          <cell r="V1292" t="str">
            <v>K</v>
          </cell>
          <cell r="AL1292">
            <v>1</v>
          </cell>
          <cell r="AM1292">
            <v>153</v>
          </cell>
          <cell r="AO1292" t="str">
            <v>3mm</v>
          </cell>
          <cell r="AR1292" t="str">
            <v>2tem</v>
          </cell>
          <cell r="AT1292" t="str">
            <v>5100042 - king coffee whole bean E/E - 12oz (340g)- Da lat (DL) 25 104 4.08kr</v>
          </cell>
          <cell r="AU1292">
            <v>2</v>
          </cell>
          <cell r="AV1292" t="str">
            <v>In mặt</v>
          </cell>
          <cell r="AW1292" t="str">
            <v>Bế màu</v>
          </cell>
          <cell r="BA1292" t="str">
            <v>ĐƠN HÀNG 2021\TRUNG NGUYÊN\NĂM 2022\THÁNG 06\17.06 SO 96+97\SO 96</v>
          </cell>
          <cell r="BC1292" t="str">
            <v>Phạm Quốc Chí</v>
          </cell>
          <cell r="BD1292" t="str">
            <v>Phạm Quốc Chí</v>
          </cell>
        </row>
        <row r="1293">
          <cell r="B1293" t="str">
            <v>TRNG1215_L1</v>
          </cell>
          <cell r="C1293" t="str">
            <v>TRNG1215</v>
          </cell>
          <cell r="D1293" t="str">
            <v>TRUNG NGUYÊN</v>
          </cell>
          <cell r="G1293" t="str">
            <v>I0180T071/1</v>
          </cell>
          <cell r="H1293" t="str">
            <v>180 x 90 x 1 x 2</v>
          </cell>
          <cell r="I1293" t="str">
            <v>Vuông góc, không răng cưa</v>
          </cell>
          <cell r="J1293" t="str">
            <v>E11</v>
          </cell>
          <cell r="K1293" t="str">
            <v>P 32</v>
          </cell>
          <cell r="L1293" t="str">
            <v>90mm x 180mm</v>
          </cell>
          <cell r="M1293">
            <v>186</v>
          </cell>
          <cell r="N1293">
            <v>44734</v>
          </cell>
          <cell r="O1293">
            <v>0</v>
          </cell>
          <cell r="V1293" t="str">
            <v>K</v>
          </cell>
          <cell r="AL1293">
            <v>1</v>
          </cell>
          <cell r="AM1293">
            <v>186</v>
          </cell>
          <cell r="AO1293" t="str">
            <v>3mm</v>
          </cell>
          <cell r="AR1293" t="str">
            <v>2tem</v>
          </cell>
          <cell r="AT1293" t="str">
            <v>Bột cacao 100% nguyên chất (mặt trước)</v>
          </cell>
          <cell r="AU1293">
            <v>2</v>
          </cell>
          <cell r="AV1293" t="str">
            <v>In mặt</v>
          </cell>
          <cell r="AW1293" t="str">
            <v>Bế màu</v>
          </cell>
          <cell r="BA1293" t="str">
            <v>ĐƠN HÀNG 2021\TRUNG NGUYÊN\NĂM 2022\THÁNG 06\22.06 SO 98</v>
          </cell>
          <cell r="BC1293" t="str">
            <v>Phạm Quốc Chí</v>
          </cell>
          <cell r="BD1293" t="str">
            <v>Phạm Quốc Chí</v>
          </cell>
        </row>
        <row r="1294">
          <cell r="B1294" t="str">
            <v>TRNG1216_L1</v>
          </cell>
          <cell r="C1294" t="str">
            <v>TRNG1216</v>
          </cell>
          <cell r="D1294" t="str">
            <v>TRUNG NGUYÊN</v>
          </cell>
          <cell r="G1294" t="str">
            <v>I0180T071/1</v>
          </cell>
          <cell r="H1294" t="str">
            <v>180 x 90 x 1 x 2</v>
          </cell>
          <cell r="I1294" t="str">
            <v>Vuông góc, không răng cưa</v>
          </cell>
          <cell r="J1294" t="str">
            <v>E11</v>
          </cell>
          <cell r="K1294" t="str">
            <v>P 32</v>
          </cell>
          <cell r="L1294" t="str">
            <v>90mm x 180mm</v>
          </cell>
          <cell r="M1294">
            <v>186</v>
          </cell>
          <cell r="N1294">
            <v>44734</v>
          </cell>
          <cell r="O1294">
            <v>0</v>
          </cell>
          <cell r="V1294" t="str">
            <v>K</v>
          </cell>
          <cell r="AL1294">
            <v>1</v>
          </cell>
          <cell r="AM1294">
            <v>186</v>
          </cell>
          <cell r="AO1294" t="str">
            <v>3mm</v>
          </cell>
          <cell r="AR1294" t="str">
            <v>2tem</v>
          </cell>
          <cell r="AT1294" t="str">
            <v>Bột cacao 100% nguyên chất (mặt sau) 8935259000599</v>
          </cell>
          <cell r="AU1294">
            <v>2</v>
          </cell>
          <cell r="AV1294" t="str">
            <v>In mặt</v>
          </cell>
          <cell r="AW1294" t="str">
            <v>Bế màu</v>
          </cell>
          <cell r="BA1294" t="str">
            <v>ĐƠN HÀNG 2021\TRUNG NGUYÊN\NĂM 2022\THÁNG 06\22.06 SO 98</v>
          </cell>
          <cell r="BC1294" t="str">
            <v>Phạm Quốc Chí</v>
          </cell>
          <cell r="BD1294" t="str">
            <v>Phạm Quốc Chí</v>
          </cell>
        </row>
        <row r="1295">
          <cell r="B1295" t="str">
            <v>TRNG1217_L1</v>
          </cell>
          <cell r="C1295" t="str">
            <v>TRNG1217</v>
          </cell>
          <cell r="D1295" t="str">
            <v>TRUNG NGUYÊN</v>
          </cell>
          <cell r="G1295" t="str">
            <v>I0230T011/1</v>
          </cell>
          <cell r="H1295" t="str">
            <v>230 x 150 x 1 x 1</v>
          </cell>
          <cell r="I1295" t="str">
            <v>Vuông góc, không răng cưa</v>
          </cell>
          <cell r="J1295" t="str">
            <v>E02</v>
          </cell>
          <cell r="K1295" t="str">
            <v>P 32</v>
          </cell>
          <cell r="L1295" t="str">
            <v>230mm x 150mm</v>
          </cell>
          <cell r="M1295">
            <v>153</v>
          </cell>
          <cell r="N1295">
            <v>44734</v>
          </cell>
          <cell r="O1295">
            <v>0</v>
          </cell>
          <cell r="V1295" t="str">
            <v>K</v>
          </cell>
          <cell r="AL1295">
            <v>1</v>
          </cell>
          <cell r="AM1295">
            <v>153</v>
          </cell>
          <cell r="AO1295" t="str">
            <v>3mm</v>
          </cell>
          <cell r="AR1295" t="str">
            <v>1tem</v>
          </cell>
          <cell r="AT1295" t="str">
            <v>Bột cacao 8935259000605</v>
          </cell>
          <cell r="AU1295">
            <v>2</v>
          </cell>
          <cell r="AV1295" t="str">
            <v>In mặt</v>
          </cell>
          <cell r="AW1295" t="str">
            <v>Bế màu</v>
          </cell>
          <cell r="BA1295" t="str">
            <v>ĐƠN HÀNG 2021\TRUNG NGUYÊN\NĂM 2022\THÁNG 06\22.06 SO 98</v>
          </cell>
          <cell r="BC1295" t="str">
            <v>Phạm Quốc Chí</v>
          </cell>
          <cell r="BD1295" t="str">
            <v>Phạm Quốc Chí</v>
          </cell>
        </row>
        <row r="1296">
          <cell r="B1296" t="str">
            <v>TRNG1218_L1</v>
          </cell>
          <cell r="C1296" t="str">
            <v>TRNG1218</v>
          </cell>
          <cell r="D1296" t="str">
            <v>TRUNG NGUYÊN</v>
          </cell>
          <cell r="G1296" t="str">
            <v>I0230T011/1</v>
          </cell>
          <cell r="H1296" t="str">
            <v>230 x 150 x 1 x 1</v>
          </cell>
          <cell r="I1296" t="str">
            <v>Vuông góc, không răng cưa</v>
          </cell>
          <cell r="J1296" t="str">
            <v>E02</v>
          </cell>
          <cell r="K1296" t="str">
            <v>P 32</v>
          </cell>
          <cell r="L1296" t="str">
            <v>230mm x 150mm</v>
          </cell>
          <cell r="M1296">
            <v>153</v>
          </cell>
          <cell r="N1296">
            <v>44734</v>
          </cell>
          <cell r="O1296">
            <v>0</v>
          </cell>
          <cell r="V1296" t="str">
            <v>K</v>
          </cell>
          <cell r="AL1296">
            <v>1</v>
          </cell>
          <cell r="AM1296">
            <v>153</v>
          </cell>
          <cell r="AO1296" t="str">
            <v>3mm</v>
          </cell>
          <cell r="AR1296" t="str">
            <v>1tem</v>
          </cell>
          <cell r="AT1296" t="str">
            <v>Trà ổi hồng collagen 8935259000544</v>
          </cell>
          <cell r="AU1296">
            <v>2</v>
          </cell>
          <cell r="AV1296" t="str">
            <v>In mặt</v>
          </cell>
          <cell r="AW1296" t="str">
            <v>Bế màu</v>
          </cell>
          <cell r="BA1296" t="str">
            <v>ĐƠN HÀNG 2021\TRUNG NGUYÊN\NĂM 2022\THÁNG 06\22.06 SO 98</v>
          </cell>
          <cell r="BC1296" t="str">
            <v>Phạm Quốc Chí</v>
          </cell>
          <cell r="BD1296" t="str">
            <v>Phạm Quốc Chí</v>
          </cell>
        </row>
        <row r="1297">
          <cell r="B1297" t="str">
            <v>TRNG1219_L1</v>
          </cell>
          <cell r="C1297" t="str">
            <v>TRNG1219</v>
          </cell>
          <cell r="D1297" t="str">
            <v>TRUNG NGUYÊN</v>
          </cell>
          <cell r="G1297" t="str">
            <v>I0230T011/1</v>
          </cell>
          <cell r="H1297" t="str">
            <v>230 x 150 x 1 x 1</v>
          </cell>
          <cell r="I1297" t="str">
            <v>Vuông góc, không răng cưa</v>
          </cell>
          <cell r="J1297" t="str">
            <v>E02</v>
          </cell>
          <cell r="K1297" t="str">
            <v>P 32</v>
          </cell>
          <cell r="L1297" t="str">
            <v>230mm x 150mm</v>
          </cell>
          <cell r="M1297">
            <v>153</v>
          </cell>
          <cell r="N1297">
            <v>44734</v>
          </cell>
          <cell r="O1297">
            <v>0</v>
          </cell>
          <cell r="V1297" t="str">
            <v>K</v>
          </cell>
          <cell r="AL1297">
            <v>1</v>
          </cell>
          <cell r="AM1297">
            <v>153</v>
          </cell>
          <cell r="AO1297" t="str">
            <v>3mm</v>
          </cell>
          <cell r="AR1297" t="str">
            <v>1tem</v>
          </cell>
          <cell r="AT1297" t="str">
            <v>Trà matcha cần tây 8935259000568</v>
          </cell>
          <cell r="AU1297">
            <v>2</v>
          </cell>
          <cell r="AV1297" t="str">
            <v>In mặt</v>
          </cell>
          <cell r="AW1297" t="str">
            <v>Bế màu</v>
          </cell>
          <cell r="BA1297" t="str">
            <v>ĐƠN HÀNG 2021\TRUNG NGUYÊN\NĂM 2022\THÁNG 06\22.06 SO 98</v>
          </cell>
          <cell r="BC1297" t="str">
            <v>Phạm Quốc Chí</v>
          </cell>
          <cell r="BD1297" t="str">
            <v>Phạm Quốc Chí</v>
          </cell>
        </row>
        <row r="1298">
          <cell r="B1298" t="str">
            <v>TRNG1220_L1</v>
          </cell>
          <cell r="C1298" t="str">
            <v>TRNG1220</v>
          </cell>
          <cell r="D1298" t="str">
            <v>TRUNG NGUYÊN</v>
          </cell>
          <cell r="G1298" t="str">
            <v>I0230T011/1</v>
          </cell>
          <cell r="H1298" t="str">
            <v>230 x 150 x 1 x 1</v>
          </cell>
          <cell r="I1298" t="str">
            <v>Vuông góc, không răng cưa</v>
          </cell>
          <cell r="J1298" t="str">
            <v>E02</v>
          </cell>
          <cell r="K1298" t="str">
            <v>P 32</v>
          </cell>
          <cell r="L1298" t="str">
            <v>230mm x 150mm</v>
          </cell>
          <cell r="M1298">
            <v>153</v>
          </cell>
          <cell r="N1298">
            <v>44734</v>
          </cell>
          <cell r="O1298">
            <v>0</v>
          </cell>
          <cell r="V1298" t="str">
            <v>K</v>
          </cell>
          <cell r="AL1298">
            <v>1</v>
          </cell>
          <cell r="AM1298">
            <v>153</v>
          </cell>
          <cell r="AO1298" t="str">
            <v>3mm</v>
          </cell>
          <cell r="AR1298" t="str">
            <v>1tem</v>
          </cell>
          <cell r="AT1298" t="str">
            <v>Trà kombucha gừng quế 8935259000582</v>
          </cell>
          <cell r="AU1298">
            <v>2</v>
          </cell>
          <cell r="AV1298" t="str">
            <v>In mặt</v>
          </cell>
          <cell r="AW1298" t="str">
            <v>Bế màu</v>
          </cell>
          <cell r="BA1298" t="str">
            <v>ĐƠN HÀNG 2021\TRUNG NGUYÊN\NĂM 2022\THÁNG 06\22.06 SO 98</v>
          </cell>
          <cell r="BC1298" t="str">
            <v>Phạm Quốc Chí</v>
          </cell>
          <cell r="BD1298" t="str">
            <v>Phạm Quốc Chí</v>
          </cell>
        </row>
        <row r="1299">
          <cell r="B1299" t="str">
            <v>TRNG1221_L1</v>
          </cell>
          <cell r="C1299" t="str">
            <v>TRNG1221</v>
          </cell>
          <cell r="D1299" t="str">
            <v>TRUNG NGUYÊN</v>
          </cell>
          <cell r="G1299" t="str">
            <v>I0140T141/1</v>
          </cell>
          <cell r="H1299" t="str">
            <v>140 x 100 x 1 x 1</v>
          </cell>
          <cell r="I1299" t="str">
            <v>Vuông góc, không răng cưa</v>
          </cell>
          <cell r="J1299" t="str">
            <v>E10</v>
          </cell>
          <cell r="K1299" t="str">
            <v>P 32</v>
          </cell>
          <cell r="L1299" t="str">
            <v>100mm x 140mm</v>
          </cell>
          <cell r="M1299">
            <v>103</v>
          </cell>
          <cell r="N1299">
            <v>44736</v>
          </cell>
          <cell r="O1299">
            <v>0</v>
          </cell>
          <cell r="V1299" t="str">
            <v>K</v>
          </cell>
          <cell r="AL1299">
            <v>1</v>
          </cell>
          <cell r="AM1299">
            <v>103</v>
          </cell>
          <cell r="AO1299" t="str">
            <v>3mm</v>
          </cell>
          <cell r="AR1299" t="str">
            <v>1tem</v>
          </cell>
          <cell r="AT1299" t="str">
            <v>BỘT CACAO mặt trước</v>
          </cell>
          <cell r="AU1299">
            <v>2</v>
          </cell>
          <cell r="AV1299" t="str">
            <v>In mặt</v>
          </cell>
          <cell r="AW1299" t="str">
            <v>Bế màu</v>
          </cell>
          <cell r="BA1299" t="str">
            <v>ĐƠN HÀNG 2021\TRUNG NGUYÊN\NĂM 2022\THÁNG 06\24.06 SO 101</v>
          </cell>
          <cell r="BC1299" t="str">
            <v>Phạm Quốc Chí</v>
          </cell>
          <cell r="BD1299" t="str">
            <v>Phạm Quốc Chí</v>
          </cell>
        </row>
        <row r="1300">
          <cell r="B1300" t="str">
            <v>TRNG1222_L1</v>
          </cell>
          <cell r="C1300" t="str">
            <v>TRNG1222</v>
          </cell>
          <cell r="D1300" t="str">
            <v>TRUNG NGUYÊN</v>
          </cell>
          <cell r="G1300" t="str">
            <v>I0140T141/1</v>
          </cell>
          <cell r="H1300" t="str">
            <v>140 x 100 x 1 x 1</v>
          </cell>
          <cell r="I1300" t="str">
            <v>Vuông góc, không răng cưa</v>
          </cell>
          <cell r="J1300" t="str">
            <v>E10</v>
          </cell>
          <cell r="K1300" t="str">
            <v>P 32</v>
          </cell>
          <cell r="L1300" t="str">
            <v>100mm x 140mm</v>
          </cell>
          <cell r="M1300">
            <v>103</v>
          </cell>
          <cell r="N1300">
            <v>44736</v>
          </cell>
          <cell r="O1300">
            <v>0</v>
          </cell>
          <cell r="V1300" t="str">
            <v>K</v>
          </cell>
          <cell r="AL1300">
            <v>1</v>
          </cell>
          <cell r="AM1300">
            <v>103</v>
          </cell>
          <cell r="AO1300" t="str">
            <v>3mm</v>
          </cell>
          <cell r="AR1300" t="str">
            <v>1tem</v>
          </cell>
          <cell r="AT1300" t="str">
            <v>BỘT CACAO mặt sau 8935259000599</v>
          </cell>
          <cell r="AU1300">
            <v>2</v>
          </cell>
          <cell r="AV1300" t="str">
            <v>In mặt</v>
          </cell>
          <cell r="AW1300" t="str">
            <v>Bế màu</v>
          </cell>
          <cell r="BA1300" t="str">
            <v>ĐƠN HÀNG 2021\TRUNG NGUYÊN\NĂM 2022\THÁNG 06\24.06 SO 101</v>
          </cell>
          <cell r="BC1300" t="str">
            <v>Phạm Quốc Chí</v>
          </cell>
          <cell r="BD1300" t="str">
            <v>Phạm Quốc Chí</v>
          </cell>
        </row>
        <row r="1301">
          <cell r="B1301" t="str">
            <v>TRNG1223_L1</v>
          </cell>
          <cell r="C1301" t="str">
            <v>TRNG1223</v>
          </cell>
          <cell r="D1301" t="str">
            <v>TRUNG NGUYÊN</v>
          </cell>
          <cell r="G1301" t="str">
            <v>I0150T061</v>
          </cell>
          <cell r="H1301" t="str">
            <v>150 x 150 x 1 x 1</v>
          </cell>
          <cell r="I1301" t="str">
            <v>Vuông góc, không răng cưa</v>
          </cell>
          <cell r="J1301" t="str">
            <v>D20</v>
          </cell>
          <cell r="K1301" t="str">
            <v>P 32</v>
          </cell>
          <cell r="L1301" t="str">
            <v>230mm x 150mm</v>
          </cell>
          <cell r="M1301">
            <v>153</v>
          </cell>
          <cell r="N1301">
            <v>44736</v>
          </cell>
          <cell r="O1301">
            <v>0</v>
          </cell>
          <cell r="V1301" t="str">
            <v>K</v>
          </cell>
          <cell r="AL1301">
            <v>1</v>
          </cell>
          <cell r="AM1301">
            <v>153</v>
          </cell>
          <cell r="AO1301" t="str">
            <v>3mm</v>
          </cell>
          <cell r="AR1301" t="str">
            <v>1tem</v>
          </cell>
          <cell r="AT1301" t="str">
            <v>5200111- king coffee instant americano premium - box 15 sticks (E/V) 340 1423 0.72kr</v>
          </cell>
          <cell r="AU1301">
            <v>2</v>
          </cell>
          <cell r="AV1301" t="str">
            <v>In mặt</v>
          </cell>
          <cell r="AW1301" t="str">
            <v>Bế màu</v>
          </cell>
          <cell r="BA1301" t="str">
            <v>ĐƠN HÀNG 2021\TRUNG NGUYÊN\NĂM 2022\THÁNG 06\24.06 SO 101</v>
          </cell>
          <cell r="BC1301" t="str">
            <v>Phạm Quốc Chí</v>
          </cell>
          <cell r="BD1301" t="str">
            <v>Phạm Quốc Chí</v>
          </cell>
        </row>
        <row r="1302">
          <cell r="B1302" t="str">
            <v>TRNG1224_L1</v>
          </cell>
          <cell r="C1302" t="str">
            <v>TRNG1224</v>
          </cell>
          <cell r="D1302" t="str">
            <v>TRUNG NGUYÊN</v>
          </cell>
          <cell r="G1302" t="str">
            <v>I0045T622/1</v>
          </cell>
          <cell r="H1302" t="str">
            <v>45 x 65 x 1 x 2</v>
          </cell>
          <cell r="I1302" t="str">
            <v>Vuông góc, không răng cưa, xẻ 2 line kc 8mm</v>
          </cell>
          <cell r="J1302" t="str">
            <v>E05</v>
          </cell>
          <cell r="K1302" t="str">
            <v>P 32</v>
          </cell>
          <cell r="L1302" t="str">
            <v>45mm x 65mm</v>
          </cell>
          <cell r="M1302">
            <v>136</v>
          </cell>
          <cell r="N1302">
            <v>44741</v>
          </cell>
          <cell r="O1302">
            <v>0</v>
          </cell>
          <cell r="V1302" t="str">
            <v>K</v>
          </cell>
          <cell r="AL1302">
            <v>1</v>
          </cell>
          <cell r="AM1302">
            <v>136</v>
          </cell>
          <cell r="AN1302" t="str">
            <v>4 mm</v>
          </cell>
          <cell r="AO1302" t="str">
            <v>3mm</v>
          </cell>
          <cell r="AT1302" t="str">
            <v>cà phê sữa đá sài gòn 238ml ( cô gái) 8935259080591</v>
          </cell>
          <cell r="AU1302">
            <v>2</v>
          </cell>
          <cell r="AV1302" t="str">
            <v>In mặt</v>
          </cell>
          <cell r="AW1302" t="str">
            <v>Bế màu</v>
          </cell>
          <cell r="BA1302" t="str">
            <v>ĐƠN HÀNG 2021\TRUNG NGUYÊN\NĂM 2022\THÁNG 06\27.06 SO 102</v>
          </cell>
          <cell r="BC1302" t="str">
            <v>Phạm Quốc Chí</v>
          </cell>
          <cell r="BD1302" t="str">
            <v>Phạm Quốc Chí</v>
          </cell>
        </row>
        <row r="1303">
          <cell r="B1303" t="str">
            <v>TRNG1225_L1</v>
          </cell>
          <cell r="C1303" t="str">
            <v>TRNG1225</v>
          </cell>
          <cell r="D1303" t="str">
            <v>TRUNG NGUYÊN</v>
          </cell>
          <cell r="G1303" t="str">
            <v>I0045T622/1</v>
          </cell>
          <cell r="H1303" t="str">
            <v>45 x 65 x 1 x 2</v>
          </cell>
          <cell r="I1303" t="str">
            <v>Vuông góc, không răng cưa, xẻ 2 line kc 8mm</v>
          </cell>
          <cell r="J1303" t="str">
            <v>E05</v>
          </cell>
          <cell r="K1303" t="str">
            <v>P 32</v>
          </cell>
          <cell r="L1303" t="str">
            <v>45mm x 65mm</v>
          </cell>
          <cell r="M1303">
            <v>136</v>
          </cell>
          <cell r="N1303">
            <v>44741</v>
          </cell>
          <cell r="O1303">
            <v>0</v>
          </cell>
          <cell r="V1303" t="str">
            <v>K</v>
          </cell>
          <cell r="AL1303">
            <v>1</v>
          </cell>
          <cell r="AM1303">
            <v>136</v>
          </cell>
          <cell r="AN1303" t="str">
            <v>4 mm</v>
          </cell>
          <cell r="AO1303" t="str">
            <v>3mm</v>
          </cell>
          <cell r="AT1303" t="str">
            <v>cà phê đen đá 238ml ( cô gái) 8935259080607</v>
          </cell>
          <cell r="AU1303">
            <v>2</v>
          </cell>
          <cell r="AV1303" t="str">
            <v>In mặt</v>
          </cell>
          <cell r="AW1303" t="str">
            <v>Bế màu</v>
          </cell>
          <cell r="BA1303" t="str">
            <v>ĐƠN HÀNG 2021\TRUNG NGUYÊN\NĂM 2022\THÁNG 06\27.06 SO 102</v>
          </cell>
          <cell r="BC1303" t="str">
            <v>Phạm Quốc Chí</v>
          </cell>
          <cell r="BD1303" t="str">
            <v>Phạm Quốc Chí</v>
          </cell>
        </row>
        <row r="1304">
          <cell r="B1304" t="str">
            <v>TRNG1226_L1</v>
          </cell>
          <cell r="C1304" t="str">
            <v>TRNG1226</v>
          </cell>
          <cell r="D1304" t="str">
            <v>TRUNG NGUYÊN</v>
          </cell>
          <cell r="G1304" t="str">
            <v>I0110T191</v>
          </cell>
          <cell r="H1304" t="str">
            <v>110 x 40 x 1 x 2</v>
          </cell>
          <cell r="I1304" t="str">
            <v>Vuông góc, không răng cưa</v>
          </cell>
          <cell r="J1304" t="str">
            <v>D26</v>
          </cell>
          <cell r="K1304" t="str">
            <v>P 32</v>
          </cell>
          <cell r="L1304" t="str">
            <v>110mm x 40mm</v>
          </cell>
          <cell r="M1304">
            <v>86</v>
          </cell>
          <cell r="N1304">
            <v>44742</v>
          </cell>
          <cell r="O1304">
            <v>0</v>
          </cell>
          <cell r="V1304" t="str">
            <v>K</v>
          </cell>
          <cell r="AL1304">
            <v>1</v>
          </cell>
          <cell r="AM1304">
            <v>86</v>
          </cell>
          <cell r="AN1304" t="str">
            <v>4 mm</v>
          </cell>
          <cell r="AO1304" t="str">
            <v>3mm</v>
          </cell>
          <cell r="AT1304" t="str">
            <v>5200112: KC 2in1 instant coffee &amp; creamer-box 15st EV Tiếng trung</v>
          </cell>
          <cell r="AU1304">
            <v>2</v>
          </cell>
          <cell r="AV1304" t="str">
            <v>In mặt</v>
          </cell>
          <cell r="AW1304" t="str">
            <v>Bế màu</v>
          </cell>
          <cell r="BA1304" t="str">
            <v>ĐƠN HÀNG 2021\TRUNG NGUYÊN\NĂM 2022\THÁNG 06\29.06 So 104 + 105</v>
          </cell>
          <cell r="BC1304" t="str">
            <v>Phạm Quốc Chí</v>
          </cell>
          <cell r="BD1304" t="str">
            <v>Phạm Quốc Chí</v>
          </cell>
        </row>
        <row r="1305">
          <cell r="B1305" t="str">
            <v>TRNG1227_L1</v>
          </cell>
          <cell r="C1305" t="str">
            <v>TRNG1227</v>
          </cell>
          <cell r="D1305" t="str">
            <v>TRUNG NGUYÊN</v>
          </cell>
          <cell r="G1305" t="str">
            <v>I0090T692/1</v>
          </cell>
          <cell r="H1305" t="str">
            <v>90 x 65 x 1 x 2</v>
          </cell>
          <cell r="I1305" t="str">
            <v>Vuông góc, không răng cưa, xẻ 2 line kc 8mm</v>
          </cell>
          <cell r="J1305" t="str">
            <v>E06</v>
          </cell>
          <cell r="K1305" t="str">
            <v>P 32</v>
          </cell>
          <cell r="L1305" t="str">
            <v>90mm x 65mm</v>
          </cell>
          <cell r="M1305">
            <v>136</v>
          </cell>
          <cell r="N1305">
            <v>44742</v>
          </cell>
          <cell r="O1305">
            <v>0</v>
          </cell>
          <cell r="V1305" t="str">
            <v>K</v>
          </cell>
          <cell r="AL1305">
            <v>1</v>
          </cell>
          <cell r="AM1305">
            <v>136</v>
          </cell>
          <cell r="AN1305" t="str">
            <v>4 mm</v>
          </cell>
          <cell r="AO1305" t="str">
            <v>3mm</v>
          </cell>
          <cell r="AT1305" t="str">
            <v>5200130: KC 2in1 instant coffee &amp; Creamer-bag 22st EE tiếng trung</v>
          </cell>
          <cell r="AU1305">
            <v>2</v>
          </cell>
          <cell r="AV1305" t="str">
            <v>In mặt</v>
          </cell>
          <cell r="AW1305" t="str">
            <v>Bế màu</v>
          </cell>
          <cell r="BA1305" t="str">
            <v>ĐƠN HÀNG 2021\TRUNG NGUYÊN\NĂM 2022\THÁNG 06\29.06 So 104 + 105</v>
          </cell>
          <cell r="BC1305" t="str">
            <v>Phạm Quốc Chí</v>
          </cell>
          <cell r="BD1305" t="str">
            <v>Phạm Quốc Chí</v>
          </cell>
        </row>
        <row r="1306">
          <cell r="B1306" t="str">
            <v>TRNG1228_L1</v>
          </cell>
          <cell r="C1306" t="str">
            <v>TRNG1228</v>
          </cell>
          <cell r="D1306" t="str">
            <v>TRUNG NGUYÊN</v>
          </cell>
          <cell r="G1306" t="str">
            <v>I0110T311/1</v>
          </cell>
          <cell r="H1306" t="str">
            <v>110 x 42 x 1 x 2</v>
          </cell>
          <cell r="I1306" t="str">
            <v>Vuông góc, không răng cưa</v>
          </cell>
          <cell r="J1306" t="str">
            <v>E05</v>
          </cell>
          <cell r="K1306" t="str">
            <v>P 32</v>
          </cell>
          <cell r="L1306" t="str">
            <v>110mm x 42mm</v>
          </cell>
          <cell r="M1306">
            <v>90</v>
          </cell>
          <cell r="N1306">
            <v>44742</v>
          </cell>
          <cell r="O1306">
            <v>0</v>
          </cell>
          <cell r="V1306" t="str">
            <v>K</v>
          </cell>
          <cell r="AL1306">
            <v>1</v>
          </cell>
          <cell r="AM1306">
            <v>90</v>
          </cell>
          <cell r="AN1306" t="str">
            <v>4 mm</v>
          </cell>
          <cell r="AO1306" t="str">
            <v>3mm</v>
          </cell>
          <cell r="AT1306" t="str">
            <v>5200104: KC 3in1 instant box 20sa EV tiếng trung</v>
          </cell>
          <cell r="AU1306">
            <v>2</v>
          </cell>
          <cell r="AV1306" t="str">
            <v>In mặt</v>
          </cell>
          <cell r="AW1306" t="str">
            <v>Bế màu</v>
          </cell>
          <cell r="BA1306" t="str">
            <v>ĐƠN HÀNG 2021\TRUNG NGUYÊN\NĂM 2022\THÁNG 06\29.06 So 104 + 105</v>
          </cell>
          <cell r="BC1306" t="str">
            <v>Phạm Quốc Chí</v>
          </cell>
          <cell r="BD1306" t="str">
            <v>Phạm Quốc Chí</v>
          </cell>
        </row>
        <row r="1307">
          <cell r="B1307" t="str">
            <v>TRNG1229_L1</v>
          </cell>
          <cell r="C1307" t="str">
            <v>TRNG1229</v>
          </cell>
          <cell r="D1307" t="str">
            <v>TRUNG NGUYÊN</v>
          </cell>
          <cell r="G1307" t="str">
            <v>I0115T031</v>
          </cell>
          <cell r="H1307" t="str">
            <v>115 x 75 x 1 x 2</v>
          </cell>
          <cell r="I1307" t="str">
            <v>Vuông góc, không răng cưa</v>
          </cell>
          <cell r="J1307" t="str">
            <v>D03</v>
          </cell>
          <cell r="K1307" t="str">
            <v>P 32</v>
          </cell>
          <cell r="L1307" t="str">
            <v>115mm x 75mm</v>
          </cell>
          <cell r="M1307">
            <v>156</v>
          </cell>
          <cell r="N1307">
            <v>44742</v>
          </cell>
          <cell r="O1307">
            <v>0</v>
          </cell>
          <cell r="V1307" t="str">
            <v>K</v>
          </cell>
          <cell r="AL1307">
            <v>1</v>
          </cell>
          <cell r="AM1307">
            <v>156</v>
          </cell>
          <cell r="AN1307" t="str">
            <v>4 mm</v>
          </cell>
          <cell r="AO1307" t="str">
            <v>3mm</v>
          </cell>
          <cell r="AT1307" t="str">
            <v>5200140: KC 3in1 instant CFE Box 10sa EV tiếng trung</v>
          </cell>
          <cell r="AU1307">
            <v>2</v>
          </cell>
          <cell r="AV1307" t="str">
            <v>In mặt</v>
          </cell>
          <cell r="AW1307" t="str">
            <v>Bế màu</v>
          </cell>
          <cell r="BA1307" t="str">
            <v>ĐƠN HÀNG 2021\TRUNG NGUYÊN\NĂM 2022\THÁNG 06\29.06 So 104 + 105</v>
          </cell>
          <cell r="BC1307" t="str">
            <v>Phạm Quốc Chí</v>
          </cell>
          <cell r="BD1307" t="str">
            <v>Phạm Quốc Chí</v>
          </cell>
        </row>
        <row r="1308">
          <cell r="B1308" t="str">
            <v>TRNG1230_L1</v>
          </cell>
          <cell r="C1308" t="str">
            <v>TRNG1230</v>
          </cell>
          <cell r="D1308" t="str">
            <v>TRUNG NGUYÊN</v>
          </cell>
          <cell r="G1308" t="str">
            <v>I0120T031</v>
          </cell>
          <cell r="H1308" t="str">
            <v>120 x 80 x 1 x 1</v>
          </cell>
          <cell r="I1308" t="str">
            <v>Vuông góc, không răng cưa</v>
          </cell>
          <cell r="J1308" t="str">
            <v>D03</v>
          </cell>
          <cell r="K1308" t="str">
            <v>P 32</v>
          </cell>
          <cell r="L1308" t="str">
            <v>120mm x 80mm</v>
          </cell>
          <cell r="M1308">
            <v>83</v>
          </cell>
          <cell r="N1308">
            <v>44742</v>
          </cell>
          <cell r="O1308">
            <v>0</v>
          </cell>
          <cell r="V1308" t="str">
            <v>K</v>
          </cell>
          <cell r="AL1308">
            <v>1</v>
          </cell>
          <cell r="AM1308">
            <v>83</v>
          </cell>
          <cell r="AN1308" t="str">
            <v>4 mm</v>
          </cell>
          <cell r="AO1308" t="str">
            <v>3mm</v>
          </cell>
          <cell r="AT1308" t="str">
            <v>5200041: KC 3in1 instant box 180st EE tiếng trung</v>
          </cell>
          <cell r="AU1308">
            <v>2</v>
          </cell>
          <cell r="AV1308" t="str">
            <v>In mặt</v>
          </cell>
          <cell r="AW1308" t="str">
            <v>Bế màu</v>
          </cell>
          <cell r="BA1308" t="str">
            <v>ĐƠN HÀNG 2021\TRUNG NGUYÊN\NĂM 2022\THÁNG 06\29.06 So 104 + 105</v>
          </cell>
          <cell r="BC1308" t="str">
            <v>Phạm Quốc Chí</v>
          </cell>
          <cell r="BD1308" t="str">
            <v>Phạm Quốc Chí</v>
          </cell>
        </row>
        <row r="1309">
          <cell r="B1309" t="str">
            <v>TRNG1231_L1</v>
          </cell>
          <cell r="C1309" t="str">
            <v>TRNG1231</v>
          </cell>
          <cell r="D1309" t="str">
            <v>TRUNG NGUYÊN</v>
          </cell>
          <cell r="G1309" t="str">
            <v>I0128T011</v>
          </cell>
          <cell r="H1309" t="str">
            <v>128 x 70 x 1 x 1</v>
          </cell>
          <cell r="I1309" t="str">
            <v>Vuông góc, không răng cưa</v>
          </cell>
          <cell r="J1309" t="str">
            <v>D12</v>
          </cell>
          <cell r="K1309" t="str">
            <v>P 32</v>
          </cell>
          <cell r="L1309" t="str">
            <v>128mm x 70mm</v>
          </cell>
          <cell r="M1309">
            <v>73</v>
          </cell>
          <cell r="N1309">
            <v>44742</v>
          </cell>
          <cell r="O1309">
            <v>0</v>
          </cell>
          <cell r="V1309" t="str">
            <v>K</v>
          </cell>
          <cell r="AL1309">
            <v>1</v>
          </cell>
          <cell r="AM1309">
            <v>73</v>
          </cell>
          <cell r="AN1309" t="str">
            <v>4 mm</v>
          </cell>
          <cell r="AO1309" t="str">
            <v>3mm</v>
          </cell>
          <cell r="AT1309" t="str">
            <v>5200090: KC 3in1 instant CFS bag 50 sachets (E/V) tiếng trung</v>
          </cell>
          <cell r="AU1309">
            <v>2</v>
          </cell>
          <cell r="AV1309" t="str">
            <v>In mặt</v>
          </cell>
          <cell r="AW1309" t="str">
            <v>Bế màu</v>
          </cell>
          <cell r="BA1309" t="str">
            <v>ĐƠN HÀNG 2021\TRUNG NGUYÊN\NĂM 2022\THÁNG 06\29.06 So 104 + 105</v>
          </cell>
          <cell r="BC1309" t="str">
            <v>Phạm Quốc Chí</v>
          </cell>
          <cell r="BD1309" t="str">
            <v>Phạm Quốc Chí</v>
          </cell>
        </row>
        <row r="1310">
          <cell r="B1310" t="str">
            <v>TRNG1232_L1</v>
          </cell>
          <cell r="C1310" t="str">
            <v>TRNG1232</v>
          </cell>
          <cell r="D1310" t="str">
            <v>TRUNG NGUYÊN</v>
          </cell>
          <cell r="G1310" t="str">
            <v>I0075T131</v>
          </cell>
          <cell r="H1310" t="str">
            <v>75 x 65 x 1 x 1</v>
          </cell>
          <cell r="I1310" t="str">
            <v>Vuông góc, không răng cưa</v>
          </cell>
          <cell r="J1310" t="str">
            <v>D16</v>
          </cell>
          <cell r="K1310" t="str">
            <v>P 32</v>
          </cell>
          <cell r="L1310" t="str">
            <v>75mm x 65mm</v>
          </cell>
          <cell r="M1310">
            <v>68</v>
          </cell>
          <cell r="N1310">
            <v>44742</v>
          </cell>
          <cell r="O1310">
            <v>0</v>
          </cell>
          <cell r="V1310" t="str">
            <v>K</v>
          </cell>
          <cell r="AL1310">
            <v>1</v>
          </cell>
          <cell r="AM1310">
            <v>68</v>
          </cell>
          <cell r="AN1310" t="str">
            <v>4 mm</v>
          </cell>
          <cell r="AO1310" t="str">
            <v>3mm</v>
          </cell>
          <cell r="AT1310" t="str">
            <v>5200038: KC pure black instant coffee box 150sa EE tiếng trung</v>
          </cell>
          <cell r="AU1310">
            <v>2</v>
          </cell>
          <cell r="AV1310" t="str">
            <v>In mặt</v>
          </cell>
          <cell r="AW1310" t="str">
            <v>Bế màu</v>
          </cell>
          <cell r="BA1310" t="str">
            <v>ĐƠN HÀNG 2021\TRUNG NGUYÊN\NĂM 2022\THÁNG 06\29.06 So 104 + 105</v>
          </cell>
          <cell r="BC1310" t="str">
            <v>Phạm Quốc Chí</v>
          </cell>
          <cell r="BD1310" t="str">
            <v>Phạm Quốc Chí</v>
          </cell>
        </row>
        <row r="1311">
          <cell r="B1311" t="str">
            <v>TRNG1233_L1</v>
          </cell>
          <cell r="C1311" t="str">
            <v>TRNG1233</v>
          </cell>
          <cell r="D1311" t="str">
            <v>TRUNG NGUYÊN</v>
          </cell>
          <cell r="G1311" t="str">
            <v>I0080T822/1</v>
          </cell>
          <cell r="H1311" t="str">
            <v>80 x 60 x 1 x 2</v>
          </cell>
          <cell r="I1311" t="str">
            <v>Vuông góc, không răng cưa, xẻ 2 line kc 8mm</v>
          </cell>
          <cell r="J1311" t="str">
            <v>E06</v>
          </cell>
          <cell r="K1311" t="str">
            <v>P 32</v>
          </cell>
          <cell r="L1311" t="str">
            <v>80mm x 60mm</v>
          </cell>
          <cell r="M1311">
            <v>126</v>
          </cell>
          <cell r="N1311">
            <v>44742</v>
          </cell>
          <cell r="O1311">
            <v>0</v>
          </cell>
          <cell r="V1311" t="str">
            <v>K</v>
          </cell>
          <cell r="AL1311">
            <v>1</v>
          </cell>
          <cell r="AM1311">
            <v>126</v>
          </cell>
          <cell r="AN1311" t="str">
            <v>4 mm</v>
          </cell>
          <cell r="AO1311" t="str">
            <v>3mm</v>
          </cell>
          <cell r="AT1311" t="str">
            <v>5200089: KC 3in1 instant CFS plastic box 30sa EV tiếng trung</v>
          </cell>
          <cell r="AU1311">
            <v>2</v>
          </cell>
          <cell r="AV1311" t="str">
            <v>In mặt</v>
          </cell>
          <cell r="AW1311" t="str">
            <v>Bế màu</v>
          </cell>
          <cell r="BA1311" t="str">
            <v>ĐƠN HÀNG 2021\TRUNG NGUYÊN\NĂM 2022\THÁNG 06\29.06 So 104 + 105</v>
          </cell>
          <cell r="BC1311" t="str">
            <v>Phạm Quốc Chí</v>
          </cell>
          <cell r="BD1311" t="str">
            <v>Phạm Quốc Chí</v>
          </cell>
        </row>
        <row r="1312">
          <cell r="B1312" t="str">
            <v>TRNG1234_L1</v>
          </cell>
          <cell r="C1312" t="str">
            <v>TRNG1234</v>
          </cell>
          <cell r="D1312" t="str">
            <v>TRUNG NGUYÊN</v>
          </cell>
          <cell r="G1312" t="str">
            <v>I0072T072/1</v>
          </cell>
          <cell r="H1312" t="str">
            <v>72 x 27 x 1 x 3</v>
          </cell>
          <cell r="I1312" t="str">
            <v>Vuông góc, không răng cưa, xẻ 2line kc 8mm</v>
          </cell>
          <cell r="J1312" t="str">
            <v>E11</v>
          </cell>
          <cell r="K1312" t="str">
            <v>P 32</v>
          </cell>
          <cell r="L1312" t="str">
            <v>72mm x 27mm</v>
          </cell>
          <cell r="M1312">
            <v>90</v>
          </cell>
          <cell r="N1312">
            <v>44742</v>
          </cell>
          <cell r="O1312">
            <v>0</v>
          </cell>
          <cell r="V1312" t="str">
            <v>K</v>
          </cell>
          <cell r="AL1312">
            <v>1</v>
          </cell>
          <cell r="AM1312">
            <v>90</v>
          </cell>
          <cell r="AN1312" t="str">
            <v>4 mm</v>
          </cell>
          <cell r="AO1312" t="str">
            <v>3mm</v>
          </cell>
          <cell r="AT1312" t="str">
            <v>5200127: KC Espresso instant box 6st EE Tiếng trung</v>
          </cell>
          <cell r="AU1312">
            <v>2</v>
          </cell>
          <cell r="AV1312" t="str">
            <v>In mặt</v>
          </cell>
          <cell r="AW1312" t="str">
            <v>Bế màu</v>
          </cell>
          <cell r="BA1312" t="str">
            <v>ĐƠN HÀNG 2021\TRUNG NGUYÊN\NĂM 2022\THÁNG 06\29.06 SO 106 + 107</v>
          </cell>
          <cell r="BC1312" t="str">
            <v>Phạm Quốc Chí</v>
          </cell>
          <cell r="BD1312" t="str">
            <v>Phạm Quốc Chí</v>
          </cell>
        </row>
        <row r="1313">
          <cell r="B1313" t="str">
            <v>TRNG1235_L1</v>
          </cell>
          <cell r="C1313" t="str">
            <v>TRNG1235</v>
          </cell>
          <cell r="D1313" t="str">
            <v>TRUNG NGUYÊN</v>
          </cell>
          <cell r="G1313" t="str">
            <v>I0080T822/1</v>
          </cell>
          <cell r="H1313" t="str">
            <v>80 x 60 x 1 x 2</v>
          </cell>
          <cell r="I1313" t="str">
            <v>Vuông góc, không răng cưa, xẻ 2 line kc 8mm</v>
          </cell>
          <cell r="J1313" t="str">
            <v>E06</v>
          </cell>
          <cell r="K1313" t="str">
            <v>P 32</v>
          </cell>
          <cell r="L1313" t="str">
            <v>80mm x 60mm</v>
          </cell>
          <cell r="M1313">
            <v>126</v>
          </cell>
          <cell r="N1313">
            <v>44742</v>
          </cell>
          <cell r="O1313">
            <v>0</v>
          </cell>
          <cell r="V1313" t="str">
            <v>K</v>
          </cell>
          <cell r="AL1313">
            <v>1</v>
          </cell>
          <cell r="AM1313">
            <v>126</v>
          </cell>
          <cell r="AN1313" t="str">
            <v>4 mm</v>
          </cell>
          <cell r="AO1313" t="str">
            <v>3mm</v>
          </cell>
          <cell r="AT1313" t="str">
            <v>5200037: KC espresso instant box 100st EE tiếng trung</v>
          </cell>
          <cell r="AU1313">
            <v>2</v>
          </cell>
          <cell r="AV1313" t="str">
            <v>In mặt</v>
          </cell>
          <cell r="AW1313" t="str">
            <v>Bế màu</v>
          </cell>
          <cell r="BA1313" t="str">
            <v>ĐƠN HÀNG 2021\TRUNG NGUYÊN\NĂM 2022\THÁNG 06\29.06 SO 106 + 107</v>
          </cell>
          <cell r="BC1313" t="str">
            <v>Phạm Quốc Chí</v>
          </cell>
          <cell r="BD1313" t="str">
            <v>Phạm Quốc Chí</v>
          </cell>
        </row>
        <row r="1314">
          <cell r="B1314" t="str">
            <v>TRNG1236_L1</v>
          </cell>
          <cell r="C1314" t="str">
            <v>TRNG1236</v>
          </cell>
          <cell r="D1314" t="str">
            <v>TRUNG NGUYÊN</v>
          </cell>
          <cell r="G1314" t="str">
            <v>I0090T321</v>
          </cell>
          <cell r="H1314" t="str">
            <v>90 x 40 x 1 x 2</v>
          </cell>
          <cell r="I1314" t="str">
            <v>Vuông góc, không răng cưa</v>
          </cell>
          <cell r="J1314" t="str">
            <v>D14</v>
          </cell>
          <cell r="K1314" t="str">
            <v>P 32</v>
          </cell>
          <cell r="L1314" t="str">
            <v>90mm x 40mm</v>
          </cell>
          <cell r="M1314">
            <v>86</v>
          </cell>
          <cell r="N1314">
            <v>44742</v>
          </cell>
          <cell r="O1314">
            <v>0</v>
          </cell>
          <cell r="V1314" t="str">
            <v>K</v>
          </cell>
          <cell r="AL1314">
            <v>1</v>
          </cell>
          <cell r="AM1314">
            <v>86</v>
          </cell>
          <cell r="AN1314" t="str">
            <v>4 mm</v>
          </cell>
          <cell r="AO1314" t="str">
            <v>3mm</v>
          </cell>
          <cell r="AT1314" t="str">
            <v>5200128: KC 3in1 instant CFS box 6sa EV tiếng trung</v>
          </cell>
          <cell r="AU1314">
            <v>2</v>
          </cell>
          <cell r="AV1314" t="str">
            <v>In mặt</v>
          </cell>
          <cell r="AW1314" t="str">
            <v>Bế màu</v>
          </cell>
          <cell r="BA1314" t="str">
            <v>ĐƠN HÀNG 2021\TRUNG NGUYÊN\NĂM 2022\THÁNG 06\29.06 SO 106 + 107</v>
          </cell>
          <cell r="BC1314" t="str">
            <v>Phạm Quốc Chí</v>
          </cell>
          <cell r="BD1314" t="str">
            <v>Phạm Quốc Chí</v>
          </cell>
        </row>
        <row r="1315">
          <cell r="B1315" t="str">
            <v>TRNG1237_L1</v>
          </cell>
          <cell r="C1315" t="str">
            <v>TRNG1237</v>
          </cell>
          <cell r="D1315" t="str">
            <v>TRUNG NGUYÊN</v>
          </cell>
          <cell r="G1315" t="str">
            <v>I0100T171</v>
          </cell>
          <cell r="H1315" t="str">
            <v>100 x 70 x 1 x 1</v>
          </cell>
          <cell r="I1315" t="str">
            <v>Vuông góc, không răng cưa</v>
          </cell>
          <cell r="J1315" t="str">
            <v>D11</v>
          </cell>
          <cell r="K1315" t="str">
            <v>P 32</v>
          </cell>
          <cell r="L1315" t="str">
            <v>100mm x 70mm</v>
          </cell>
          <cell r="M1315">
            <v>73</v>
          </cell>
          <cell r="N1315">
            <v>44742</v>
          </cell>
          <cell r="O1315">
            <v>0</v>
          </cell>
          <cell r="V1315" t="str">
            <v>K</v>
          </cell>
          <cell r="AL1315">
            <v>1</v>
          </cell>
          <cell r="AM1315">
            <v>73</v>
          </cell>
          <cell r="AN1315" t="str">
            <v>4 mm</v>
          </cell>
          <cell r="AO1315" t="str">
            <v>3mm</v>
          </cell>
          <cell r="AT1315" t="str">
            <v>5200010: KC 3in1 instant bag 28sa EE tiếng trung</v>
          </cell>
          <cell r="AU1315">
            <v>2</v>
          </cell>
          <cell r="AV1315" t="str">
            <v>In mặt</v>
          </cell>
          <cell r="AW1315" t="str">
            <v>Bế màu</v>
          </cell>
          <cell r="BA1315" t="str">
            <v>ĐƠN HÀNG 2021\TRUNG NGUYÊN\NĂM 2022\THÁNG 06\29.06 SO 106 + 107</v>
          </cell>
          <cell r="BC1315" t="str">
            <v>Phạm Quốc Chí</v>
          </cell>
          <cell r="BD1315" t="str">
            <v>Phạm Quốc Chí</v>
          </cell>
        </row>
        <row r="1316">
          <cell r="B1316" t="str">
            <v>TRNG1238_L1</v>
          </cell>
          <cell r="C1316" t="str">
            <v>TRNG1238</v>
          </cell>
          <cell r="D1316" t="str">
            <v>TRUNG NGUYÊN</v>
          </cell>
          <cell r="G1316" t="str">
            <v>I0070T191</v>
          </cell>
          <cell r="H1316" t="str">
            <v>70 x 43 x 1 x 2</v>
          </cell>
          <cell r="I1316" t="str">
            <v>Vuông góc, không răng cưa</v>
          </cell>
          <cell r="J1316" t="str">
            <v>D16</v>
          </cell>
          <cell r="K1316" t="str">
            <v>P 32</v>
          </cell>
          <cell r="L1316" t="str">
            <v>70mm x 43mm</v>
          </cell>
          <cell r="M1316">
            <v>92</v>
          </cell>
          <cell r="N1316">
            <v>44742</v>
          </cell>
          <cell r="O1316">
            <v>0</v>
          </cell>
          <cell r="V1316" t="str">
            <v>K</v>
          </cell>
          <cell r="AL1316">
            <v>1</v>
          </cell>
          <cell r="AM1316">
            <v>92</v>
          </cell>
          <cell r="AN1316" t="str">
            <v>4 mm</v>
          </cell>
          <cell r="AO1316" t="str">
            <v>3mm</v>
          </cell>
          <cell r="AT1316" t="str">
            <v>5200171: KC pure black 40sa x 12boxes x 4lot EV</v>
          </cell>
          <cell r="AU1316">
            <v>2</v>
          </cell>
          <cell r="AV1316" t="str">
            <v>In mặt</v>
          </cell>
          <cell r="AW1316" t="str">
            <v>Bế màu</v>
          </cell>
          <cell r="BA1316" t="str">
            <v>ĐƠN HÀNG 2021\TRUNG NGUYÊN\NĂM 2022\THÁNG 06\29.06 SO 106 + 107</v>
          </cell>
          <cell r="BC1316" t="str">
            <v>Phạm Quốc Chí</v>
          </cell>
          <cell r="BD1316" t="str">
            <v>Phạm Quốc Chí</v>
          </cell>
        </row>
        <row r="1317">
          <cell r="B1317" t="str">
            <v>TRNG1239_L1</v>
          </cell>
          <cell r="C1317" t="str">
            <v>TRNG1239</v>
          </cell>
          <cell r="D1317" t="str">
            <v>TRUNG NGUYÊN</v>
          </cell>
          <cell r="G1317" t="str">
            <v>I0128T011</v>
          </cell>
          <cell r="H1317" t="str">
            <v>128 x 70 x 1 x 1</v>
          </cell>
          <cell r="I1317" t="str">
            <v>Vuông góc, không răng cưa</v>
          </cell>
          <cell r="J1317" t="str">
            <v>D12</v>
          </cell>
          <cell r="K1317" t="str">
            <v>P 32</v>
          </cell>
          <cell r="L1317" t="str">
            <v>128mm x 70mm</v>
          </cell>
          <cell r="M1317">
            <v>73</v>
          </cell>
          <cell r="N1317">
            <v>44742</v>
          </cell>
          <cell r="O1317">
            <v>0</v>
          </cell>
          <cell r="V1317" t="str">
            <v>K</v>
          </cell>
          <cell r="AL1317">
            <v>1</v>
          </cell>
          <cell r="AM1317">
            <v>73</v>
          </cell>
          <cell r="AN1317" t="str">
            <v>4 mm</v>
          </cell>
          <cell r="AO1317" t="str">
            <v>3mm</v>
          </cell>
          <cell r="AT1317" t="str">
            <v>5200134: KC 3in1 instant bag 88st EV</v>
          </cell>
          <cell r="AU1317">
            <v>2</v>
          </cell>
          <cell r="AV1317" t="str">
            <v>In mặt</v>
          </cell>
          <cell r="AW1317" t="str">
            <v>Bế màu</v>
          </cell>
          <cell r="BA1317" t="str">
            <v>ĐƠN HÀNG 2021\TRUNG NGUYÊN\NĂM 2022\THÁNG 06\29.06 SO 106 + 107</v>
          </cell>
          <cell r="BC1317" t="str">
            <v>Phạm Quốc Chí</v>
          </cell>
          <cell r="BD1317" t="str">
            <v>Phạm Quốc Chí</v>
          </cell>
        </row>
        <row r="1318">
          <cell r="B1318" t="str">
            <v>TRNG1240_L1</v>
          </cell>
          <cell r="C1318" t="str">
            <v>TRNG1240</v>
          </cell>
          <cell r="D1318" t="str">
            <v>TRUNG NGUYÊN</v>
          </cell>
          <cell r="G1318" t="str">
            <v>I0128T011</v>
          </cell>
          <cell r="H1318" t="str">
            <v>128 x 70 x 1 x 1</v>
          </cell>
          <cell r="I1318" t="str">
            <v>Vuông góc, không răng cưa</v>
          </cell>
          <cell r="J1318" t="str">
            <v>D12</v>
          </cell>
          <cell r="K1318" t="str">
            <v>P 32</v>
          </cell>
          <cell r="L1318" t="str">
            <v>128mm x 70mm</v>
          </cell>
          <cell r="M1318">
            <v>73</v>
          </cell>
          <cell r="N1318">
            <v>44742</v>
          </cell>
          <cell r="O1318">
            <v>0</v>
          </cell>
          <cell r="V1318" t="str">
            <v>K</v>
          </cell>
          <cell r="AL1318">
            <v>1</v>
          </cell>
          <cell r="AM1318">
            <v>73</v>
          </cell>
          <cell r="AN1318" t="str">
            <v>4 mm</v>
          </cell>
          <cell r="AO1318" t="str">
            <v>3mm</v>
          </cell>
          <cell r="AT1318" t="str">
            <v>5200002: KC 3in1 instant bag 48sa EE</v>
          </cell>
          <cell r="AU1318">
            <v>2</v>
          </cell>
          <cell r="AV1318" t="str">
            <v>In mặt</v>
          </cell>
          <cell r="AW1318" t="str">
            <v>Bế màu</v>
          </cell>
          <cell r="BA1318" t="str">
            <v>ĐƠN HÀNG 2021\TRUNG NGUYÊN\NĂM 2022\THÁNG 06\29.06 SO 106 + 107</v>
          </cell>
          <cell r="BC1318" t="str">
            <v>Phạm Quốc Chí</v>
          </cell>
          <cell r="BD1318" t="str">
            <v>Phạm Quốc Chí</v>
          </cell>
        </row>
        <row r="1319">
          <cell r="B1319" t="str">
            <v>TRNG1241_L1</v>
          </cell>
          <cell r="C1319" t="str">
            <v>TRNG1241</v>
          </cell>
          <cell r="D1319" t="str">
            <v>TRUNG NGUYÊN</v>
          </cell>
          <cell r="G1319" t="str">
            <v>I0128T011</v>
          </cell>
          <cell r="H1319" t="str">
            <v>128 x 70 x 1 x 1</v>
          </cell>
          <cell r="I1319" t="str">
            <v>Vuông góc, không răng cưa</v>
          </cell>
          <cell r="J1319" t="str">
            <v>D12</v>
          </cell>
          <cell r="K1319" t="str">
            <v>P 32</v>
          </cell>
          <cell r="L1319" t="str">
            <v>128mm x 70mm</v>
          </cell>
          <cell r="M1319">
            <v>73</v>
          </cell>
          <cell r="N1319">
            <v>44742</v>
          </cell>
          <cell r="O1319">
            <v>0</v>
          </cell>
          <cell r="V1319" t="str">
            <v>K</v>
          </cell>
          <cell r="AL1319">
            <v>1</v>
          </cell>
          <cell r="AM1319">
            <v>73</v>
          </cell>
          <cell r="AN1319" t="str">
            <v>4 mm</v>
          </cell>
          <cell r="AO1319" t="str">
            <v>3mm</v>
          </cell>
          <cell r="AT1319" t="str">
            <v>5200106: KC 3in1 instant bag 120st EV</v>
          </cell>
          <cell r="AU1319">
            <v>2</v>
          </cell>
          <cell r="AV1319" t="str">
            <v>In mặt</v>
          </cell>
          <cell r="AW1319" t="str">
            <v>Bế màu</v>
          </cell>
          <cell r="BA1319" t="str">
            <v>ĐƠN HÀNG 2021\TRUNG NGUYÊN\NĂM 2022\THÁNG 06\29.06 SO 106 + 107</v>
          </cell>
          <cell r="BC1319" t="str">
            <v>Phạm Quốc Chí</v>
          </cell>
          <cell r="BD1319" t="str">
            <v>Phạm Quốc Chí</v>
          </cell>
        </row>
        <row r="1320">
          <cell r="B1320" t="str">
            <v>TRNG1242_L1</v>
          </cell>
          <cell r="C1320" t="str">
            <v>TRNG1242</v>
          </cell>
          <cell r="D1320" t="str">
            <v>TRUNG NGUYÊN</v>
          </cell>
          <cell r="G1320" t="str">
            <v>I0128T011</v>
          </cell>
          <cell r="H1320" t="str">
            <v>128 x 70 x 1 x 1</v>
          </cell>
          <cell r="I1320" t="str">
            <v>Vuông góc, không răng cưa</v>
          </cell>
          <cell r="J1320" t="str">
            <v>D12</v>
          </cell>
          <cell r="K1320" t="str">
            <v>P 32</v>
          </cell>
          <cell r="L1320" t="str">
            <v>65mm x 45mm</v>
          </cell>
          <cell r="M1320">
            <v>73</v>
          </cell>
          <cell r="N1320">
            <v>44742</v>
          </cell>
          <cell r="O1320">
            <v>0</v>
          </cell>
          <cell r="V1320" t="str">
            <v>K</v>
          </cell>
          <cell r="AL1320">
            <v>1</v>
          </cell>
          <cell r="AM1320">
            <v>73</v>
          </cell>
          <cell r="AN1320" t="str">
            <v>4 mm</v>
          </cell>
          <cell r="AO1320" t="str">
            <v>3mm</v>
          </cell>
          <cell r="AT1320" t="str">
            <v>5200109: KC pure black instant coffee box 1sa EV</v>
          </cell>
          <cell r="AU1320">
            <v>2</v>
          </cell>
          <cell r="AV1320" t="str">
            <v>In mặt</v>
          </cell>
          <cell r="AW1320" t="str">
            <v>Bế màu</v>
          </cell>
          <cell r="BA1320" t="str">
            <v>ĐƠN HÀNG 2021\TRUNG NGUYÊN\NĂM 2022\THÁNG 06\29.06 SO 106 + 107</v>
          </cell>
          <cell r="BC1320" t="str">
            <v>Phạm Quốc Chí</v>
          </cell>
          <cell r="BD1320" t="str">
            <v>Phạm Quốc Chí</v>
          </cell>
        </row>
        <row r="1321">
          <cell r="B1321" t="str">
            <v>TRNG1243_L1</v>
          </cell>
          <cell r="C1321" t="str">
            <v>TRNG1243</v>
          </cell>
          <cell r="D1321" t="str">
            <v>TRUNG NGUYÊN</v>
          </cell>
          <cell r="G1321" t="str">
            <v>I0075T131</v>
          </cell>
          <cell r="H1321" t="str">
            <v>75 x 65 x 1 x 1</v>
          </cell>
          <cell r="I1321" t="str">
            <v>Vuông góc, không răng cưa</v>
          </cell>
          <cell r="J1321" t="str">
            <v>D16</v>
          </cell>
          <cell r="K1321" t="str">
            <v>P43</v>
          </cell>
          <cell r="L1321" t="str">
            <v>75mm x 65mm</v>
          </cell>
          <cell r="M1321">
            <v>68</v>
          </cell>
          <cell r="N1321">
            <v>44742</v>
          </cell>
          <cell r="O1321">
            <v>0</v>
          </cell>
          <cell r="V1321" t="str">
            <v>K</v>
          </cell>
          <cell r="AL1321">
            <v>1</v>
          </cell>
          <cell r="AM1321">
            <v>68</v>
          </cell>
          <cell r="AN1321" t="str">
            <v>4 mm</v>
          </cell>
          <cell r="AO1321" t="str">
            <v>3mm</v>
          </cell>
          <cell r="AT1321" t="str">
            <v>king bag 88st EV ( TNI King) 1,410g (16x88) 6,395</v>
          </cell>
          <cell r="AU1321">
            <v>2</v>
          </cell>
          <cell r="AV1321" t="str">
            <v>In mặt</v>
          </cell>
          <cell r="AW1321" t="str">
            <v>Bế màu</v>
          </cell>
          <cell r="BA1321" t="str">
            <v>ĐƠN HÀNG 2021\TRUNG NGUYÊN\NĂM 2022\THÁNG 07\01.07 SO 108</v>
          </cell>
          <cell r="BC1321" t="str">
            <v>Phạm Quốc Chí</v>
          </cell>
          <cell r="BD1321" t="str">
            <v>Phạm Quốc Chí</v>
          </cell>
        </row>
        <row r="1322">
          <cell r="B1322" t="str">
            <v>TRNG1244_L1</v>
          </cell>
          <cell r="C1322" t="str">
            <v>TRNG1244</v>
          </cell>
          <cell r="D1322" t="str">
            <v>TRUNG NGUYÊN</v>
          </cell>
          <cell r="G1322" t="str">
            <v>I0088T082/1</v>
          </cell>
          <cell r="H1322" t="str">
            <v>88 x 55 x 1 x 2</v>
          </cell>
          <cell r="I1322" t="str">
            <v>Vuông góc, không răng cưa, xẻ 2 line kc 8mm</v>
          </cell>
          <cell r="J1322" t="str">
            <v>E06</v>
          </cell>
          <cell r="K1322" t="str">
            <v>P43</v>
          </cell>
          <cell r="L1322" t="str">
            <v>88mm x 55mm</v>
          </cell>
          <cell r="M1322">
            <v>116</v>
          </cell>
          <cell r="N1322">
            <v>44744</v>
          </cell>
          <cell r="O1322">
            <v>0</v>
          </cell>
          <cell r="V1322" t="str">
            <v>K</v>
          </cell>
          <cell r="AL1322">
            <v>1</v>
          </cell>
          <cell r="AM1322">
            <v>116</v>
          </cell>
          <cell r="AN1322" t="str">
            <v>4 mm</v>
          </cell>
          <cell r="AO1322" t="str">
            <v>3mm</v>
          </cell>
          <cell r="AT1322" t="str">
            <v>5200114: KC cappuccino french vanilla box 12st EV</v>
          </cell>
          <cell r="AU1322">
            <v>2</v>
          </cell>
          <cell r="AV1322" t="str">
            <v>In mặt</v>
          </cell>
          <cell r="AW1322" t="str">
            <v>Bế màu</v>
          </cell>
          <cell r="BA1322" t="str">
            <v>ĐƠN HÀNG 2021\TRUNG NGUYÊN\NĂM 2022\THÁNG 06\29.06 SO 106 + 107\02.07 gửi lại\107</v>
          </cell>
          <cell r="BC1322" t="str">
            <v>Phạm Quốc Chí</v>
          </cell>
          <cell r="BD1322" t="str">
            <v>Phạm Quốc Chí</v>
          </cell>
        </row>
        <row r="1323">
          <cell r="B1323" t="str">
            <v>TRNG1245_L1</v>
          </cell>
          <cell r="C1323" t="str">
            <v>TRNG1245</v>
          </cell>
          <cell r="D1323" t="str">
            <v>TRUNG NGUYÊN</v>
          </cell>
          <cell r="G1323" t="str">
            <v>I0088T082/1</v>
          </cell>
          <cell r="H1323" t="str">
            <v>88 x 55 x 1 x 2</v>
          </cell>
          <cell r="I1323" t="str">
            <v>Vuông góc, không răng cưa, xẻ 2 line kc 8mm</v>
          </cell>
          <cell r="J1323" t="str">
            <v>E06</v>
          </cell>
          <cell r="K1323" t="str">
            <v>P43</v>
          </cell>
          <cell r="L1323" t="str">
            <v>88mm x 55mm</v>
          </cell>
          <cell r="M1323">
            <v>116</v>
          </cell>
          <cell r="N1323">
            <v>44744</v>
          </cell>
          <cell r="O1323">
            <v>0</v>
          </cell>
          <cell r="V1323" t="str">
            <v>K</v>
          </cell>
          <cell r="AL1323">
            <v>1</v>
          </cell>
          <cell r="AM1323">
            <v>116</v>
          </cell>
          <cell r="AN1323" t="str">
            <v>4 mm</v>
          </cell>
          <cell r="AO1323" t="str">
            <v>3mm</v>
          </cell>
          <cell r="AT1323" t="str">
            <v>5200117: KC cappuccino hazelnut box 12st EV</v>
          </cell>
          <cell r="AU1323">
            <v>2</v>
          </cell>
          <cell r="AV1323" t="str">
            <v>In mặt</v>
          </cell>
          <cell r="AW1323" t="str">
            <v>Bế màu</v>
          </cell>
          <cell r="BA1323" t="str">
            <v>ĐƠN HÀNG 2021\TRUNG NGUYÊN\NĂM 2022\THÁNG 06\29.06 SO 106 + 107\02.07 gửi lại\107</v>
          </cell>
          <cell r="BC1323" t="str">
            <v>Phạm Quốc Chí</v>
          </cell>
          <cell r="BD1323" t="str">
            <v>Phạm Quốc Chí</v>
          </cell>
        </row>
        <row r="1324">
          <cell r="B1324" t="str">
            <v>TRNG1246_L1</v>
          </cell>
          <cell r="C1324" t="str">
            <v>TRNG1246</v>
          </cell>
          <cell r="D1324" t="str">
            <v>TRUNG NGUYÊN</v>
          </cell>
          <cell r="G1324" t="str">
            <v>I0088T082/1</v>
          </cell>
          <cell r="H1324" t="str">
            <v>88 x 55 x 1 x 2</v>
          </cell>
          <cell r="I1324" t="str">
            <v>Vuông góc, không răng cưa, xẻ 2 line kc 8mm</v>
          </cell>
          <cell r="J1324" t="str">
            <v>E06</v>
          </cell>
          <cell r="K1324" t="str">
            <v>P43</v>
          </cell>
          <cell r="L1324" t="str">
            <v>88mm x 55mm</v>
          </cell>
          <cell r="M1324">
            <v>116</v>
          </cell>
          <cell r="N1324">
            <v>44744</v>
          </cell>
          <cell r="O1324">
            <v>0</v>
          </cell>
          <cell r="V1324" t="str">
            <v>K</v>
          </cell>
          <cell r="AL1324">
            <v>1</v>
          </cell>
          <cell r="AM1324">
            <v>116</v>
          </cell>
          <cell r="AN1324" t="str">
            <v>4 mm</v>
          </cell>
          <cell r="AO1324" t="str">
            <v>3mm</v>
          </cell>
          <cell r="AT1324" t="str">
            <v>5200120: KC cappuccino cinnamon box 12st EV</v>
          </cell>
          <cell r="AU1324">
            <v>2</v>
          </cell>
          <cell r="AV1324" t="str">
            <v>In mặt</v>
          </cell>
          <cell r="AW1324" t="str">
            <v>Bế màu</v>
          </cell>
          <cell r="BA1324" t="str">
            <v>ĐƠN HÀNG 2021\TRUNG NGUYÊN\NĂM 2022\THÁNG 06\29.06 SO 106 + 107\02.07 gửi lại\107</v>
          </cell>
          <cell r="BC1324" t="str">
            <v>Phạm Quốc Chí</v>
          </cell>
          <cell r="BD1324" t="str">
            <v>Phạm Quốc Chí</v>
          </cell>
        </row>
        <row r="1325">
          <cell r="B1325" t="str">
            <v>TRNG1247_L1</v>
          </cell>
          <cell r="C1325" t="str">
            <v>TRNG1247</v>
          </cell>
          <cell r="D1325" t="str">
            <v>TRUNG NGUYÊN</v>
          </cell>
          <cell r="G1325" t="str">
            <v>I0145T021</v>
          </cell>
          <cell r="H1325" t="str">
            <v>145 x 90 x 1 x 1</v>
          </cell>
          <cell r="I1325" t="str">
            <v>Vuông góc, không răng cưa</v>
          </cell>
          <cell r="J1325" t="str">
            <v>D20</v>
          </cell>
          <cell r="K1325" t="str">
            <v>P43</v>
          </cell>
          <cell r="L1325" t="str">
            <v>90 x 145 mm</v>
          </cell>
          <cell r="M1325">
            <v>93</v>
          </cell>
          <cell r="N1325">
            <v>44750</v>
          </cell>
          <cell r="O1325">
            <v>0</v>
          </cell>
          <cell r="V1325" t="str">
            <v>K</v>
          </cell>
          <cell r="AL1325">
            <v>1</v>
          </cell>
          <cell r="AM1325">
            <v>93</v>
          </cell>
          <cell r="AR1325" t="str">
            <v>1Tem</v>
          </cell>
          <cell r="AT1325" t="str">
            <v xml:space="preserve">King coffee house blend 1 whole bean 1kg EV (mặt trước) </v>
          </cell>
          <cell r="AU1325">
            <v>2</v>
          </cell>
          <cell r="AV1325" t="str">
            <v>In mặt</v>
          </cell>
          <cell r="AW1325" t="str">
            <v>Bế màu</v>
          </cell>
          <cell r="BA1325" t="str">
            <v>ĐƠN HÀNG 2021\TRUNG NGUYÊN\NĂM 2022\THÁNG 07\08.07 SO 113</v>
          </cell>
          <cell r="BC1325" t="str">
            <v>Phạm Quốc Chí</v>
          </cell>
          <cell r="BD1325" t="str">
            <v>Phạm Quốc Chí</v>
          </cell>
        </row>
        <row r="1326">
          <cell r="B1326" t="str">
            <v>TRNG1248_L1</v>
          </cell>
          <cell r="C1326" t="str">
            <v>TRNG1248</v>
          </cell>
          <cell r="D1326" t="str">
            <v>TRUNG NGUYÊN</v>
          </cell>
          <cell r="G1326" t="str">
            <v>I0200T151/1</v>
          </cell>
          <cell r="H1326" t="str">
            <v>200 x 120 x 1 x 1</v>
          </cell>
          <cell r="I1326" t="str">
            <v>vuông góc, không răng cưa</v>
          </cell>
          <cell r="J1326" t="str">
            <v>E05</v>
          </cell>
          <cell r="K1326" t="str">
            <v>P43</v>
          </cell>
          <cell r="L1326" t="str">
            <v>120mm x 200mm</v>
          </cell>
          <cell r="M1326">
            <v>123</v>
          </cell>
          <cell r="N1326">
            <v>44751</v>
          </cell>
          <cell r="O1326">
            <v>0</v>
          </cell>
          <cell r="V1326" t="str">
            <v>K</v>
          </cell>
          <cell r="AL1326">
            <v>1</v>
          </cell>
          <cell r="AM1326">
            <v>123</v>
          </cell>
          <cell r="AR1326" t="str">
            <v>1Tem</v>
          </cell>
          <cell r="AT1326" t="str">
            <v xml:space="preserve">Rang xay BFC 1.2kg - mặt trước </v>
          </cell>
          <cell r="AU1326">
            <v>2</v>
          </cell>
          <cell r="AV1326" t="str">
            <v>In mặt</v>
          </cell>
          <cell r="AW1326" t="str">
            <v>Bế màu</v>
          </cell>
          <cell r="BA1326" t="str">
            <v>ĐƠN HÀNG 2021\TRUNG NGUYÊN\NĂM 2022\THÁNG 07\09.07 SO 114</v>
          </cell>
          <cell r="BC1326" t="str">
            <v>Phạm Quốc Chí</v>
          </cell>
          <cell r="BD1326" t="str">
            <v>Phạm Quốc Chí</v>
          </cell>
        </row>
        <row r="1327">
          <cell r="B1327" t="str">
            <v>TRNG1249_L1</v>
          </cell>
          <cell r="C1327" t="str">
            <v>TRNG1249</v>
          </cell>
          <cell r="D1327" t="str">
            <v>TRUNG NGUYÊN</v>
          </cell>
          <cell r="G1327" t="str">
            <v>I0200T151/1</v>
          </cell>
          <cell r="H1327" t="str">
            <v>200 x 120 x 1 x 1</v>
          </cell>
          <cell r="I1327" t="str">
            <v>vuông góc, không răng cưa</v>
          </cell>
          <cell r="J1327" t="str">
            <v>E05</v>
          </cell>
          <cell r="K1327" t="str">
            <v>P43</v>
          </cell>
          <cell r="L1327" t="str">
            <v>120mm x 200mm</v>
          </cell>
          <cell r="M1327">
            <v>123</v>
          </cell>
          <cell r="N1327">
            <v>44751</v>
          </cell>
          <cell r="O1327">
            <v>0</v>
          </cell>
          <cell r="V1327" t="str">
            <v>K</v>
          </cell>
          <cell r="AL1327">
            <v>1</v>
          </cell>
          <cell r="AM1327">
            <v>123</v>
          </cell>
          <cell r="AR1327" t="str">
            <v>1Tem</v>
          </cell>
          <cell r="AT1327" t="str">
            <v>Rang xay BFC 1.2kg - mặt sau 8935259000612</v>
          </cell>
          <cell r="AU1327">
            <v>2</v>
          </cell>
          <cell r="AV1327" t="str">
            <v>In mặt</v>
          </cell>
          <cell r="AW1327" t="str">
            <v>Bế màu</v>
          </cell>
          <cell r="BA1327" t="str">
            <v>ĐƠN HÀNG 2021\TRUNG NGUYÊN\NĂM 2022\THÁNG 07\09.07 SO 114</v>
          </cell>
          <cell r="BC1327" t="str">
            <v>Phạm Quốc Chí</v>
          </cell>
          <cell r="BD1327" t="str">
            <v>Phạm Quốc Chí</v>
          </cell>
        </row>
        <row r="1328">
          <cell r="B1328" t="str">
            <v>TRNG1250_L1</v>
          </cell>
          <cell r="C1328" t="str">
            <v>TRNG1250</v>
          </cell>
          <cell r="D1328" t="str">
            <v>TRUNG NGUYÊN</v>
          </cell>
          <cell r="G1328" t="str">
            <v>I0230T011/1</v>
          </cell>
          <cell r="H1328" t="str">
            <v>230 x 150 x 1 x 1</v>
          </cell>
          <cell r="I1328" t="str">
            <v>Vuông góc, không răng cưa</v>
          </cell>
          <cell r="J1328" t="str">
            <v>E02</v>
          </cell>
          <cell r="K1328" t="str">
            <v>P43</v>
          </cell>
          <cell r="L1328" t="str">
            <v>230mm x 150mm</v>
          </cell>
          <cell r="M1328">
            <v>153</v>
          </cell>
          <cell r="N1328">
            <v>44751</v>
          </cell>
          <cell r="O1328">
            <v>0</v>
          </cell>
          <cell r="V1328" t="str">
            <v>K</v>
          </cell>
          <cell r="AL1328">
            <v>1</v>
          </cell>
          <cell r="AM1328">
            <v>153</v>
          </cell>
          <cell r="AR1328" t="str">
            <v>1Tem</v>
          </cell>
          <cell r="AT1328" t="str">
            <v>tem carton BFC 1.2KG Cà phê rang xay 8935259000629</v>
          </cell>
          <cell r="AU1328">
            <v>2</v>
          </cell>
          <cell r="AV1328" t="str">
            <v>In mặt</v>
          </cell>
          <cell r="AW1328" t="str">
            <v>Bế màu</v>
          </cell>
          <cell r="BA1328" t="str">
            <v>ĐƠN HÀNG 2021\TRUNG NGUYÊN\NĂM 2022\THÁNG 07\09.07 SO 114</v>
          </cell>
          <cell r="BC1328" t="str">
            <v>Phạm Quốc Chí</v>
          </cell>
          <cell r="BD1328" t="str">
            <v>Phạm Quốc Chí</v>
          </cell>
        </row>
        <row r="1329">
          <cell r="B1329" t="str">
            <v>TRNG1251_L1</v>
          </cell>
          <cell r="C1329" t="str">
            <v>TRNG1251</v>
          </cell>
          <cell r="D1329" t="str">
            <v>TRUNG NGUYÊN</v>
          </cell>
          <cell r="G1329" t="str">
            <v>I0120T031</v>
          </cell>
          <cell r="H1329" t="str">
            <v>120 x 80 x 1 x 1</v>
          </cell>
          <cell r="I1329" t="str">
            <v>Vuông góc, không răng cưa</v>
          </cell>
          <cell r="J1329" t="str">
            <v>D03</v>
          </cell>
          <cell r="K1329" t="str">
            <v>P43</v>
          </cell>
          <cell r="L1329" t="str">
            <v>120mm x 80mm</v>
          </cell>
          <cell r="M1329">
            <v>83</v>
          </cell>
          <cell r="N1329">
            <v>44753</v>
          </cell>
          <cell r="O1329">
            <v>0</v>
          </cell>
          <cell r="V1329" t="str">
            <v>K</v>
          </cell>
          <cell r="AL1329">
            <v>1</v>
          </cell>
          <cell r="AM1329">
            <v>83</v>
          </cell>
          <cell r="AN1329" t="str">
            <v>4 mm</v>
          </cell>
          <cell r="AO1329" t="str">
            <v>3mm</v>
          </cell>
          <cell r="AT1329" t="str">
            <v>5200041: KC 3in1 instant box 180st EE</v>
          </cell>
          <cell r="AU1329">
            <v>2</v>
          </cell>
          <cell r="AV1329" t="str">
            <v>In mặt</v>
          </cell>
          <cell r="AW1329" t="str">
            <v>Bế màu</v>
          </cell>
          <cell r="BA1329" t="str">
            <v>ĐƠN HÀNG 2021\TRUNG NGUYÊN\NĂM 2022\THÁNG 07\11.07 SO 115</v>
          </cell>
          <cell r="BC1329" t="str">
            <v>Phạm Quốc Chí</v>
          </cell>
          <cell r="BD1329" t="str">
            <v>Phạm Quốc Chí</v>
          </cell>
        </row>
        <row r="1330">
          <cell r="B1330" t="str">
            <v>TRNG1252_L1</v>
          </cell>
          <cell r="C1330" t="str">
            <v>TRNG1252</v>
          </cell>
          <cell r="D1330" t="str">
            <v>TRUNG NGUYÊN</v>
          </cell>
          <cell r="G1330" t="str">
            <v>I0128T011</v>
          </cell>
          <cell r="H1330" t="str">
            <v>128 x 70 x 1 x 1</v>
          </cell>
          <cell r="I1330" t="str">
            <v>Vuông góc, không răng cưa</v>
          </cell>
          <cell r="J1330" t="str">
            <v>D12</v>
          </cell>
          <cell r="K1330" t="str">
            <v>P43</v>
          </cell>
          <cell r="L1330" t="str">
            <v>128mm x 70mm</v>
          </cell>
          <cell r="M1330">
            <v>73</v>
          </cell>
          <cell r="N1330">
            <v>44753</v>
          </cell>
          <cell r="O1330">
            <v>0</v>
          </cell>
          <cell r="V1330" t="str">
            <v>K</v>
          </cell>
          <cell r="AL1330">
            <v>1</v>
          </cell>
          <cell r="AM1330">
            <v>73</v>
          </cell>
          <cell r="AN1330" t="str">
            <v>4 mm</v>
          </cell>
          <cell r="AO1330" t="str">
            <v>3mm</v>
          </cell>
          <cell r="AT1330" t="str">
            <v>5200090: KC 3in1 instant CFS bag 50 sachets (E/V)</v>
          </cell>
          <cell r="AU1330">
            <v>2</v>
          </cell>
          <cell r="AV1330" t="str">
            <v>In mặt</v>
          </cell>
          <cell r="AW1330" t="str">
            <v>Bế màu</v>
          </cell>
          <cell r="BA1330" t="str">
            <v>ĐƠN HÀNG 2021\TRUNG NGUYÊN\NĂM 2022\THÁNG 07\11.07 SO 115</v>
          </cell>
          <cell r="BC1330" t="str">
            <v>Phạm Quốc Chí</v>
          </cell>
          <cell r="BD1330" t="str">
            <v>Phạm Quốc Chí</v>
          </cell>
        </row>
        <row r="1331">
          <cell r="B1331" t="str">
            <v>TRNG1253_L1</v>
          </cell>
          <cell r="C1331" t="str">
            <v>TRNG1253</v>
          </cell>
          <cell r="D1331" t="str">
            <v>TRUNG NGUYÊN</v>
          </cell>
          <cell r="G1331" t="str">
            <v>I0088T082/1</v>
          </cell>
          <cell r="H1331" t="str">
            <v>88 x 55 x 1 x 2</v>
          </cell>
          <cell r="I1331" t="str">
            <v>Vuông góc, không răng cưa, xẻ 2 line kc 8mm</v>
          </cell>
          <cell r="J1331" t="str">
            <v>E06</v>
          </cell>
          <cell r="K1331" t="str">
            <v>P43</v>
          </cell>
          <cell r="L1331" t="str">
            <v>88mm x 55mm</v>
          </cell>
          <cell r="M1331">
            <v>116</v>
          </cell>
          <cell r="N1331">
            <v>44753</v>
          </cell>
          <cell r="O1331">
            <v>0</v>
          </cell>
          <cell r="V1331" t="str">
            <v>K</v>
          </cell>
          <cell r="AL1331">
            <v>1</v>
          </cell>
          <cell r="AM1331">
            <v>116</v>
          </cell>
          <cell r="AN1331" t="str">
            <v>4 mm</v>
          </cell>
          <cell r="AO1331" t="str">
            <v>3mm</v>
          </cell>
          <cell r="AT1331" t="str">
            <v>5200114: KC cappuccino french Vanilla Box 12st EV</v>
          </cell>
          <cell r="AU1331">
            <v>2</v>
          </cell>
          <cell r="AV1331" t="str">
            <v>In mặt</v>
          </cell>
          <cell r="AW1331" t="str">
            <v>Bế màu</v>
          </cell>
          <cell r="BA1331" t="str">
            <v>ĐƠN HÀNG 2021\TRUNG NGUYÊN\NĂM 2022\THÁNG 07\11.07 SO 115</v>
          </cell>
          <cell r="BC1331" t="str">
            <v>Phạm Quốc Chí</v>
          </cell>
          <cell r="BD1331" t="str">
            <v>Phạm Quốc Chí</v>
          </cell>
        </row>
        <row r="1332">
          <cell r="B1332" t="str">
            <v>TRNG1254_L1</v>
          </cell>
          <cell r="C1332" t="str">
            <v>TRNG1254</v>
          </cell>
          <cell r="D1332" t="str">
            <v>TRUNG NGUYÊN</v>
          </cell>
          <cell r="G1332" t="str">
            <v>I0088T082/1</v>
          </cell>
          <cell r="H1332" t="str">
            <v>88 x 55 x 1 x 2</v>
          </cell>
          <cell r="I1332" t="str">
            <v>Vuông góc, không răng cưa, xẻ 2 line kc 8mm</v>
          </cell>
          <cell r="J1332" t="str">
            <v>E06</v>
          </cell>
          <cell r="K1332" t="str">
            <v>P43</v>
          </cell>
          <cell r="L1332" t="str">
            <v>88mm x 55mm</v>
          </cell>
          <cell r="M1332">
            <v>116</v>
          </cell>
          <cell r="N1332">
            <v>44753</v>
          </cell>
          <cell r="O1332">
            <v>0</v>
          </cell>
          <cell r="V1332" t="str">
            <v>K</v>
          </cell>
          <cell r="AL1332">
            <v>1</v>
          </cell>
          <cell r="AM1332">
            <v>116</v>
          </cell>
          <cell r="AN1332" t="str">
            <v>4 mm</v>
          </cell>
          <cell r="AO1332" t="str">
            <v>3mm</v>
          </cell>
          <cell r="AT1332" t="str">
            <v>5200117: KC cappuccino hazelnut box 12st EV</v>
          </cell>
          <cell r="AU1332">
            <v>2</v>
          </cell>
          <cell r="AV1332" t="str">
            <v>In mặt</v>
          </cell>
          <cell r="AW1332" t="str">
            <v>Bế màu</v>
          </cell>
          <cell r="BA1332" t="str">
            <v>ĐƠN HÀNG 2021\TRUNG NGUYÊN\NĂM 2022\THÁNG 07\11.07 SO 115</v>
          </cell>
          <cell r="BC1332" t="str">
            <v>Phạm Quốc Chí</v>
          </cell>
          <cell r="BD1332" t="str">
            <v>Phạm Quốc Chí</v>
          </cell>
        </row>
        <row r="1333">
          <cell r="B1333" t="str">
            <v>TRNG1255_L1</v>
          </cell>
          <cell r="C1333" t="str">
            <v>TRNG1255</v>
          </cell>
          <cell r="D1333" t="str">
            <v>TRUNG NGUYÊN</v>
          </cell>
          <cell r="G1333" t="str">
            <v>I0088T082/1</v>
          </cell>
          <cell r="H1333" t="str">
            <v>88 x 55 x 1 x 2</v>
          </cell>
          <cell r="I1333" t="str">
            <v>Vuông góc, không răng cưa, xẻ 2 line kc 8mm</v>
          </cell>
          <cell r="J1333" t="str">
            <v>E06</v>
          </cell>
          <cell r="K1333" t="str">
            <v>P43</v>
          </cell>
          <cell r="L1333" t="str">
            <v>88mm x 55mm</v>
          </cell>
          <cell r="M1333">
            <v>116</v>
          </cell>
          <cell r="N1333">
            <v>44753</v>
          </cell>
          <cell r="O1333">
            <v>0</v>
          </cell>
          <cell r="V1333" t="str">
            <v>K</v>
          </cell>
          <cell r="AL1333">
            <v>1</v>
          </cell>
          <cell r="AM1333">
            <v>116</v>
          </cell>
          <cell r="AN1333" t="str">
            <v>4 mm</v>
          </cell>
          <cell r="AO1333" t="str">
            <v>3mm</v>
          </cell>
          <cell r="AT1333" t="str">
            <v>5200120: KC cappuccino cinnamon box 12st EV</v>
          </cell>
          <cell r="AU1333">
            <v>2</v>
          </cell>
          <cell r="AV1333" t="str">
            <v>In mặt</v>
          </cell>
          <cell r="AW1333" t="str">
            <v>Bế màu</v>
          </cell>
          <cell r="BA1333" t="str">
            <v>ĐƠN HÀNG 2021\TRUNG NGUYÊN\NĂM 2022\THÁNG 07\11.07 SO 115</v>
          </cell>
          <cell r="BC1333" t="str">
            <v>Phạm Quốc Chí</v>
          </cell>
          <cell r="BD1333" t="str">
            <v>Phạm Quốc Chí</v>
          </cell>
        </row>
        <row r="1334">
          <cell r="B1334" t="str">
            <v>TRNG1256_L1</v>
          </cell>
          <cell r="C1334" t="str">
            <v>TRNG1256</v>
          </cell>
          <cell r="D1334" t="str">
            <v>TRUNG NGUYÊN</v>
          </cell>
          <cell r="G1334" t="str">
            <v>I0093T032/1</v>
          </cell>
          <cell r="H1334" t="str">
            <v>93 x 53 x 1 x 2</v>
          </cell>
          <cell r="I1334" t="str">
            <v>Vuông góc, không răng cưa, xẻ 2 line kc 8mm</v>
          </cell>
          <cell r="J1334" t="str">
            <v>E12</v>
          </cell>
          <cell r="K1334" t="str">
            <v>P43</v>
          </cell>
          <cell r="L1334" t="str">
            <v>93mm x 53mm</v>
          </cell>
          <cell r="M1334">
            <v>112</v>
          </cell>
          <cell r="N1334">
            <v>44761</v>
          </cell>
          <cell r="O1334">
            <v>0</v>
          </cell>
          <cell r="S1334" t="str">
            <v>C</v>
          </cell>
          <cell r="T1334" t="str">
            <v>M</v>
          </cell>
          <cell r="U1334" t="str">
            <v>Y</v>
          </cell>
          <cell r="V1334" t="str">
            <v>K</v>
          </cell>
          <cell r="AL1334">
            <v>1</v>
          </cell>
          <cell r="AM1334">
            <v>112</v>
          </cell>
          <cell r="AN1334" t="str">
            <v>4 mm</v>
          </cell>
          <cell r="AO1334" t="str">
            <v>3mm</v>
          </cell>
          <cell r="AT1334" t="str">
            <v>Capuccino instant coffee - cinnamon flavor</v>
          </cell>
          <cell r="AU1334">
            <v>2</v>
          </cell>
          <cell r="AV1334" t="str">
            <v>In mặt</v>
          </cell>
          <cell r="AW1334" t="str">
            <v>Bế màu</v>
          </cell>
          <cell r="BA1334" t="str">
            <v>ĐƠN HÀNG 2021\TRUNG NGUYÊN\NĂM 2022\THÁNG 07\19.07 SO 118+119</v>
          </cell>
          <cell r="BC1334" t="str">
            <v>Phạm Quốc Chí</v>
          </cell>
          <cell r="BD1334" t="str">
            <v>Phạm Quốc Chí</v>
          </cell>
        </row>
        <row r="1335">
          <cell r="B1335" t="str">
            <v>TRNG1257_L1</v>
          </cell>
          <cell r="C1335" t="str">
            <v>TRNG1257</v>
          </cell>
          <cell r="D1335" t="str">
            <v>TRUNG NGUYÊN</v>
          </cell>
          <cell r="G1335" t="str">
            <v>I0093T032/1</v>
          </cell>
          <cell r="H1335" t="str">
            <v>93 x 53 x 1 x 2</v>
          </cell>
          <cell r="I1335" t="str">
            <v>Vuông góc, không răng cưa, xẻ 2 line kc 8mm</v>
          </cell>
          <cell r="J1335" t="str">
            <v>E12</v>
          </cell>
          <cell r="K1335" t="str">
            <v>P43</v>
          </cell>
          <cell r="L1335" t="str">
            <v>93mm x 53mm</v>
          </cell>
          <cell r="M1335">
            <v>112</v>
          </cell>
          <cell r="N1335">
            <v>44761</v>
          </cell>
          <cell r="O1335">
            <v>0</v>
          </cell>
          <cell r="S1335" t="str">
            <v>C</v>
          </cell>
          <cell r="T1335" t="str">
            <v>M</v>
          </cell>
          <cell r="U1335" t="str">
            <v>Y</v>
          </cell>
          <cell r="V1335" t="str">
            <v>K</v>
          </cell>
          <cell r="AL1335">
            <v>1</v>
          </cell>
          <cell r="AM1335">
            <v>112</v>
          </cell>
          <cell r="AN1335" t="str">
            <v>4 mm</v>
          </cell>
          <cell r="AO1335" t="str">
            <v>3mm</v>
          </cell>
          <cell r="AT1335" t="str">
            <v>Capuccino instant coffee - coconut flavor</v>
          </cell>
          <cell r="AU1335">
            <v>2</v>
          </cell>
          <cell r="AV1335" t="str">
            <v>In mặt</v>
          </cell>
          <cell r="AW1335" t="str">
            <v>Bế màu</v>
          </cell>
          <cell r="BA1335" t="str">
            <v>ĐƠN HÀNG 2021\TRUNG NGUYÊN\NĂM 2022\THÁNG 07\19.07 SO 118+119</v>
          </cell>
          <cell r="BC1335" t="str">
            <v>Phạm Quốc Chí</v>
          </cell>
          <cell r="BD1335" t="str">
            <v>Phạm Quốc Chí</v>
          </cell>
        </row>
        <row r="1336">
          <cell r="B1336" t="str">
            <v>TRNG1258_L1</v>
          </cell>
          <cell r="C1336" t="str">
            <v>TRNG1258</v>
          </cell>
          <cell r="D1336" t="str">
            <v>TRUNG NGUYÊN</v>
          </cell>
          <cell r="G1336" t="str">
            <v>I0093T032/1</v>
          </cell>
          <cell r="H1336" t="str">
            <v>93 x 53 x 1 x 2</v>
          </cell>
          <cell r="I1336" t="str">
            <v>Vuông góc, không răng cưa, xẻ 2 line kc 8mm</v>
          </cell>
          <cell r="J1336" t="str">
            <v>E12</v>
          </cell>
          <cell r="K1336" t="str">
            <v>P43</v>
          </cell>
          <cell r="L1336" t="str">
            <v>93mm x 53mm</v>
          </cell>
          <cell r="M1336">
            <v>112</v>
          </cell>
          <cell r="N1336">
            <v>44761</v>
          </cell>
          <cell r="O1336">
            <v>0</v>
          </cell>
          <cell r="S1336" t="str">
            <v>C</v>
          </cell>
          <cell r="T1336" t="str">
            <v>M</v>
          </cell>
          <cell r="U1336" t="str">
            <v>Y</v>
          </cell>
          <cell r="V1336" t="str">
            <v>K</v>
          </cell>
          <cell r="AL1336">
            <v>1</v>
          </cell>
          <cell r="AM1336">
            <v>112</v>
          </cell>
          <cell r="AN1336" t="str">
            <v>4 mm</v>
          </cell>
          <cell r="AO1336" t="str">
            <v>3mm</v>
          </cell>
          <cell r="AT1336" t="str">
            <v>Capuccino instant coffee - hazelnut flavor</v>
          </cell>
          <cell r="AU1336">
            <v>2</v>
          </cell>
          <cell r="AV1336" t="str">
            <v>In mặt</v>
          </cell>
          <cell r="AW1336" t="str">
            <v>Bế màu</v>
          </cell>
          <cell r="BA1336" t="str">
            <v>ĐƠN HÀNG 2021\TRUNG NGUYÊN\NĂM 2022\THÁNG 07\19.07 SO 118+119</v>
          </cell>
          <cell r="BC1336" t="str">
            <v>Phạm Quốc Chí</v>
          </cell>
          <cell r="BD1336" t="str">
            <v>Phạm Quốc Chí</v>
          </cell>
        </row>
        <row r="1337">
          <cell r="B1337" t="str">
            <v>TRNG1259_L1</v>
          </cell>
          <cell r="C1337" t="str">
            <v>TRNG1259</v>
          </cell>
          <cell r="D1337" t="str">
            <v>TRUNG NGUYÊN</v>
          </cell>
          <cell r="G1337" t="str">
            <v>I0093T032/1</v>
          </cell>
          <cell r="H1337" t="str">
            <v>93 x 53 x 1 x 2</v>
          </cell>
          <cell r="I1337" t="str">
            <v>Vuông góc, không răng cưa, xẻ 2 line kc 8mm</v>
          </cell>
          <cell r="J1337" t="str">
            <v>E12</v>
          </cell>
          <cell r="K1337" t="str">
            <v>P43</v>
          </cell>
          <cell r="L1337" t="str">
            <v>93mm x 53mm</v>
          </cell>
          <cell r="M1337">
            <v>112</v>
          </cell>
          <cell r="N1337">
            <v>44761</v>
          </cell>
          <cell r="O1337">
            <v>0</v>
          </cell>
          <cell r="S1337" t="str">
            <v>C</v>
          </cell>
          <cell r="T1337" t="str">
            <v>M</v>
          </cell>
          <cell r="U1337" t="str">
            <v>Y</v>
          </cell>
          <cell r="V1337" t="str">
            <v>K</v>
          </cell>
          <cell r="AL1337">
            <v>1</v>
          </cell>
          <cell r="AM1337">
            <v>112</v>
          </cell>
          <cell r="AN1337" t="str">
            <v>4 mm</v>
          </cell>
          <cell r="AO1337" t="str">
            <v>3mm</v>
          </cell>
          <cell r="AT1337" t="str">
            <v>Capuccino instant coffee - french vanilla flavor</v>
          </cell>
          <cell r="AU1337">
            <v>2</v>
          </cell>
          <cell r="AV1337" t="str">
            <v>In mặt</v>
          </cell>
          <cell r="AW1337" t="str">
            <v>Bế màu</v>
          </cell>
          <cell r="BA1337" t="str">
            <v>ĐƠN HÀNG 2021\TRUNG NGUYÊN\NĂM 2022\THÁNG 07\19.07 SO 118+119</v>
          </cell>
          <cell r="BC1337" t="str">
            <v>Phạm Quốc Chí</v>
          </cell>
          <cell r="BD1337" t="str">
            <v>Phạm Quốc Chí</v>
          </cell>
        </row>
        <row r="1338">
          <cell r="B1338" t="str">
            <v>TRNG1260_L1</v>
          </cell>
          <cell r="C1338" t="str">
            <v>TRNG1260</v>
          </cell>
          <cell r="D1338" t="str">
            <v>TRUNG NGUYÊN</v>
          </cell>
          <cell r="G1338" t="str">
            <v>I0055T472/1</v>
          </cell>
          <cell r="H1338" t="str">
            <v>55 x 110 x 1 x 1</v>
          </cell>
          <cell r="I1338" t="str">
            <v>Vuông góc, không răng cưa, xẻ 2 line kc 8mm</v>
          </cell>
          <cell r="J1338" t="str">
            <v>E12</v>
          </cell>
          <cell r="K1338" t="str">
            <v>P43</v>
          </cell>
          <cell r="L1338" t="str">
            <v>55mm x 110mm</v>
          </cell>
          <cell r="M1338">
            <v>113</v>
          </cell>
          <cell r="N1338">
            <v>44761</v>
          </cell>
          <cell r="O1338">
            <v>0</v>
          </cell>
          <cell r="S1338" t="str">
            <v>C</v>
          </cell>
          <cell r="T1338" t="str">
            <v>M</v>
          </cell>
          <cell r="U1338" t="str">
            <v>Y</v>
          </cell>
          <cell r="V1338" t="str">
            <v>K</v>
          </cell>
          <cell r="AL1338">
            <v>1</v>
          </cell>
          <cell r="AM1338">
            <v>113</v>
          </cell>
          <cell r="AN1338" t="str">
            <v>4 mm</v>
          </cell>
          <cell r="AO1338" t="str">
            <v>3mm</v>
          </cell>
          <cell r="AT1338" t="str">
            <v>3in1 instant coffee - box 20</v>
          </cell>
          <cell r="AU1338">
            <v>2</v>
          </cell>
          <cell r="AV1338" t="str">
            <v>In mặt</v>
          </cell>
          <cell r="AW1338" t="str">
            <v>Bế màu</v>
          </cell>
          <cell r="BA1338" t="str">
            <v>ĐƠN HÀNG 2021\TRUNG NGUYÊN\NĂM 2022\THÁNG 07\19.07 SO 118+119</v>
          </cell>
          <cell r="BC1338" t="str">
            <v>Phạm Quốc Chí</v>
          </cell>
          <cell r="BD1338" t="str">
            <v>Phạm Quốc Chí</v>
          </cell>
        </row>
        <row r="1339">
          <cell r="B1339" t="str">
            <v>TRNG1261_L1</v>
          </cell>
          <cell r="C1339" t="str">
            <v>TRNG1261</v>
          </cell>
          <cell r="D1339" t="str">
            <v>TRUNG NGUYÊN</v>
          </cell>
          <cell r="G1339" t="str">
            <v>I0065T492/1</v>
          </cell>
          <cell r="H1339" t="str">
            <v>65 x 45 x 1 x 2</v>
          </cell>
          <cell r="I1339" t="str">
            <v>Vuông góc, không răng cưa, xẻ 2 line kc 8mm</v>
          </cell>
          <cell r="J1339" t="str">
            <v>E06</v>
          </cell>
          <cell r="K1339" t="str">
            <v>P43</v>
          </cell>
          <cell r="L1339" t="str">
            <v>65mm x 45mm</v>
          </cell>
          <cell r="M1339">
            <v>96</v>
          </cell>
          <cell r="N1339">
            <v>44761</v>
          </cell>
          <cell r="O1339">
            <v>0</v>
          </cell>
          <cell r="S1339" t="str">
            <v>C</v>
          </cell>
          <cell r="T1339" t="str">
            <v>M</v>
          </cell>
          <cell r="U1339" t="str">
            <v>Y</v>
          </cell>
          <cell r="V1339" t="str">
            <v>K</v>
          </cell>
          <cell r="AL1339">
            <v>1</v>
          </cell>
          <cell r="AM1339">
            <v>96</v>
          </cell>
          <cell r="AN1339" t="str">
            <v>4 mm</v>
          </cell>
          <cell r="AO1339" t="str">
            <v>3mm</v>
          </cell>
          <cell r="AT1339" t="str">
            <v>100% pure soluble coffee - box 15</v>
          </cell>
          <cell r="AU1339">
            <v>2</v>
          </cell>
          <cell r="AV1339" t="str">
            <v>In mặt</v>
          </cell>
          <cell r="AW1339" t="str">
            <v>Bế màu</v>
          </cell>
          <cell r="BA1339" t="str">
            <v>ĐƠN HÀNG 2021\TRUNG NGUYÊN\NĂM 2022\THÁNG 07\19.07 SO 118+119</v>
          </cell>
          <cell r="BC1339" t="str">
            <v>Phạm Quốc Chí</v>
          </cell>
          <cell r="BD1339" t="str">
            <v>Phạm Quốc Chí</v>
          </cell>
        </row>
        <row r="1340">
          <cell r="B1340" t="str">
            <v>TRNG1262_L1</v>
          </cell>
          <cell r="C1340" t="str">
            <v>TRNG1262</v>
          </cell>
          <cell r="D1340" t="str">
            <v>TRUNG NGUYÊN</v>
          </cell>
          <cell r="G1340" t="str">
            <v>I0115T021</v>
          </cell>
          <cell r="H1340" t="str">
            <v>115 x 70 x 1 x 1</v>
          </cell>
          <cell r="I1340" t="str">
            <v>Vuông góc, không răng cưa</v>
          </cell>
          <cell r="J1340" t="str">
            <v>D09</v>
          </cell>
          <cell r="K1340" t="str">
            <v>P43</v>
          </cell>
          <cell r="L1340" t="str">
            <v>115mm x 70mm</v>
          </cell>
          <cell r="M1340">
            <v>73</v>
          </cell>
          <cell r="N1340">
            <v>44761</v>
          </cell>
          <cell r="O1340">
            <v>0</v>
          </cell>
          <cell r="S1340" t="str">
            <v>C</v>
          </cell>
          <cell r="T1340" t="str">
            <v>M</v>
          </cell>
          <cell r="U1340" t="str">
            <v>Y</v>
          </cell>
          <cell r="V1340" t="str">
            <v>K</v>
          </cell>
          <cell r="AL1340">
            <v>1</v>
          </cell>
          <cell r="AM1340">
            <v>73</v>
          </cell>
          <cell r="AN1340" t="str">
            <v>4 mm</v>
          </cell>
          <cell r="AO1340" t="str">
            <v>3mm</v>
          </cell>
          <cell r="AT1340" t="str">
            <v>3in1 coffee café sua - box 20 280g\</v>
          </cell>
          <cell r="AU1340">
            <v>2</v>
          </cell>
          <cell r="AV1340" t="str">
            <v>In mặt</v>
          </cell>
          <cell r="AW1340" t="str">
            <v>Bế màu</v>
          </cell>
          <cell r="BA1340" t="str">
            <v>ĐƠN HÀNG 2021\TRUNG NGUYÊN\NĂM 2022\THÁNG 07\19.07 SO 118+119</v>
          </cell>
          <cell r="BC1340" t="str">
            <v>Phạm Quốc Chí</v>
          </cell>
          <cell r="BD1340" t="str">
            <v>Phạm Quốc Chí</v>
          </cell>
        </row>
        <row r="1341">
          <cell r="B1341" t="str">
            <v>TRNG1262_L2</v>
          </cell>
          <cell r="C1341" t="str">
            <v>TRNG1262</v>
          </cell>
          <cell r="D1341" t="str">
            <v>TRUNG NGUYÊN</v>
          </cell>
          <cell r="G1341" t="str">
            <v>I0115T021</v>
          </cell>
          <cell r="H1341" t="str">
            <v>115 x 70 x 1 x 1</v>
          </cell>
          <cell r="I1341" t="str">
            <v>Vuông góc, không răng cưa</v>
          </cell>
          <cell r="J1341" t="str">
            <v>D09</v>
          </cell>
          <cell r="K1341" t="str">
            <v>P43</v>
          </cell>
          <cell r="L1341" t="str">
            <v>115mm x 70mm</v>
          </cell>
          <cell r="M1341">
            <v>73</v>
          </cell>
          <cell r="N1341">
            <v>44761</v>
          </cell>
          <cell r="O1341">
            <v>0</v>
          </cell>
          <cell r="S1341" t="str">
            <v>C</v>
          </cell>
          <cell r="T1341" t="str">
            <v>M</v>
          </cell>
          <cell r="U1341" t="str">
            <v>Y</v>
          </cell>
          <cell r="V1341" t="str">
            <v>K</v>
          </cell>
          <cell r="AL1341">
            <v>1</v>
          </cell>
          <cell r="AM1341">
            <v>73</v>
          </cell>
          <cell r="AN1341" t="str">
            <v>4 mm</v>
          </cell>
          <cell r="AO1341" t="str">
            <v>3mm</v>
          </cell>
          <cell r="AT1341" t="str">
            <v>3in1 coffee café sua - box 20 240g</v>
          </cell>
          <cell r="AU1341">
            <v>2</v>
          </cell>
          <cell r="AV1341" t="str">
            <v>In mặt</v>
          </cell>
          <cell r="AW1341" t="str">
            <v>Bế màu</v>
          </cell>
          <cell r="BA1341" t="str">
            <v>ĐƠN HÀNG 2021\TRUNG NGUYÊN\NĂM 2022\THÁNG 07\19.07 SO 118+119</v>
          </cell>
          <cell r="BC1341" t="str">
            <v>Phạm Quốc Chí</v>
          </cell>
          <cell r="BD1341" t="str">
            <v>Phạm Quốc Chí</v>
          </cell>
        </row>
        <row r="1342">
          <cell r="B1342" t="str">
            <v>TRNG1263_L1</v>
          </cell>
          <cell r="C1342" t="str">
            <v>TRNG1263</v>
          </cell>
          <cell r="D1342" t="str">
            <v>TRUNG NGUYÊN</v>
          </cell>
          <cell r="G1342" t="str">
            <v>I0082T122/1</v>
          </cell>
          <cell r="H1342" t="str">
            <v>82 x 35 x 1 x 2</v>
          </cell>
          <cell r="I1342" t="str">
            <v>Vuông góc, không răng cưa, xẻ 2line kc 8mm</v>
          </cell>
          <cell r="J1342" t="str">
            <v>E12</v>
          </cell>
          <cell r="K1342" t="str">
            <v>P43</v>
          </cell>
          <cell r="L1342" t="str">
            <v>82mm x 35mm</v>
          </cell>
          <cell r="M1342">
            <v>76</v>
          </cell>
          <cell r="N1342">
            <v>44761</v>
          </cell>
          <cell r="O1342">
            <v>0</v>
          </cell>
          <cell r="S1342" t="str">
            <v>C</v>
          </cell>
          <cell r="T1342" t="str">
            <v>M</v>
          </cell>
          <cell r="U1342" t="str">
            <v>Y</v>
          </cell>
          <cell r="V1342" t="str">
            <v>K</v>
          </cell>
          <cell r="AL1342">
            <v>1</v>
          </cell>
          <cell r="AM1342">
            <v>76</v>
          </cell>
          <cell r="AN1342" t="str">
            <v>4 mm</v>
          </cell>
          <cell r="AO1342" t="str">
            <v>3mm</v>
          </cell>
          <cell r="AT1342" t="str">
            <v>espresso instant coffee - box 15</v>
          </cell>
          <cell r="AU1342">
            <v>2</v>
          </cell>
          <cell r="AV1342" t="str">
            <v>In mặt</v>
          </cell>
          <cell r="AW1342" t="str">
            <v>Bế màu</v>
          </cell>
          <cell r="BA1342" t="str">
            <v>ĐƠN HÀNG 2021\TRUNG NGUYÊN\NĂM 2022\THÁNG 07\19.07 SO 118+119</v>
          </cell>
          <cell r="BC1342" t="str">
            <v>Phạm Quốc Chí</v>
          </cell>
          <cell r="BD1342" t="str">
            <v>Phạm Quốc Chí</v>
          </cell>
        </row>
        <row r="1343">
          <cell r="B1343" t="str">
            <v>TRNG1264_L1</v>
          </cell>
          <cell r="C1343" t="str">
            <v>TRNG1264</v>
          </cell>
          <cell r="D1343" t="str">
            <v>TRUNG NGUYÊN</v>
          </cell>
          <cell r="G1343" t="str">
            <v>I0040T892/1</v>
          </cell>
          <cell r="H1343" t="str">
            <v>40 x 133 x 1 x 1</v>
          </cell>
          <cell r="I1343" t="str">
            <v>Vuông góc, không răng cưa, xẻ 2line kc 8mm</v>
          </cell>
          <cell r="J1343" t="str">
            <v>E12</v>
          </cell>
          <cell r="K1343" t="str">
            <v>P43</v>
          </cell>
          <cell r="L1343" t="str">
            <v>40mm x 133mm</v>
          </cell>
          <cell r="M1343">
            <v>136</v>
          </cell>
          <cell r="N1343">
            <v>44761</v>
          </cell>
          <cell r="O1343">
            <v>0</v>
          </cell>
          <cell r="S1343" t="str">
            <v>C</v>
          </cell>
          <cell r="T1343" t="str">
            <v>M</v>
          </cell>
          <cell r="U1343" t="str">
            <v>Y</v>
          </cell>
          <cell r="V1343" t="str">
            <v>K</v>
          </cell>
          <cell r="AL1343">
            <v>1</v>
          </cell>
          <cell r="AM1343">
            <v>136</v>
          </cell>
          <cell r="AN1343" t="str">
            <v>4 mm</v>
          </cell>
          <cell r="AO1343" t="str">
            <v>3mm</v>
          </cell>
          <cell r="AT1343" t="str">
            <v>2in1 coffee &amp; creamer</v>
          </cell>
          <cell r="AU1343">
            <v>2</v>
          </cell>
          <cell r="AV1343" t="str">
            <v>In mặt</v>
          </cell>
          <cell r="AW1343" t="str">
            <v>Bế màu</v>
          </cell>
          <cell r="BA1343" t="str">
            <v>ĐƠN HÀNG 2021\TRUNG NGUYÊN\NĂM 2022\THÁNG 07\19.07 SO 118+119</v>
          </cell>
          <cell r="BC1343" t="str">
            <v>Phạm Quốc Chí</v>
          </cell>
          <cell r="BD1343" t="str">
            <v>Phạm Quốc Chí</v>
          </cell>
        </row>
        <row r="1344">
          <cell r="B1344" t="str">
            <v>TRNG1265_L1</v>
          </cell>
          <cell r="C1344" t="str">
            <v>TRNG1265</v>
          </cell>
          <cell r="D1344" t="str">
            <v>TRUNG NGUYÊN</v>
          </cell>
          <cell r="G1344" t="str">
            <v>I0065T122/1</v>
          </cell>
          <cell r="H1344" t="str">
            <v>65 x 70 x 1 x 2</v>
          </cell>
          <cell r="I1344" t="str">
            <v>Vuông góc, không răng cưa, xẻ 2 line kc 8mm</v>
          </cell>
          <cell r="J1344" t="str">
            <v>E12</v>
          </cell>
          <cell r="K1344" t="str">
            <v>P43</v>
          </cell>
          <cell r="L1344" t="str">
            <v>65mm x 70mm</v>
          </cell>
          <cell r="M1344">
            <v>146</v>
          </cell>
          <cell r="N1344">
            <v>44763</v>
          </cell>
          <cell r="O1344">
            <v>1</v>
          </cell>
          <cell r="Q1344" t="str">
            <v>theo mẫu</v>
          </cell>
          <cell r="X1344">
            <v>1</v>
          </cell>
          <cell r="AB1344" t="str">
            <v>K</v>
          </cell>
          <cell r="AL1344">
            <v>1</v>
          </cell>
          <cell r="AM1344">
            <v>146</v>
          </cell>
          <cell r="AN1344" t="str">
            <v>4 mm</v>
          </cell>
          <cell r="AO1344" t="str">
            <v>3mm</v>
          </cell>
          <cell r="AT1344" t="str">
            <v>king 3in1 bag 88st &amp; 28sa</v>
          </cell>
          <cell r="AU1344">
            <v>2</v>
          </cell>
          <cell r="AV1344" t="str">
            <v>In mặt</v>
          </cell>
          <cell r="AW1344" t="str">
            <v>Bế màu</v>
          </cell>
          <cell r="BA1344" t="str">
            <v>ĐƠN HÀNG 2021\TRUNG NGUYÊN\NĂM 2022\THÁNG 07\21.07 SO 122</v>
          </cell>
          <cell r="BC1344" t="str">
            <v>Phạm Quốc Chí</v>
          </cell>
          <cell r="BD1344" t="str">
            <v>Phạm Quốc Chí</v>
          </cell>
        </row>
        <row r="1345">
          <cell r="B1345" t="str">
            <v>TRNG1266_L1</v>
          </cell>
          <cell r="C1345" t="str">
            <v>TRNG1266</v>
          </cell>
          <cell r="D1345" t="str">
            <v>TRUNG NGUYÊN</v>
          </cell>
          <cell r="G1345" t="str">
            <v>I0085T312/1</v>
          </cell>
          <cell r="H1345" t="str">
            <v>85 x 100 x 1 x 1</v>
          </cell>
          <cell r="I1345" t="str">
            <v>Vuông góc, không răng cưa, xẻ 2 line kc 8mm</v>
          </cell>
          <cell r="J1345" t="str">
            <v>E05</v>
          </cell>
          <cell r="K1345" t="str">
            <v>P43</v>
          </cell>
          <cell r="L1345" t="str">
            <v>85mm x 100mm</v>
          </cell>
          <cell r="M1345">
            <v>103</v>
          </cell>
          <cell r="N1345">
            <v>44777</v>
          </cell>
          <cell r="O1345">
            <v>1</v>
          </cell>
          <cell r="X1345">
            <v>1</v>
          </cell>
          <cell r="AB1345" t="str">
            <v>K</v>
          </cell>
          <cell r="AL1345">
            <v>1</v>
          </cell>
          <cell r="AM1345">
            <v>103</v>
          </cell>
          <cell r="AN1345" t="str">
            <v>4 mm</v>
          </cell>
          <cell r="AO1345" t="str">
            <v>3mm</v>
          </cell>
          <cell r="AT1345" t="str">
            <v>king espresso box 100st EE (TNI king coffee)</v>
          </cell>
          <cell r="AU1345">
            <v>2</v>
          </cell>
          <cell r="AV1345" t="str">
            <v>In mặt</v>
          </cell>
          <cell r="AW1345" t="str">
            <v>Bế màu</v>
          </cell>
          <cell r="BA1345" t="str">
            <v>ĐƠN HÀNG 2021\TRUNG NGUYÊN\NĂM 2022\THÁNG 08\04.08 SO 127 + 128</v>
          </cell>
          <cell r="BC1345" t="str">
            <v>Phạm Quốc Chí</v>
          </cell>
          <cell r="BD1345" t="str">
            <v>Phạm Quốc Chí</v>
          </cell>
        </row>
        <row r="1346">
          <cell r="B1346" t="str">
            <v>TRNG1267_L1</v>
          </cell>
          <cell r="C1346" t="str">
            <v>TRNG1267</v>
          </cell>
          <cell r="D1346" t="str">
            <v>TRUNG NGUYÊN</v>
          </cell>
          <cell r="G1346" t="str">
            <v>I0100T671</v>
          </cell>
          <cell r="H1346" t="str">
            <v>100 x 65 x 1 x 2</v>
          </cell>
          <cell r="I1346" t="str">
            <v>Vuông góc, không răng cưa</v>
          </cell>
          <cell r="J1346" t="str">
            <v>D07</v>
          </cell>
          <cell r="K1346" t="str">
            <v>P43</v>
          </cell>
          <cell r="L1346" t="str">
            <v>100mm x 65mm</v>
          </cell>
          <cell r="M1346">
            <v>136</v>
          </cell>
          <cell r="N1346">
            <v>44777</v>
          </cell>
          <cell r="O1346">
            <v>1</v>
          </cell>
          <cell r="X1346">
            <v>1</v>
          </cell>
          <cell r="AB1346" t="str">
            <v>K</v>
          </cell>
          <cell r="AL1346">
            <v>1</v>
          </cell>
          <cell r="AM1346">
            <v>136</v>
          </cell>
          <cell r="AN1346" t="str">
            <v>4 mm</v>
          </cell>
          <cell r="AO1346" t="str">
            <v>3mm</v>
          </cell>
          <cell r="AT1346" t="str">
            <v>king pure black 150EV (NTU-VVT)</v>
          </cell>
          <cell r="AU1346">
            <v>2</v>
          </cell>
          <cell r="AV1346" t="str">
            <v>In mặt</v>
          </cell>
          <cell r="AW1346" t="str">
            <v>Bế màu</v>
          </cell>
          <cell r="BA1346" t="str">
            <v>ĐƠN HÀNG 2021\TRUNG NGUYÊN\NĂM 2022\THÁNG 08\04.08 SO 127 + 128</v>
          </cell>
          <cell r="BC1346" t="str">
            <v>Phạm Quốc Chí</v>
          </cell>
          <cell r="BD1346" t="str">
            <v>Phạm Quốc Chí</v>
          </cell>
        </row>
        <row r="1347">
          <cell r="B1347" t="str">
            <v>TRNG1268_L1</v>
          </cell>
          <cell r="C1347" t="str">
            <v>TRNG1268</v>
          </cell>
          <cell r="D1347" t="str">
            <v>TRUNG NGUYÊN</v>
          </cell>
          <cell r="G1347" t="str">
            <v>I0045T622/1</v>
          </cell>
          <cell r="H1347" t="str">
            <v>45 x 65 x 1 x 2</v>
          </cell>
          <cell r="I1347" t="str">
            <v>Vuông góc, không răng cưa, xẻ 2 line kc 8mm</v>
          </cell>
          <cell r="J1347" t="str">
            <v>E05</v>
          </cell>
          <cell r="K1347" t="str">
            <v>P43</v>
          </cell>
          <cell r="L1347" t="str">
            <v>45mm x 65mm</v>
          </cell>
          <cell r="M1347">
            <v>136</v>
          </cell>
          <cell r="N1347">
            <v>44777</v>
          </cell>
          <cell r="O1347">
            <v>1</v>
          </cell>
          <cell r="X1347">
            <v>1</v>
          </cell>
          <cell r="AB1347" t="str">
            <v>K</v>
          </cell>
          <cell r="AL1347">
            <v>1</v>
          </cell>
          <cell r="AM1347">
            <v>136</v>
          </cell>
          <cell r="AN1347" t="str">
            <v>4 mm</v>
          </cell>
          <cell r="AO1347" t="str">
            <v>3mm</v>
          </cell>
          <cell r="AT1347" t="str">
            <v>king americano box 15st (Tni King) 15(1x15)</v>
          </cell>
          <cell r="AU1347">
            <v>2</v>
          </cell>
          <cell r="AV1347" t="str">
            <v>In mặt</v>
          </cell>
          <cell r="AW1347" t="str">
            <v>Bế màu</v>
          </cell>
          <cell r="BA1347" t="str">
            <v>ĐƠN HÀNG 2021\TRUNG NGUYÊN\NĂM 2022\THÁNG 08\04.08 SO 127 + 128</v>
          </cell>
          <cell r="BC1347" t="str">
            <v>Phạm Quốc Chí</v>
          </cell>
          <cell r="BD1347" t="str">
            <v>Phạm Quốc Chí</v>
          </cell>
        </row>
        <row r="1348">
          <cell r="B1348" t="str">
            <v>TRNG1269_L1</v>
          </cell>
          <cell r="C1348" t="str">
            <v>TRNG1269</v>
          </cell>
          <cell r="D1348" t="str">
            <v>TRUNG NGUYÊN</v>
          </cell>
          <cell r="G1348" t="str">
            <v>I0045T622/1</v>
          </cell>
          <cell r="H1348" t="str">
            <v>45 x 65 x 1 x 2</v>
          </cell>
          <cell r="I1348" t="str">
            <v>Vuông góc, không răng cưa, xẻ 2 line kc 8mm</v>
          </cell>
          <cell r="J1348" t="str">
            <v>E05</v>
          </cell>
          <cell r="K1348" t="str">
            <v>P43</v>
          </cell>
          <cell r="L1348" t="str">
            <v>45mm x 65mm</v>
          </cell>
          <cell r="M1348">
            <v>136</v>
          </cell>
          <cell r="N1348">
            <v>44781</v>
          </cell>
          <cell r="O1348">
            <v>1</v>
          </cell>
          <cell r="X1348">
            <v>1</v>
          </cell>
          <cell r="AB1348" t="str">
            <v>K</v>
          </cell>
          <cell r="AL1348">
            <v>1</v>
          </cell>
          <cell r="AM1348">
            <v>136</v>
          </cell>
          <cell r="AN1348" t="str">
            <v>4 mm</v>
          </cell>
          <cell r="AO1348" t="str">
            <v>3mm</v>
          </cell>
          <cell r="AT1348" t="str">
            <v>RTD café đen đá 238ml x 6lon (Đậm gu việt) 8935259080607</v>
          </cell>
          <cell r="AU1348">
            <v>2</v>
          </cell>
          <cell r="AV1348" t="str">
            <v>In mặt</v>
          </cell>
          <cell r="AW1348" t="str">
            <v>Bế màu</v>
          </cell>
          <cell r="BA1348" t="str">
            <v>ĐƠN HÀNG 2021\TRUNG NGUYÊN\NĂM 2022\THÁNG 08\08.08 SO 131</v>
          </cell>
          <cell r="BC1348" t="str">
            <v>Phạm Quốc Chí</v>
          </cell>
          <cell r="BD1348" t="str">
            <v>Phạm Quốc Chí</v>
          </cell>
        </row>
        <row r="1349">
          <cell r="B1349" t="str">
            <v>TRNG1270_L1</v>
          </cell>
          <cell r="C1349" t="str">
            <v>TRNG1270</v>
          </cell>
          <cell r="D1349" t="str">
            <v>TRUNG NGUYÊN</v>
          </cell>
          <cell r="G1349" t="str">
            <v>I0045T622/1</v>
          </cell>
          <cell r="H1349" t="str">
            <v>45 x 65 x 1 x 2</v>
          </cell>
          <cell r="I1349" t="str">
            <v>Vuông góc, không răng cưa, xẻ 2 line kc 8mm</v>
          </cell>
          <cell r="J1349" t="str">
            <v>E05</v>
          </cell>
          <cell r="K1349" t="str">
            <v>P43</v>
          </cell>
          <cell r="L1349" t="str">
            <v>45mm x 65mm</v>
          </cell>
          <cell r="M1349">
            <v>136</v>
          </cell>
          <cell r="N1349">
            <v>44781</v>
          </cell>
          <cell r="O1349">
            <v>1</v>
          </cell>
          <cell r="X1349">
            <v>1</v>
          </cell>
          <cell r="AB1349" t="str">
            <v>K</v>
          </cell>
          <cell r="AL1349">
            <v>1</v>
          </cell>
          <cell r="AM1349">
            <v>136</v>
          </cell>
          <cell r="AN1349" t="str">
            <v>4 mm</v>
          </cell>
          <cell r="AO1349" t="str">
            <v>3mm</v>
          </cell>
          <cell r="AT1349" t="str">
            <v>RTD café sữa đá 238ml x 6lon (Đậm gu việt) 8935259080591</v>
          </cell>
          <cell r="AU1349">
            <v>2</v>
          </cell>
          <cell r="AV1349" t="str">
            <v>In mặt</v>
          </cell>
          <cell r="AW1349" t="str">
            <v>Bế màu</v>
          </cell>
          <cell r="BA1349" t="str">
            <v>ĐƠN HÀNG 2021\TRUNG NGUYÊN\NĂM 2022\THÁNG 08\08.08 SO 131</v>
          </cell>
          <cell r="BC1349" t="str">
            <v>Phạm Quốc Chí</v>
          </cell>
          <cell r="BD1349" t="str">
            <v>Phạm Quốc Chí</v>
          </cell>
        </row>
        <row r="1350">
          <cell r="B1350" t="str">
            <v>TRNG1271_L1</v>
          </cell>
          <cell r="C1350" t="str">
            <v>TRNG1271</v>
          </cell>
          <cell r="D1350" t="str">
            <v>TRUNG NGUYÊN</v>
          </cell>
          <cell r="G1350" t="str">
            <v>I0040T061</v>
          </cell>
          <cell r="H1350" t="str">
            <v>40 x 15 x 2 x 4</v>
          </cell>
          <cell r="I1350" t="str">
            <v>Vuông liền, 4 hàng dao 1 gáp, không răng cưa</v>
          </cell>
          <cell r="J1350" t="str">
            <v>D13</v>
          </cell>
          <cell r="K1350" t="str">
            <v>P43</v>
          </cell>
          <cell r="L1350" t="str">
            <v>40mm x 15mm</v>
          </cell>
          <cell r="M1350">
            <v>63</v>
          </cell>
          <cell r="N1350">
            <v>44783</v>
          </cell>
          <cell r="O1350">
            <v>1</v>
          </cell>
          <cell r="X1350">
            <v>1</v>
          </cell>
          <cell r="AB1350" t="str">
            <v>K</v>
          </cell>
          <cell r="AL1350">
            <v>2</v>
          </cell>
          <cell r="AM1350">
            <v>126</v>
          </cell>
          <cell r="AO1350" t="str">
            <v>3mm</v>
          </cell>
          <cell r="AR1350" t="str">
            <v>32Tem</v>
          </cell>
          <cell r="AT1350">
            <v>85002273005</v>
          </cell>
          <cell r="AU1350">
            <v>2</v>
          </cell>
          <cell r="AV1350" t="str">
            <v>In mặt</v>
          </cell>
          <cell r="AW1350" t="str">
            <v>Bế màu</v>
          </cell>
          <cell r="BA1350" t="str">
            <v>ĐƠN HÀNG 2021\TRUNG NGUYÊN\NĂM 2022\THÁNG 08\10.08 SO 131</v>
          </cell>
          <cell r="BC1350" t="str">
            <v>Phạm Quốc Chí</v>
          </cell>
          <cell r="BD1350" t="str">
            <v>Phạm Quốc Chí</v>
          </cell>
        </row>
        <row r="1351">
          <cell r="B1351" t="str">
            <v>TRNG1272_L1</v>
          </cell>
          <cell r="C1351" t="str">
            <v>TRNG1272</v>
          </cell>
          <cell r="D1351" t="str">
            <v>TRUNG NGUYÊN</v>
          </cell>
          <cell r="G1351" t="str">
            <v>I0048T091/1</v>
          </cell>
          <cell r="H1351" t="str">
            <v>48 x 32 x 2 x 5</v>
          </cell>
          <cell r="I1351" t="str">
            <v>Vuông liền 2 tem, không răng cưa</v>
          </cell>
          <cell r="J1351" t="str">
            <v>E14</v>
          </cell>
          <cell r="K1351" t="str">
            <v>P43</v>
          </cell>
          <cell r="L1351" t="str">
            <v>48mm x 32mm</v>
          </cell>
          <cell r="M1351">
            <v>175</v>
          </cell>
          <cell r="N1351">
            <v>44783</v>
          </cell>
          <cell r="O1351">
            <v>1</v>
          </cell>
          <cell r="X1351">
            <v>1</v>
          </cell>
          <cell r="AB1351" t="str">
            <v>K</v>
          </cell>
          <cell r="AL1351">
            <v>1</v>
          </cell>
          <cell r="AM1351">
            <v>175</v>
          </cell>
          <cell r="AO1351" t="str">
            <v>3mm</v>
          </cell>
          <cell r="AR1351" t="str">
            <v>10tem</v>
          </cell>
          <cell r="AT1351">
            <v>850042273012</v>
          </cell>
          <cell r="AU1351">
            <v>2</v>
          </cell>
          <cell r="AV1351" t="str">
            <v>In mặt</v>
          </cell>
          <cell r="AW1351" t="str">
            <v>Bế màu</v>
          </cell>
          <cell r="BA1351" t="str">
            <v>ĐƠN HÀNG 2021\TRUNG NGUYÊN\NĂM 2022\THÁNG 08\10.08 SO 131</v>
          </cell>
          <cell r="BC1351" t="str">
            <v>Phạm Quốc Chí</v>
          </cell>
          <cell r="BD1351" t="str">
            <v>Phạm Quốc Chí</v>
          </cell>
        </row>
        <row r="1352">
          <cell r="B1352" t="str">
            <v>TRNG1273_L1</v>
          </cell>
          <cell r="C1352" t="str">
            <v>TRNG1273</v>
          </cell>
          <cell r="D1352" t="str">
            <v>TRUNG NGUYÊN</v>
          </cell>
          <cell r="G1352" t="str">
            <v>I0032T251/1</v>
          </cell>
          <cell r="H1352" t="str">
            <v>32 x 14 x 3 x 5</v>
          </cell>
          <cell r="I1352" t="str">
            <v>Vuông liền 3tem, không răng cưa</v>
          </cell>
          <cell r="J1352" t="str">
            <v>E14</v>
          </cell>
          <cell r="K1352" t="str">
            <v>P43</v>
          </cell>
          <cell r="L1352" t="str">
            <v>32mm x 14mm</v>
          </cell>
          <cell r="M1352">
            <v>85</v>
          </cell>
          <cell r="N1352">
            <v>44783</v>
          </cell>
          <cell r="O1352">
            <v>1</v>
          </cell>
          <cell r="X1352">
            <v>1</v>
          </cell>
          <cell r="AB1352" t="str">
            <v>K</v>
          </cell>
          <cell r="AL1352">
            <v>1</v>
          </cell>
          <cell r="AM1352">
            <v>85</v>
          </cell>
          <cell r="AO1352" t="str">
            <v>3mm</v>
          </cell>
          <cell r="AR1352" t="str">
            <v>30Tem</v>
          </cell>
          <cell r="AT1352">
            <v>850042273029</v>
          </cell>
          <cell r="AU1352">
            <v>2</v>
          </cell>
          <cell r="AV1352" t="str">
            <v>In mặt</v>
          </cell>
          <cell r="AW1352" t="str">
            <v>Bế màu</v>
          </cell>
          <cell r="BA1352" t="str">
            <v>ĐƠN HÀNG 2021\TRUNG NGUYÊN\NĂM 2022\THÁNG 08\10.08 SO 131</v>
          </cell>
          <cell r="BC1352" t="str">
            <v>Phạm Quốc Chí</v>
          </cell>
          <cell r="BD1352" t="str">
            <v>Phạm Quốc Chí</v>
          </cell>
        </row>
        <row r="1353">
          <cell r="B1353" t="str">
            <v>TRNG1274_L1</v>
          </cell>
          <cell r="C1353" t="str">
            <v>TRNG1274</v>
          </cell>
          <cell r="D1353" t="str">
            <v>TRUNG NGUYÊN</v>
          </cell>
          <cell r="G1353" t="str">
            <v>I0031T101/1</v>
          </cell>
          <cell r="H1353" t="str">
            <v>31 x 15 x 3 x 5</v>
          </cell>
          <cell r="I1353" t="str">
            <v>Vuông liền 3 tem, không răng cưa</v>
          </cell>
          <cell r="J1353" t="str">
            <v>E14</v>
          </cell>
          <cell r="K1353" t="str">
            <v>P43</v>
          </cell>
          <cell r="L1353" t="str">
            <v>31mm x 15mm</v>
          </cell>
          <cell r="M1353">
            <v>90</v>
          </cell>
          <cell r="N1353">
            <v>44783</v>
          </cell>
          <cell r="O1353">
            <v>1</v>
          </cell>
          <cell r="X1353">
            <v>1</v>
          </cell>
          <cell r="AB1353" t="str">
            <v>K</v>
          </cell>
          <cell r="AL1353">
            <v>1</v>
          </cell>
          <cell r="AM1353">
            <v>90</v>
          </cell>
          <cell r="AO1353" t="str">
            <v>3mm</v>
          </cell>
          <cell r="AR1353" t="str">
            <v>36Tem</v>
          </cell>
          <cell r="AT1353">
            <v>850042273036</v>
          </cell>
          <cell r="AU1353">
            <v>2</v>
          </cell>
          <cell r="AV1353" t="str">
            <v>In mặt</v>
          </cell>
          <cell r="AW1353" t="str">
            <v>Bế màu</v>
          </cell>
          <cell r="BA1353" t="str">
            <v>ĐƠN HÀNG 2021\TRUNG NGUYÊN\NĂM 2022\THÁNG 08\10.08 SO 131</v>
          </cell>
          <cell r="BC1353" t="str">
            <v>Phạm Quốc Chí</v>
          </cell>
          <cell r="BD1353" t="str">
            <v>Phạm Quốc Chí</v>
          </cell>
        </row>
        <row r="1354">
          <cell r="B1354" t="str">
            <v>TRNG1275_L1</v>
          </cell>
          <cell r="C1354" t="str">
            <v>TRNG1275</v>
          </cell>
          <cell r="D1354" t="str">
            <v>TRUNG NGUYÊN</v>
          </cell>
          <cell r="G1354" t="str">
            <v>I0029T101/1</v>
          </cell>
          <cell r="H1354" t="str">
            <v>29 x 11 x 4 x 5</v>
          </cell>
          <cell r="I1354" t="str">
            <v>Vuông liền tạo 1 khối, không răng cưa</v>
          </cell>
          <cell r="J1354" t="str">
            <v>E14</v>
          </cell>
          <cell r="K1354" t="str">
            <v>P43</v>
          </cell>
          <cell r="L1354" t="str">
            <v>29mm x 11mm</v>
          </cell>
          <cell r="M1354">
            <v>58</v>
          </cell>
          <cell r="N1354">
            <v>44783</v>
          </cell>
          <cell r="O1354">
            <v>1</v>
          </cell>
          <cell r="X1354">
            <v>1</v>
          </cell>
          <cell r="AB1354" t="str">
            <v>K</v>
          </cell>
          <cell r="AL1354">
            <v>2</v>
          </cell>
          <cell r="AM1354">
            <v>116</v>
          </cell>
          <cell r="AO1354" t="str">
            <v>3mm</v>
          </cell>
          <cell r="AR1354" t="str">
            <v>60Tem</v>
          </cell>
          <cell r="AT1354">
            <v>850042273043</v>
          </cell>
          <cell r="AU1354">
            <v>2</v>
          </cell>
          <cell r="AV1354" t="str">
            <v>In mặt</v>
          </cell>
          <cell r="AW1354" t="str">
            <v>Bế màu</v>
          </cell>
          <cell r="BA1354" t="str">
            <v>ĐƠN HÀNG 2021\TRUNG NGUYÊN\NĂM 2022\THÁNG 08\10.08 SO 131</v>
          </cell>
          <cell r="BC1354" t="str">
            <v>Phạm Quốc Chí</v>
          </cell>
          <cell r="BD1354" t="str">
            <v>Phạm Quốc Chí</v>
          </cell>
        </row>
        <row r="1355">
          <cell r="B1355" t="str">
            <v>TRNG1276_L1</v>
          </cell>
          <cell r="C1355" t="str">
            <v>TRNG1276</v>
          </cell>
          <cell r="D1355" t="str">
            <v>TRUNG NGUYÊN</v>
          </cell>
          <cell r="G1355" t="str">
            <v>I0040T061</v>
          </cell>
          <cell r="H1355" t="str">
            <v>40 x 15 x 2 x 4</v>
          </cell>
          <cell r="I1355" t="str">
            <v>Vuông liền, 4 hàng dao 1 gáp, không răng cưa</v>
          </cell>
          <cell r="J1355" t="str">
            <v>D13</v>
          </cell>
          <cell r="K1355" t="str">
            <v>P43</v>
          </cell>
          <cell r="L1355" t="str">
            <v>40mm x 15mm</v>
          </cell>
          <cell r="M1355">
            <v>63</v>
          </cell>
          <cell r="N1355">
            <v>44783</v>
          </cell>
          <cell r="O1355">
            <v>1</v>
          </cell>
          <cell r="X1355">
            <v>1</v>
          </cell>
          <cell r="AB1355" t="str">
            <v>K</v>
          </cell>
          <cell r="AL1355">
            <v>2</v>
          </cell>
          <cell r="AM1355">
            <v>126</v>
          </cell>
          <cell r="AO1355" t="str">
            <v>3mm</v>
          </cell>
          <cell r="AR1355" t="str">
            <v>32Tem</v>
          </cell>
          <cell r="AT1355" t="str">
            <v>Exclusively imported &amp; Distributec by:</v>
          </cell>
          <cell r="AU1355">
            <v>2</v>
          </cell>
          <cell r="AV1355" t="str">
            <v>In mặt</v>
          </cell>
          <cell r="AW1355" t="str">
            <v>Bế màu</v>
          </cell>
          <cell r="BA1355" t="str">
            <v>ĐƠN HÀNG 2021\TRUNG NGUYÊN\NĂM 2022\THÁNG 08\10.08 SO 132</v>
          </cell>
          <cell r="BC1355" t="str">
            <v>Phạm Quốc Chí</v>
          </cell>
          <cell r="BD1355" t="str">
            <v>Phạm Quốc Chí</v>
          </cell>
        </row>
        <row r="1356">
          <cell r="B1356" t="str">
            <v>TRNG1277_L1</v>
          </cell>
          <cell r="C1356" t="str">
            <v>TRNG1277</v>
          </cell>
          <cell r="D1356" t="str">
            <v>TRUNG NGUYÊN</v>
          </cell>
          <cell r="G1356" t="str">
            <v>I0140T141/1</v>
          </cell>
          <cell r="H1356" t="str">
            <v>140 x 100 x 1 x 1</v>
          </cell>
          <cell r="I1356" t="str">
            <v>Vuông góc, không răng cưa</v>
          </cell>
          <cell r="J1356" t="str">
            <v>E10</v>
          </cell>
          <cell r="K1356" t="str">
            <v>P43</v>
          </cell>
          <cell r="L1356" t="str">
            <v>100mm x 140mm</v>
          </cell>
          <cell r="M1356">
            <v>103</v>
          </cell>
          <cell r="N1356">
            <v>44785</v>
          </cell>
          <cell r="O1356">
            <v>1</v>
          </cell>
          <cell r="X1356">
            <v>1</v>
          </cell>
          <cell r="AB1356" t="str">
            <v>K</v>
          </cell>
          <cell r="AL1356">
            <v>1</v>
          </cell>
          <cell r="AM1356">
            <v>103</v>
          </cell>
          <cell r="AO1356" t="str">
            <v>3mm</v>
          </cell>
          <cell r="AR1356" t="str">
            <v>2tem</v>
          </cell>
          <cell r="AT1356" t="str">
            <v>BỘT CACAO</v>
          </cell>
          <cell r="AU1356">
            <v>2</v>
          </cell>
          <cell r="AV1356" t="str">
            <v>In mặt</v>
          </cell>
          <cell r="AW1356" t="str">
            <v>Bế màu</v>
          </cell>
          <cell r="BA1356" t="str">
            <v>ĐƠN HÀNG 2021\TRUNG NGUYÊN\NĂM 2022\THÁNG 08\12.08 SO 134</v>
          </cell>
          <cell r="BC1356" t="str">
            <v>Phạm Quốc Chí</v>
          </cell>
          <cell r="BD1356" t="str">
            <v>Phạm Quốc Chí</v>
          </cell>
        </row>
        <row r="1357">
          <cell r="B1357" t="str">
            <v>TRNG1278_L1</v>
          </cell>
          <cell r="C1357" t="str">
            <v>TRNG1278</v>
          </cell>
          <cell r="D1357" t="str">
            <v>TRUNG NGUYÊN</v>
          </cell>
          <cell r="G1357" t="str">
            <v>I0140T141/1</v>
          </cell>
          <cell r="H1357" t="str">
            <v>140 x 100 x 1 x 1</v>
          </cell>
          <cell r="I1357" t="str">
            <v>Vuông góc, không răng cưa</v>
          </cell>
          <cell r="J1357" t="str">
            <v>E10</v>
          </cell>
          <cell r="K1357" t="str">
            <v>P43</v>
          </cell>
          <cell r="L1357" t="str">
            <v>100mm x 140mm</v>
          </cell>
          <cell r="M1357">
            <v>103</v>
          </cell>
          <cell r="N1357">
            <v>44785</v>
          </cell>
          <cell r="O1357">
            <v>1</v>
          </cell>
          <cell r="X1357">
            <v>1</v>
          </cell>
          <cell r="AB1357" t="str">
            <v>K</v>
          </cell>
          <cell r="AL1357">
            <v>1</v>
          </cell>
          <cell r="AM1357">
            <v>103</v>
          </cell>
          <cell r="AO1357" t="str">
            <v>3mm</v>
          </cell>
          <cell r="AR1357" t="str">
            <v>2tem</v>
          </cell>
          <cell r="AT1357" t="str">
            <v>BỘT CACAO 8935259000599</v>
          </cell>
          <cell r="AU1357">
            <v>2</v>
          </cell>
          <cell r="AV1357" t="str">
            <v>In mặt</v>
          </cell>
          <cell r="AW1357" t="str">
            <v>Bế màu</v>
          </cell>
          <cell r="BA1357" t="str">
            <v>ĐƠN HÀNG 2021\TRUNG NGUYÊN\NĂM 2022\THÁNG 08\12.08 SO 134</v>
          </cell>
          <cell r="BC1357" t="str">
            <v>Phạm Quốc Chí</v>
          </cell>
          <cell r="BD1357" t="str">
            <v>Phạm Quốc Chí</v>
          </cell>
        </row>
        <row r="1358">
          <cell r="B1358" t="str">
            <v>TRNG1279_L1</v>
          </cell>
          <cell r="C1358" t="str">
            <v>TRNG1279</v>
          </cell>
          <cell r="D1358" t="str">
            <v>TRUNG NGUYÊN</v>
          </cell>
          <cell r="G1358" t="str">
            <v>I0230T011/1</v>
          </cell>
          <cell r="H1358" t="str">
            <v>230 x 150 x 1 x 1</v>
          </cell>
          <cell r="I1358" t="str">
            <v>Vuông góc, không răng cưa</v>
          </cell>
          <cell r="J1358" t="str">
            <v>E02</v>
          </cell>
          <cell r="K1358" t="str">
            <v>P43</v>
          </cell>
          <cell r="L1358" t="str">
            <v>230mm x 150mm</v>
          </cell>
          <cell r="M1358">
            <v>153</v>
          </cell>
          <cell r="N1358">
            <v>44803</v>
          </cell>
          <cell r="O1358">
            <v>1</v>
          </cell>
          <cell r="X1358">
            <v>1</v>
          </cell>
          <cell r="AB1358" t="str">
            <v>K</v>
          </cell>
          <cell r="AL1358">
            <v>1</v>
          </cell>
          <cell r="AM1358">
            <v>153</v>
          </cell>
          <cell r="AO1358" t="str">
            <v>3mm</v>
          </cell>
          <cell r="AR1358" t="str">
            <v>1tem</v>
          </cell>
          <cell r="AT1358" t="str">
            <v>Café sữa - cà phê hoà tan combo túi 50 gói tăng ly sứ cao cấp 8935259000698</v>
          </cell>
          <cell r="AU1358">
            <v>2</v>
          </cell>
          <cell r="AV1358" t="str">
            <v>In mặt</v>
          </cell>
          <cell r="AW1358" t="str">
            <v>Bế màu</v>
          </cell>
          <cell r="BA1358" t="str">
            <v>ĐƠN HÀNG 2021\TRUNG NGUYÊN\NĂM 2022\THÁNG 08\30.08 SO 137</v>
          </cell>
          <cell r="BC1358" t="str">
            <v>Phạm Quốc Chí</v>
          </cell>
          <cell r="BD1358" t="str">
            <v>Phạm Quốc Chí</v>
          </cell>
        </row>
        <row r="1359">
          <cell r="B1359" t="str">
            <v>TRNG1280_L1</v>
          </cell>
          <cell r="C1359" t="str">
            <v>TRNG1280</v>
          </cell>
          <cell r="D1359" t="str">
            <v>TRUNG NGUYÊN</v>
          </cell>
          <cell r="G1359" t="str">
            <v>I0054T111/1</v>
          </cell>
          <cell r="H1359" t="str">
            <v>54 x 45 x 2 x 4</v>
          </cell>
          <cell r="I1359" t="str">
            <v>Vuông liền 2 tem, không răng cưa</v>
          </cell>
          <cell r="J1359" t="str">
            <v>E16</v>
          </cell>
          <cell r="K1359" t="str">
            <v>P43</v>
          </cell>
          <cell r="L1359" t="str">
            <v>54mm x 45mm</v>
          </cell>
          <cell r="M1359">
            <v>192</v>
          </cell>
          <cell r="N1359">
            <v>44803</v>
          </cell>
          <cell r="O1359">
            <v>1</v>
          </cell>
          <cell r="X1359">
            <v>1</v>
          </cell>
          <cell r="AB1359" t="str">
            <v>K</v>
          </cell>
          <cell r="AL1359">
            <v>1</v>
          </cell>
          <cell r="AM1359">
            <v>192</v>
          </cell>
          <cell r="AO1359" t="str">
            <v>3mm</v>
          </cell>
          <cell r="AR1359" t="str">
            <v>16tem</v>
          </cell>
          <cell r="AT1359" t="str">
            <v>5200102 king coffee americano instant coffee 850042273067</v>
          </cell>
          <cell r="AU1359">
            <v>2</v>
          </cell>
          <cell r="AV1359" t="str">
            <v>In mặt</v>
          </cell>
          <cell r="AW1359" t="str">
            <v>Bế màu</v>
          </cell>
          <cell r="BA1359" t="str">
            <v>ĐƠN HÀNG 2021\TRUNG NGUYÊN\NĂM 2022\THÁNG 08\30.08 SO 138</v>
          </cell>
          <cell r="BC1359" t="str">
            <v>Phạm Quốc Chí</v>
          </cell>
          <cell r="BD1359" t="str">
            <v>Phạm Quốc Chí</v>
          </cell>
        </row>
        <row r="1360">
          <cell r="B1360" t="str">
            <v>TRNG1281_L1</v>
          </cell>
          <cell r="C1360" t="str">
            <v>TRNG1281</v>
          </cell>
          <cell r="D1360" t="str">
            <v>TRUNG NGUYÊN</v>
          </cell>
          <cell r="G1360" t="str">
            <v>I0045T171</v>
          </cell>
          <cell r="H1360" t="str">
            <v>45 x 70 x 2 x 1</v>
          </cell>
          <cell r="I1360" t="str">
            <v>Vuông rời, không răng cưa, khoảng cách giữa 03mm</v>
          </cell>
          <cell r="J1360" t="str">
            <v>D01</v>
          </cell>
          <cell r="K1360" t="str">
            <v>P43</v>
          </cell>
          <cell r="L1360" t="str">
            <v>70mm x 45mm</v>
          </cell>
          <cell r="M1360">
            <v>73</v>
          </cell>
          <cell r="N1360">
            <v>44803</v>
          </cell>
          <cell r="O1360">
            <v>1</v>
          </cell>
          <cell r="X1360">
            <v>1</v>
          </cell>
          <cell r="AB1360" t="str">
            <v>K</v>
          </cell>
          <cell r="AL1360">
            <v>2</v>
          </cell>
          <cell r="AM1360">
            <v>146</v>
          </cell>
          <cell r="AO1360" t="str">
            <v>3mm</v>
          </cell>
          <cell r="AR1360" t="str">
            <v>6tem</v>
          </cell>
          <cell r="AT1360" t="str">
            <v>5200101 king coffee espresso instant coffee 850042273050</v>
          </cell>
          <cell r="AU1360">
            <v>2</v>
          </cell>
          <cell r="AV1360" t="str">
            <v>In mặt</v>
          </cell>
          <cell r="AW1360" t="str">
            <v>Bế màu</v>
          </cell>
          <cell r="BA1360" t="str">
            <v>ĐƠN HÀNG 2021\TRUNG NGUYÊN\NĂM 2022\THÁNG 08\30.08 SO 138</v>
          </cell>
          <cell r="BC1360" t="str">
            <v>Phạm Quốc Chí</v>
          </cell>
          <cell r="BD1360" t="str">
            <v>Phạm Quốc Chí</v>
          </cell>
        </row>
        <row r="1361">
          <cell r="B1361" t="str">
            <v>TRNG1282_L1</v>
          </cell>
          <cell r="C1361" t="str">
            <v>TRNG1282</v>
          </cell>
          <cell r="D1361" t="str">
            <v>TRUNG NGUYÊN</v>
          </cell>
          <cell r="G1361" t="str">
            <v>I0082T132/1</v>
          </cell>
          <cell r="H1361" t="str">
            <v>82 x 68 x 1 x 2</v>
          </cell>
          <cell r="I1361" t="str">
            <v>Vuông góc, không răng cưa, xẻ 2line kc 8mm</v>
          </cell>
          <cell r="J1361" t="str">
            <v>E16</v>
          </cell>
          <cell r="K1361" t="str">
            <v>P43</v>
          </cell>
          <cell r="L1361" t="str">
            <v>82mm x 68mm</v>
          </cell>
          <cell r="M1361">
            <v>142</v>
          </cell>
          <cell r="N1361">
            <v>44804</v>
          </cell>
          <cell r="O1361">
            <v>1</v>
          </cell>
          <cell r="X1361">
            <v>1</v>
          </cell>
          <cell r="AB1361" t="str">
            <v>K</v>
          </cell>
          <cell r="AL1361">
            <v>1</v>
          </cell>
          <cell r="AM1361">
            <v>142</v>
          </cell>
          <cell r="AN1361" t="str">
            <v>4 mm</v>
          </cell>
          <cell r="AO1361" t="str">
            <v>3mm</v>
          </cell>
          <cell r="AT1361" t="str">
            <v>5200037 -king espresso box 100 st</v>
          </cell>
          <cell r="AU1361">
            <v>2</v>
          </cell>
          <cell r="AV1361" t="str">
            <v>In mặt</v>
          </cell>
          <cell r="AW1361" t="str">
            <v>Bế màu</v>
          </cell>
          <cell r="BA1361" t="str">
            <v>ĐƠN HÀNG 2021\TRUNG NGUYÊN\NĂM 2022\THÁNG 08\31.08 SO 139</v>
          </cell>
          <cell r="BC1361" t="str">
            <v>Phạm Quốc Chí</v>
          </cell>
          <cell r="BD1361" t="str">
            <v>Phạm Quốc Chí</v>
          </cell>
        </row>
        <row r="1362">
          <cell r="B1362" t="str">
            <v>TRNG1283_L1</v>
          </cell>
          <cell r="C1362" t="str">
            <v>TRNG1283</v>
          </cell>
          <cell r="D1362" t="str">
            <v>TRUNG NGUYÊN</v>
          </cell>
          <cell r="G1362" t="str">
            <v>I0090T732/1</v>
          </cell>
          <cell r="H1362" t="str">
            <v>90 x 36 x 1 x 4</v>
          </cell>
          <cell r="I1362" t="str">
            <v>Vuông góc, không răng cưa, xẻ 2line kc 8mm</v>
          </cell>
          <cell r="J1362" t="str">
            <v>E16</v>
          </cell>
          <cell r="K1362" t="str">
            <v>P43</v>
          </cell>
          <cell r="L1362" t="str">
            <v>90mm x 36mm</v>
          </cell>
          <cell r="M1362">
            <v>156</v>
          </cell>
          <cell r="N1362">
            <v>44804</v>
          </cell>
          <cell r="O1362">
            <v>1</v>
          </cell>
          <cell r="X1362">
            <v>1</v>
          </cell>
          <cell r="AB1362" t="str">
            <v>K</v>
          </cell>
          <cell r="AL1362">
            <v>1</v>
          </cell>
          <cell r="AM1362">
            <v>156</v>
          </cell>
          <cell r="AN1362" t="str">
            <v>4 mm</v>
          </cell>
          <cell r="AO1362" t="str">
            <v>3mm</v>
          </cell>
          <cell r="AT1362" t="str">
            <v>5200015- king epresso 15st</v>
          </cell>
          <cell r="AU1362">
            <v>2</v>
          </cell>
          <cell r="AV1362" t="str">
            <v>In mặt</v>
          </cell>
          <cell r="AW1362" t="str">
            <v>Bế màu</v>
          </cell>
          <cell r="BA1362" t="str">
            <v>ĐƠN HÀNG 2021\TRUNG NGUYÊN\NĂM 2022\THÁNG 08\31.08 SO 139</v>
          </cell>
          <cell r="BC1362" t="str">
            <v>Phạm Quốc Chí</v>
          </cell>
          <cell r="BD1362" t="str">
            <v>Phạm Quốc Chí</v>
          </cell>
        </row>
        <row r="1363">
          <cell r="B1363" t="str">
            <v>TRNG1284_L1</v>
          </cell>
          <cell r="C1363" t="str">
            <v>TRNG1284</v>
          </cell>
          <cell r="D1363" t="str">
            <v>TRUNG NGUYÊN</v>
          </cell>
          <cell r="G1363" t="str">
            <v>I0067T062/1</v>
          </cell>
          <cell r="H1363" t="str">
            <v>67 x 36 x 1 x 3</v>
          </cell>
          <cell r="I1363" t="str">
            <v>Vuông góc, không răng cưa, xẻ 2line kc 8mm</v>
          </cell>
          <cell r="J1363" t="str">
            <v>E16</v>
          </cell>
          <cell r="K1363" t="str">
            <v>P43</v>
          </cell>
          <cell r="L1363" t="str">
            <v>67mm x 36mm</v>
          </cell>
          <cell r="M1363">
            <v>117</v>
          </cell>
          <cell r="N1363">
            <v>44809</v>
          </cell>
          <cell r="O1363">
            <v>1</v>
          </cell>
          <cell r="X1363">
            <v>1</v>
          </cell>
          <cell r="AB1363" t="str">
            <v>K</v>
          </cell>
          <cell r="AL1363">
            <v>1</v>
          </cell>
          <cell r="AM1363">
            <v>117</v>
          </cell>
          <cell r="AN1363" t="str">
            <v>4 mm</v>
          </cell>
          <cell r="AO1363" t="str">
            <v>3mm</v>
          </cell>
          <cell r="AT1363" t="str">
            <v>5200015 - king coffee espresso - box 15 sticks (E/E0 tiếng anh và ả rập</v>
          </cell>
          <cell r="AU1363">
            <v>2</v>
          </cell>
          <cell r="AV1363" t="str">
            <v>In mặt</v>
          </cell>
          <cell r="AW1363" t="str">
            <v>Bế màu</v>
          </cell>
          <cell r="BA1363" t="str">
            <v>ĐƠN HÀNG 2021\TRUNG NGUYÊN\NĂM 2022\THÁNG 09\05.09 SO 140 + 141</v>
          </cell>
          <cell r="BC1363" t="str">
            <v>Phạm Quốc Chí</v>
          </cell>
          <cell r="BD1363" t="str">
            <v>Phạm Quốc Chí</v>
          </cell>
        </row>
        <row r="1364">
          <cell r="B1364" t="str">
            <v>TRNG1285_L1</v>
          </cell>
          <cell r="C1364" t="str">
            <v>TRNG1285</v>
          </cell>
          <cell r="D1364" t="str">
            <v>TRUNG NGUYÊN</v>
          </cell>
          <cell r="G1364" t="str">
            <v>I0080T771/1</v>
          </cell>
          <cell r="H1364" t="str">
            <v>80 x 55 x 1 x 2</v>
          </cell>
          <cell r="I1364" t="str">
            <v>Vuông góc, không răng cưa</v>
          </cell>
          <cell r="J1364" t="str">
            <v>E05</v>
          </cell>
          <cell r="K1364" t="str">
            <v>P43</v>
          </cell>
          <cell r="L1364" t="str">
            <v>80mm x 55mm</v>
          </cell>
          <cell r="M1364">
            <v>116</v>
          </cell>
          <cell r="N1364">
            <v>44809</v>
          </cell>
          <cell r="O1364">
            <v>1</v>
          </cell>
          <cell r="X1364">
            <v>1</v>
          </cell>
          <cell r="AB1364" t="str">
            <v>K</v>
          </cell>
          <cell r="AL1364">
            <v>1</v>
          </cell>
          <cell r="AM1364">
            <v>116</v>
          </cell>
          <cell r="AN1364" t="str">
            <v>4 mm</v>
          </cell>
          <cell r="AO1364" t="str">
            <v>3mm</v>
          </cell>
          <cell r="AT1364" t="str">
            <v>5600000 teavory matcha latte instant tea - box 8 sticks 16gr (E/V) tiếng ả rập tiếng anh</v>
          </cell>
          <cell r="AU1364">
            <v>2</v>
          </cell>
          <cell r="AV1364" t="str">
            <v>In mặt</v>
          </cell>
          <cell r="AW1364" t="str">
            <v>Bế màu</v>
          </cell>
          <cell r="BA1364" t="str">
            <v>ĐƠN HÀNG 2021\TRUNG NGUYÊN\NĂM 2022\THÁNG 09\05.09 SO 140 + 141</v>
          </cell>
          <cell r="BC1364" t="str">
            <v>Phạm Quốc Chí</v>
          </cell>
          <cell r="BD1364" t="str">
            <v>Phạm Quốc Chí</v>
          </cell>
        </row>
        <row r="1365">
          <cell r="B1365" t="str">
            <v>TRNG1286_L1</v>
          </cell>
          <cell r="C1365" t="str">
            <v>TRNG1286</v>
          </cell>
          <cell r="D1365" t="str">
            <v>TRUNG NGUYÊN</v>
          </cell>
          <cell r="G1365" t="str">
            <v>I0150T061</v>
          </cell>
          <cell r="H1365" t="str">
            <v>150 x 150 x 1 x 1</v>
          </cell>
          <cell r="I1365" t="str">
            <v>Vuông góc, không răng cưa</v>
          </cell>
          <cell r="J1365" t="str">
            <v>D20</v>
          </cell>
          <cell r="K1365" t="str">
            <v>P43</v>
          </cell>
          <cell r="L1365" t="str">
            <v>150mm x 150mm</v>
          </cell>
          <cell r="M1365">
            <v>153</v>
          </cell>
          <cell r="N1365">
            <v>44809</v>
          </cell>
          <cell r="O1365">
            <v>1</v>
          </cell>
          <cell r="X1365">
            <v>1</v>
          </cell>
          <cell r="AB1365" t="str">
            <v>K</v>
          </cell>
          <cell r="AL1365">
            <v>1</v>
          </cell>
          <cell r="AM1365">
            <v>153</v>
          </cell>
          <cell r="AO1365" t="str">
            <v>3mm</v>
          </cell>
          <cell r="AR1365" t="str">
            <v>2Tem</v>
          </cell>
          <cell r="AT1365" t="str">
            <v>5200015 - king coffee espresso box 15 sticks (E/E) tiếng ả rập tiếng anh</v>
          </cell>
          <cell r="AU1365">
            <v>2</v>
          </cell>
          <cell r="AV1365" t="str">
            <v>In mặt</v>
          </cell>
          <cell r="AW1365" t="str">
            <v>Bế màu</v>
          </cell>
          <cell r="BA1365" t="str">
            <v>ĐƠN HÀNG 2021\TRUNG NGUYÊN\NĂM 2022\THÁNG 09\05.09 SO 142</v>
          </cell>
          <cell r="BC1365" t="str">
            <v>Phạm Quốc Chí</v>
          </cell>
          <cell r="BD1365" t="str">
            <v>Phạm Quốc Chí</v>
          </cell>
        </row>
        <row r="1366">
          <cell r="B1366" t="str">
            <v>TRNG1287_L1</v>
          </cell>
          <cell r="C1366" t="str">
            <v>TRNG1287</v>
          </cell>
          <cell r="D1366" t="str">
            <v>TRUNG NGUYÊN</v>
          </cell>
          <cell r="G1366" t="str">
            <v>I0150T061</v>
          </cell>
          <cell r="H1366" t="str">
            <v>150 x 150 x 1 x 1</v>
          </cell>
          <cell r="I1366" t="str">
            <v>Vuông góc, không răng cưa</v>
          </cell>
          <cell r="J1366" t="str">
            <v>D20</v>
          </cell>
          <cell r="K1366" t="str">
            <v>P43</v>
          </cell>
          <cell r="L1366" t="str">
            <v>150mm x 150mm</v>
          </cell>
          <cell r="M1366">
            <v>153</v>
          </cell>
          <cell r="N1366">
            <v>44809</v>
          </cell>
          <cell r="O1366">
            <v>1</v>
          </cell>
          <cell r="X1366">
            <v>1</v>
          </cell>
          <cell r="AB1366" t="str">
            <v>K</v>
          </cell>
          <cell r="AL1366">
            <v>1</v>
          </cell>
          <cell r="AM1366">
            <v>153</v>
          </cell>
          <cell r="AO1366" t="str">
            <v>3mm</v>
          </cell>
          <cell r="AR1366" t="str">
            <v>2Tem</v>
          </cell>
          <cell r="AT1366" t="str">
            <v>5600000 teavory matcha latte instant tea - box 8 sticks 16gr (E/V) tiếng ả rập tiếng anh</v>
          </cell>
          <cell r="AU1366">
            <v>2</v>
          </cell>
          <cell r="AV1366" t="str">
            <v>In mặt</v>
          </cell>
          <cell r="AW1366" t="str">
            <v>Bế màu</v>
          </cell>
          <cell r="BA1366" t="str">
            <v>ĐƠN HÀNG 2021\TRUNG NGUYÊN\NĂM 2022\THÁNG 09\05.09 SO 142</v>
          </cell>
          <cell r="BC1366" t="str">
            <v>Phạm Quốc Chí</v>
          </cell>
          <cell r="BD1366" t="str">
            <v>Phạm Quốc Chí</v>
          </cell>
        </row>
        <row r="1367">
          <cell r="B1367" t="str">
            <v>TRNG1288_L1</v>
          </cell>
          <cell r="C1367" t="str">
            <v>TRNG1288</v>
          </cell>
          <cell r="D1367" t="str">
            <v>TRUNG NGUYÊN</v>
          </cell>
          <cell r="G1367" t="str">
            <v>I0085T312/1</v>
          </cell>
          <cell r="H1367" t="str">
            <v>85 x 100 x 1 x 1</v>
          </cell>
          <cell r="I1367" t="str">
            <v>Vuông góc, không răng cưa, xẻ 2 line kc 8mm</v>
          </cell>
          <cell r="J1367" t="str">
            <v>E05</v>
          </cell>
          <cell r="K1367" t="str">
            <v>P43</v>
          </cell>
          <cell r="L1367" t="str">
            <v>85mm x 100mm</v>
          </cell>
          <cell r="M1367">
            <v>103</v>
          </cell>
          <cell r="N1367">
            <v>44819</v>
          </cell>
          <cell r="O1367">
            <v>1</v>
          </cell>
          <cell r="X1367">
            <v>1</v>
          </cell>
          <cell r="AB1367" t="str">
            <v>K</v>
          </cell>
          <cell r="AL1367">
            <v>1</v>
          </cell>
          <cell r="AM1367">
            <v>103</v>
          </cell>
          <cell r="AN1367" t="str">
            <v>4 mm</v>
          </cell>
          <cell r="AO1367" t="str">
            <v>3mm</v>
          </cell>
          <cell r="AT1367" t="str">
            <v>King coffee espresso box 100st có qr</v>
          </cell>
          <cell r="AU1367">
            <v>2</v>
          </cell>
          <cell r="AV1367" t="str">
            <v>In mặt</v>
          </cell>
          <cell r="AW1367" t="str">
            <v>Bế màu</v>
          </cell>
          <cell r="BA1367" t="str">
            <v>ĐƠN HÀNG 2021\TRUNG NGUYÊN\NĂM 2022\THÁNG 09\15.09 SO 148+149</v>
          </cell>
          <cell r="BC1367" t="str">
            <v>Phạm Quốc Chí</v>
          </cell>
          <cell r="BD1367" t="str">
            <v>Phạm Quốc Chí</v>
          </cell>
        </row>
        <row r="1368">
          <cell r="B1368" t="str">
            <v>TRNG1289_L1</v>
          </cell>
          <cell r="C1368" t="str">
            <v>TRNG1289</v>
          </cell>
          <cell r="D1368" t="str">
            <v>TRUNG NGUYÊN</v>
          </cell>
          <cell r="G1368" t="str">
            <v>I0100H331/1</v>
          </cell>
          <cell r="H1368" t="str">
            <v>100 x 35 x 1 x 3</v>
          </cell>
          <cell r="I1368" t="str">
            <v>Vuông góc, không răng cưa</v>
          </cell>
          <cell r="J1368" t="str">
            <v>E16</v>
          </cell>
          <cell r="K1368" t="str">
            <v>P43</v>
          </cell>
          <cell r="L1368" t="str">
            <v>100mm x 35mm</v>
          </cell>
          <cell r="M1368">
            <v>114</v>
          </cell>
          <cell r="N1368">
            <v>44819</v>
          </cell>
          <cell r="O1368">
            <v>1</v>
          </cell>
          <cell r="X1368">
            <v>1</v>
          </cell>
          <cell r="AB1368" t="str">
            <v>K</v>
          </cell>
          <cell r="AL1368">
            <v>1</v>
          </cell>
          <cell r="AM1368">
            <v>114</v>
          </cell>
          <cell r="AN1368" t="str">
            <v>4 mm</v>
          </cell>
          <cell r="AO1368" t="str">
            <v>3mm</v>
          </cell>
          <cell r="AT1368" t="str">
            <v>King coffee espresso box 15 EV có qr</v>
          </cell>
          <cell r="AU1368">
            <v>2</v>
          </cell>
          <cell r="AV1368" t="str">
            <v>In mặt</v>
          </cell>
          <cell r="AW1368" t="str">
            <v>Bế màu</v>
          </cell>
          <cell r="BA1368" t="str">
            <v>ĐƠN HÀNG 2021\TRUNG NGUYÊN\NĂM 2022\THÁNG 09\15.09 SO 148+149</v>
          </cell>
          <cell r="BC1368" t="str">
            <v>Phạm Quốc Chí</v>
          </cell>
          <cell r="BD1368" t="str">
            <v>Phạm Quốc Chí</v>
          </cell>
        </row>
        <row r="1369">
          <cell r="B1369" t="str">
            <v>TRNG1290_L1</v>
          </cell>
          <cell r="C1369" t="str">
            <v>TRNG1290</v>
          </cell>
          <cell r="D1369" t="str">
            <v>TRUNG NGUYÊN</v>
          </cell>
          <cell r="G1369" t="str">
            <v>I0110T191</v>
          </cell>
          <cell r="H1369" t="str">
            <v>110 x 40 x 1 x 2</v>
          </cell>
          <cell r="I1369" t="str">
            <v>Vuông góc, không răng cưa</v>
          </cell>
          <cell r="J1369" t="str">
            <v>D26</v>
          </cell>
          <cell r="K1369" t="str">
            <v>P43</v>
          </cell>
          <cell r="L1369" t="str">
            <v>110mm x 40mm</v>
          </cell>
          <cell r="M1369">
            <v>86</v>
          </cell>
          <cell r="N1369">
            <v>44819</v>
          </cell>
          <cell r="O1369">
            <v>1</v>
          </cell>
          <cell r="X1369">
            <v>1</v>
          </cell>
          <cell r="AB1369" t="str">
            <v>K</v>
          </cell>
          <cell r="AL1369">
            <v>1</v>
          </cell>
          <cell r="AM1369">
            <v>86</v>
          </cell>
          <cell r="AN1369" t="str">
            <v>4 mm</v>
          </cell>
          <cell r="AO1369" t="str">
            <v>3mm</v>
          </cell>
          <cell r="AT1369" t="str">
            <v>3in1 box 20 có qr</v>
          </cell>
          <cell r="AU1369">
            <v>2</v>
          </cell>
          <cell r="AV1369" t="str">
            <v>In mặt</v>
          </cell>
          <cell r="AW1369" t="str">
            <v>Bế màu</v>
          </cell>
          <cell r="BA1369" t="str">
            <v>ĐƠN HÀNG 2021\TRUNG NGUYÊN\NĂM 2022\THÁNG 09\15.09 SO 148+149</v>
          </cell>
          <cell r="BC1369" t="str">
            <v>Phạm Quốc Chí</v>
          </cell>
          <cell r="BD1369" t="str">
            <v>Phạm Quốc Chí</v>
          </cell>
        </row>
        <row r="1370">
          <cell r="B1370" t="str">
            <v>TRNG1291_L1</v>
          </cell>
          <cell r="C1370" t="str">
            <v>TRNG1291</v>
          </cell>
          <cell r="D1370" t="str">
            <v>TRUNG NGUYÊN</v>
          </cell>
          <cell r="G1370" t="str">
            <v>I0110T211</v>
          </cell>
          <cell r="H1370" t="str">
            <v>110 x 65 x 1 x 2</v>
          </cell>
          <cell r="I1370" t="str">
            <v>Vuông góc, không răng cưa</v>
          </cell>
          <cell r="J1370" t="str">
            <v>C05</v>
          </cell>
          <cell r="K1370" t="str">
            <v>P43</v>
          </cell>
          <cell r="L1370" t="str">
            <v>110mm x 65mm</v>
          </cell>
          <cell r="M1370">
            <v>136</v>
          </cell>
          <cell r="N1370">
            <v>44819</v>
          </cell>
          <cell r="O1370">
            <v>1</v>
          </cell>
          <cell r="X1370">
            <v>1</v>
          </cell>
          <cell r="AB1370" t="str">
            <v>K</v>
          </cell>
          <cell r="AL1370">
            <v>1</v>
          </cell>
          <cell r="AM1370">
            <v>136</v>
          </cell>
          <cell r="AN1370" t="str">
            <v>4 mm</v>
          </cell>
          <cell r="AO1370" t="str">
            <v>3mm</v>
          </cell>
          <cell r="AT1370" t="str">
            <v>premium blend 450gr có qr</v>
          </cell>
          <cell r="AU1370">
            <v>2</v>
          </cell>
          <cell r="AV1370" t="str">
            <v>In mặt</v>
          </cell>
          <cell r="AW1370" t="str">
            <v>Bế màu</v>
          </cell>
          <cell r="BA1370" t="str">
            <v>ĐƠN HÀNG 2021\TRUNG NGUYÊN\NĂM 2022\THÁNG 09\15.09 SO 148+149</v>
          </cell>
          <cell r="BC1370" t="str">
            <v>Phạm Quốc Chí</v>
          </cell>
          <cell r="BD1370" t="str">
            <v>Phạm Quốc Chí</v>
          </cell>
        </row>
        <row r="1371">
          <cell r="B1371" t="str">
            <v>TRNG1292_L1</v>
          </cell>
          <cell r="C1371" t="str">
            <v>TRNG1292</v>
          </cell>
          <cell r="D1371" t="str">
            <v>TRUNG NGUYÊN</v>
          </cell>
          <cell r="G1371" t="str">
            <v>I0100H181/1</v>
          </cell>
          <cell r="H1371" t="str">
            <v>100 x 50 x 1 x 2</v>
          </cell>
          <cell r="I1371" t="str">
            <v>Vuông góc, không răng cưa</v>
          </cell>
          <cell r="J1371" t="str">
            <v>D28</v>
          </cell>
          <cell r="K1371" t="str">
            <v>P43</v>
          </cell>
          <cell r="L1371" t="str">
            <v>100mm x 50mm</v>
          </cell>
          <cell r="M1371">
            <v>106</v>
          </cell>
          <cell r="N1371">
            <v>44819</v>
          </cell>
          <cell r="O1371">
            <v>1</v>
          </cell>
          <cell r="X1371">
            <v>1</v>
          </cell>
          <cell r="AB1371" t="str">
            <v>K</v>
          </cell>
          <cell r="AL1371">
            <v>1</v>
          </cell>
          <cell r="AM1371">
            <v>106</v>
          </cell>
          <cell r="AN1371" t="str">
            <v>4 mm</v>
          </cell>
          <cell r="AO1371" t="str">
            <v>3mm</v>
          </cell>
          <cell r="AT1371" t="str">
            <v>3in1 1kg king coffee 3in1 có qr</v>
          </cell>
          <cell r="AU1371">
            <v>2</v>
          </cell>
          <cell r="AV1371" t="str">
            <v>In mặt</v>
          </cell>
          <cell r="AW1371" t="str">
            <v>Bế màu</v>
          </cell>
          <cell r="BA1371" t="str">
            <v>ĐƠN HÀNG 2021\TRUNG NGUYÊN\NĂM 2022\THÁNG 09\15.09 SO 148+149</v>
          </cell>
          <cell r="BC1371" t="str">
            <v>Phạm Quốc Chí</v>
          </cell>
          <cell r="BD1371" t="str">
            <v>Phạm Quốc Chí</v>
          </cell>
        </row>
        <row r="1372">
          <cell r="B1372" t="str">
            <v>TRNG1293_L1</v>
          </cell>
          <cell r="C1372" t="str">
            <v>TRNG1293</v>
          </cell>
          <cell r="D1372" t="str">
            <v>TRUNG NGUYÊN</v>
          </cell>
          <cell r="G1372" t="str">
            <v>I0160T211/1</v>
          </cell>
          <cell r="H1372" t="str">
            <v>160 x 70 x 1 x 2</v>
          </cell>
          <cell r="I1372" t="str">
            <v>Vuông góc, không răng cưa</v>
          </cell>
          <cell r="J1372" t="str">
            <v>E16</v>
          </cell>
          <cell r="K1372" t="str">
            <v>P43</v>
          </cell>
          <cell r="L1372" t="str">
            <v>160mm x 70mm</v>
          </cell>
          <cell r="M1372">
            <v>146</v>
          </cell>
          <cell r="N1372">
            <v>44819</v>
          </cell>
          <cell r="O1372">
            <v>1</v>
          </cell>
          <cell r="X1372">
            <v>1</v>
          </cell>
          <cell r="AB1372" t="str">
            <v>K</v>
          </cell>
          <cell r="AL1372">
            <v>1</v>
          </cell>
          <cell r="AM1372">
            <v>146</v>
          </cell>
          <cell r="AN1372" t="str">
            <v>4 mm</v>
          </cell>
          <cell r="AO1372" t="str">
            <v>3mm</v>
          </cell>
          <cell r="AT1372" t="str">
            <v>3in1 bag 48 có qr</v>
          </cell>
          <cell r="AU1372">
            <v>2</v>
          </cell>
          <cell r="AV1372" t="str">
            <v>In mặt</v>
          </cell>
          <cell r="AW1372" t="str">
            <v>Bế màu</v>
          </cell>
          <cell r="BA1372" t="str">
            <v>ĐƠN HÀNG 2021\TRUNG NGUYÊN\NĂM 2022\THÁNG 09\15.09 SO 148+149</v>
          </cell>
          <cell r="BC1372" t="str">
            <v>Phạm Quốc Chí</v>
          </cell>
          <cell r="BD1372" t="str">
            <v>Phạm Quốc Chí</v>
          </cell>
        </row>
        <row r="1373">
          <cell r="B1373" t="str">
            <v>TRNG1293_L2</v>
          </cell>
          <cell r="C1373" t="str">
            <v>TRNG1293</v>
          </cell>
          <cell r="D1373" t="str">
            <v>TRUNG NGUYÊN</v>
          </cell>
          <cell r="G1373" t="str">
            <v>I0160T211/1</v>
          </cell>
          <cell r="H1373" t="str">
            <v>160 x 70 x 1 x 2</v>
          </cell>
          <cell r="I1373" t="str">
            <v>Vuông góc, không răng cưa</v>
          </cell>
          <cell r="J1373" t="str">
            <v>E16</v>
          </cell>
          <cell r="K1373" t="str">
            <v>P43</v>
          </cell>
          <cell r="L1373" t="str">
            <v>160mm x 70mm</v>
          </cell>
          <cell r="M1373">
            <v>146</v>
          </cell>
          <cell r="N1373">
            <v>44819</v>
          </cell>
          <cell r="O1373">
            <v>1</v>
          </cell>
          <cell r="X1373">
            <v>1</v>
          </cell>
          <cell r="AB1373" t="str">
            <v>K</v>
          </cell>
          <cell r="AL1373">
            <v>1</v>
          </cell>
          <cell r="AM1373">
            <v>146</v>
          </cell>
          <cell r="AN1373" t="str">
            <v>4 mm</v>
          </cell>
          <cell r="AO1373" t="str">
            <v>3mm</v>
          </cell>
          <cell r="AT1373" t="str">
            <v>3in1 bag 88 có qr</v>
          </cell>
          <cell r="AU1373">
            <v>2</v>
          </cell>
          <cell r="AV1373" t="str">
            <v>In mặt</v>
          </cell>
          <cell r="AW1373" t="str">
            <v>Bế màu</v>
          </cell>
          <cell r="BA1373" t="str">
            <v>ĐƠN HÀNG 2021\TRUNG NGUYÊN\NĂM 2022\THÁNG 09\15.09 SO 148+149</v>
          </cell>
          <cell r="BC1373" t="str">
            <v>Phạm Quốc Chí</v>
          </cell>
          <cell r="BD1373" t="str">
            <v>Phạm Quốc Chí</v>
          </cell>
        </row>
        <row r="1374">
          <cell r="B1374" t="str">
            <v>TRNG1294_L1</v>
          </cell>
          <cell r="C1374" t="str">
            <v>TRNG1294</v>
          </cell>
          <cell r="D1374" t="str">
            <v>TRUNG NGUYÊN</v>
          </cell>
          <cell r="G1374" t="str">
            <v>I0115T091/1</v>
          </cell>
          <cell r="H1374" t="str">
            <v>115 x 25 x 1 x 4</v>
          </cell>
          <cell r="I1374" t="str">
            <v>Vuông góc, không răng cưa</v>
          </cell>
          <cell r="J1374" t="str">
            <v>E16</v>
          </cell>
          <cell r="K1374" t="str">
            <v>P43</v>
          </cell>
          <cell r="L1374" t="str">
            <v>115mm x 25mm</v>
          </cell>
          <cell r="M1374">
            <v>112</v>
          </cell>
          <cell r="N1374">
            <v>44819</v>
          </cell>
          <cell r="O1374">
            <v>1</v>
          </cell>
          <cell r="X1374">
            <v>1</v>
          </cell>
          <cell r="AB1374" t="str">
            <v>K</v>
          </cell>
          <cell r="AL1374">
            <v>1</v>
          </cell>
          <cell r="AM1374">
            <v>112</v>
          </cell>
          <cell r="AN1374" t="str">
            <v>4 mm</v>
          </cell>
          <cell r="AO1374" t="str">
            <v>3mm</v>
          </cell>
          <cell r="AT1374" t="str">
            <v>3in1 box 6 có qr</v>
          </cell>
          <cell r="AU1374">
            <v>2</v>
          </cell>
          <cell r="AV1374" t="str">
            <v>In mặt</v>
          </cell>
          <cell r="AW1374" t="str">
            <v>Bế màu</v>
          </cell>
          <cell r="BA1374" t="str">
            <v>ĐƠN HÀNG 2021\TRUNG NGUYÊN\NĂM 2022\THÁNG 09\15.09 SO 148+149</v>
          </cell>
          <cell r="BC1374" t="str">
            <v>Phạm Quốc Chí</v>
          </cell>
          <cell r="BD1374" t="str">
            <v>Phạm Quốc Chí</v>
          </cell>
        </row>
        <row r="1375">
          <cell r="B1375" t="str">
            <v>TRNG1295_L1</v>
          </cell>
          <cell r="C1375" t="str">
            <v>TRNG1295</v>
          </cell>
          <cell r="D1375" t="str">
            <v>TRUNG NGUYÊN</v>
          </cell>
          <cell r="G1375" t="str">
            <v>I0115T101/1</v>
          </cell>
          <cell r="H1375" t="str">
            <v>115 x 50 x 1 x 2</v>
          </cell>
          <cell r="I1375" t="str">
            <v>Vuông góc, không răng cưa</v>
          </cell>
          <cell r="J1375" t="str">
            <v>E16</v>
          </cell>
          <cell r="K1375" t="str">
            <v>P43</v>
          </cell>
          <cell r="L1375" t="str">
            <v>115mm x 50mm</v>
          </cell>
          <cell r="M1375">
            <v>106</v>
          </cell>
          <cell r="N1375">
            <v>44819</v>
          </cell>
          <cell r="O1375">
            <v>1</v>
          </cell>
          <cell r="X1375">
            <v>1</v>
          </cell>
          <cell r="AB1375" t="str">
            <v>K</v>
          </cell>
          <cell r="AL1375">
            <v>1</v>
          </cell>
          <cell r="AM1375">
            <v>106</v>
          </cell>
          <cell r="AN1375" t="str">
            <v>4 mm</v>
          </cell>
          <cell r="AO1375" t="str">
            <v>3mm</v>
          </cell>
          <cell r="AT1375" t="str">
            <v>Cappuccino cinamon có qr</v>
          </cell>
          <cell r="AU1375">
            <v>2</v>
          </cell>
          <cell r="AV1375" t="str">
            <v>In mặt</v>
          </cell>
          <cell r="AW1375" t="str">
            <v>Bế màu</v>
          </cell>
          <cell r="BA1375" t="str">
            <v>ĐƠN HÀNG 2021\TRUNG NGUYÊN\NĂM 2022\THÁNG 09\15.09 SO 148+149</v>
          </cell>
          <cell r="BC1375" t="str">
            <v>Phạm Quốc Chí</v>
          </cell>
          <cell r="BD1375" t="str">
            <v>Phạm Quốc Chí</v>
          </cell>
        </row>
        <row r="1376">
          <cell r="B1376" t="str">
            <v>TRNG1295_L2</v>
          </cell>
          <cell r="C1376" t="str">
            <v>TRNG1295</v>
          </cell>
          <cell r="D1376" t="str">
            <v>TRUNG NGUYÊN</v>
          </cell>
          <cell r="G1376" t="str">
            <v>I0115T101/1</v>
          </cell>
          <cell r="H1376" t="str">
            <v>115 x 50 x 1 x 2</v>
          </cell>
          <cell r="I1376" t="str">
            <v>Vuông góc, không răng cưa</v>
          </cell>
          <cell r="J1376" t="str">
            <v>E16</v>
          </cell>
          <cell r="K1376" t="str">
            <v>P43</v>
          </cell>
          <cell r="L1376" t="str">
            <v>115mm x 50mm</v>
          </cell>
          <cell r="M1376">
            <v>106</v>
          </cell>
          <cell r="N1376">
            <v>44819</v>
          </cell>
          <cell r="O1376">
            <v>1</v>
          </cell>
          <cell r="X1376">
            <v>1</v>
          </cell>
          <cell r="AB1376" t="str">
            <v>K</v>
          </cell>
          <cell r="AL1376">
            <v>1</v>
          </cell>
          <cell r="AM1376">
            <v>106</v>
          </cell>
          <cell r="AN1376" t="str">
            <v>4 mm</v>
          </cell>
          <cell r="AO1376" t="str">
            <v>3mm</v>
          </cell>
          <cell r="AT1376" t="str">
            <v>Cappuccino hazelnut có qr</v>
          </cell>
          <cell r="AU1376">
            <v>2</v>
          </cell>
          <cell r="AV1376" t="str">
            <v>In mặt</v>
          </cell>
          <cell r="AW1376" t="str">
            <v>Bế màu</v>
          </cell>
          <cell r="BA1376" t="str">
            <v>ĐƠN HÀNG 2021\TRUNG NGUYÊN\NĂM 2022\THÁNG 09\15.09 SO 148+149</v>
          </cell>
          <cell r="BC1376" t="str">
            <v>Phạm Quốc Chí</v>
          </cell>
          <cell r="BD1376" t="str">
            <v>Phạm Quốc Chí</v>
          </cell>
        </row>
        <row r="1377">
          <cell r="B1377" t="str">
            <v>TRNG1295_L3</v>
          </cell>
          <cell r="C1377" t="str">
            <v>TRNG1295</v>
          </cell>
          <cell r="D1377" t="str">
            <v>TRUNG NGUYÊN</v>
          </cell>
          <cell r="G1377" t="str">
            <v>I0115T101/1</v>
          </cell>
          <cell r="H1377" t="str">
            <v>115 x 50 x 1 x 2</v>
          </cell>
          <cell r="I1377" t="str">
            <v>Vuông góc, không răng cưa</v>
          </cell>
          <cell r="J1377" t="str">
            <v>E16</v>
          </cell>
          <cell r="K1377" t="str">
            <v>P43</v>
          </cell>
          <cell r="L1377" t="str">
            <v>115mm x 50mm</v>
          </cell>
          <cell r="M1377">
            <v>106</v>
          </cell>
          <cell r="N1377">
            <v>44819</v>
          </cell>
          <cell r="O1377">
            <v>1</v>
          </cell>
          <cell r="X1377">
            <v>1</v>
          </cell>
          <cell r="AB1377" t="str">
            <v>K</v>
          </cell>
          <cell r="AL1377">
            <v>1</v>
          </cell>
          <cell r="AM1377">
            <v>106</v>
          </cell>
          <cell r="AN1377" t="str">
            <v>4 mm</v>
          </cell>
          <cell r="AO1377" t="str">
            <v>3mm</v>
          </cell>
          <cell r="AT1377" t="str">
            <v>Cappuccino coconut có qr</v>
          </cell>
          <cell r="AU1377">
            <v>2</v>
          </cell>
          <cell r="AV1377" t="str">
            <v>In mặt</v>
          </cell>
          <cell r="AW1377" t="str">
            <v>Bế màu</v>
          </cell>
          <cell r="BA1377" t="str">
            <v>ĐƠN HÀNG 2021\TRUNG NGUYÊN\NĂM 2022\THÁNG 09\15.09 SO 148+149</v>
          </cell>
          <cell r="BC1377" t="str">
            <v>Phạm Quốc Chí</v>
          </cell>
          <cell r="BD1377" t="str">
            <v>Phạm Quốc Chí</v>
          </cell>
        </row>
        <row r="1378">
          <cell r="B1378" t="str">
            <v>TRNG1295_L4</v>
          </cell>
          <cell r="C1378" t="str">
            <v>TRNG1295</v>
          </cell>
          <cell r="D1378" t="str">
            <v>TRUNG NGUYÊN</v>
          </cell>
          <cell r="G1378" t="str">
            <v>I0115T101/1</v>
          </cell>
          <cell r="H1378" t="str">
            <v>115 x 50 x 1 x 2</v>
          </cell>
          <cell r="I1378" t="str">
            <v>Vuông góc, không răng cưa</v>
          </cell>
          <cell r="J1378" t="str">
            <v>E16</v>
          </cell>
          <cell r="K1378" t="str">
            <v>P43</v>
          </cell>
          <cell r="L1378" t="str">
            <v>115mm x 50mm</v>
          </cell>
          <cell r="M1378">
            <v>106</v>
          </cell>
          <cell r="N1378">
            <v>44819</v>
          </cell>
          <cell r="O1378">
            <v>1</v>
          </cell>
          <cell r="X1378">
            <v>1</v>
          </cell>
          <cell r="AB1378" t="str">
            <v>K</v>
          </cell>
          <cell r="AL1378">
            <v>1</v>
          </cell>
          <cell r="AM1378">
            <v>106</v>
          </cell>
          <cell r="AN1378" t="str">
            <v>4 mm</v>
          </cell>
          <cell r="AO1378" t="str">
            <v>3mm</v>
          </cell>
          <cell r="AT1378" t="str">
            <v>Cappuccino french vani qr</v>
          </cell>
          <cell r="AU1378">
            <v>2</v>
          </cell>
          <cell r="AV1378" t="str">
            <v>In mặt</v>
          </cell>
          <cell r="AW1378" t="str">
            <v>Bế màu</v>
          </cell>
          <cell r="BA1378" t="str">
            <v>ĐƠN HÀNG 2021\TRUNG NGUYÊN\NĂM 2022\THÁNG 09\15.09 SO 148+149</v>
          </cell>
          <cell r="BC1378" t="str">
            <v>Phạm Quốc Chí</v>
          </cell>
          <cell r="BD1378" t="str">
            <v>Phạm Quốc Chí</v>
          </cell>
        </row>
        <row r="1379">
          <cell r="B1379" t="str">
            <v>TRNG1296_L1</v>
          </cell>
          <cell r="C1379" t="str">
            <v>TRNG1296</v>
          </cell>
          <cell r="D1379" t="str">
            <v>TRUNG NGUYÊN</v>
          </cell>
          <cell r="G1379" t="str">
            <v>I0120T851/1</v>
          </cell>
          <cell r="H1379" t="str">
            <v>120 x 65 x 1 x 2</v>
          </cell>
          <cell r="I1379" t="str">
            <v>Vuông góc, không răng cưa</v>
          </cell>
          <cell r="J1379" t="str">
            <v>E16</v>
          </cell>
          <cell r="K1379" t="str">
            <v>P43</v>
          </cell>
          <cell r="L1379" t="str">
            <v>120mm x 65mm</v>
          </cell>
          <cell r="M1379">
            <v>136</v>
          </cell>
          <cell r="N1379">
            <v>44819</v>
          </cell>
          <cell r="O1379">
            <v>1</v>
          </cell>
          <cell r="X1379">
            <v>1</v>
          </cell>
          <cell r="AB1379" t="str">
            <v>K</v>
          </cell>
          <cell r="AL1379">
            <v>1</v>
          </cell>
          <cell r="AM1379">
            <v>136</v>
          </cell>
          <cell r="AN1379" t="str">
            <v>4 mm</v>
          </cell>
          <cell r="AO1379" t="str">
            <v>3mm</v>
          </cell>
          <cell r="AT1379" t="str">
            <v>Gourmet blend 500gr EV có qr</v>
          </cell>
          <cell r="AU1379">
            <v>2</v>
          </cell>
          <cell r="AV1379" t="str">
            <v>In mặt</v>
          </cell>
          <cell r="AW1379" t="str">
            <v>Bế màu</v>
          </cell>
          <cell r="BA1379" t="str">
            <v>ĐƠN HÀNG 2021\TRUNG NGUYÊN\NĂM 2022\THÁNG 09\15.09 SO 148+149</v>
          </cell>
          <cell r="BC1379" t="str">
            <v>Phạm Quốc Chí</v>
          </cell>
          <cell r="BD1379" t="str">
            <v>Phạm Quốc Chí</v>
          </cell>
        </row>
        <row r="1380">
          <cell r="B1380" t="str">
            <v>TRNG1297_L1</v>
          </cell>
          <cell r="C1380" t="str">
            <v>TRNG1297</v>
          </cell>
          <cell r="D1380" t="str">
            <v>TRUNG NGUYÊN</v>
          </cell>
          <cell r="G1380" t="str">
            <v>I0120T861/1</v>
          </cell>
          <cell r="H1380" t="str">
            <v>120 x 57 x 1 x 2</v>
          </cell>
          <cell r="I1380" t="str">
            <v>Vuông góc, không răng cưa</v>
          </cell>
          <cell r="J1380" t="str">
            <v>E16</v>
          </cell>
          <cell r="K1380" t="str">
            <v>P43</v>
          </cell>
          <cell r="L1380" t="str">
            <v>120mm x 57mm</v>
          </cell>
          <cell r="M1380">
            <v>120</v>
          </cell>
          <cell r="N1380">
            <v>44819</v>
          </cell>
          <cell r="O1380">
            <v>1</v>
          </cell>
          <cell r="X1380">
            <v>1</v>
          </cell>
          <cell r="AB1380" t="str">
            <v>K</v>
          </cell>
          <cell r="AL1380">
            <v>1</v>
          </cell>
          <cell r="AM1380">
            <v>120</v>
          </cell>
          <cell r="AN1380" t="str">
            <v>4 mm</v>
          </cell>
          <cell r="AO1380" t="str">
            <v>3mm</v>
          </cell>
          <cell r="AT1380" t="str">
            <v>Inspire blend 500gr EV có qr</v>
          </cell>
          <cell r="AU1380">
            <v>2</v>
          </cell>
          <cell r="AV1380" t="str">
            <v>In mặt</v>
          </cell>
          <cell r="AW1380" t="str">
            <v>Bế màu</v>
          </cell>
          <cell r="BA1380" t="str">
            <v>ĐƠN HÀNG 2021\TRUNG NGUYÊN\NĂM 2022\THÁNG 09\15.09 SO 148+149</v>
          </cell>
          <cell r="BC1380" t="str">
            <v>Phạm Quốc Chí</v>
          </cell>
          <cell r="BD1380" t="str">
            <v>Phạm Quốc Chí</v>
          </cell>
        </row>
        <row r="1381">
          <cell r="B1381" t="str">
            <v>TRNG1298_L1</v>
          </cell>
          <cell r="C1381" t="str">
            <v>TRNG1298</v>
          </cell>
          <cell r="D1381" t="str">
            <v>TRUNG NGUYÊN</v>
          </cell>
          <cell r="G1381" t="str">
            <v>I0140T171/1</v>
          </cell>
          <cell r="H1381" t="str">
            <v>140 x 90 x 1 x 2</v>
          </cell>
          <cell r="I1381" t="str">
            <v>Vuông góc, không răng cưa</v>
          </cell>
          <cell r="J1381" t="str">
            <v>E17</v>
          </cell>
          <cell r="K1381" t="str">
            <v>P43</v>
          </cell>
          <cell r="L1381" t="str">
            <v>140mm x 90mm</v>
          </cell>
          <cell r="M1381">
            <v>186</v>
          </cell>
          <cell r="N1381">
            <v>44819</v>
          </cell>
          <cell r="O1381">
            <v>1</v>
          </cell>
          <cell r="X1381">
            <v>1</v>
          </cell>
          <cell r="AB1381" t="str">
            <v>K</v>
          </cell>
          <cell r="AL1381">
            <v>1</v>
          </cell>
          <cell r="AM1381">
            <v>186</v>
          </cell>
          <cell r="AO1381" t="str">
            <v>3mm</v>
          </cell>
          <cell r="AT1381" t="str">
            <v>Thùng premium blend cạnh trái Văn Phòng chính</v>
          </cell>
          <cell r="AU1381">
            <v>2</v>
          </cell>
          <cell r="AV1381" t="str">
            <v>In mặt</v>
          </cell>
          <cell r="AW1381" t="str">
            <v>Bế màu</v>
          </cell>
          <cell r="BA1381" t="str">
            <v>ĐƠN HÀNG 2021\TRUNG NGUYÊN\NĂM 2022\THÁNG 09\15.09 SO 150</v>
          </cell>
          <cell r="BC1381" t="str">
            <v>Phạm Quốc Chí</v>
          </cell>
          <cell r="BD1381" t="str">
            <v>Phạm Quốc Chí</v>
          </cell>
        </row>
        <row r="1382">
          <cell r="B1382" t="str">
            <v>TRNG1299_L1</v>
          </cell>
          <cell r="C1382" t="str">
            <v>TRNG1299</v>
          </cell>
          <cell r="D1382" t="str">
            <v>TRUNG NGUYÊN</v>
          </cell>
          <cell r="G1382" t="str">
            <v>I0160T211/1</v>
          </cell>
          <cell r="H1382" t="str">
            <v>160 x 70 x 1 x 2</v>
          </cell>
          <cell r="I1382" t="str">
            <v>Vuông góc, không răng cưa</v>
          </cell>
          <cell r="J1382" t="str">
            <v>E16</v>
          </cell>
          <cell r="K1382" t="str">
            <v>P43</v>
          </cell>
          <cell r="L1382" t="str">
            <v>120mm x 57mm</v>
          </cell>
          <cell r="M1382">
            <v>146</v>
          </cell>
          <cell r="N1382">
            <v>44819</v>
          </cell>
          <cell r="O1382">
            <v>1</v>
          </cell>
          <cell r="X1382">
            <v>1</v>
          </cell>
          <cell r="AB1382" t="str">
            <v>K</v>
          </cell>
          <cell r="AL1382">
            <v>1</v>
          </cell>
          <cell r="AM1382">
            <v>146</v>
          </cell>
          <cell r="AO1382" t="str">
            <v>3mm</v>
          </cell>
          <cell r="AT1382" t="str">
            <v>Thùng premium blend cạnh phải Sản phẩm của</v>
          </cell>
          <cell r="AU1382">
            <v>2</v>
          </cell>
          <cell r="AV1382" t="str">
            <v>In mặt</v>
          </cell>
          <cell r="AW1382" t="str">
            <v>Bế màu</v>
          </cell>
          <cell r="BA1382" t="str">
            <v>ĐƠN HÀNG 2021\TRUNG NGUYÊN\NĂM 2022\THÁNG 09\15.09 SO 150</v>
          </cell>
          <cell r="BC1382" t="str">
            <v>Phạm Quốc Chí</v>
          </cell>
          <cell r="BD1382" t="str">
            <v>Phạm Quốc Chí</v>
          </cell>
        </row>
        <row r="1383">
          <cell r="B1383" t="str">
            <v>TRNG1300_L1</v>
          </cell>
          <cell r="C1383" t="str">
            <v>TRNG1300</v>
          </cell>
          <cell r="D1383" t="str">
            <v>TRUNG NGUYÊN</v>
          </cell>
          <cell r="G1383" t="str">
            <v>I0100T171</v>
          </cell>
          <cell r="H1383" t="str">
            <v>100 x 70 x 1 x 1</v>
          </cell>
          <cell r="I1383" t="str">
            <v>Vuông góc, không răng cưa</v>
          </cell>
          <cell r="J1383" t="str">
            <v>D11</v>
          </cell>
          <cell r="K1383" t="str">
            <v>P43</v>
          </cell>
          <cell r="L1383" t="str">
            <v>100mm x 70mm</v>
          </cell>
          <cell r="M1383">
            <v>73</v>
          </cell>
          <cell r="N1383">
            <v>44819</v>
          </cell>
          <cell r="O1383">
            <v>1</v>
          </cell>
          <cell r="X1383">
            <v>1</v>
          </cell>
          <cell r="AB1383" t="str">
            <v>K</v>
          </cell>
          <cell r="AL1383">
            <v>2</v>
          </cell>
          <cell r="AM1383">
            <v>146</v>
          </cell>
          <cell r="AN1383" t="str">
            <v>4mm</v>
          </cell>
          <cell r="AO1383" t="str">
            <v>3mm</v>
          </cell>
          <cell r="AT1383" t="str">
            <v>King Expert 0- renew king coffee-Expert blend Nutrition information CÓ KHUNG VIỀN bao vietnam</v>
          </cell>
          <cell r="AU1383">
            <v>2</v>
          </cell>
          <cell r="AV1383" t="str">
            <v>In mặt</v>
          </cell>
          <cell r="AW1383" t="str">
            <v>Bế màu</v>
          </cell>
          <cell r="BA1383" t="str">
            <v>ĐƠN HÀNG 2021\TRUNG NGUYÊN\NĂM 2022\THÁNG 09\15.09 SO 151</v>
          </cell>
          <cell r="BC1383" t="str">
            <v>Phạm Quốc Chí</v>
          </cell>
          <cell r="BD1383" t="str">
            <v>Phạm Quốc Chí</v>
          </cell>
        </row>
        <row r="1384">
          <cell r="B1384" t="str">
            <v>TRNG1301_L1</v>
          </cell>
          <cell r="C1384" t="str">
            <v>TRNG1301</v>
          </cell>
          <cell r="D1384" t="str">
            <v>TRUNG NGUYÊN</v>
          </cell>
          <cell r="G1384" t="str">
            <v>I0070T111</v>
          </cell>
          <cell r="H1384" t="str">
            <v>70 x 70 x 2 x 1</v>
          </cell>
          <cell r="I1384" t="str">
            <v>Vuông liền, không răng cưa</v>
          </cell>
          <cell r="J1384" t="str">
            <v>D09</v>
          </cell>
          <cell r="K1384" t="str">
            <v>P43</v>
          </cell>
          <cell r="L1384" t="str">
            <v>70mm x 70mm</v>
          </cell>
          <cell r="M1384">
            <v>73</v>
          </cell>
          <cell r="N1384">
            <v>44819</v>
          </cell>
          <cell r="O1384">
            <v>1</v>
          </cell>
          <cell r="X1384">
            <v>1</v>
          </cell>
          <cell r="AB1384" t="str">
            <v>K</v>
          </cell>
          <cell r="AL1384">
            <v>2</v>
          </cell>
          <cell r="AM1384">
            <v>146</v>
          </cell>
          <cell r="AO1384" t="str">
            <v>3mm</v>
          </cell>
          <cell r="AT1384" t="str">
            <v>EXPERT BLEND LABEL (BLANK)_BAG_250g</v>
          </cell>
          <cell r="AU1384">
            <v>2</v>
          </cell>
          <cell r="AV1384" t="str">
            <v>In mặt</v>
          </cell>
          <cell r="AW1384" t="str">
            <v>Bế màu</v>
          </cell>
          <cell r="BA1384" t="str">
            <v>ĐƠN HÀNG 2021\TRUNG NGUYÊN\NĂM 2022\THÁNG 09\15.09 SO 152</v>
          </cell>
          <cell r="BC1384" t="str">
            <v>Phạm Quốc Chí</v>
          </cell>
          <cell r="BD1384" t="str">
            <v>Phạm Quốc Chí</v>
          </cell>
        </row>
        <row r="1385">
          <cell r="B1385" t="str">
            <v>TRNG1302_L1</v>
          </cell>
          <cell r="C1385" t="str">
            <v>TRNG1302</v>
          </cell>
          <cell r="D1385" t="str">
            <v>TRUNG NGUYÊN</v>
          </cell>
          <cell r="G1385" t="str">
            <v>I0100T901</v>
          </cell>
          <cell r="H1385" t="str">
            <v>100 x 105 x 1 x 1</v>
          </cell>
          <cell r="I1385" t="str">
            <v>Vuông góc, không răng cưa</v>
          </cell>
          <cell r="J1385" t="str">
            <v>D22</v>
          </cell>
          <cell r="K1385" t="str">
            <v>P43</v>
          </cell>
          <cell r="L1385" t="str">
            <v>100mm x 105mm</v>
          </cell>
          <cell r="M1385">
            <v>108</v>
          </cell>
          <cell r="N1385">
            <v>44819</v>
          </cell>
          <cell r="O1385">
            <v>1</v>
          </cell>
          <cell r="X1385">
            <v>1</v>
          </cell>
          <cell r="AB1385" t="str">
            <v>K</v>
          </cell>
          <cell r="AL1385">
            <v>1</v>
          </cell>
          <cell r="AM1385">
            <v>108</v>
          </cell>
          <cell r="AO1385" t="str">
            <v>3mm</v>
          </cell>
          <cell r="AT1385" t="str">
            <v>EXPERT BLEND LABEL (BLANK)_CARTON 8935259000902</v>
          </cell>
          <cell r="AU1385">
            <v>2</v>
          </cell>
          <cell r="AV1385" t="str">
            <v>In mặt</v>
          </cell>
          <cell r="AW1385" t="str">
            <v>Bế màu</v>
          </cell>
          <cell r="BA1385" t="str">
            <v>ĐƠN HÀNG 2021\TRUNG NGUYÊN\NĂM 2022\THÁNG 09\15.09 SO 152</v>
          </cell>
          <cell r="BC1385" t="str">
            <v>Phạm Quốc Chí</v>
          </cell>
          <cell r="BD1385" t="str">
            <v>Phạm Quốc Chí</v>
          </cell>
        </row>
        <row r="1386">
          <cell r="B1386" t="str">
            <v>TRNG1303_L1</v>
          </cell>
          <cell r="C1386" t="str">
            <v>TRNG1303</v>
          </cell>
          <cell r="D1386" t="str">
            <v>TRUNG NGUYÊN</v>
          </cell>
          <cell r="G1386" t="str">
            <v>I0100T901</v>
          </cell>
          <cell r="H1386" t="str">
            <v>100 x 105 x 1 x 1</v>
          </cell>
          <cell r="I1386" t="str">
            <v>Vuông góc, không răng cưa</v>
          </cell>
          <cell r="J1386" t="str">
            <v>D22</v>
          </cell>
          <cell r="K1386" t="str">
            <v>P43</v>
          </cell>
          <cell r="L1386" t="str">
            <v>100mm x 105mm</v>
          </cell>
          <cell r="M1386">
            <v>108</v>
          </cell>
          <cell r="N1386">
            <v>44819</v>
          </cell>
          <cell r="O1386">
            <v>1</v>
          </cell>
          <cell r="X1386">
            <v>1</v>
          </cell>
          <cell r="AB1386" t="str">
            <v>K</v>
          </cell>
          <cell r="AL1386">
            <v>1</v>
          </cell>
          <cell r="AM1386">
            <v>108</v>
          </cell>
          <cell r="AO1386" t="str">
            <v>3mm</v>
          </cell>
          <cell r="AT1386" t="str">
            <v>EXPERT BLEND LABEL (BLANK)_CARTON 8935259000728</v>
          </cell>
          <cell r="AU1386">
            <v>2</v>
          </cell>
          <cell r="AV1386" t="str">
            <v>In mặt</v>
          </cell>
          <cell r="AW1386" t="str">
            <v>Bế màu</v>
          </cell>
          <cell r="BA1386" t="str">
            <v>ĐƠN HÀNG 2021\TRUNG NGUYÊN\NĂM 2022\THÁNG 09\15.09 SO 153</v>
          </cell>
          <cell r="BC1386" t="str">
            <v>Phạm Quốc Chí</v>
          </cell>
          <cell r="BD1386" t="str">
            <v>Phạm Quốc Chí</v>
          </cell>
        </row>
        <row r="1387">
          <cell r="B1387" t="str">
            <v>TRNG1304_L1</v>
          </cell>
          <cell r="C1387" t="str">
            <v>TRNG1304</v>
          </cell>
          <cell r="D1387" t="str">
            <v>TRUNG NGUYÊN</v>
          </cell>
          <cell r="G1387" t="str">
            <v>I0100T901</v>
          </cell>
          <cell r="H1387" t="str">
            <v>100 x 105 x 1 x 1</v>
          </cell>
          <cell r="I1387" t="str">
            <v>Vuông góc, không răng cưa</v>
          </cell>
          <cell r="J1387" t="str">
            <v>D22</v>
          </cell>
          <cell r="K1387" t="str">
            <v>P43</v>
          </cell>
          <cell r="L1387" t="str">
            <v>100mm x 105mm</v>
          </cell>
          <cell r="M1387">
            <v>108</v>
          </cell>
          <cell r="N1387">
            <v>44819</v>
          </cell>
          <cell r="O1387">
            <v>1</v>
          </cell>
          <cell r="X1387">
            <v>1</v>
          </cell>
          <cell r="AB1387" t="str">
            <v>K</v>
          </cell>
          <cell r="AL1387">
            <v>1</v>
          </cell>
          <cell r="AM1387">
            <v>108</v>
          </cell>
          <cell r="AO1387" t="str">
            <v>3mm</v>
          </cell>
          <cell r="AT1387" t="str">
            <v>EXPERT BLEND LABEL (BLANK)_BAG 2.27kg</v>
          </cell>
          <cell r="AU1387">
            <v>2</v>
          </cell>
          <cell r="AV1387" t="str">
            <v>In mặt</v>
          </cell>
          <cell r="AW1387" t="str">
            <v>Bế màu</v>
          </cell>
          <cell r="BA1387" t="str">
            <v>ĐƠN HÀNG 2021\TRUNG NGUYÊN\NĂM 2022\THÁNG 09\15.09 SO 153</v>
          </cell>
          <cell r="BC1387" t="str">
            <v>Phạm Quốc Chí</v>
          </cell>
          <cell r="BD1387" t="str">
            <v>Phạm Quốc Chí</v>
          </cell>
        </row>
        <row r="1388">
          <cell r="B1388" t="str">
            <v>TRNG1305_L1</v>
          </cell>
          <cell r="C1388" t="str">
            <v>TRNG1305</v>
          </cell>
          <cell r="D1388" t="str">
            <v>TRUNG NGUYÊN</v>
          </cell>
          <cell r="G1388" t="str">
            <v>I0230T011/1</v>
          </cell>
          <cell r="H1388" t="str">
            <v>230 x 150 x 1 x 1</v>
          </cell>
          <cell r="I1388" t="str">
            <v>Vuông góc, không răng cưa</v>
          </cell>
          <cell r="J1388" t="str">
            <v>E02</v>
          </cell>
          <cell r="K1388" t="str">
            <v>P43</v>
          </cell>
          <cell r="L1388" t="str">
            <v>230mm x 150mm</v>
          </cell>
          <cell r="M1388">
            <v>153</v>
          </cell>
          <cell r="N1388">
            <v>44819</v>
          </cell>
          <cell r="O1388">
            <v>1</v>
          </cell>
          <cell r="X1388">
            <v>1</v>
          </cell>
          <cell r="AB1388" t="str">
            <v>K</v>
          </cell>
          <cell r="AL1388">
            <v>1</v>
          </cell>
          <cell r="AM1388">
            <v>153</v>
          </cell>
          <cell r="AO1388" t="str">
            <v>3mm</v>
          </cell>
          <cell r="AT1388" t="str">
            <v>Nhãn Thùng Expert Blend_Blank_5 lb 8935259000735</v>
          </cell>
          <cell r="AU1388">
            <v>2</v>
          </cell>
          <cell r="AV1388" t="str">
            <v>In mặt</v>
          </cell>
          <cell r="AW1388" t="str">
            <v>Bế màu</v>
          </cell>
          <cell r="BA1388" t="str">
            <v>ĐƠN HÀNG 2021\TRUNG NGUYÊN\NĂM 2022\THÁNG 09\15.09 SO 153</v>
          </cell>
          <cell r="BC1388" t="str">
            <v>Phạm Quốc Chí</v>
          </cell>
          <cell r="BD1388" t="str">
            <v>Phạm Quốc Chí</v>
          </cell>
        </row>
        <row r="1389">
          <cell r="B1389" t="str">
            <v>TRNG1306_L1</v>
          </cell>
          <cell r="C1389" t="str">
            <v>TRNG1306</v>
          </cell>
          <cell r="D1389" t="str">
            <v>TRUNG NGUYÊN</v>
          </cell>
          <cell r="G1389" t="str">
            <v>I0045T622/1</v>
          </cell>
          <cell r="H1389" t="str">
            <v>45 x 65 x 1 x 2</v>
          </cell>
          <cell r="I1389" t="str">
            <v>Vuông góc, không răng cưa, xẻ 2 line kc 8mm</v>
          </cell>
          <cell r="J1389" t="str">
            <v>E05</v>
          </cell>
          <cell r="K1389" t="str">
            <v>P43</v>
          </cell>
          <cell r="L1389" t="str">
            <v>45mm x 65mm</v>
          </cell>
          <cell r="M1389">
            <v>136</v>
          </cell>
          <cell r="N1389">
            <v>44824</v>
          </cell>
          <cell r="O1389">
            <v>1</v>
          </cell>
          <cell r="X1389">
            <v>1</v>
          </cell>
          <cell r="AB1389" t="str">
            <v>K</v>
          </cell>
          <cell r="AL1389">
            <v>1</v>
          </cell>
          <cell r="AM1389">
            <v>136</v>
          </cell>
          <cell r="AN1389" t="str">
            <v>4 mm</v>
          </cell>
          <cell r="AO1389" t="str">
            <v>3mm</v>
          </cell>
          <cell r="AT1389" t="str">
            <v>Cold brew_black coffee 8935259000674</v>
          </cell>
          <cell r="AU1389">
            <v>2</v>
          </cell>
          <cell r="AV1389" t="str">
            <v>In mặt</v>
          </cell>
          <cell r="AW1389" t="str">
            <v>Bế màu</v>
          </cell>
          <cell r="BA1389" t="str">
            <v>ĐƠN HÀNG 2021\TRUNG NGUYÊN\NĂM 2022\THÁNG 09\20.09 SO 155</v>
          </cell>
          <cell r="BC1389" t="str">
            <v>Phạm Quốc Chí</v>
          </cell>
          <cell r="BD1389" t="str">
            <v>Phạm Quốc Chí</v>
          </cell>
        </row>
        <row r="1390">
          <cell r="B1390" t="str">
            <v>TRNG1307_L1</v>
          </cell>
          <cell r="C1390" t="str">
            <v>TRNG1307</v>
          </cell>
          <cell r="D1390" t="str">
            <v>TRUNG NGUYÊN</v>
          </cell>
          <cell r="G1390" t="str">
            <v>I0200T011</v>
          </cell>
          <cell r="H1390" t="str">
            <v>200 x 34 x 1 x 4</v>
          </cell>
          <cell r="I1390" t="str">
            <v>Vuông góc, 4 hàng vuông liền, không khoảng cách, không răng cưa</v>
          </cell>
          <cell r="J1390" t="str">
            <v>C29</v>
          </cell>
          <cell r="K1390" t="str">
            <v>P43</v>
          </cell>
          <cell r="L1390" t="str">
            <v>200mm x 34mm</v>
          </cell>
          <cell r="M1390">
            <v>139</v>
          </cell>
          <cell r="N1390">
            <v>44824</v>
          </cell>
          <cell r="O1390">
            <v>1</v>
          </cell>
          <cell r="X1390">
            <v>1</v>
          </cell>
          <cell r="AB1390" t="str">
            <v>K</v>
          </cell>
          <cell r="AL1390">
            <v>1</v>
          </cell>
          <cell r="AM1390">
            <v>139</v>
          </cell>
          <cell r="AO1390" t="str">
            <v>3mm</v>
          </cell>
          <cell r="AR1390" t="str">
            <v>8Tem</v>
          </cell>
          <cell r="AT1390" t="str">
            <v>Hàng dây -  hộp 30 café sữa</v>
          </cell>
          <cell r="AU1390">
            <v>2</v>
          </cell>
          <cell r="AV1390" t="str">
            <v>In mặt</v>
          </cell>
          <cell r="AW1390" t="str">
            <v>Bế màu</v>
          </cell>
          <cell r="BA1390" t="str">
            <v>ĐƠN HÀNG 2021\TRUNG NGUYÊN\NĂM 2022\THÁNG 09\20.09 SO 155</v>
          </cell>
          <cell r="BC1390" t="str">
            <v>Phạm Quốc Chí</v>
          </cell>
          <cell r="BD1390" t="str">
            <v>Phạm Quốc Chí</v>
          </cell>
        </row>
        <row r="1391">
          <cell r="B1391" t="str">
            <v>TRNG1308_L1</v>
          </cell>
          <cell r="C1391" t="str">
            <v>TRNG1308</v>
          </cell>
          <cell r="D1391" t="str">
            <v>TRUNG NGUYÊN</v>
          </cell>
          <cell r="G1391" t="str">
            <v>I0031T101/1</v>
          </cell>
          <cell r="H1391" t="str">
            <v>31 x 15 x 3 x 5</v>
          </cell>
          <cell r="I1391" t="str">
            <v>Vuông liền 3 tem, không răng cưa</v>
          </cell>
          <cell r="J1391" t="str">
            <v>E14</v>
          </cell>
          <cell r="K1391" t="str">
            <v>P43</v>
          </cell>
          <cell r="L1391" t="str">
            <v>200mm x 34mm</v>
          </cell>
          <cell r="M1391">
            <v>90</v>
          </cell>
          <cell r="N1391">
            <v>44825</v>
          </cell>
          <cell r="O1391">
            <v>1</v>
          </cell>
          <cell r="X1391">
            <v>1</v>
          </cell>
          <cell r="AB1391" t="str">
            <v>K</v>
          </cell>
          <cell r="AL1391">
            <v>1</v>
          </cell>
          <cell r="AM1391">
            <v>90</v>
          </cell>
          <cell r="AO1391" t="str">
            <v>3mm</v>
          </cell>
          <cell r="AR1391" t="str">
            <v>60Tem</v>
          </cell>
          <cell r="AT1391" t="str">
            <v>MT</v>
          </cell>
          <cell r="AU1391">
            <v>2</v>
          </cell>
          <cell r="AV1391" t="str">
            <v>In mặt</v>
          </cell>
          <cell r="AW1391" t="str">
            <v>Bế màu</v>
          </cell>
          <cell r="BA1391" t="str">
            <v>ĐƠN HÀNG 2021\TRUNG NGUYÊN\NĂM 2022\THÁNG 09\21.09 SO 156</v>
          </cell>
          <cell r="BC1391" t="str">
            <v>Phạm Quốc Chí</v>
          </cell>
          <cell r="BD1391" t="str">
            <v>Phạm Quốc Chí</v>
          </cell>
        </row>
        <row r="1392">
          <cell r="B1392" t="str">
            <v>TRNG1309_L1</v>
          </cell>
          <cell r="C1392" t="str">
            <v>TRNG1309</v>
          </cell>
          <cell r="D1392" t="str">
            <v>TRUNG NGUYÊN</v>
          </cell>
          <cell r="G1392" t="str">
            <v>I0128T011</v>
          </cell>
          <cell r="H1392" t="str">
            <v>128 x 70 x 1 x 1</v>
          </cell>
          <cell r="I1392" t="str">
            <v>Vuông góc, không răng cưa</v>
          </cell>
          <cell r="J1392" t="str">
            <v>D12</v>
          </cell>
          <cell r="K1392" t="str">
            <v>P43</v>
          </cell>
          <cell r="L1392" t="str">
            <v>128mm x 70mm</v>
          </cell>
          <cell r="M1392">
            <v>73</v>
          </cell>
          <cell r="N1392">
            <v>44837</v>
          </cell>
          <cell r="O1392">
            <v>1</v>
          </cell>
          <cell r="X1392">
            <v>1</v>
          </cell>
          <cell r="AB1392" t="str">
            <v>K</v>
          </cell>
          <cell r="AL1392">
            <v>1</v>
          </cell>
          <cell r="AM1392">
            <v>73</v>
          </cell>
          <cell r="AN1392" t="str">
            <v>4 mm</v>
          </cell>
          <cell r="AO1392" t="str">
            <v>3mm</v>
          </cell>
          <cell r="AT1392" t="str">
            <v>5200134 - king coffee 3in1 instant-bag 88</v>
          </cell>
          <cell r="AU1392">
            <v>2</v>
          </cell>
          <cell r="AV1392" t="str">
            <v>In mặt</v>
          </cell>
          <cell r="AW1392" t="str">
            <v>Bế màu</v>
          </cell>
          <cell r="BA1392" t="str">
            <v>ĐƠN HÀNG 2021\TRUNG NGUYÊN\NĂM 2022\THÁNG 10\03.10 dh 157+158+159\DH 157</v>
          </cell>
          <cell r="BC1392" t="str">
            <v>Phạm Quốc Chí</v>
          </cell>
          <cell r="BD1392" t="str">
            <v>Phạm Quốc Chí</v>
          </cell>
        </row>
        <row r="1393">
          <cell r="B1393" t="str">
            <v>TRNG1310_L1</v>
          </cell>
          <cell r="C1393" t="str">
            <v>TRNG1310</v>
          </cell>
          <cell r="D1393" t="str">
            <v>TRUNG NGUYÊN</v>
          </cell>
          <cell r="G1393" t="str">
            <v>I0128T011</v>
          </cell>
          <cell r="H1393" t="str">
            <v>128 x 70 x 1 x 1</v>
          </cell>
          <cell r="I1393" t="str">
            <v>Vuông góc, không răng cưa</v>
          </cell>
          <cell r="J1393" t="str">
            <v>D12</v>
          </cell>
          <cell r="K1393" t="str">
            <v>P43</v>
          </cell>
          <cell r="L1393" t="str">
            <v>128mm x 70mm</v>
          </cell>
          <cell r="M1393">
            <v>73</v>
          </cell>
          <cell r="N1393">
            <v>44837</v>
          </cell>
          <cell r="O1393">
            <v>1</v>
          </cell>
          <cell r="X1393">
            <v>1</v>
          </cell>
          <cell r="AB1393" t="str">
            <v>K</v>
          </cell>
          <cell r="AL1393">
            <v>1</v>
          </cell>
          <cell r="AM1393">
            <v>73</v>
          </cell>
          <cell r="AN1393" t="str">
            <v>4 mm</v>
          </cell>
          <cell r="AO1393" t="str">
            <v>3mm</v>
          </cell>
          <cell r="AT1393" t="str">
            <v>5200002 - king coffee 3in1 instant - bag 48 sachets (E/E)</v>
          </cell>
          <cell r="AU1393">
            <v>2</v>
          </cell>
          <cell r="AV1393" t="str">
            <v>In mặt</v>
          </cell>
          <cell r="AW1393" t="str">
            <v>Bế màu</v>
          </cell>
          <cell r="BA1393" t="str">
            <v>ĐƠN HÀNG 2021\TRUNG NGUYÊN\NĂM 2022\THÁNG 10\03.10 dh 157+158+159\DH 157</v>
          </cell>
          <cell r="BC1393" t="str">
            <v>Phạm Quốc Chí</v>
          </cell>
          <cell r="BD1393" t="str">
            <v>Phạm Quốc Chí</v>
          </cell>
        </row>
        <row r="1394">
          <cell r="B1394" t="str">
            <v>TRNG1311_L1</v>
          </cell>
          <cell r="C1394" t="str">
            <v>TRNG1311</v>
          </cell>
          <cell r="D1394" t="str">
            <v>TRUNG NGUYÊN</v>
          </cell>
          <cell r="G1394" t="str">
            <v>I0110T191</v>
          </cell>
          <cell r="H1394" t="str">
            <v>110 x 40 x 1 x 2</v>
          </cell>
          <cell r="I1394" t="str">
            <v>Vuông góc, không răng cưa</v>
          </cell>
          <cell r="J1394" t="str">
            <v>D26</v>
          </cell>
          <cell r="K1394" t="str">
            <v>P43</v>
          </cell>
          <cell r="L1394" t="str">
            <v>110mm x 40mm</v>
          </cell>
          <cell r="M1394">
            <v>86</v>
          </cell>
          <cell r="N1394">
            <v>44837</v>
          </cell>
          <cell r="O1394">
            <v>1</v>
          </cell>
          <cell r="X1394">
            <v>1</v>
          </cell>
          <cell r="AB1394" t="str">
            <v>K</v>
          </cell>
          <cell r="AL1394">
            <v>1</v>
          </cell>
          <cell r="AM1394">
            <v>86</v>
          </cell>
          <cell r="AN1394" t="str">
            <v>4 mm</v>
          </cell>
          <cell r="AO1394" t="str">
            <v>3mm</v>
          </cell>
          <cell r="AT1394" t="str">
            <v xml:space="preserve">5200006 - king coffee 3in1 instant - box 20 sachets (E/E) </v>
          </cell>
          <cell r="AU1394">
            <v>2</v>
          </cell>
          <cell r="AV1394" t="str">
            <v>In mặt</v>
          </cell>
          <cell r="AW1394" t="str">
            <v>Bế màu</v>
          </cell>
          <cell r="BA1394" t="str">
            <v>ĐƠN HÀNG 2021\TRUNG NGUYÊN\NĂM 2022\THÁNG 10\03.10 dh 157+158+159\DH 157</v>
          </cell>
          <cell r="BC1394" t="str">
            <v>Phạm Quốc Chí</v>
          </cell>
          <cell r="BD1394" t="str">
            <v>Phạm Quốc Chí</v>
          </cell>
        </row>
        <row r="1395">
          <cell r="B1395" t="str">
            <v>TRNG1312_L1</v>
          </cell>
          <cell r="C1395" t="str">
            <v>TRNG1312</v>
          </cell>
          <cell r="D1395" t="str">
            <v>TRUNG NGUYÊN</v>
          </cell>
          <cell r="G1395" t="str">
            <v>I0110T331/1</v>
          </cell>
          <cell r="H1395" t="str">
            <v>110 x 45 x 1 x 2</v>
          </cell>
          <cell r="I1395" t="str">
            <v>Vuông góc, không răng cưa</v>
          </cell>
          <cell r="J1395" t="str">
            <v>E06</v>
          </cell>
          <cell r="K1395" t="str">
            <v>P43</v>
          </cell>
          <cell r="L1395" t="str">
            <v>110mm x 45mm</v>
          </cell>
          <cell r="M1395">
            <v>96</v>
          </cell>
          <cell r="N1395">
            <v>44837</v>
          </cell>
          <cell r="O1395">
            <v>1</v>
          </cell>
          <cell r="X1395">
            <v>1</v>
          </cell>
          <cell r="AB1395" t="str">
            <v>K</v>
          </cell>
          <cell r="AL1395">
            <v>1</v>
          </cell>
          <cell r="AM1395">
            <v>96</v>
          </cell>
          <cell r="AN1395" t="str">
            <v>4 mm</v>
          </cell>
          <cell r="AO1395" t="str">
            <v>3mm</v>
          </cell>
          <cell r="AT1395" t="str">
            <v>5200011 - king coffee 3in1 - bag 1kg (E/E)</v>
          </cell>
          <cell r="AU1395">
            <v>2</v>
          </cell>
          <cell r="AV1395" t="str">
            <v>In mặt</v>
          </cell>
          <cell r="AW1395" t="str">
            <v>Bế màu</v>
          </cell>
          <cell r="BA1395" t="str">
            <v>ĐƠN HÀNG 2021\TRUNG NGUYÊN\NĂM 2022\THÁNG 10\03.10 dh 157+158+159\DH 157</v>
          </cell>
          <cell r="BC1395" t="str">
            <v>Phạm Quốc Chí</v>
          </cell>
          <cell r="BD1395" t="str">
            <v>Phạm Quốc Chí</v>
          </cell>
        </row>
        <row r="1396">
          <cell r="B1396" t="str">
            <v>TRNG1313_L1</v>
          </cell>
          <cell r="C1396" t="str">
            <v>TRNG1313</v>
          </cell>
          <cell r="D1396" t="str">
            <v>TRUNG NGUYÊN</v>
          </cell>
          <cell r="G1396" t="str">
            <v>I0115T111-1</v>
          </cell>
          <cell r="H1396" t="str">
            <v>115 x 35 x 1 x 3</v>
          </cell>
          <cell r="I1396" t="str">
            <v>Vuông góc, không răng cưa</v>
          </cell>
          <cell r="J1396" t="str">
            <v>E17</v>
          </cell>
          <cell r="K1396" t="str">
            <v>P43</v>
          </cell>
          <cell r="L1396" t="str">
            <v>115mm x 35mm</v>
          </cell>
          <cell r="M1396">
            <v>114</v>
          </cell>
          <cell r="N1396">
            <v>44837</v>
          </cell>
          <cell r="O1396">
            <v>1</v>
          </cell>
          <cell r="X1396">
            <v>1</v>
          </cell>
          <cell r="AB1396" t="str">
            <v>K</v>
          </cell>
          <cell r="AL1396">
            <v>1</v>
          </cell>
          <cell r="AM1396">
            <v>114</v>
          </cell>
          <cell r="AN1396" t="str">
            <v>4 mm</v>
          </cell>
          <cell r="AO1396" t="str">
            <v>3mm</v>
          </cell>
          <cell r="AT1396" t="str">
            <v>5200015 - king coffee espresso instant - box 15 sticks (E/E)</v>
          </cell>
          <cell r="AU1396">
            <v>2</v>
          </cell>
          <cell r="AV1396" t="str">
            <v>In mặt</v>
          </cell>
          <cell r="AW1396" t="str">
            <v>Bế màu</v>
          </cell>
          <cell r="BA1396" t="str">
            <v>ĐƠN HÀNG 2021\TRUNG NGUYÊN\NĂM 2022\THÁNG 10\03.10 dh 157+158+159\DH 158</v>
          </cell>
          <cell r="BC1396" t="str">
            <v>Phạm Quốc Chí</v>
          </cell>
          <cell r="BD1396" t="str">
            <v>Phạm Quốc Chí</v>
          </cell>
        </row>
        <row r="1397">
          <cell r="B1397" t="str">
            <v>TRNG1314_L1</v>
          </cell>
          <cell r="C1397" t="str">
            <v>TRNG1314</v>
          </cell>
          <cell r="D1397" t="str">
            <v>TRUNG NGUYÊN</v>
          </cell>
          <cell r="G1397" t="str">
            <v>I0080T822/1</v>
          </cell>
          <cell r="H1397" t="str">
            <v>80 x 60 x 1 x 2</v>
          </cell>
          <cell r="I1397" t="str">
            <v>Vuông góc, không răng cưa, xẻ 2 line kc 8mm</v>
          </cell>
          <cell r="J1397" t="str">
            <v>E06</v>
          </cell>
          <cell r="K1397" t="str">
            <v>P43</v>
          </cell>
          <cell r="L1397" t="str">
            <v>80mm x 60mm</v>
          </cell>
          <cell r="M1397">
            <v>126</v>
          </cell>
          <cell r="N1397">
            <v>44837</v>
          </cell>
          <cell r="O1397">
            <v>1</v>
          </cell>
          <cell r="X1397">
            <v>1</v>
          </cell>
          <cell r="AB1397" t="str">
            <v>K</v>
          </cell>
          <cell r="AL1397">
            <v>1</v>
          </cell>
          <cell r="AM1397">
            <v>126</v>
          </cell>
          <cell r="AN1397" t="str">
            <v>4 mm</v>
          </cell>
          <cell r="AO1397" t="str">
            <v>3mm</v>
          </cell>
          <cell r="AT1397" t="str">
            <v>5200037 - king coffee espresso instant box 100 sticks (E/E)</v>
          </cell>
          <cell r="AU1397">
            <v>2</v>
          </cell>
          <cell r="AV1397" t="str">
            <v>In mặt</v>
          </cell>
          <cell r="AW1397" t="str">
            <v>Bế màu</v>
          </cell>
          <cell r="BA1397" t="str">
            <v>ĐƠN HÀNG 2021\TRUNG NGUYÊN\NĂM 2022\THÁNG 10\03.10 dh 157+158+159\DH 158</v>
          </cell>
          <cell r="BC1397" t="str">
            <v>Phạm Quốc Chí</v>
          </cell>
          <cell r="BD1397" t="str">
            <v>Phạm Quốc Chí</v>
          </cell>
        </row>
        <row r="1398">
          <cell r="B1398" t="str">
            <v>TRNG1315_L1</v>
          </cell>
          <cell r="C1398" t="str">
            <v>TRNG1315</v>
          </cell>
          <cell r="D1398" t="str">
            <v>TRUNG NGUYÊN</v>
          </cell>
          <cell r="G1398" t="str">
            <v>I0110T191</v>
          </cell>
          <cell r="H1398" t="str">
            <v>110 x 40 x 1 x 2</v>
          </cell>
          <cell r="I1398" t="str">
            <v>Vuông góc, không răng cưa</v>
          </cell>
          <cell r="J1398" t="str">
            <v>D26</v>
          </cell>
          <cell r="K1398" t="str">
            <v>P43</v>
          </cell>
          <cell r="L1398" t="str">
            <v>110mm x 40mm</v>
          </cell>
          <cell r="M1398">
            <v>86</v>
          </cell>
          <cell r="N1398">
            <v>44837</v>
          </cell>
          <cell r="O1398">
            <v>1</v>
          </cell>
          <cell r="X1398">
            <v>1</v>
          </cell>
          <cell r="AB1398" t="str">
            <v>K</v>
          </cell>
          <cell r="AL1398">
            <v>1</v>
          </cell>
          <cell r="AM1398">
            <v>86</v>
          </cell>
          <cell r="AN1398" t="str">
            <v>4 mm</v>
          </cell>
          <cell r="AO1398" t="str">
            <v>3mm</v>
          </cell>
          <cell r="AT1398" t="str">
            <v>5200112 - king coffee 2in1 instant coffee &amp; creamer - box 15 sticks (E/V)</v>
          </cell>
          <cell r="AU1398">
            <v>2</v>
          </cell>
          <cell r="AV1398" t="str">
            <v>In mặt</v>
          </cell>
          <cell r="AW1398" t="str">
            <v>Bế màu</v>
          </cell>
          <cell r="BA1398" t="str">
            <v>ĐƠN HÀNG 2021\TRUNG NGUYÊN\NĂM 2022\THÁNG 10\03.10 dh 157+158+159\DH 158</v>
          </cell>
          <cell r="BC1398" t="str">
            <v>Phạm Quốc Chí</v>
          </cell>
          <cell r="BD1398" t="str">
            <v>Phạm Quốc Chí</v>
          </cell>
        </row>
        <row r="1399">
          <cell r="B1399" t="str">
            <v>TRNG1316_L1</v>
          </cell>
          <cell r="C1399" t="str">
            <v>TRNG1316</v>
          </cell>
          <cell r="D1399" t="str">
            <v>TRUNG NGUYÊN</v>
          </cell>
          <cell r="G1399" t="str">
            <v>I0090T692/1</v>
          </cell>
          <cell r="H1399" t="str">
            <v>90 x 65 x 1 x 2</v>
          </cell>
          <cell r="I1399" t="str">
            <v>Vuông góc, không răng cưa, xẻ 2 line kc 8mm</v>
          </cell>
          <cell r="J1399" t="str">
            <v>E06</v>
          </cell>
          <cell r="K1399" t="str">
            <v>P43</v>
          </cell>
          <cell r="L1399" t="str">
            <v>90mm x 65mm</v>
          </cell>
          <cell r="M1399">
            <v>136</v>
          </cell>
          <cell r="N1399">
            <v>44837</v>
          </cell>
          <cell r="O1399">
            <v>1</v>
          </cell>
          <cell r="X1399">
            <v>1</v>
          </cell>
          <cell r="AB1399" t="str">
            <v>K</v>
          </cell>
          <cell r="AL1399">
            <v>1</v>
          </cell>
          <cell r="AM1399">
            <v>136</v>
          </cell>
          <cell r="AN1399" t="str">
            <v>4 mm</v>
          </cell>
          <cell r="AO1399" t="str">
            <v>3mm</v>
          </cell>
          <cell r="AT1399" t="str">
            <v>5200130 - king coffee 2in1 instant (Coffee &amp; creamer) -  bag 22 sticks (E/E)</v>
          </cell>
          <cell r="AU1399">
            <v>2</v>
          </cell>
          <cell r="AV1399" t="str">
            <v>In mặt</v>
          </cell>
          <cell r="AW1399" t="str">
            <v>Bế màu</v>
          </cell>
          <cell r="BA1399" t="str">
            <v>ĐƠN HÀNG 2021\TRUNG NGUYÊN\NĂM 2022\THÁNG 10\03.10 dh 157+158+159\DH 158</v>
          </cell>
          <cell r="BC1399" t="str">
            <v>Phạm Quốc Chí</v>
          </cell>
          <cell r="BD1399" t="str">
            <v>Phạm Quốc Chí</v>
          </cell>
        </row>
        <row r="1400">
          <cell r="B1400" t="str">
            <v>TRNG1317_L1</v>
          </cell>
          <cell r="C1400" t="str">
            <v>TRNG1317</v>
          </cell>
          <cell r="D1400" t="str">
            <v>TRUNG NGUYÊN</v>
          </cell>
          <cell r="G1400" t="str">
            <v>I0088T082/1</v>
          </cell>
          <cell r="H1400" t="str">
            <v>88 x 55 x 1 x 2</v>
          </cell>
          <cell r="I1400" t="str">
            <v>Vuông góc, không răng cưa, xẻ 2 line kc 8mm</v>
          </cell>
          <cell r="J1400" t="str">
            <v>E06</v>
          </cell>
          <cell r="K1400" t="str">
            <v>P43</v>
          </cell>
          <cell r="L1400" t="str">
            <v>88mm x 55mm</v>
          </cell>
          <cell r="M1400">
            <v>116</v>
          </cell>
          <cell r="N1400">
            <v>44837</v>
          </cell>
          <cell r="O1400">
            <v>1</v>
          </cell>
          <cell r="X1400">
            <v>1</v>
          </cell>
          <cell r="AB1400" t="str">
            <v>K</v>
          </cell>
          <cell r="AL1400">
            <v>1</v>
          </cell>
          <cell r="AM1400">
            <v>116</v>
          </cell>
          <cell r="AN1400" t="str">
            <v>4 mm</v>
          </cell>
          <cell r="AO1400" t="str">
            <v>3mm</v>
          </cell>
          <cell r="AT1400" t="str">
            <v>5200117 - king coffee cappuccino hazelut-box 12 sticks (E/V)</v>
          </cell>
          <cell r="AU1400">
            <v>2</v>
          </cell>
          <cell r="AV1400" t="str">
            <v>In mặt</v>
          </cell>
          <cell r="AW1400" t="str">
            <v>Bế màu</v>
          </cell>
          <cell r="BA1400" t="str">
            <v>ĐƠN HÀNG 2021\TRUNG NGUYÊN\NĂM 2022\THÁNG 10\03.10 dh 157+158+159\DH 158</v>
          </cell>
          <cell r="BC1400" t="str">
            <v>Phạm Quốc Chí</v>
          </cell>
          <cell r="BD1400" t="str">
            <v>Phạm Quốc Chí</v>
          </cell>
        </row>
        <row r="1401">
          <cell r="B1401" t="str">
            <v>TRNG1318_L1</v>
          </cell>
          <cell r="C1401" t="str">
            <v>TRNG1318</v>
          </cell>
          <cell r="D1401" t="str">
            <v>TRUNG NGUYÊN</v>
          </cell>
          <cell r="G1401" t="str">
            <v>I0112T03/1</v>
          </cell>
          <cell r="H1401" t="str">
            <v>112 x 53 x 1 x 2</v>
          </cell>
          <cell r="I1401" t="str">
            <v>Vuông góc, không răng cưa</v>
          </cell>
          <cell r="J1401" t="str">
            <v>E06</v>
          </cell>
          <cell r="K1401" t="str">
            <v>P43</v>
          </cell>
          <cell r="L1401" t="str">
            <v>112mm x 53mm</v>
          </cell>
          <cell r="M1401">
            <v>112</v>
          </cell>
          <cell r="N1401">
            <v>44837</v>
          </cell>
          <cell r="O1401">
            <v>1</v>
          </cell>
          <cell r="X1401">
            <v>1</v>
          </cell>
          <cell r="AB1401" t="str">
            <v>K</v>
          </cell>
          <cell r="AL1401">
            <v>1</v>
          </cell>
          <cell r="AM1401">
            <v>112</v>
          </cell>
          <cell r="AN1401" t="str">
            <v>4 mm</v>
          </cell>
          <cell r="AO1401" t="str">
            <v>3mm</v>
          </cell>
          <cell r="AT1401" t="str">
            <v>5600000 - matcha latte - box 8 sticks 16 gr (E/V)</v>
          </cell>
          <cell r="AU1401">
            <v>2</v>
          </cell>
          <cell r="AV1401" t="str">
            <v>In mặt</v>
          </cell>
          <cell r="AW1401" t="str">
            <v>Bế màu</v>
          </cell>
          <cell r="BA1401" t="str">
            <v>ĐƠN HÀNG 2021\TRUNG NGUYÊN\NĂM 2022\THÁNG 10\03.10 dh 157+158+159\DH 158</v>
          </cell>
          <cell r="BC1401" t="str">
            <v>Phạm Quốc Chí</v>
          </cell>
          <cell r="BD1401" t="str">
            <v>Phạm Quốc Chí</v>
          </cell>
        </row>
        <row r="1402">
          <cell r="B1402" t="str">
            <v>TRNG1319_L1</v>
          </cell>
          <cell r="C1402" t="str">
            <v>TRNG1319</v>
          </cell>
          <cell r="D1402" t="str">
            <v>TRUNG NGUYÊN</v>
          </cell>
          <cell r="G1402" t="str">
            <v>I0120T861/1</v>
          </cell>
          <cell r="H1402" t="str">
            <v>120 x 57 x 1 x 2</v>
          </cell>
          <cell r="I1402" t="str">
            <v>Vuông góc, không răng cưa</v>
          </cell>
          <cell r="J1402" t="str">
            <v>E16</v>
          </cell>
          <cell r="K1402" t="str">
            <v>P43</v>
          </cell>
          <cell r="L1402" t="str">
            <v>120mm x 57mm</v>
          </cell>
          <cell r="M1402">
            <v>120</v>
          </cell>
          <cell r="N1402">
            <v>44837</v>
          </cell>
          <cell r="O1402">
            <v>1</v>
          </cell>
          <cell r="X1402">
            <v>1</v>
          </cell>
          <cell r="AB1402" t="str">
            <v>K</v>
          </cell>
          <cell r="AL1402">
            <v>1</v>
          </cell>
          <cell r="AM1402">
            <v>120</v>
          </cell>
          <cell r="AN1402" t="str">
            <v>4 mm</v>
          </cell>
          <cell r="AO1402" t="str">
            <v>3mm</v>
          </cell>
          <cell r="AT1402" t="str">
            <v>5100074 - king coffee - inspire blend 500gr (E/V)</v>
          </cell>
          <cell r="AU1402">
            <v>2</v>
          </cell>
          <cell r="AV1402" t="str">
            <v>In mặt</v>
          </cell>
          <cell r="AW1402" t="str">
            <v>Bế màu</v>
          </cell>
          <cell r="BA1402" t="str">
            <v>ĐƠN HÀNG 2021\TRUNG NGUYÊN\NĂM 2022\THÁNG 10\03.10 dh 157+158+159\DH 159</v>
          </cell>
          <cell r="BC1402" t="str">
            <v>Phạm Quốc Chí</v>
          </cell>
          <cell r="BD1402" t="str">
            <v>Phạm Quốc Chí</v>
          </cell>
        </row>
        <row r="1403">
          <cell r="B1403" t="str">
            <v>TRNG1320_L1</v>
          </cell>
          <cell r="C1403" t="str">
            <v>TRNG1320</v>
          </cell>
          <cell r="D1403" t="str">
            <v>TRUNG NGUYÊN</v>
          </cell>
          <cell r="G1403" t="str">
            <v>I0088T082/1</v>
          </cell>
          <cell r="H1403" t="str">
            <v>88 x 55 x 1 x 2</v>
          </cell>
          <cell r="I1403" t="str">
            <v>Vuông góc, không răng cưa, xẻ 2 line kc 8mm</v>
          </cell>
          <cell r="J1403" t="str">
            <v>E06</v>
          </cell>
          <cell r="K1403" t="str">
            <v>P43</v>
          </cell>
          <cell r="L1403" t="str">
            <v>88mm x 55mm</v>
          </cell>
          <cell r="M1403">
            <v>116</v>
          </cell>
          <cell r="N1403">
            <v>44837</v>
          </cell>
          <cell r="O1403">
            <v>1</v>
          </cell>
          <cell r="X1403">
            <v>1</v>
          </cell>
          <cell r="AB1403" t="str">
            <v>K</v>
          </cell>
          <cell r="AL1403">
            <v>1</v>
          </cell>
          <cell r="AM1403">
            <v>116</v>
          </cell>
          <cell r="AN1403" t="str">
            <v>4 mm</v>
          </cell>
          <cell r="AO1403" t="str">
            <v>3mm</v>
          </cell>
          <cell r="AT1403" t="str">
            <v>5200114 - king coffee cappuccino french vanila - box 12 sticks 20gr (E/V)</v>
          </cell>
          <cell r="AU1403">
            <v>2</v>
          </cell>
          <cell r="AV1403" t="str">
            <v>In mặt</v>
          </cell>
          <cell r="AW1403" t="str">
            <v>Bế màu</v>
          </cell>
          <cell r="BA1403" t="str">
            <v>ĐƠN HÀNG 2021\TRUNG NGUYÊN\NĂM 2022\THÁNG 10\03.10 dh 157+158+159\DH 159</v>
          </cell>
          <cell r="BC1403" t="str">
            <v>Phạm Quốc Chí</v>
          </cell>
          <cell r="BD1403" t="str">
            <v>Phạm Quốc Chí</v>
          </cell>
        </row>
        <row r="1404">
          <cell r="B1404" t="str">
            <v>TRNG1321_L1</v>
          </cell>
          <cell r="C1404" t="str">
            <v>TRNG1321</v>
          </cell>
          <cell r="D1404" t="str">
            <v>TRUNG NGUYÊN</v>
          </cell>
          <cell r="G1404" t="str">
            <v>I0088T082/1</v>
          </cell>
          <cell r="H1404" t="str">
            <v>88 x 55 x 1 x 2</v>
          </cell>
          <cell r="I1404" t="str">
            <v>Vuông góc, không răng cưa, xẻ 2 line kc 8mm</v>
          </cell>
          <cell r="J1404" t="str">
            <v>E06</v>
          </cell>
          <cell r="K1404" t="str">
            <v>P43</v>
          </cell>
          <cell r="L1404" t="str">
            <v>88mm x 55mm</v>
          </cell>
          <cell r="M1404">
            <v>116</v>
          </cell>
          <cell r="N1404">
            <v>44837</v>
          </cell>
          <cell r="O1404">
            <v>1</v>
          </cell>
          <cell r="X1404">
            <v>1</v>
          </cell>
          <cell r="AB1404" t="str">
            <v>K</v>
          </cell>
          <cell r="AL1404">
            <v>1</v>
          </cell>
          <cell r="AM1404">
            <v>116</v>
          </cell>
          <cell r="AN1404" t="str">
            <v>4 mm</v>
          </cell>
          <cell r="AO1404" t="str">
            <v>3mm</v>
          </cell>
          <cell r="AT1404" t="str">
            <v>5200120 - king coffee cappuccino cinnamon - box 12 sticks 20gr (E/V)</v>
          </cell>
          <cell r="AU1404">
            <v>2</v>
          </cell>
          <cell r="AV1404" t="str">
            <v>In mặt</v>
          </cell>
          <cell r="AW1404" t="str">
            <v>Bế màu</v>
          </cell>
          <cell r="BA1404" t="str">
            <v>ĐƠN HÀNG 2021\TRUNG NGUYÊN\NĂM 2022\THÁNG 10\03.10 dh 157+158+159\DH 159</v>
          </cell>
          <cell r="BC1404" t="str">
            <v>Phạm Quốc Chí</v>
          </cell>
          <cell r="BD1404" t="str">
            <v>Phạm Quốc Chí</v>
          </cell>
        </row>
        <row r="1405">
          <cell r="B1405" t="str">
            <v>TRNG1322_L1</v>
          </cell>
          <cell r="C1405" t="str">
            <v>TRNG1322</v>
          </cell>
          <cell r="D1405" t="str">
            <v>TRUNG NGUYÊN</v>
          </cell>
          <cell r="G1405" t="str">
            <v>I0088T082/1</v>
          </cell>
          <cell r="H1405" t="str">
            <v>88 x 55 x 1 x 2</v>
          </cell>
          <cell r="I1405" t="str">
            <v>Vuông góc, không răng cưa, xẻ 2 line kc 8mm</v>
          </cell>
          <cell r="J1405" t="str">
            <v>E06</v>
          </cell>
          <cell r="K1405" t="str">
            <v>P43</v>
          </cell>
          <cell r="L1405" t="str">
            <v>88mm x 55mm</v>
          </cell>
          <cell r="M1405">
            <v>116</v>
          </cell>
          <cell r="N1405">
            <v>44837</v>
          </cell>
          <cell r="O1405">
            <v>1</v>
          </cell>
          <cell r="X1405">
            <v>1</v>
          </cell>
          <cell r="AB1405" t="str">
            <v>K</v>
          </cell>
          <cell r="AL1405">
            <v>1</v>
          </cell>
          <cell r="AM1405">
            <v>116</v>
          </cell>
          <cell r="AN1405" t="str">
            <v>4 mm</v>
          </cell>
          <cell r="AO1405" t="str">
            <v>3mm</v>
          </cell>
          <cell r="AT1405" t="str">
            <v>5200123 - king coffee cappuccino coconut - box 12 sticks 20gr (E/V)</v>
          </cell>
          <cell r="AU1405">
            <v>2</v>
          </cell>
          <cell r="AV1405" t="str">
            <v>In mặt</v>
          </cell>
          <cell r="AW1405" t="str">
            <v>Bế màu</v>
          </cell>
          <cell r="BA1405" t="str">
            <v>ĐƠN HÀNG 2021\TRUNG NGUYÊN\NĂM 2022\THÁNG 10\03.10 dh 157+158+159\DH 159</v>
          </cell>
          <cell r="BC1405" t="str">
            <v>Phạm Quốc Chí</v>
          </cell>
          <cell r="BD1405" t="str">
            <v>Phạm Quốc Chí</v>
          </cell>
        </row>
        <row r="1406">
          <cell r="B1406" t="str">
            <v>TRNG1323_L1</v>
          </cell>
          <cell r="C1406" t="str">
            <v>TRNG1323</v>
          </cell>
          <cell r="D1406" t="str">
            <v>TRUNG NGUYÊN</v>
          </cell>
          <cell r="G1406" t="str">
            <v>I0065T162-1</v>
          </cell>
          <cell r="H1406" t="str">
            <v>65 x 42 x 1 x 3</v>
          </cell>
          <cell r="I1406" t="str">
            <v>Vuông góc, không răng cưa, xẻ 2line kc 8mm</v>
          </cell>
          <cell r="J1406" t="str">
            <v>E17</v>
          </cell>
          <cell r="K1406" t="str">
            <v>P43</v>
          </cell>
          <cell r="L1406" t="str">
            <v>65mm x 42mm</v>
          </cell>
          <cell r="M1406">
            <v>135</v>
          </cell>
          <cell r="N1406">
            <v>44837</v>
          </cell>
          <cell r="O1406">
            <v>1</v>
          </cell>
          <cell r="X1406">
            <v>1</v>
          </cell>
          <cell r="AB1406" t="str">
            <v>K</v>
          </cell>
          <cell r="AL1406">
            <v>1</v>
          </cell>
          <cell r="AM1406">
            <v>135</v>
          </cell>
          <cell r="AN1406" t="str">
            <v>4 mm</v>
          </cell>
          <cell r="AO1406" t="str">
            <v>3mm</v>
          </cell>
          <cell r="AT1406" t="str">
            <v>5200109 - king coffee pure black instant coffee - box 15 sachets (E/V)</v>
          </cell>
          <cell r="AU1406">
            <v>2</v>
          </cell>
          <cell r="AV1406" t="str">
            <v>In mặt</v>
          </cell>
          <cell r="AW1406" t="str">
            <v>Bế màu</v>
          </cell>
          <cell r="BA1406" t="str">
            <v>ĐƠN HÀNG 2021\TRUNG NGUYÊN\NĂM 2022\THÁNG 10\03.10 dh 157+158+159\DH 159</v>
          </cell>
          <cell r="BC1406" t="str">
            <v>Phạm Quốc Chí</v>
          </cell>
          <cell r="BD1406" t="str">
            <v>Phạm Quốc Chí</v>
          </cell>
        </row>
        <row r="1407">
          <cell r="B1407" t="str">
            <v>TRNG1324_L1</v>
          </cell>
          <cell r="C1407" t="str">
            <v>TRNG1324</v>
          </cell>
          <cell r="D1407" t="str">
            <v>TRUNG NGUYÊN</v>
          </cell>
          <cell r="G1407" t="str">
            <v>I0065T502/1</v>
          </cell>
          <cell r="H1407" t="str">
            <v>65 x 55 x 1 x 2</v>
          </cell>
          <cell r="I1407" t="str">
            <v>Vuông góc, không răng cưa, xẻ 2 line kc 8mm</v>
          </cell>
          <cell r="J1407" t="str">
            <v>E06</v>
          </cell>
          <cell r="K1407" t="str">
            <v>P43</v>
          </cell>
          <cell r="L1407" t="str">
            <v>65mm x 55mm</v>
          </cell>
          <cell r="M1407">
            <v>116</v>
          </cell>
          <cell r="N1407">
            <v>44837</v>
          </cell>
          <cell r="O1407">
            <v>1</v>
          </cell>
          <cell r="X1407">
            <v>1</v>
          </cell>
          <cell r="AB1407" t="str">
            <v>K</v>
          </cell>
          <cell r="AL1407">
            <v>1</v>
          </cell>
          <cell r="AM1407">
            <v>116</v>
          </cell>
          <cell r="AN1407" t="str">
            <v>4 mm</v>
          </cell>
          <cell r="AO1407" t="str">
            <v>3mm</v>
          </cell>
          <cell r="AT1407" t="str">
            <v>5200111 - king coffee instant americano premium box 15 sticks (E/V)</v>
          </cell>
          <cell r="AU1407">
            <v>2</v>
          </cell>
          <cell r="AV1407" t="str">
            <v>In mặt</v>
          </cell>
          <cell r="AW1407" t="str">
            <v>Bế màu</v>
          </cell>
          <cell r="BA1407" t="str">
            <v>ĐƠN HÀNG 2021\TRUNG NGUYÊN\NĂM 2022\THÁNG 10\03.10 dh 157+158+159\DH 159</v>
          </cell>
          <cell r="BC1407" t="str">
            <v>Phạm Quốc Chí</v>
          </cell>
          <cell r="BD1407" t="str">
            <v>Phạm Quốc Chí</v>
          </cell>
        </row>
        <row r="1408">
          <cell r="B1408" t="str">
            <v>TRNG1325_L1</v>
          </cell>
          <cell r="C1408" t="str">
            <v>TRNG1325</v>
          </cell>
          <cell r="D1408" t="str">
            <v>TRUNG NGUYÊN</v>
          </cell>
          <cell r="G1408" t="str">
            <v>I0082T141-1</v>
          </cell>
          <cell r="H1408" t="str">
            <v>82 x 39 x 1 x 3</v>
          </cell>
          <cell r="I1408" t="str">
            <v>Vuông góc, không răng cưa</v>
          </cell>
          <cell r="J1408" t="str">
            <v>E18</v>
          </cell>
          <cell r="K1408" t="str">
            <v>P43</v>
          </cell>
          <cell r="L1408" t="str">
            <v>82mm x 39mm</v>
          </cell>
          <cell r="M1408">
            <v>126</v>
          </cell>
          <cell r="N1408">
            <v>44837</v>
          </cell>
          <cell r="O1408">
            <v>1</v>
          </cell>
          <cell r="X1408">
            <v>1</v>
          </cell>
          <cell r="AB1408" t="str">
            <v>K</v>
          </cell>
          <cell r="AL1408">
            <v>1</v>
          </cell>
          <cell r="AM1408">
            <v>126</v>
          </cell>
          <cell r="AN1408" t="str">
            <v>4 mm</v>
          </cell>
          <cell r="AO1408" t="str">
            <v>3mm</v>
          </cell>
          <cell r="AT1408" t="str">
            <v>5500006 - king coffee RTD "Café sữa đá sài gòn" 238ml</v>
          </cell>
          <cell r="AU1408">
            <v>2</v>
          </cell>
          <cell r="AV1408" t="str">
            <v>In mặt</v>
          </cell>
          <cell r="AW1408" t="str">
            <v>Bế màu</v>
          </cell>
          <cell r="BA1408" t="str">
            <v>ĐƠN HÀNG 2021\TRUNG NGUYÊN\NĂM 2022\THÁNG 10\03.10 dh 157+158+159\DH 159</v>
          </cell>
          <cell r="BC1408" t="str">
            <v>Phạm Quốc Chí</v>
          </cell>
          <cell r="BD1408" t="str">
            <v>Phạm Quốc Chí</v>
          </cell>
        </row>
        <row r="1409">
          <cell r="B1409" t="str">
            <v>TRNG1326_L1</v>
          </cell>
          <cell r="C1409" t="str">
            <v>TRNG1326</v>
          </cell>
          <cell r="D1409" t="str">
            <v>TRUNG NGUYÊN</v>
          </cell>
          <cell r="G1409" t="str">
            <v>I0082T141-1</v>
          </cell>
          <cell r="H1409" t="str">
            <v>82 x 39 x 1 x 3</v>
          </cell>
          <cell r="I1409" t="str">
            <v>Vuông góc, không răng cưa</v>
          </cell>
          <cell r="J1409" t="str">
            <v>E18</v>
          </cell>
          <cell r="K1409" t="str">
            <v>P43</v>
          </cell>
          <cell r="L1409" t="str">
            <v>82mm x 39mm</v>
          </cell>
          <cell r="M1409">
            <v>126</v>
          </cell>
          <cell r="N1409">
            <v>44837</v>
          </cell>
          <cell r="O1409">
            <v>1</v>
          </cell>
          <cell r="X1409">
            <v>1</v>
          </cell>
          <cell r="AB1409" t="str">
            <v>K</v>
          </cell>
          <cell r="AG1409" t="str">
            <v>X</v>
          </cell>
          <cell r="AL1409">
            <v>1</v>
          </cell>
          <cell r="AM1409">
            <v>126</v>
          </cell>
          <cell r="AN1409" t="str">
            <v>4 mm</v>
          </cell>
          <cell r="AO1409" t="str">
            <v>3mm</v>
          </cell>
          <cell r="AT1409" t="str">
            <v>5500007 - king coffee RTD Latte Vanilla 238ml</v>
          </cell>
          <cell r="AU1409">
            <v>2</v>
          </cell>
          <cell r="AV1409" t="str">
            <v>In mặt</v>
          </cell>
          <cell r="AW1409" t="str">
            <v>Bế màu</v>
          </cell>
          <cell r="BA1409" t="str">
            <v>ĐƠN HÀNG 2021\TRUNG NGUYÊN\NĂM 2022\THÁNG 10\03.10 dh 157+158+159\DH 159</v>
          </cell>
          <cell r="BC1409" t="str">
            <v>Phạm Quốc Chí</v>
          </cell>
          <cell r="BD1409" t="str">
            <v>Phạm Quốc Chí</v>
          </cell>
        </row>
        <row r="1410">
          <cell r="B1410" t="str">
            <v>TRNG1327_L1</v>
          </cell>
          <cell r="C1410" t="str">
            <v>TRNG1327</v>
          </cell>
          <cell r="D1410" t="str">
            <v>TRUNG NGUYÊN</v>
          </cell>
          <cell r="G1410" t="str">
            <v>I0082T141-1</v>
          </cell>
          <cell r="H1410" t="str">
            <v>82 x 39 x 1 x 3</v>
          </cell>
          <cell r="I1410" t="str">
            <v>Vuông góc, không răng cưa</v>
          </cell>
          <cell r="J1410" t="str">
            <v>E18</v>
          </cell>
          <cell r="K1410" t="str">
            <v>P43</v>
          </cell>
          <cell r="L1410" t="str">
            <v>82mm x 39mm</v>
          </cell>
          <cell r="M1410">
            <v>126</v>
          </cell>
          <cell r="N1410">
            <v>44837</v>
          </cell>
          <cell r="O1410">
            <v>1</v>
          </cell>
          <cell r="X1410">
            <v>1</v>
          </cell>
          <cell r="AB1410" t="str">
            <v>K</v>
          </cell>
          <cell r="AL1410">
            <v>1</v>
          </cell>
          <cell r="AM1410">
            <v>126</v>
          </cell>
          <cell r="AN1410" t="str">
            <v>4 mm</v>
          </cell>
          <cell r="AO1410" t="str">
            <v>3mm</v>
          </cell>
          <cell r="AT1410" t="str">
            <v>5500008 - king coffee RTD Cold brew 238ml</v>
          </cell>
          <cell r="AU1410">
            <v>2</v>
          </cell>
          <cell r="AV1410" t="str">
            <v>In mặt</v>
          </cell>
          <cell r="AW1410" t="str">
            <v>Bế màu</v>
          </cell>
          <cell r="BA1410" t="str">
            <v>ĐƠN HÀNG 2021\TRUNG NGUYÊN\NĂM 2022\THÁNG 10\03.10 dh 157+158+159\DH 159</v>
          </cell>
          <cell r="BC1410" t="str">
            <v>Phạm Quốc Chí</v>
          </cell>
          <cell r="BD1410" t="str">
            <v>Phạm Quốc Chí</v>
          </cell>
        </row>
        <row r="1411">
          <cell r="B1411" t="str">
            <v>TRNG1328_L1</v>
          </cell>
          <cell r="C1411" t="str">
            <v>TRNG1328</v>
          </cell>
          <cell r="D1411" t="str">
            <v>TRUNG NGUYÊN</v>
          </cell>
          <cell r="G1411" t="str">
            <v>I0150T061</v>
          </cell>
          <cell r="H1411" t="str">
            <v>150 x 150 x 1 x 1</v>
          </cell>
          <cell r="I1411" t="str">
            <v>Vuông góc, không răng cưa</v>
          </cell>
          <cell r="J1411" t="str">
            <v>D20</v>
          </cell>
          <cell r="K1411" t="str">
            <v>P43</v>
          </cell>
          <cell r="L1411" t="str">
            <v>150mm x 150mm</v>
          </cell>
          <cell r="M1411">
            <v>153</v>
          </cell>
          <cell r="N1411">
            <v>44837</v>
          </cell>
          <cell r="O1411">
            <v>1</v>
          </cell>
          <cell r="X1411">
            <v>1</v>
          </cell>
          <cell r="AB1411" t="str">
            <v>K</v>
          </cell>
          <cell r="AL1411">
            <v>1</v>
          </cell>
          <cell r="AM1411">
            <v>153</v>
          </cell>
          <cell r="AO1411" t="str">
            <v>3mm</v>
          </cell>
          <cell r="AR1411" t="str">
            <v>1tem</v>
          </cell>
          <cell r="AT1411" t="str">
            <v>5200134 - king coffee 3in1 instant-bag 88 sticks (E/V)</v>
          </cell>
          <cell r="AU1411">
            <v>2</v>
          </cell>
          <cell r="AV1411" t="str">
            <v>In mặt</v>
          </cell>
          <cell r="AW1411" t="str">
            <v>Bế màu</v>
          </cell>
          <cell r="BA1411" t="str">
            <v>ĐƠN HÀNG 2021\TRUNG NGUYÊN\NĂM 2022\THÁNG 10\03.10 dh 160+161</v>
          </cell>
          <cell r="BC1411" t="str">
            <v>Phạm Quốc Chí</v>
          </cell>
          <cell r="BD1411" t="str">
            <v>Phạm Quốc Chí</v>
          </cell>
        </row>
        <row r="1412">
          <cell r="B1412" t="str">
            <v>TRNG1329_L1</v>
          </cell>
          <cell r="C1412" t="str">
            <v>TRNG1329</v>
          </cell>
          <cell r="D1412" t="str">
            <v>TRUNG NGUYÊN</v>
          </cell>
          <cell r="G1412" t="str">
            <v>I0150T061</v>
          </cell>
          <cell r="H1412" t="str">
            <v>150 x 150 x 1 x 1</v>
          </cell>
          <cell r="I1412" t="str">
            <v>Vuông góc, không răng cưa</v>
          </cell>
          <cell r="J1412" t="str">
            <v>D20</v>
          </cell>
          <cell r="K1412" t="str">
            <v>P43</v>
          </cell>
          <cell r="L1412" t="str">
            <v>150mm x 150mm</v>
          </cell>
          <cell r="M1412">
            <v>153</v>
          </cell>
          <cell r="N1412">
            <v>44837</v>
          </cell>
          <cell r="O1412">
            <v>1</v>
          </cell>
          <cell r="X1412">
            <v>1</v>
          </cell>
          <cell r="AB1412" t="str">
            <v>K</v>
          </cell>
          <cell r="AL1412">
            <v>1</v>
          </cell>
          <cell r="AM1412">
            <v>153</v>
          </cell>
          <cell r="AO1412" t="str">
            <v>3mm</v>
          </cell>
          <cell r="AR1412" t="str">
            <v>1tem</v>
          </cell>
          <cell r="AT1412" t="str">
            <v>5200002 - king coffee 3in1 instant - bag 48 sachets (E/E)</v>
          </cell>
          <cell r="AU1412">
            <v>2</v>
          </cell>
          <cell r="AV1412" t="str">
            <v>In mặt</v>
          </cell>
          <cell r="AW1412" t="str">
            <v>Bế màu</v>
          </cell>
          <cell r="BA1412" t="str">
            <v>ĐƠN HÀNG 2021\TRUNG NGUYÊN\NĂM 2022\THÁNG 10\03.10 dh 160+161</v>
          </cell>
          <cell r="BC1412" t="str">
            <v>Phạm Quốc Chí</v>
          </cell>
          <cell r="BD1412" t="str">
            <v>Phạm Quốc Chí</v>
          </cell>
        </row>
        <row r="1413">
          <cell r="B1413" t="str">
            <v>TRNG1330_L1</v>
          </cell>
          <cell r="C1413" t="str">
            <v>TRNG1330</v>
          </cell>
          <cell r="D1413" t="str">
            <v>TRUNG NGUYÊN</v>
          </cell>
          <cell r="G1413" t="str">
            <v>I0150T061</v>
          </cell>
          <cell r="H1413" t="str">
            <v>150 x 150 x 1 x 1</v>
          </cell>
          <cell r="I1413" t="str">
            <v>Vuông góc, không răng cưa</v>
          </cell>
          <cell r="J1413" t="str">
            <v>D20</v>
          </cell>
          <cell r="K1413" t="str">
            <v>P43</v>
          </cell>
          <cell r="L1413" t="str">
            <v>150mm x 150mm</v>
          </cell>
          <cell r="M1413">
            <v>153</v>
          </cell>
          <cell r="N1413">
            <v>44837</v>
          </cell>
          <cell r="O1413">
            <v>1</v>
          </cell>
          <cell r="X1413">
            <v>1</v>
          </cell>
          <cell r="AB1413" t="str">
            <v>K</v>
          </cell>
          <cell r="AL1413">
            <v>1</v>
          </cell>
          <cell r="AM1413">
            <v>153</v>
          </cell>
          <cell r="AO1413" t="str">
            <v>3mm</v>
          </cell>
          <cell r="AR1413" t="str">
            <v>1tem</v>
          </cell>
          <cell r="AT1413" t="str">
            <v xml:space="preserve">5200006 - king coffee 3in1 instant - box 20 sachets (E/E) </v>
          </cell>
          <cell r="AU1413">
            <v>2</v>
          </cell>
          <cell r="AV1413" t="str">
            <v>In mặt</v>
          </cell>
          <cell r="AW1413" t="str">
            <v>Bế màu</v>
          </cell>
          <cell r="BA1413" t="str">
            <v>ĐƠN HÀNG 2021\TRUNG NGUYÊN\NĂM 2022\THÁNG 10\03.10 dh 160+161</v>
          </cell>
          <cell r="BC1413" t="str">
            <v>Phạm Quốc Chí</v>
          </cell>
          <cell r="BD1413" t="str">
            <v>Phạm Quốc Chí</v>
          </cell>
        </row>
        <row r="1414">
          <cell r="B1414" t="str">
            <v>TRNG1331_L1</v>
          </cell>
          <cell r="C1414" t="str">
            <v>TRNG1331</v>
          </cell>
          <cell r="D1414" t="str">
            <v>TRUNG NGUYÊN</v>
          </cell>
          <cell r="G1414" t="str">
            <v>I0150T061</v>
          </cell>
          <cell r="H1414" t="str">
            <v>150 x 150 x 1 x 1</v>
          </cell>
          <cell r="I1414" t="str">
            <v>Vuông góc, không răng cưa</v>
          </cell>
          <cell r="J1414" t="str">
            <v>D20</v>
          </cell>
          <cell r="K1414" t="str">
            <v>P43</v>
          </cell>
          <cell r="L1414" t="str">
            <v>150mm x 150mm</v>
          </cell>
          <cell r="M1414">
            <v>153</v>
          </cell>
          <cell r="N1414">
            <v>44837</v>
          </cell>
          <cell r="O1414">
            <v>1</v>
          </cell>
          <cell r="X1414">
            <v>1</v>
          </cell>
          <cell r="AB1414" t="str">
            <v>K</v>
          </cell>
          <cell r="AL1414">
            <v>1</v>
          </cell>
          <cell r="AM1414">
            <v>153</v>
          </cell>
          <cell r="AO1414" t="str">
            <v>3mm</v>
          </cell>
          <cell r="AR1414" t="str">
            <v>1tem</v>
          </cell>
          <cell r="AT1414" t="str">
            <v>5200011 - king coffee 3in1 - bag 1kg (E/E)</v>
          </cell>
          <cell r="AU1414">
            <v>2</v>
          </cell>
          <cell r="AV1414" t="str">
            <v>In mặt</v>
          </cell>
          <cell r="AW1414" t="str">
            <v>Bế màu</v>
          </cell>
          <cell r="BA1414" t="str">
            <v>ĐƠN HÀNG 2021\TRUNG NGUYÊN\NĂM 2022\THÁNG 10\03.10 dh 160+161</v>
          </cell>
          <cell r="BC1414" t="str">
            <v>Phạm Quốc Chí</v>
          </cell>
          <cell r="BD1414" t="str">
            <v>Phạm Quốc Chí</v>
          </cell>
        </row>
        <row r="1415">
          <cell r="B1415" t="str">
            <v>TRNG1332_L1</v>
          </cell>
          <cell r="C1415" t="str">
            <v>TRNG1332</v>
          </cell>
          <cell r="D1415" t="str">
            <v>TRUNG NGUYÊN</v>
          </cell>
          <cell r="G1415" t="str">
            <v>I0150T061</v>
          </cell>
          <cell r="H1415" t="str">
            <v>150 x 150 x 1 x 1</v>
          </cell>
          <cell r="I1415" t="str">
            <v>Vuông góc, không răng cưa</v>
          </cell>
          <cell r="J1415" t="str">
            <v>D20</v>
          </cell>
          <cell r="K1415" t="str">
            <v>P43</v>
          </cell>
          <cell r="L1415" t="str">
            <v>150mm x 150mm</v>
          </cell>
          <cell r="M1415">
            <v>153</v>
          </cell>
          <cell r="N1415">
            <v>44837</v>
          </cell>
          <cell r="O1415">
            <v>1</v>
          </cell>
          <cell r="X1415">
            <v>1</v>
          </cell>
          <cell r="AB1415" t="str">
            <v>K</v>
          </cell>
          <cell r="AL1415">
            <v>1</v>
          </cell>
          <cell r="AM1415">
            <v>153</v>
          </cell>
          <cell r="AO1415" t="str">
            <v>3mm</v>
          </cell>
          <cell r="AR1415" t="str">
            <v>1tem</v>
          </cell>
          <cell r="AT1415" t="str">
            <v>5200015 - king coffee espresso instant - box 15 sticks (E/E)</v>
          </cell>
          <cell r="AU1415">
            <v>2</v>
          </cell>
          <cell r="AV1415" t="str">
            <v>In mặt</v>
          </cell>
          <cell r="AW1415" t="str">
            <v>Bế màu</v>
          </cell>
          <cell r="BA1415" t="str">
            <v>ĐƠN HÀNG 2021\TRUNG NGUYÊN\NĂM 2022\THÁNG 10\03.10 dh 160+161</v>
          </cell>
          <cell r="BC1415" t="str">
            <v>Phạm Quốc Chí</v>
          </cell>
          <cell r="BD1415" t="str">
            <v>Phạm Quốc Chí</v>
          </cell>
        </row>
        <row r="1416">
          <cell r="B1416" t="str">
            <v>TRNG1333_L1</v>
          </cell>
          <cell r="C1416" t="str">
            <v>TRNG1333</v>
          </cell>
          <cell r="D1416" t="str">
            <v>TRUNG NGUYÊN</v>
          </cell>
          <cell r="G1416" t="str">
            <v>I0150T061</v>
          </cell>
          <cell r="H1416" t="str">
            <v>150 x 150 x 1 x 1</v>
          </cell>
          <cell r="I1416" t="str">
            <v>Vuông góc, không răng cưa</v>
          </cell>
          <cell r="J1416" t="str">
            <v>D20</v>
          </cell>
          <cell r="K1416" t="str">
            <v>P43</v>
          </cell>
          <cell r="L1416" t="str">
            <v>150mm x 150mm</v>
          </cell>
          <cell r="M1416">
            <v>153</v>
          </cell>
          <cell r="N1416">
            <v>44837</v>
          </cell>
          <cell r="O1416">
            <v>1</v>
          </cell>
          <cell r="X1416">
            <v>1</v>
          </cell>
          <cell r="AB1416" t="str">
            <v>K</v>
          </cell>
          <cell r="AL1416">
            <v>1</v>
          </cell>
          <cell r="AM1416">
            <v>153</v>
          </cell>
          <cell r="AO1416" t="str">
            <v>3mm</v>
          </cell>
          <cell r="AR1416" t="str">
            <v>1tem</v>
          </cell>
          <cell r="AT1416" t="str">
            <v>5200037 - king coffee espresso instant box 100 sticks (E/E)</v>
          </cell>
          <cell r="AU1416">
            <v>2</v>
          </cell>
          <cell r="AV1416" t="str">
            <v>In mặt</v>
          </cell>
          <cell r="AW1416" t="str">
            <v>Bế màu</v>
          </cell>
          <cell r="BA1416" t="str">
            <v>ĐƠN HÀNG 2021\TRUNG NGUYÊN\NĂM 2022\THÁNG 10\03.10 dh 160+161</v>
          </cell>
          <cell r="BC1416" t="str">
            <v>Phạm Quốc Chí</v>
          </cell>
          <cell r="BD1416" t="str">
            <v>Phạm Quốc Chí</v>
          </cell>
        </row>
        <row r="1417">
          <cell r="B1417" t="str">
            <v>TRNG1334_L1</v>
          </cell>
          <cell r="C1417" t="str">
            <v>TRNG1334</v>
          </cell>
          <cell r="D1417" t="str">
            <v>TRUNG NGUYÊN</v>
          </cell>
          <cell r="G1417" t="str">
            <v>I0150T061</v>
          </cell>
          <cell r="H1417" t="str">
            <v>150 x 150 x 1 x 1</v>
          </cell>
          <cell r="I1417" t="str">
            <v>Vuông góc, không răng cưa</v>
          </cell>
          <cell r="J1417" t="str">
            <v>D20</v>
          </cell>
          <cell r="K1417" t="str">
            <v>P43</v>
          </cell>
          <cell r="L1417" t="str">
            <v>150mm x 150mm</v>
          </cell>
          <cell r="M1417">
            <v>153</v>
          </cell>
          <cell r="N1417">
            <v>44837</v>
          </cell>
          <cell r="O1417">
            <v>1</v>
          </cell>
          <cell r="X1417">
            <v>1</v>
          </cell>
          <cell r="AB1417" t="str">
            <v>K</v>
          </cell>
          <cell r="AL1417">
            <v>1</v>
          </cell>
          <cell r="AM1417">
            <v>153</v>
          </cell>
          <cell r="AO1417" t="str">
            <v>3mm</v>
          </cell>
          <cell r="AR1417" t="str">
            <v>1tem</v>
          </cell>
          <cell r="AT1417" t="str">
            <v>5200112 - king coffee 2in1 instant coffee &amp; creamer - box 15 sticks (E/V)</v>
          </cell>
          <cell r="AU1417">
            <v>2</v>
          </cell>
          <cell r="AV1417" t="str">
            <v>In mặt</v>
          </cell>
          <cell r="AW1417" t="str">
            <v>Bế màu</v>
          </cell>
          <cell r="BA1417" t="str">
            <v>ĐƠN HÀNG 2021\TRUNG NGUYÊN\NĂM 2022\THÁNG 10\03.10 dh 160+161</v>
          </cell>
          <cell r="BC1417" t="str">
            <v>Phạm Quốc Chí</v>
          </cell>
          <cell r="BD1417" t="str">
            <v>Phạm Quốc Chí</v>
          </cell>
        </row>
        <row r="1418">
          <cell r="B1418" t="str">
            <v>TRNG1335_L1</v>
          </cell>
          <cell r="C1418" t="str">
            <v>TRNG1335</v>
          </cell>
          <cell r="D1418" t="str">
            <v>TRUNG NGUYÊN</v>
          </cell>
          <cell r="G1418" t="str">
            <v>I0150T061</v>
          </cell>
          <cell r="H1418" t="str">
            <v>150 x 150 x 1 x 1</v>
          </cell>
          <cell r="I1418" t="str">
            <v>Vuông góc, không răng cưa</v>
          </cell>
          <cell r="J1418" t="str">
            <v>D20</v>
          </cell>
          <cell r="K1418" t="str">
            <v>P43</v>
          </cell>
          <cell r="L1418" t="str">
            <v>150mm x 150mm</v>
          </cell>
          <cell r="M1418">
            <v>153</v>
          </cell>
          <cell r="N1418">
            <v>44837</v>
          </cell>
          <cell r="O1418">
            <v>1</v>
          </cell>
          <cell r="X1418">
            <v>1</v>
          </cell>
          <cell r="AB1418" t="str">
            <v>K</v>
          </cell>
          <cell r="AL1418">
            <v>1</v>
          </cell>
          <cell r="AM1418">
            <v>153</v>
          </cell>
          <cell r="AO1418" t="str">
            <v>3mm</v>
          </cell>
          <cell r="AR1418" t="str">
            <v>1tem</v>
          </cell>
          <cell r="AT1418" t="str">
            <v>5200130 - king coffee 2in1 instant (Coffee &amp; creamer) -  bag 22 sticks (E/E)</v>
          </cell>
          <cell r="AU1418">
            <v>2</v>
          </cell>
          <cell r="AV1418" t="str">
            <v>In mặt</v>
          </cell>
          <cell r="AW1418" t="str">
            <v>Bế màu</v>
          </cell>
          <cell r="BA1418" t="str">
            <v>ĐƠN HÀNG 2021\TRUNG NGUYÊN\NĂM 2022\THÁNG 10\03.10 dh 160+161</v>
          </cell>
          <cell r="BC1418" t="str">
            <v>Phạm Quốc Chí</v>
          </cell>
          <cell r="BD1418" t="str">
            <v>Phạm Quốc Chí</v>
          </cell>
        </row>
        <row r="1419">
          <cell r="B1419" t="str">
            <v>TRNG1336_L1</v>
          </cell>
          <cell r="C1419" t="str">
            <v>TRNG1336</v>
          </cell>
          <cell r="D1419" t="str">
            <v>TRUNG NGUYÊN</v>
          </cell>
          <cell r="G1419" t="str">
            <v>I0150T061</v>
          </cell>
          <cell r="H1419" t="str">
            <v>150 x 150 x 1 x 1</v>
          </cell>
          <cell r="I1419" t="str">
            <v>Vuông góc, không răng cưa</v>
          </cell>
          <cell r="J1419" t="str">
            <v>D20</v>
          </cell>
          <cell r="K1419" t="str">
            <v>P43</v>
          </cell>
          <cell r="L1419" t="str">
            <v>150mm x 150mm</v>
          </cell>
          <cell r="M1419">
            <v>153</v>
          </cell>
          <cell r="N1419">
            <v>44837</v>
          </cell>
          <cell r="O1419">
            <v>1</v>
          </cell>
          <cell r="X1419">
            <v>1</v>
          </cell>
          <cell r="AB1419" t="str">
            <v>K</v>
          </cell>
          <cell r="AL1419">
            <v>1</v>
          </cell>
          <cell r="AM1419">
            <v>153</v>
          </cell>
          <cell r="AO1419" t="str">
            <v>3mm</v>
          </cell>
          <cell r="AR1419" t="str">
            <v>1tem</v>
          </cell>
          <cell r="AT1419" t="str">
            <v>carton - 200117 - king coffee cappuccino hazelnut - box 12 sticks (E/V)</v>
          </cell>
          <cell r="AU1419">
            <v>2</v>
          </cell>
          <cell r="AV1419" t="str">
            <v>In mặt</v>
          </cell>
          <cell r="AW1419" t="str">
            <v>Bế màu</v>
          </cell>
          <cell r="BA1419" t="str">
            <v>ĐƠN HÀNG 2021\TRUNG NGUYÊN\NĂM 2022\THÁNG 10\03.10 dh 160+161</v>
          </cell>
          <cell r="BC1419" t="str">
            <v>Phạm Quốc Chí</v>
          </cell>
          <cell r="BD1419" t="str">
            <v>Phạm Quốc Chí</v>
          </cell>
        </row>
        <row r="1420">
          <cell r="B1420" t="str">
            <v>TRNG1337_L1</v>
          </cell>
          <cell r="C1420" t="str">
            <v>TRNG1337</v>
          </cell>
          <cell r="D1420" t="str">
            <v>TRUNG NGUYÊN</v>
          </cell>
          <cell r="G1420" t="str">
            <v>I0150T061</v>
          </cell>
          <cell r="H1420" t="str">
            <v>150 x 150 x 1 x 1</v>
          </cell>
          <cell r="I1420" t="str">
            <v>Vuông góc, không răng cưa</v>
          </cell>
          <cell r="J1420" t="str">
            <v>D20</v>
          </cell>
          <cell r="K1420" t="str">
            <v>P43</v>
          </cell>
          <cell r="L1420" t="str">
            <v>150mm x 150mm</v>
          </cell>
          <cell r="M1420">
            <v>153</v>
          </cell>
          <cell r="N1420">
            <v>44837</v>
          </cell>
          <cell r="O1420">
            <v>1</v>
          </cell>
          <cell r="X1420">
            <v>1</v>
          </cell>
          <cell r="AB1420" t="str">
            <v>K</v>
          </cell>
          <cell r="AL1420">
            <v>1</v>
          </cell>
          <cell r="AM1420">
            <v>153</v>
          </cell>
          <cell r="AO1420" t="str">
            <v>3mm</v>
          </cell>
          <cell r="AR1420" t="str">
            <v>1tem</v>
          </cell>
          <cell r="AT1420" t="str">
            <v>5200114 - king coffee cappuccino french vanila - box 12 sticks 20gr (E/V)</v>
          </cell>
          <cell r="AU1420">
            <v>2</v>
          </cell>
          <cell r="AV1420" t="str">
            <v>In mặt</v>
          </cell>
          <cell r="AW1420" t="str">
            <v>Bế màu</v>
          </cell>
          <cell r="BA1420" t="str">
            <v>ĐƠN HÀNG 2021\TRUNG NGUYÊN\NĂM 2022\THÁNG 10\03.10 dh 160+161</v>
          </cell>
          <cell r="BC1420" t="str">
            <v>Phạm Quốc Chí</v>
          </cell>
          <cell r="BD1420" t="str">
            <v>Phạm Quốc Chí</v>
          </cell>
        </row>
        <row r="1421">
          <cell r="B1421" t="str">
            <v>TRNG1338_L1</v>
          </cell>
          <cell r="C1421" t="str">
            <v>TRNG1338</v>
          </cell>
          <cell r="D1421" t="str">
            <v>TRUNG NGUYÊN</v>
          </cell>
          <cell r="G1421" t="str">
            <v>I0150T061</v>
          </cell>
          <cell r="H1421" t="str">
            <v>150 x 150 x 1 x 1</v>
          </cell>
          <cell r="I1421" t="str">
            <v>Vuông góc, không răng cưa</v>
          </cell>
          <cell r="J1421" t="str">
            <v>D20</v>
          </cell>
          <cell r="K1421" t="str">
            <v>P43</v>
          </cell>
          <cell r="L1421" t="str">
            <v>150mm x 150mm</v>
          </cell>
          <cell r="M1421">
            <v>153</v>
          </cell>
          <cell r="N1421">
            <v>44837</v>
          </cell>
          <cell r="O1421">
            <v>1</v>
          </cell>
          <cell r="X1421">
            <v>1</v>
          </cell>
          <cell r="AB1421" t="str">
            <v>K</v>
          </cell>
          <cell r="AL1421">
            <v>1</v>
          </cell>
          <cell r="AM1421">
            <v>153</v>
          </cell>
          <cell r="AO1421" t="str">
            <v>3mm</v>
          </cell>
          <cell r="AR1421" t="str">
            <v>1tem</v>
          </cell>
          <cell r="AT1421" t="str">
            <v>5200120 - king coffee cappuccino cinnamon - box 12 sticks 20gr (E/V)</v>
          </cell>
          <cell r="AU1421">
            <v>2</v>
          </cell>
          <cell r="AV1421" t="str">
            <v>In mặt</v>
          </cell>
          <cell r="AW1421" t="str">
            <v>Bế màu</v>
          </cell>
          <cell r="BA1421" t="str">
            <v>ĐƠN HÀNG 2021\TRUNG NGUYÊN\NĂM 2022\THÁNG 10\03.10 dh 160+161</v>
          </cell>
          <cell r="BC1421" t="str">
            <v>Phạm Quốc Chí</v>
          </cell>
          <cell r="BD1421" t="str">
            <v>Phạm Quốc Chí</v>
          </cell>
        </row>
        <row r="1422">
          <cell r="B1422" t="str">
            <v>TRNG1339_L1</v>
          </cell>
          <cell r="C1422" t="str">
            <v>TRNG1339</v>
          </cell>
          <cell r="D1422" t="str">
            <v>TRUNG NGUYÊN</v>
          </cell>
          <cell r="G1422" t="str">
            <v>I0150T061</v>
          </cell>
          <cell r="H1422" t="str">
            <v>150 x 150 x 1 x 1</v>
          </cell>
          <cell r="I1422" t="str">
            <v>Vuông góc, không răng cưa</v>
          </cell>
          <cell r="J1422" t="str">
            <v>D20</v>
          </cell>
          <cell r="K1422" t="str">
            <v>P43</v>
          </cell>
          <cell r="L1422" t="str">
            <v>150mm x 150mm</v>
          </cell>
          <cell r="M1422">
            <v>153</v>
          </cell>
          <cell r="N1422">
            <v>44837</v>
          </cell>
          <cell r="O1422">
            <v>1</v>
          </cell>
          <cell r="X1422">
            <v>1</v>
          </cell>
          <cell r="AB1422" t="str">
            <v>K</v>
          </cell>
          <cell r="AL1422">
            <v>1</v>
          </cell>
          <cell r="AM1422">
            <v>153</v>
          </cell>
          <cell r="AO1422" t="str">
            <v>3mm</v>
          </cell>
          <cell r="AR1422" t="str">
            <v>1tem</v>
          </cell>
          <cell r="AT1422" t="str">
            <v>5200123 - king coffee cappuccino coconut - box 12 sticks 20gr (E/V)</v>
          </cell>
          <cell r="AU1422">
            <v>2</v>
          </cell>
          <cell r="AV1422" t="str">
            <v>In mặt</v>
          </cell>
          <cell r="AW1422" t="str">
            <v>Bế màu</v>
          </cell>
          <cell r="BA1422" t="str">
            <v>ĐƠN HÀNG 2021\TRUNG NGUYÊN\NĂM 2022\THÁNG 10\03.10 dh 160+161</v>
          </cell>
          <cell r="BC1422" t="str">
            <v>Phạm Quốc Chí</v>
          </cell>
          <cell r="BD1422" t="str">
            <v>Phạm Quốc Chí</v>
          </cell>
        </row>
        <row r="1423">
          <cell r="B1423" t="str">
            <v>TRNG1340_L1</v>
          </cell>
          <cell r="C1423" t="str">
            <v>TRNG1340</v>
          </cell>
          <cell r="D1423" t="str">
            <v>TRUNG NGUYÊN</v>
          </cell>
          <cell r="G1423" t="str">
            <v>I0150T061</v>
          </cell>
          <cell r="H1423" t="str">
            <v>150 x 150 x 1 x 1</v>
          </cell>
          <cell r="I1423" t="str">
            <v>Vuông góc, không răng cưa</v>
          </cell>
          <cell r="J1423" t="str">
            <v>D20</v>
          </cell>
          <cell r="K1423" t="str">
            <v>P43</v>
          </cell>
          <cell r="L1423" t="str">
            <v>150mm x 150mm</v>
          </cell>
          <cell r="M1423">
            <v>153</v>
          </cell>
          <cell r="N1423">
            <v>44837</v>
          </cell>
          <cell r="O1423">
            <v>1</v>
          </cell>
          <cell r="X1423">
            <v>1</v>
          </cell>
          <cell r="AB1423" t="str">
            <v>K</v>
          </cell>
          <cell r="AL1423">
            <v>1</v>
          </cell>
          <cell r="AM1423">
            <v>153</v>
          </cell>
          <cell r="AO1423" t="str">
            <v>3mm</v>
          </cell>
          <cell r="AR1423" t="str">
            <v>1tem</v>
          </cell>
          <cell r="AT1423" t="str">
            <v>5200109 - king coffee pure black instant coffee - box 15 sachets (E/V)</v>
          </cell>
          <cell r="AU1423">
            <v>2</v>
          </cell>
          <cell r="AV1423" t="str">
            <v>In mặt</v>
          </cell>
          <cell r="AW1423" t="str">
            <v>Bế màu</v>
          </cell>
          <cell r="BA1423" t="str">
            <v>ĐƠN HÀNG 2021\TRUNG NGUYÊN\NĂM 2022\THÁNG 10\03.10 dh 160+161</v>
          </cell>
          <cell r="BC1423" t="str">
            <v>Phạm Quốc Chí</v>
          </cell>
          <cell r="BD1423" t="str">
            <v>Phạm Quốc Chí</v>
          </cell>
        </row>
        <row r="1424">
          <cell r="B1424" t="str">
            <v>TRNG1341_L1</v>
          </cell>
          <cell r="C1424" t="str">
            <v>TRNG1341</v>
          </cell>
          <cell r="D1424" t="str">
            <v>TRUNG NGUYÊN</v>
          </cell>
          <cell r="G1424" t="str">
            <v>I0150T061</v>
          </cell>
          <cell r="H1424" t="str">
            <v>150 x 150 x 1 x 1</v>
          </cell>
          <cell r="I1424" t="str">
            <v>Vuông góc, không răng cưa</v>
          </cell>
          <cell r="J1424" t="str">
            <v>D20</v>
          </cell>
          <cell r="K1424" t="str">
            <v>P43</v>
          </cell>
          <cell r="L1424" t="str">
            <v>150mm x 150mm</v>
          </cell>
          <cell r="M1424">
            <v>153</v>
          </cell>
          <cell r="N1424">
            <v>44837</v>
          </cell>
          <cell r="O1424">
            <v>1</v>
          </cell>
          <cell r="X1424">
            <v>1</v>
          </cell>
          <cell r="AB1424" t="str">
            <v>K</v>
          </cell>
          <cell r="AL1424">
            <v>1</v>
          </cell>
          <cell r="AM1424">
            <v>153</v>
          </cell>
          <cell r="AO1424" t="str">
            <v>3mm</v>
          </cell>
          <cell r="AR1424" t="str">
            <v>1tem</v>
          </cell>
          <cell r="AT1424" t="str">
            <v>5200111 - king coffee instant americano premium box 15 sticks (E/V)</v>
          </cell>
          <cell r="AU1424">
            <v>2</v>
          </cell>
          <cell r="AV1424" t="str">
            <v>In mặt</v>
          </cell>
          <cell r="AW1424" t="str">
            <v>Bế màu</v>
          </cell>
          <cell r="BA1424" t="str">
            <v>ĐƠN HÀNG 2021\TRUNG NGUYÊN\NĂM 2022\THÁNG 10\03.10 dh 160+161</v>
          </cell>
          <cell r="BC1424" t="str">
            <v>Phạm Quốc Chí</v>
          </cell>
          <cell r="BD1424" t="str">
            <v>Phạm Quốc Chí</v>
          </cell>
        </row>
        <row r="1425">
          <cell r="B1425" t="str">
            <v>TRNG1342_L1</v>
          </cell>
          <cell r="C1425" t="str">
            <v>TRNG1342</v>
          </cell>
          <cell r="D1425" t="str">
            <v>TRUNG NGUYÊN</v>
          </cell>
          <cell r="G1425" t="str">
            <v>I0150T061</v>
          </cell>
          <cell r="H1425" t="str">
            <v>150 x 150 x 1 x 1</v>
          </cell>
          <cell r="I1425" t="str">
            <v>Vuông góc, không răng cưa</v>
          </cell>
          <cell r="J1425" t="str">
            <v>D20</v>
          </cell>
          <cell r="K1425" t="str">
            <v>P43</v>
          </cell>
          <cell r="L1425" t="str">
            <v>150mm x 150mm</v>
          </cell>
          <cell r="M1425">
            <v>153</v>
          </cell>
          <cell r="N1425">
            <v>44837</v>
          </cell>
          <cell r="O1425">
            <v>1</v>
          </cell>
          <cell r="X1425">
            <v>1</v>
          </cell>
          <cell r="AB1425" t="str">
            <v>K</v>
          </cell>
          <cell r="AL1425">
            <v>1</v>
          </cell>
          <cell r="AM1425">
            <v>153</v>
          </cell>
          <cell r="AO1425" t="str">
            <v>3mm</v>
          </cell>
          <cell r="AR1425" t="str">
            <v>1tem</v>
          </cell>
          <cell r="AT1425" t="str">
            <v>5500006 - king coffee RTD "Café sữa đá sài gòn" 238ml</v>
          </cell>
          <cell r="AU1425">
            <v>2</v>
          </cell>
          <cell r="AV1425" t="str">
            <v>In mặt</v>
          </cell>
          <cell r="AW1425" t="str">
            <v>Bế màu</v>
          </cell>
          <cell r="BA1425" t="str">
            <v>ĐƠN HÀNG 2021\TRUNG NGUYÊN\NĂM 2022\THÁNG 10\03.10 dh 160+161</v>
          </cell>
          <cell r="BC1425" t="str">
            <v>Phạm Quốc Chí</v>
          </cell>
          <cell r="BD1425" t="str">
            <v>Phạm Quốc Chí</v>
          </cell>
        </row>
        <row r="1426">
          <cell r="B1426" t="str">
            <v>TRNG1343_L1</v>
          </cell>
          <cell r="C1426" t="str">
            <v>TRNG1343</v>
          </cell>
          <cell r="D1426" t="str">
            <v>TRUNG NGUYÊN</v>
          </cell>
          <cell r="G1426" t="str">
            <v>I0150T061</v>
          </cell>
          <cell r="H1426" t="str">
            <v>150 x 150 x 1 x 1</v>
          </cell>
          <cell r="I1426" t="str">
            <v>Vuông góc, không răng cưa</v>
          </cell>
          <cell r="J1426" t="str">
            <v>D20</v>
          </cell>
          <cell r="K1426" t="str">
            <v>P43</v>
          </cell>
          <cell r="L1426" t="str">
            <v>150mm x 150mm</v>
          </cell>
          <cell r="M1426">
            <v>153</v>
          </cell>
          <cell r="N1426">
            <v>44837</v>
          </cell>
          <cell r="O1426">
            <v>1</v>
          </cell>
          <cell r="X1426">
            <v>1</v>
          </cell>
          <cell r="AB1426" t="str">
            <v>K</v>
          </cell>
          <cell r="AL1426">
            <v>1</v>
          </cell>
          <cell r="AM1426">
            <v>153</v>
          </cell>
          <cell r="AO1426" t="str">
            <v>3mm</v>
          </cell>
          <cell r="AR1426" t="str">
            <v>1tem</v>
          </cell>
          <cell r="AT1426" t="str">
            <v>5500007 - king coffee RTD Latte Vanilla 238ml</v>
          </cell>
          <cell r="AU1426">
            <v>2</v>
          </cell>
          <cell r="AV1426" t="str">
            <v>In mặt</v>
          </cell>
          <cell r="AW1426" t="str">
            <v>Bế màu</v>
          </cell>
          <cell r="BA1426" t="str">
            <v>ĐƠN HÀNG 2021\TRUNG NGUYÊN\NĂM 2022\THÁNG 10\03.10 dh 160+161</v>
          </cell>
          <cell r="BC1426" t="str">
            <v>Phạm Quốc Chí</v>
          </cell>
          <cell r="BD1426" t="str">
            <v>Phạm Quốc Chí</v>
          </cell>
        </row>
        <row r="1427">
          <cell r="B1427" t="str">
            <v>TRNG1344_L1</v>
          </cell>
          <cell r="C1427" t="str">
            <v>TRNG1344</v>
          </cell>
          <cell r="D1427" t="str">
            <v>TRUNG NGUYÊN</v>
          </cell>
          <cell r="G1427" t="str">
            <v>I0150T061</v>
          </cell>
          <cell r="H1427" t="str">
            <v>150 x 150 x 1 x 1</v>
          </cell>
          <cell r="I1427" t="str">
            <v>Vuông góc, không răng cưa</v>
          </cell>
          <cell r="J1427" t="str">
            <v>D20</v>
          </cell>
          <cell r="K1427" t="str">
            <v>P43</v>
          </cell>
          <cell r="L1427" t="str">
            <v>150mm x 150mm</v>
          </cell>
          <cell r="M1427">
            <v>153</v>
          </cell>
          <cell r="N1427">
            <v>44837</v>
          </cell>
          <cell r="O1427">
            <v>1</v>
          </cell>
          <cell r="X1427">
            <v>1</v>
          </cell>
          <cell r="AB1427" t="str">
            <v>K</v>
          </cell>
          <cell r="AL1427">
            <v>1</v>
          </cell>
          <cell r="AM1427">
            <v>153</v>
          </cell>
          <cell r="AO1427" t="str">
            <v>3mm</v>
          </cell>
          <cell r="AR1427" t="str">
            <v>1tem</v>
          </cell>
          <cell r="AT1427" t="str">
            <v>5500008 - king coffee RTD Cold brew 238ml</v>
          </cell>
          <cell r="AU1427">
            <v>2</v>
          </cell>
          <cell r="AV1427" t="str">
            <v>In mặt</v>
          </cell>
          <cell r="AW1427" t="str">
            <v>Bế màu</v>
          </cell>
          <cell r="BA1427" t="str">
            <v>ĐƠN HÀNG 2021\TRUNG NGUYÊN\NĂM 2022\THÁNG 10\03.10 dh 160+161</v>
          </cell>
          <cell r="BC1427" t="str">
            <v>Phạm Quốc Chí</v>
          </cell>
          <cell r="BD1427" t="str">
            <v>Phạm Quốc Chí</v>
          </cell>
        </row>
        <row r="1428">
          <cell r="B1428" t="str">
            <v>TRNG1345_L1</v>
          </cell>
          <cell r="C1428" t="str">
            <v>TRNG1345</v>
          </cell>
          <cell r="D1428" t="str">
            <v>TRUNG NGUYÊN</v>
          </cell>
          <cell r="G1428" t="str">
            <v>I0150T061</v>
          </cell>
          <cell r="H1428" t="str">
            <v>150 x 150 x 1 x 1</v>
          </cell>
          <cell r="I1428" t="str">
            <v>Vuông góc, không răng cưa</v>
          </cell>
          <cell r="J1428" t="str">
            <v>D20</v>
          </cell>
          <cell r="K1428" t="str">
            <v>P43</v>
          </cell>
          <cell r="L1428" t="str">
            <v>150mm x 150mm</v>
          </cell>
          <cell r="M1428">
            <v>153</v>
          </cell>
          <cell r="N1428">
            <v>44837</v>
          </cell>
          <cell r="O1428">
            <v>1</v>
          </cell>
          <cell r="X1428">
            <v>1</v>
          </cell>
          <cell r="AB1428" t="str">
            <v>K</v>
          </cell>
          <cell r="AL1428">
            <v>1</v>
          </cell>
          <cell r="AM1428">
            <v>153</v>
          </cell>
          <cell r="AO1428" t="str">
            <v>3mm</v>
          </cell>
          <cell r="AR1428" t="str">
            <v>1tem</v>
          </cell>
          <cell r="AT1428" t="str">
            <v>5600000 - matcha latte - box 8 sticks 16 gr (E/V)</v>
          </cell>
          <cell r="AU1428">
            <v>2</v>
          </cell>
          <cell r="AV1428" t="str">
            <v>In mặt</v>
          </cell>
          <cell r="AW1428" t="str">
            <v>Bế màu</v>
          </cell>
          <cell r="BA1428" t="str">
            <v>ĐƠN HÀNG 2021\TRUNG NGUYÊN\NĂM 2022\THÁNG 10\03.10 dh 160+161</v>
          </cell>
          <cell r="BC1428" t="str">
            <v>Phạm Quốc Chí</v>
          </cell>
          <cell r="BD1428" t="str">
            <v>Phạm Quốc Chí</v>
          </cell>
        </row>
        <row r="1429">
          <cell r="B1429" t="str">
            <v>TRNG1346_L1</v>
          </cell>
          <cell r="C1429" t="str">
            <v>TRNG1346</v>
          </cell>
          <cell r="D1429" t="str">
            <v>TRUNG NGUYÊN</v>
          </cell>
          <cell r="G1429" t="str">
            <v>I0150T061</v>
          </cell>
          <cell r="H1429" t="str">
            <v>150 x 150 x 1 x 1</v>
          </cell>
          <cell r="I1429" t="str">
            <v>Vuông góc, không răng cưa</v>
          </cell>
          <cell r="J1429" t="str">
            <v>D20</v>
          </cell>
          <cell r="K1429" t="str">
            <v>P43</v>
          </cell>
          <cell r="L1429" t="str">
            <v>150mm x 150mm</v>
          </cell>
          <cell r="M1429">
            <v>153</v>
          </cell>
          <cell r="N1429">
            <v>44837</v>
          </cell>
          <cell r="O1429">
            <v>1</v>
          </cell>
          <cell r="X1429">
            <v>1</v>
          </cell>
          <cell r="AB1429" t="str">
            <v>K</v>
          </cell>
          <cell r="AL1429">
            <v>1</v>
          </cell>
          <cell r="AM1429">
            <v>153</v>
          </cell>
          <cell r="AO1429" t="str">
            <v>3mm</v>
          </cell>
          <cell r="AR1429" t="str">
            <v>1tem</v>
          </cell>
          <cell r="AT1429" t="str">
            <v>7100079 - vietnamese coffee filtere goldish aluminum-logo king coffee</v>
          </cell>
          <cell r="AU1429">
            <v>2</v>
          </cell>
          <cell r="AV1429" t="str">
            <v>In mặt</v>
          </cell>
          <cell r="AW1429" t="str">
            <v>Bế màu</v>
          </cell>
          <cell r="BA1429" t="str">
            <v>ĐƠN HÀNG 2021\TRUNG NGUYÊN\NĂM 2022\THÁNG 10\03.10 dh 160+161</v>
          </cell>
          <cell r="BC1429" t="str">
            <v>Phạm Quốc Chí</v>
          </cell>
          <cell r="BD1429" t="str">
            <v>Phạm Quốc Chí</v>
          </cell>
        </row>
        <row r="1430">
          <cell r="B1430" t="str">
            <v>TRNG1347_L1</v>
          </cell>
          <cell r="C1430" t="str">
            <v>TRNG1347</v>
          </cell>
          <cell r="D1430" t="str">
            <v>TRUNG NGUYÊN</v>
          </cell>
          <cell r="G1430" t="str">
            <v>I0150T061</v>
          </cell>
          <cell r="H1430" t="str">
            <v>150 x 150 x 1 x 1</v>
          </cell>
          <cell r="I1430" t="str">
            <v>Vuông góc, không răng cưa</v>
          </cell>
          <cell r="J1430" t="str">
            <v>D20</v>
          </cell>
          <cell r="K1430" t="str">
            <v>P43</v>
          </cell>
          <cell r="L1430" t="str">
            <v>150mm x 150mm</v>
          </cell>
          <cell r="M1430">
            <v>153</v>
          </cell>
          <cell r="N1430">
            <v>44837</v>
          </cell>
          <cell r="O1430">
            <v>1</v>
          </cell>
          <cell r="X1430">
            <v>1</v>
          </cell>
          <cell r="AB1430" t="str">
            <v>K</v>
          </cell>
          <cell r="AL1430">
            <v>1</v>
          </cell>
          <cell r="AM1430">
            <v>153</v>
          </cell>
          <cell r="AO1430" t="str">
            <v>3mm</v>
          </cell>
          <cell r="AR1430" t="str">
            <v>1tem</v>
          </cell>
          <cell r="AT1430" t="str">
            <v>Carton - 5100074 - king coffee - inspire blend 500gr (E/V)</v>
          </cell>
          <cell r="AU1430">
            <v>2</v>
          </cell>
          <cell r="AV1430" t="str">
            <v>In mặt</v>
          </cell>
          <cell r="AW1430" t="str">
            <v>Bế màu</v>
          </cell>
          <cell r="BA1430" t="str">
            <v>ĐƠN HÀNG 2021\TRUNG NGUYÊN\NĂM 2022\THÁNG 10\03.10 dh 160+161</v>
          </cell>
          <cell r="BC1430" t="str">
            <v>Phạm Quốc Chí</v>
          </cell>
          <cell r="BD1430" t="str">
            <v>Phạm Quốc Chí</v>
          </cell>
        </row>
        <row r="1431">
          <cell r="B1431" t="str">
            <v>TRNG1348_L1</v>
          </cell>
          <cell r="C1431" t="str">
            <v>TRNG1348</v>
          </cell>
          <cell r="D1431" t="str">
            <v>TRUNG NGUYÊN</v>
          </cell>
          <cell r="G1431" t="str">
            <v>I0070T351</v>
          </cell>
          <cell r="H1431" t="str">
            <v>70 x 90 x 2 x 1</v>
          </cell>
          <cell r="I1431" t="str">
            <v>Vuông liên, không răng cưa</v>
          </cell>
          <cell r="J1431" t="str">
            <v>D06</v>
          </cell>
          <cell r="K1431" t="str">
            <v>P43</v>
          </cell>
          <cell r="L1431" t="str">
            <v>90mm x 70mm</v>
          </cell>
          <cell r="M1431">
            <v>93</v>
          </cell>
          <cell r="N1431">
            <v>44838</v>
          </cell>
          <cell r="O1431">
            <v>1</v>
          </cell>
          <cell r="X1431">
            <v>1</v>
          </cell>
          <cell r="AB1431" t="str">
            <v>K</v>
          </cell>
          <cell r="AL1431">
            <v>1</v>
          </cell>
          <cell r="AM1431">
            <v>93</v>
          </cell>
          <cell r="AO1431" t="str">
            <v>3mm</v>
          </cell>
          <cell r="AR1431" t="str">
            <v>1tem</v>
          </cell>
          <cell r="AT1431" t="str">
            <v>hộp 12 gói (24 hộp/ thùng) 8935259000834</v>
          </cell>
          <cell r="AU1431">
            <v>2</v>
          </cell>
          <cell r="AV1431" t="str">
            <v>In mặt</v>
          </cell>
          <cell r="AW1431" t="str">
            <v>Bế màu</v>
          </cell>
          <cell r="BA1431" t="str">
            <v>ĐƠN HÀNG 2021\TRUNG NGUYÊN\NĂM 2022\THÁNG 10\04.10 dh 164</v>
          </cell>
          <cell r="BC1431" t="str">
            <v>Phạm Quốc Chí</v>
          </cell>
          <cell r="BD1431" t="str">
            <v>Phạm Quốc Chí</v>
          </cell>
        </row>
        <row r="1432">
          <cell r="B1432" t="str">
            <v>TRNG1349_L1</v>
          </cell>
          <cell r="C1432" t="str">
            <v>TRNG1349</v>
          </cell>
          <cell r="D1432" t="str">
            <v>TRUNG NGUYÊN</v>
          </cell>
          <cell r="G1432" t="str">
            <v>I0110T191</v>
          </cell>
          <cell r="H1432" t="str">
            <v>110 x 40 x 1 x 2</v>
          </cell>
          <cell r="I1432" t="str">
            <v>Vuông góc, không răng cưa</v>
          </cell>
          <cell r="J1432" t="str">
            <v>D26</v>
          </cell>
          <cell r="K1432" t="str">
            <v>P43</v>
          </cell>
          <cell r="L1432" t="str">
            <v>110mm x 40mm</v>
          </cell>
          <cell r="M1432">
            <v>86</v>
          </cell>
          <cell r="N1432">
            <v>44838</v>
          </cell>
          <cell r="O1432">
            <v>1</v>
          </cell>
          <cell r="X1432">
            <v>1</v>
          </cell>
          <cell r="AB1432" t="str">
            <v>K</v>
          </cell>
          <cell r="AL1432">
            <v>1</v>
          </cell>
          <cell r="AM1432">
            <v>86</v>
          </cell>
          <cell r="AO1432" t="str">
            <v>3mm</v>
          </cell>
          <cell r="AR1432" t="str">
            <v>1tem</v>
          </cell>
          <cell r="AT1432" t="str">
            <v>0.38kg (20 sticks x 16g) king 3-in-1 instant coffee (bag 20 sticks)</v>
          </cell>
          <cell r="AU1432">
            <v>2</v>
          </cell>
          <cell r="AV1432" t="str">
            <v>In mặt</v>
          </cell>
          <cell r="AW1432" t="str">
            <v>Bế màu</v>
          </cell>
          <cell r="BA1432" t="str">
            <v>ĐƠN HÀNG 2021\TRUNG NGUYÊN\NĂM 2022\THÁNG 10\04.10 dh 162+163</v>
          </cell>
          <cell r="BC1432" t="str">
            <v>Phạm Quốc Chí</v>
          </cell>
          <cell r="BD1432" t="str">
            <v>Phạm Quốc Chí</v>
          </cell>
        </row>
        <row r="1433">
          <cell r="B1433" t="str">
            <v>TRNG1350_L1</v>
          </cell>
          <cell r="C1433" t="str">
            <v>TRNG1350</v>
          </cell>
          <cell r="D1433" t="str">
            <v>TRUNG NGUYÊN</v>
          </cell>
          <cell r="G1433" t="str">
            <v>I0115T111-1</v>
          </cell>
          <cell r="H1433" t="str">
            <v>115 x 35 x 1 x 3</v>
          </cell>
          <cell r="I1433" t="str">
            <v>Vuông góc, không răng cưa</v>
          </cell>
          <cell r="J1433" t="str">
            <v>E17</v>
          </cell>
          <cell r="K1433" t="str">
            <v>P43</v>
          </cell>
          <cell r="L1433" t="str">
            <v>115mm x 35mm</v>
          </cell>
          <cell r="M1433">
            <v>114</v>
          </cell>
          <cell r="N1433">
            <v>44838</v>
          </cell>
          <cell r="O1433">
            <v>1</v>
          </cell>
          <cell r="X1433">
            <v>1</v>
          </cell>
          <cell r="AB1433" t="str">
            <v>K</v>
          </cell>
          <cell r="AL1433">
            <v>1</v>
          </cell>
          <cell r="AM1433">
            <v>114</v>
          </cell>
          <cell r="AO1433" t="str">
            <v>3mm</v>
          </cell>
          <cell r="AR1433" t="str">
            <v>1tem</v>
          </cell>
          <cell r="AT1433" t="str">
            <v>37.5 G (15 sticks x 2.5G) king espresso instant coffee</v>
          </cell>
          <cell r="AU1433">
            <v>2</v>
          </cell>
          <cell r="AV1433" t="str">
            <v>In mặt</v>
          </cell>
          <cell r="AW1433" t="str">
            <v>Bế màu</v>
          </cell>
          <cell r="BA1433" t="str">
            <v>ĐƠN HÀNG 2021\TRUNG NGUYÊN\NĂM 2022\THÁNG 10\04.10 dh 162+163</v>
          </cell>
          <cell r="BC1433" t="str">
            <v>Phạm Quốc Chí</v>
          </cell>
          <cell r="BD1433" t="str">
            <v>Phạm Quốc Chí</v>
          </cell>
        </row>
        <row r="1434">
          <cell r="B1434" t="str">
            <v>TRNG1351_L1</v>
          </cell>
          <cell r="C1434" t="str">
            <v>TRNG1351</v>
          </cell>
          <cell r="D1434" t="str">
            <v>TRUNG NGUYÊN</v>
          </cell>
          <cell r="G1434" t="str">
            <v>I0039T062-1</v>
          </cell>
          <cell r="H1434" t="str">
            <v>39 x 85 x 1 x 2</v>
          </cell>
          <cell r="I1434" t="str">
            <v>Vuông góc, không răng cưa, xẻ 2line kc 8mm</v>
          </cell>
          <cell r="J1434" t="str">
            <v>E18</v>
          </cell>
          <cell r="K1434" t="str">
            <v>P43</v>
          </cell>
          <cell r="L1434" t="str">
            <v>115mm x 35mm</v>
          </cell>
          <cell r="M1434">
            <v>176</v>
          </cell>
          <cell r="N1434">
            <v>44838</v>
          </cell>
          <cell r="O1434">
            <v>1</v>
          </cell>
          <cell r="X1434">
            <v>1</v>
          </cell>
          <cell r="AB1434" t="str">
            <v>K</v>
          </cell>
          <cell r="AL1434">
            <v>1</v>
          </cell>
          <cell r="AM1434">
            <v>176</v>
          </cell>
          <cell r="AO1434" t="str">
            <v>3mm</v>
          </cell>
          <cell r="AR1434" t="str">
            <v>1tem</v>
          </cell>
          <cell r="AT1434" t="str">
            <v>5500006 - king coffee RTD "Café sữa đá sài gòn" 238ml</v>
          </cell>
          <cell r="AU1434">
            <v>2</v>
          </cell>
          <cell r="AV1434" t="str">
            <v>In mặt</v>
          </cell>
          <cell r="AW1434" t="str">
            <v>Bế màu</v>
          </cell>
          <cell r="BA1434" t="str">
            <v>ĐƠN HÀNG 2021\TRUNG NGUYÊN\NĂM 2022\THÁNG 10\04.10 dh 165</v>
          </cell>
          <cell r="BC1434" t="str">
            <v>Phạm Quốc Chí</v>
          </cell>
          <cell r="BD1434" t="str">
            <v>Phạm Quốc Chí</v>
          </cell>
        </row>
        <row r="1435">
          <cell r="B1435" t="str">
            <v>TRNG1352_L1</v>
          </cell>
          <cell r="C1435" t="str">
            <v>TRNG1352</v>
          </cell>
          <cell r="D1435" t="str">
            <v>TRUNG NGUYÊN</v>
          </cell>
          <cell r="G1435" t="str">
            <v>I0039T062-1</v>
          </cell>
          <cell r="H1435" t="str">
            <v>39 x 85 x 1 x 2</v>
          </cell>
          <cell r="I1435" t="str">
            <v>Vuông góc, không răng cưa, xẻ 2line kc 8mm</v>
          </cell>
          <cell r="J1435" t="str">
            <v>E18</v>
          </cell>
          <cell r="K1435" t="str">
            <v>P43</v>
          </cell>
          <cell r="L1435" t="str">
            <v>115mm x 35mm</v>
          </cell>
          <cell r="M1435">
            <v>176</v>
          </cell>
          <cell r="N1435">
            <v>44838</v>
          </cell>
          <cell r="O1435">
            <v>1</v>
          </cell>
          <cell r="X1435">
            <v>1</v>
          </cell>
          <cell r="AB1435" t="str">
            <v>K</v>
          </cell>
          <cell r="AL1435">
            <v>1</v>
          </cell>
          <cell r="AM1435">
            <v>176</v>
          </cell>
          <cell r="AO1435" t="str">
            <v>3mm</v>
          </cell>
          <cell r="AR1435" t="str">
            <v>1tem</v>
          </cell>
          <cell r="AT1435" t="str">
            <v>5500007 - king coffee RTD Latte Vanilla 238ml</v>
          </cell>
          <cell r="AU1435">
            <v>2</v>
          </cell>
          <cell r="AV1435" t="str">
            <v>In mặt</v>
          </cell>
          <cell r="AW1435" t="str">
            <v>Bế màu</v>
          </cell>
          <cell r="BA1435" t="str">
            <v>ĐƠN HÀNG 2021\TRUNG NGUYÊN\NĂM 2022\THÁNG 10\04.10 dh 165</v>
          </cell>
          <cell r="BC1435" t="str">
            <v>Phạm Quốc Chí</v>
          </cell>
          <cell r="BD1435" t="str">
            <v>Phạm Quốc Chí</v>
          </cell>
        </row>
        <row r="1436">
          <cell r="B1436" t="str">
            <v>TRNG1353_L1</v>
          </cell>
          <cell r="C1436" t="str">
            <v>TRNG1353</v>
          </cell>
          <cell r="D1436" t="str">
            <v>TRUNG NGUYÊN</v>
          </cell>
          <cell r="G1436" t="str">
            <v>I0039T072-1</v>
          </cell>
          <cell r="H1436" t="str">
            <v>39 x 75 x 1 x 2</v>
          </cell>
          <cell r="I1436" t="str">
            <v>Vuông góc, không răng cưa, xẻ 2line kc 8mm</v>
          </cell>
          <cell r="J1436" t="str">
            <v>E18</v>
          </cell>
          <cell r="K1436" t="str">
            <v>P43</v>
          </cell>
          <cell r="L1436" t="str">
            <v>115mm x 35mm</v>
          </cell>
          <cell r="M1436">
            <v>156</v>
          </cell>
          <cell r="N1436">
            <v>44838</v>
          </cell>
          <cell r="O1436">
            <v>1</v>
          </cell>
          <cell r="X1436">
            <v>1</v>
          </cell>
          <cell r="AB1436" t="str">
            <v>K</v>
          </cell>
          <cell r="AH1436" t="str">
            <v>X</v>
          </cell>
          <cell r="AL1436">
            <v>1</v>
          </cell>
          <cell r="AM1436">
            <v>156</v>
          </cell>
          <cell r="AO1436" t="str">
            <v>3mm</v>
          </cell>
          <cell r="AR1436" t="str">
            <v>1tem</v>
          </cell>
          <cell r="AT1436" t="str">
            <v>5500008 - king coffee RTD Cold brew 238ml</v>
          </cell>
          <cell r="AU1436">
            <v>2</v>
          </cell>
          <cell r="AV1436" t="str">
            <v>In mặt</v>
          </cell>
          <cell r="AW1436" t="str">
            <v>Bế màu</v>
          </cell>
          <cell r="BA1436" t="str">
            <v>ĐƠN HÀNG 2021\TRUNG NGUYÊN\NĂM 2022\THÁNG 10\04.10 dh 165</v>
          </cell>
          <cell r="BC1436" t="str">
            <v>Phạm Quốc Chí</v>
          </cell>
          <cell r="BD1436" t="str">
            <v>Phạm Quốc Chí</v>
          </cell>
        </row>
        <row r="1437">
          <cell r="B1437" t="str">
            <v>TRNG1354_L1</v>
          </cell>
          <cell r="C1437" t="str">
            <v>TRNG1354</v>
          </cell>
          <cell r="D1437" t="str">
            <v>TRUNG NGUYÊN</v>
          </cell>
          <cell r="G1437" t="str">
            <v>I0045T622/1</v>
          </cell>
          <cell r="H1437" t="str">
            <v>45 x 65 x 1 x 2</v>
          </cell>
          <cell r="I1437" t="str">
            <v>Vuông góc, không răng cưa, xẻ 2 line kc 8mm</v>
          </cell>
          <cell r="J1437" t="str">
            <v>E05</v>
          </cell>
          <cell r="K1437" t="str">
            <v>P43</v>
          </cell>
          <cell r="L1437" t="str">
            <v>45mm x 65mm</v>
          </cell>
          <cell r="M1437">
            <v>136</v>
          </cell>
          <cell r="N1437">
            <v>44839</v>
          </cell>
          <cell r="O1437">
            <v>1</v>
          </cell>
          <cell r="X1437">
            <v>1</v>
          </cell>
          <cell r="AB1437" t="str">
            <v>K</v>
          </cell>
          <cell r="AL1437">
            <v>1</v>
          </cell>
          <cell r="AM1437">
            <v>136</v>
          </cell>
          <cell r="AN1437" t="str">
            <v>4mm</v>
          </cell>
          <cell r="AO1437" t="str">
            <v>3mm</v>
          </cell>
          <cell r="AT1437" t="str">
            <v>king coffee saigon iced milk RTD coffee - can 238 Ml (EE) 8935259000858</v>
          </cell>
          <cell r="AU1437">
            <v>2</v>
          </cell>
          <cell r="AV1437" t="str">
            <v>In mặt</v>
          </cell>
          <cell r="AW1437" t="str">
            <v>Bế màu</v>
          </cell>
          <cell r="BA1437" t="str">
            <v>ĐƠN HÀNG 2021\TRUNG NGUYÊN\NĂM 2022\THÁNG 10\05.10 DH 166</v>
          </cell>
          <cell r="BC1437" t="str">
            <v>Phạm Quốc Chí</v>
          </cell>
          <cell r="BD1437" t="str">
            <v>Phạm Quốc Chí</v>
          </cell>
        </row>
        <row r="1438">
          <cell r="B1438" t="str">
            <v>TRNG1355_L1</v>
          </cell>
          <cell r="C1438" t="str">
            <v>TRNG1355</v>
          </cell>
          <cell r="D1438" t="str">
            <v>TRUNG NGUYÊN</v>
          </cell>
          <cell r="G1438" t="str">
            <v>I0045T622/1</v>
          </cell>
          <cell r="H1438" t="str">
            <v>45 x 65 x 1 x 2</v>
          </cell>
          <cell r="I1438" t="str">
            <v>Vuông góc, không răng cưa, xẻ 2 line kc 8mm</v>
          </cell>
          <cell r="J1438" t="str">
            <v>E05</v>
          </cell>
          <cell r="K1438" t="str">
            <v>P43</v>
          </cell>
          <cell r="L1438" t="str">
            <v>45mm x 65mm</v>
          </cell>
          <cell r="M1438">
            <v>136</v>
          </cell>
          <cell r="N1438">
            <v>44839</v>
          </cell>
          <cell r="O1438">
            <v>1</v>
          </cell>
          <cell r="X1438">
            <v>1</v>
          </cell>
          <cell r="AB1438" t="str">
            <v>K</v>
          </cell>
          <cell r="AL1438">
            <v>1</v>
          </cell>
          <cell r="AM1438">
            <v>136</v>
          </cell>
          <cell r="AN1438" t="str">
            <v>4mm</v>
          </cell>
          <cell r="AO1438" t="str">
            <v>3mm</v>
          </cell>
          <cell r="AT1438" t="str">
            <v>King coffee latte vanilla RTD coffee - can 238 ml (EE) 8935259000889</v>
          </cell>
          <cell r="AU1438">
            <v>2</v>
          </cell>
          <cell r="AV1438" t="str">
            <v>In mặt</v>
          </cell>
          <cell r="AW1438" t="str">
            <v>Bế màu</v>
          </cell>
          <cell r="BA1438" t="str">
            <v>ĐƠN HÀNG 2021\TRUNG NGUYÊN\NĂM 2022\THÁNG 10\05.10 DH 166</v>
          </cell>
          <cell r="BC1438" t="str">
            <v>Phạm Quốc Chí</v>
          </cell>
          <cell r="BD1438" t="str">
            <v>Phạm Quốc Chí</v>
          </cell>
        </row>
        <row r="1439">
          <cell r="B1439" t="str">
            <v>TRNG1356_L1</v>
          </cell>
          <cell r="C1439" t="str">
            <v>TRNG1356</v>
          </cell>
          <cell r="D1439" t="str">
            <v>TRUNG NGUYÊN</v>
          </cell>
          <cell r="G1439" t="str">
            <v>I0045T622/1</v>
          </cell>
          <cell r="H1439" t="str">
            <v>45 x 65 x 1 x 2</v>
          </cell>
          <cell r="I1439" t="str">
            <v>Vuông góc, không răng cưa, xẻ 2 line kc 8mm</v>
          </cell>
          <cell r="J1439" t="str">
            <v>E05</v>
          </cell>
          <cell r="K1439" t="str">
            <v>P43</v>
          </cell>
          <cell r="L1439" t="str">
            <v>45mm x 65mm</v>
          </cell>
          <cell r="M1439">
            <v>136</v>
          </cell>
          <cell r="N1439">
            <v>44839</v>
          </cell>
          <cell r="O1439">
            <v>1</v>
          </cell>
          <cell r="X1439">
            <v>1</v>
          </cell>
          <cell r="AB1439" t="str">
            <v>K</v>
          </cell>
          <cell r="AL1439">
            <v>1</v>
          </cell>
          <cell r="AM1439">
            <v>136</v>
          </cell>
          <cell r="AN1439" t="str">
            <v>4mm</v>
          </cell>
          <cell r="AO1439" t="str">
            <v>3mm</v>
          </cell>
          <cell r="AT1439" t="str">
            <v>King coffee cold brew black RTD coffee - can 238 ml (EE) 8935259000674</v>
          </cell>
          <cell r="AU1439">
            <v>2</v>
          </cell>
          <cell r="AV1439" t="str">
            <v>In mặt</v>
          </cell>
          <cell r="AW1439" t="str">
            <v>Bế màu</v>
          </cell>
          <cell r="BA1439" t="str">
            <v>ĐƠN HÀNG 2021\TRUNG NGUYÊN\NĂM 2022\THÁNG 10\05.10 DH 166</v>
          </cell>
          <cell r="BC1439" t="str">
            <v>Phạm Quốc Chí</v>
          </cell>
          <cell r="BD1439" t="str">
            <v>Phạm Quốc Chí</v>
          </cell>
        </row>
        <row r="1440">
          <cell r="B1440" t="str">
            <v>TRNG1357_L1</v>
          </cell>
          <cell r="C1440" t="str">
            <v>TRNG1357</v>
          </cell>
          <cell r="D1440" t="str">
            <v>TRUNG NGUYÊN</v>
          </cell>
          <cell r="G1440" t="str">
            <v>T0030T471</v>
          </cell>
          <cell r="H1440" t="str">
            <v>30 x 10 x 2 x 5</v>
          </cell>
          <cell r="I1440" t="str">
            <v>Vuông rời, không răng cưa</v>
          </cell>
          <cell r="J1440" t="str">
            <v>D18</v>
          </cell>
          <cell r="K1440" t="str">
            <v>P43</v>
          </cell>
          <cell r="L1440" t="str">
            <v>30mm x 10mm</v>
          </cell>
          <cell r="M1440">
            <v>65</v>
          </cell>
          <cell r="N1440">
            <v>44839</v>
          </cell>
          <cell r="O1440">
            <v>1</v>
          </cell>
          <cell r="X1440">
            <v>1</v>
          </cell>
          <cell r="AB1440" t="str">
            <v>K</v>
          </cell>
          <cell r="AL1440">
            <v>2</v>
          </cell>
          <cell r="AM1440">
            <v>130</v>
          </cell>
          <cell r="AO1440" t="str">
            <v>3mm</v>
          </cell>
          <cell r="AR1440" t="str">
            <v>20Tem</v>
          </cell>
          <cell r="AT1440" t="str">
            <v>5500006 - king coffee RTD "Café sữa đá sài gòn" 238ml</v>
          </cell>
          <cell r="AU1440">
            <v>2</v>
          </cell>
          <cell r="AV1440" t="str">
            <v>In mặt</v>
          </cell>
          <cell r="AW1440" t="str">
            <v>Bế màu</v>
          </cell>
          <cell r="BA1440" t="str">
            <v>ĐƠN HÀNG 2021\TRUNG NGUYÊN\NĂM 2022\THÁNG 10\05.10 DH 168</v>
          </cell>
          <cell r="BC1440" t="str">
            <v>Phạm Quốc Chí</v>
          </cell>
          <cell r="BD1440" t="str">
            <v>Phạm Quốc Chí</v>
          </cell>
        </row>
        <row r="1441">
          <cell r="B1441" t="str">
            <v>TRNG1358_L1</v>
          </cell>
          <cell r="C1441" t="str">
            <v>TRNG1358</v>
          </cell>
          <cell r="D1441" t="str">
            <v>TRUNG NGUYÊN</v>
          </cell>
          <cell r="G1441" t="str">
            <v>T0030T471</v>
          </cell>
          <cell r="H1441" t="str">
            <v>30 x 10 x 2 x 5</v>
          </cell>
          <cell r="I1441" t="str">
            <v>Vuông rời, không răng cưa</v>
          </cell>
          <cell r="J1441" t="str">
            <v>D18</v>
          </cell>
          <cell r="K1441" t="str">
            <v>P43</v>
          </cell>
          <cell r="L1441" t="str">
            <v>30mm x 10mm</v>
          </cell>
          <cell r="M1441">
            <v>65</v>
          </cell>
          <cell r="N1441">
            <v>44839</v>
          </cell>
          <cell r="O1441">
            <v>1</v>
          </cell>
          <cell r="X1441">
            <v>1</v>
          </cell>
          <cell r="AB1441" t="str">
            <v>K</v>
          </cell>
          <cell r="AL1441">
            <v>2</v>
          </cell>
          <cell r="AM1441">
            <v>130</v>
          </cell>
          <cell r="AO1441" t="str">
            <v>3mm</v>
          </cell>
          <cell r="AR1441" t="str">
            <v>20Tem</v>
          </cell>
          <cell r="AT1441" t="str">
            <v>5500007 - king coffee RTD Latte Vanilla 238ml</v>
          </cell>
          <cell r="AU1441">
            <v>2</v>
          </cell>
          <cell r="AV1441" t="str">
            <v>In mặt</v>
          </cell>
          <cell r="AW1441" t="str">
            <v>Bế màu</v>
          </cell>
          <cell r="BA1441" t="str">
            <v>ĐƠN HÀNG 2021\TRUNG NGUYÊN\NĂM 2022\THÁNG 10\05.10 DH 168</v>
          </cell>
          <cell r="BC1441" t="str">
            <v>Phạm Quốc Chí</v>
          </cell>
          <cell r="BD1441" t="str">
            <v>Phạm Quốc Chí</v>
          </cell>
        </row>
        <row r="1442">
          <cell r="B1442" t="str">
            <v>TRNG1359_L1</v>
          </cell>
          <cell r="C1442" t="str">
            <v>TRNG1359</v>
          </cell>
          <cell r="D1442" t="str">
            <v>TRUNG NGUYÊN</v>
          </cell>
          <cell r="G1442" t="str">
            <v>T0030T471</v>
          </cell>
          <cell r="H1442" t="str">
            <v>30 x 10 x 2 x 5</v>
          </cell>
          <cell r="I1442" t="str">
            <v>Vuông rời, không răng cưa</v>
          </cell>
          <cell r="J1442" t="str">
            <v>D18</v>
          </cell>
          <cell r="K1442" t="str">
            <v>P43</v>
          </cell>
          <cell r="L1442" t="str">
            <v>30mm x 10mm</v>
          </cell>
          <cell r="M1442">
            <v>65</v>
          </cell>
          <cell r="N1442">
            <v>44839</v>
          </cell>
          <cell r="O1442">
            <v>1</v>
          </cell>
          <cell r="X1442">
            <v>1</v>
          </cell>
          <cell r="AB1442" t="str">
            <v>K</v>
          </cell>
          <cell r="AL1442">
            <v>2</v>
          </cell>
          <cell r="AM1442">
            <v>130</v>
          </cell>
          <cell r="AO1442" t="str">
            <v>3mm</v>
          </cell>
          <cell r="AR1442" t="str">
            <v>20Tem</v>
          </cell>
          <cell r="AT1442" t="str">
            <v>5500008 - king coffee RTD Cold brew 238ml</v>
          </cell>
          <cell r="AU1442">
            <v>2</v>
          </cell>
          <cell r="AV1442" t="str">
            <v>In mặt</v>
          </cell>
          <cell r="AW1442" t="str">
            <v>Bế màu</v>
          </cell>
          <cell r="BA1442" t="str">
            <v>ĐƠN HÀNG 2021\TRUNG NGUYÊN\NĂM 2022\THÁNG 10\05.10 DH 168</v>
          </cell>
          <cell r="BC1442" t="str">
            <v>Phạm Quốc Chí</v>
          </cell>
          <cell r="BD1442" t="str">
            <v>Phạm Quốc Chí</v>
          </cell>
        </row>
        <row r="1443">
          <cell r="B1443" t="str">
            <v>TRNG1360_L1</v>
          </cell>
          <cell r="C1443" t="str">
            <v>TRNG1360</v>
          </cell>
          <cell r="D1443" t="str">
            <v>TRUNG NGUYÊN</v>
          </cell>
          <cell r="G1443" t="str">
            <v>I0090T591/1</v>
          </cell>
          <cell r="H1443" t="str">
            <v>90 x 35 x 2 x 2</v>
          </cell>
          <cell r="I1443" t="str">
            <v>Vuông liền, không răng cưa</v>
          </cell>
          <cell r="J1443" t="str">
            <v>C40</v>
          </cell>
          <cell r="K1443" t="str">
            <v>P43</v>
          </cell>
          <cell r="L1443" t="str">
            <v>90mm x 35mm</v>
          </cell>
          <cell r="M1443">
            <v>76</v>
          </cell>
          <cell r="N1443">
            <v>44839</v>
          </cell>
          <cell r="O1443">
            <v>1</v>
          </cell>
          <cell r="X1443">
            <v>1</v>
          </cell>
          <cell r="AB1443" t="str">
            <v>K</v>
          </cell>
          <cell r="AL1443">
            <v>2</v>
          </cell>
          <cell r="AM1443">
            <v>152</v>
          </cell>
          <cell r="AO1443" t="str">
            <v>3mm</v>
          </cell>
          <cell r="AR1443" t="str">
            <v>8Tem</v>
          </cell>
          <cell r="AT1443" t="str">
            <v>5500006 - king coffee RTD "Café sữa đá sài gòn" 238ml</v>
          </cell>
          <cell r="AU1443">
            <v>2</v>
          </cell>
          <cell r="AV1443" t="str">
            <v>In mặt</v>
          </cell>
          <cell r="AW1443" t="str">
            <v>Bế màu</v>
          </cell>
          <cell r="BA1443" t="str">
            <v>ĐƠN HÀNG 2021\TRUNG NGUYÊN\NĂM 2022\THÁNG 10\05.10 DH 169</v>
          </cell>
          <cell r="BC1443" t="str">
            <v>Phạm Quốc Chí</v>
          </cell>
          <cell r="BD1443" t="str">
            <v>Phạm Quốc Chí</v>
          </cell>
        </row>
        <row r="1444">
          <cell r="B1444" t="str">
            <v>TRNG1361_L1</v>
          </cell>
          <cell r="C1444" t="str">
            <v>TRNG1361</v>
          </cell>
          <cell r="D1444" t="str">
            <v>TRUNG NGUYÊN</v>
          </cell>
          <cell r="G1444" t="str">
            <v>I0090T591/1</v>
          </cell>
          <cell r="H1444" t="str">
            <v>90 x 35 x 2 x 2</v>
          </cell>
          <cell r="I1444" t="str">
            <v>Vuông liền, không răng cưa</v>
          </cell>
          <cell r="J1444" t="str">
            <v>C40</v>
          </cell>
          <cell r="K1444" t="str">
            <v>P43</v>
          </cell>
          <cell r="L1444" t="str">
            <v>90mm x 35mm</v>
          </cell>
          <cell r="M1444">
            <v>76</v>
          </cell>
          <cell r="N1444">
            <v>44839</v>
          </cell>
          <cell r="O1444">
            <v>1</v>
          </cell>
          <cell r="X1444">
            <v>1</v>
          </cell>
          <cell r="AB1444" t="str">
            <v>K</v>
          </cell>
          <cell r="AL1444">
            <v>2</v>
          </cell>
          <cell r="AM1444">
            <v>152</v>
          </cell>
          <cell r="AO1444" t="str">
            <v>3mm</v>
          </cell>
          <cell r="AR1444" t="str">
            <v>8Tem</v>
          </cell>
          <cell r="AT1444" t="str">
            <v>5500007 - king coffee RTD Latte Vanilla 238ml</v>
          </cell>
          <cell r="AU1444">
            <v>2</v>
          </cell>
          <cell r="AV1444" t="str">
            <v>In mặt</v>
          </cell>
          <cell r="AW1444" t="str">
            <v>Bế màu</v>
          </cell>
          <cell r="BA1444" t="str">
            <v>ĐƠN HÀNG 2021\TRUNG NGUYÊN\NĂM 2022\THÁNG 10\05.10 DH 169</v>
          </cell>
          <cell r="BC1444" t="str">
            <v>Phạm Quốc Chí</v>
          </cell>
          <cell r="BD1444" t="str">
            <v>Phạm Quốc Chí</v>
          </cell>
        </row>
        <row r="1445">
          <cell r="B1445" t="str">
            <v>TRNG1362_L1</v>
          </cell>
          <cell r="C1445" t="str">
            <v>TRNG1362</v>
          </cell>
          <cell r="D1445" t="str">
            <v>TRUNG NGUYÊN</v>
          </cell>
          <cell r="G1445" t="str">
            <v>I0090T591/1</v>
          </cell>
          <cell r="H1445" t="str">
            <v>90 x 35 x 2 x 2</v>
          </cell>
          <cell r="I1445" t="str">
            <v>Vuông liền, không răng cưa</v>
          </cell>
          <cell r="J1445" t="str">
            <v>C40</v>
          </cell>
          <cell r="K1445" t="str">
            <v>P43</v>
          </cell>
          <cell r="L1445" t="str">
            <v>90mm x 35mm</v>
          </cell>
          <cell r="M1445">
            <v>76</v>
          </cell>
          <cell r="N1445">
            <v>44839</v>
          </cell>
          <cell r="O1445">
            <v>1</v>
          </cell>
          <cell r="X1445">
            <v>1</v>
          </cell>
          <cell r="AB1445" t="str">
            <v>K</v>
          </cell>
          <cell r="AL1445">
            <v>2</v>
          </cell>
          <cell r="AM1445">
            <v>152</v>
          </cell>
          <cell r="AO1445" t="str">
            <v>3mm</v>
          </cell>
          <cell r="AR1445" t="str">
            <v>8Tem</v>
          </cell>
          <cell r="AT1445" t="str">
            <v>5500008 - king coffee RTD Cold brew 238ml</v>
          </cell>
          <cell r="AU1445">
            <v>2</v>
          </cell>
          <cell r="AV1445" t="str">
            <v>In mặt</v>
          </cell>
          <cell r="AW1445" t="str">
            <v>Bế màu</v>
          </cell>
          <cell r="BA1445" t="str">
            <v>ĐƠN HÀNG 2021\TRUNG NGUYÊN\NĂM 2022\THÁNG 10\05.10 DH 169</v>
          </cell>
          <cell r="BC1445" t="str">
            <v>Phạm Quốc Chí</v>
          </cell>
          <cell r="BD1445" t="str">
            <v>Phạm Quốc Chí</v>
          </cell>
        </row>
        <row r="1446">
          <cell r="B1446" t="str">
            <v>TRNG1363_L1</v>
          </cell>
          <cell r="C1446" t="str">
            <v>TRNG1363</v>
          </cell>
          <cell r="D1446" t="str">
            <v>TRUNG NGUYÊN</v>
          </cell>
          <cell r="G1446" t="str">
            <v>I0070T702-1</v>
          </cell>
          <cell r="H1446" t="str">
            <v>70 x 90 x 1 x 2</v>
          </cell>
          <cell r="I1446" t="str">
            <v>Vuông góc, không răng cưa, xẻ 2line kc 8mm</v>
          </cell>
          <cell r="J1446" t="str">
            <v>E18</v>
          </cell>
          <cell r="K1446" t="str">
            <v>P43</v>
          </cell>
          <cell r="L1446" t="str">
            <v>70mm x 90mm</v>
          </cell>
          <cell r="M1446">
            <v>186</v>
          </cell>
          <cell r="N1446">
            <v>44840</v>
          </cell>
          <cell r="O1446">
            <v>1</v>
          </cell>
          <cell r="X1446">
            <v>1</v>
          </cell>
          <cell r="AB1446" t="str">
            <v>K</v>
          </cell>
          <cell r="AL1446">
            <v>1</v>
          </cell>
          <cell r="AM1446">
            <v>186</v>
          </cell>
          <cell r="AN1446" t="str">
            <v>4mm</v>
          </cell>
          <cell r="AO1446" t="str">
            <v>3mm</v>
          </cell>
          <cell r="AT1446" t="str">
            <v>king cappu hazelnut box 12st 8935259092976</v>
          </cell>
          <cell r="AU1446">
            <v>2</v>
          </cell>
          <cell r="AV1446" t="str">
            <v>In mặt</v>
          </cell>
          <cell r="AW1446" t="str">
            <v>Bế màu</v>
          </cell>
          <cell r="BA1446" t="str">
            <v>ĐƠN HÀNG 2021\TRUNG NGUYÊN\NĂM 2022\THÁNG 10\05.10 DH 169</v>
          </cell>
          <cell r="BC1446" t="str">
            <v>Phạm Quốc Chí</v>
          </cell>
          <cell r="BD1446" t="str">
            <v>Phạm Quốc Chí</v>
          </cell>
        </row>
        <row r="1447">
          <cell r="B1447" t="str">
            <v>TRNG1364_L1</v>
          </cell>
          <cell r="C1447" t="str">
            <v>TRNG1364</v>
          </cell>
          <cell r="D1447" t="str">
            <v>TRUNG NGUYÊN</v>
          </cell>
          <cell r="G1447" t="str">
            <v>I0070T702-1</v>
          </cell>
          <cell r="H1447" t="str">
            <v>70 x 90 x 1 x 2</v>
          </cell>
          <cell r="I1447" t="str">
            <v>Vuông góc, không răng cưa, xẻ 2line kc 8mm</v>
          </cell>
          <cell r="J1447" t="str">
            <v>E18</v>
          </cell>
          <cell r="K1447" t="str">
            <v>P43</v>
          </cell>
          <cell r="L1447" t="str">
            <v>70mm x 90mm</v>
          </cell>
          <cell r="M1447">
            <v>186</v>
          </cell>
          <cell r="N1447">
            <v>44840</v>
          </cell>
          <cell r="O1447">
            <v>1</v>
          </cell>
          <cell r="X1447">
            <v>1</v>
          </cell>
          <cell r="AB1447" t="str">
            <v>K</v>
          </cell>
          <cell r="AL1447">
            <v>1</v>
          </cell>
          <cell r="AM1447">
            <v>186</v>
          </cell>
          <cell r="AN1447" t="str">
            <v>4mm</v>
          </cell>
          <cell r="AO1447" t="str">
            <v>3mm</v>
          </cell>
          <cell r="AT1447" t="str">
            <v>king cappu cinamon box 12st 8935259093003</v>
          </cell>
          <cell r="AU1447">
            <v>2</v>
          </cell>
          <cell r="AV1447" t="str">
            <v>In mặt</v>
          </cell>
          <cell r="AW1447" t="str">
            <v>Bế màu</v>
          </cell>
          <cell r="BA1447" t="str">
            <v>ĐƠN HÀNG 2021\TRUNG NGUYÊN\NĂM 2022\THÁNG 10\06.10 dh 170</v>
          </cell>
          <cell r="BC1447" t="str">
            <v>Phạm Quốc Chí</v>
          </cell>
          <cell r="BD1447" t="str">
            <v>Phạm Quốc Chí</v>
          </cell>
        </row>
        <row r="1448">
          <cell r="B1448" t="str">
            <v>TRNG1365_L1</v>
          </cell>
          <cell r="C1448" t="str">
            <v>TRNG1365</v>
          </cell>
          <cell r="D1448" t="str">
            <v>TRUNG NGUYÊN</v>
          </cell>
          <cell r="G1448" t="str">
            <v>I0070T702-1</v>
          </cell>
          <cell r="H1448" t="str">
            <v>70 x 90 x 1 x 2</v>
          </cell>
          <cell r="I1448" t="str">
            <v>Vuông góc, không răng cưa, xẻ 2line kc 8mm</v>
          </cell>
          <cell r="J1448" t="str">
            <v>E18</v>
          </cell>
          <cell r="K1448" t="str">
            <v>P43</v>
          </cell>
          <cell r="L1448" t="str">
            <v>70mm x 90mm</v>
          </cell>
          <cell r="M1448">
            <v>186</v>
          </cell>
          <cell r="N1448">
            <v>44840</v>
          </cell>
          <cell r="O1448">
            <v>1</v>
          </cell>
          <cell r="X1448">
            <v>1</v>
          </cell>
          <cell r="AB1448" t="str">
            <v>K</v>
          </cell>
          <cell r="AL1448">
            <v>1</v>
          </cell>
          <cell r="AM1448">
            <v>186</v>
          </cell>
          <cell r="AN1448" t="str">
            <v>4mm</v>
          </cell>
          <cell r="AO1448" t="str">
            <v>3mm</v>
          </cell>
          <cell r="AT1448" t="str">
            <v>king cappu coconut box 12st8935259093034</v>
          </cell>
          <cell r="AU1448">
            <v>2</v>
          </cell>
          <cell r="AV1448" t="str">
            <v>In mặt</v>
          </cell>
          <cell r="AW1448" t="str">
            <v>Bế màu</v>
          </cell>
          <cell r="BA1448" t="str">
            <v>ĐƠN HÀNG 2021\TRUNG NGUYÊN\NĂM 2022\THÁNG 10\06.10 dh 170</v>
          </cell>
          <cell r="BC1448" t="str">
            <v>Phạm Quốc Chí</v>
          </cell>
          <cell r="BD1448" t="str">
            <v>Phạm Quốc Chí</v>
          </cell>
        </row>
        <row r="1449">
          <cell r="B1449" t="str">
            <v>TRNG1366_L1</v>
          </cell>
          <cell r="C1449" t="str">
            <v>TRNG1366</v>
          </cell>
          <cell r="D1449" t="str">
            <v>TRUNG NGUYÊN</v>
          </cell>
          <cell r="G1449" t="str">
            <v>I0070T702-1</v>
          </cell>
          <cell r="H1449" t="str">
            <v>70 x 90 x 1 x 2</v>
          </cell>
          <cell r="I1449" t="str">
            <v>Vuông góc, không răng cưa, xẻ 2line kc 8mm</v>
          </cell>
          <cell r="J1449" t="str">
            <v>E18</v>
          </cell>
          <cell r="K1449" t="str">
            <v>P43</v>
          </cell>
          <cell r="L1449" t="str">
            <v>70mm x 90mm</v>
          </cell>
          <cell r="M1449">
            <v>186</v>
          </cell>
          <cell r="N1449">
            <v>44840</v>
          </cell>
          <cell r="O1449">
            <v>1</v>
          </cell>
          <cell r="X1449">
            <v>1</v>
          </cell>
          <cell r="AB1449" t="str">
            <v>K</v>
          </cell>
          <cell r="AL1449">
            <v>1</v>
          </cell>
          <cell r="AM1449">
            <v>186</v>
          </cell>
          <cell r="AN1449" t="str">
            <v>4mm</v>
          </cell>
          <cell r="AO1449" t="str">
            <v>3mm</v>
          </cell>
          <cell r="AT1449" t="str">
            <v>king cappu vanilla box 12st 8935259092945</v>
          </cell>
          <cell r="AU1449">
            <v>2</v>
          </cell>
          <cell r="AV1449" t="str">
            <v>In mặt</v>
          </cell>
          <cell r="AW1449" t="str">
            <v>Bế màu</v>
          </cell>
          <cell r="BA1449" t="str">
            <v>ĐƠN HÀNG 2021\TRUNG NGUYÊN\NĂM 2022\THÁNG 10\06.10 dh 170</v>
          </cell>
          <cell r="BC1449" t="str">
            <v>Phạm Quốc Chí</v>
          </cell>
          <cell r="BD1449" t="str">
            <v>Phạm Quốc Chí</v>
          </cell>
        </row>
        <row r="1450">
          <cell r="B1450" t="str">
            <v>TRNG1367_L1</v>
          </cell>
          <cell r="C1450" t="str">
            <v>TRNG1367</v>
          </cell>
          <cell r="D1450" t="str">
            <v>TRUNG NGUYÊN</v>
          </cell>
          <cell r="G1450" t="str">
            <v>I0058T142-1</v>
          </cell>
          <cell r="H1450" t="str">
            <v>58 x 58 x 1 x 2</v>
          </cell>
          <cell r="I1450" t="str">
            <v>Vuông góc, không răng cưa, xẻ 2 line kc 8mm</v>
          </cell>
          <cell r="J1450" t="str">
            <v>E18</v>
          </cell>
          <cell r="K1450" t="str">
            <v>P43</v>
          </cell>
          <cell r="L1450" t="str">
            <v>58mm x 58mm</v>
          </cell>
          <cell r="M1450">
            <v>122</v>
          </cell>
          <cell r="N1450">
            <v>44852</v>
          </cell>
          <cell r="O1450">
            <v>1</v>
          </cell>
          <cell r="X1450">
            <v>1</v>
          </cell>
          <cell r="AB1450" t="str">
            <v>K</v>
          </cell>
          <cell r="AL1450">
            <v>1</v>
          </cell>
          <cell r="AM1450">
            <v>122</v>
          </cell>
          <cell r="AN1450" t="str">
            <v>4mm</v>
          </cell>
          <cell r="AO1450" t="str">
            <v>3mm</v>
          </cell>
          <cell r="AT1450" t="str">
            <v>Cà phê hoà tan 3in1 x3 tni king coffee</v>
          </cell>
          <cell r="AU1450">
            <v>2</v>
          </cell>
          <cell r="AV1450" t="str">
            <v>In mặt</v>
          </cell>
          <cell r="AW1450" t="str">
            <v>Bế màu</v>
          </cell>
          <cell r="BA1450" t="str">
            <v>ĐƠN HÀNG 2021\TRUNG NGUYÊN\NĂM 2022\THÁNG 10\18.10 DH 174</v>
          </cell>
          <cell r="BC1450" t="str">
            <v>Phạm Quốc Chí</v>
          </cell>
          <cell r="BD1450" t="str">
            <v>Phạm Quốc Chí</v>
          </cell>
        </row>
        <row r="1451">
          <cell r="B1451" t="str">
            <v>TRNG1368_L1</v>
          </cell>
          <cell r="C1451" t="str">
            <v>TRNG1368</v>
          </cell>
          <cell r="D1451" t="str">
            <v>TRUNG NGUYÊN</v>
          </cell>
          <cell r="G1451" t="str">
            <v>I0040T902-1</v>
          </cell>
          <cell r="H1451" t="str">
            <v>40 x 71 x 1 x 2</v>
          </cell>
          <cell r="I1451" t="str">
            <v>Vuông góc, không răng cưa, xẻ 2line kc 8mm</v>
          </cell>
          <cell r="J1451" t="str">
            <v>E18</v>
          </cell>
          <cell r="K1451" t="str">
            <v>P43</v>
          </cell>
          <cell r="L1451" t="str">
            <v>40mm x 71mm</v>
          </cell>
          <cell r="M1451">
            <v>148</v>
          </cell>
          <cell r="N1451">
            <v>44852</v>
          </cell>
          <cell r="O1451">
            <v>1</v>
          </cell>
          <cell r="X1451">
            <v>1</v>
          </cell>
          <cell r="AB1451" t="str">
            <v>K</v>
          </cell>
          <cell r="AL1451">
            <v>1</v>
          </cell>
          <cell r="AM1451">
            <v>148</v>
          </cell>
          <cell r="AN1451" t="str">
            <v>4mm</v>
          </cell>
          <cell r="AO1451" t="str">
            <v>3mm</v>
          </cell>
          <cell r="AT1451" t="str">
            <v>cà phê hoà tan sấy lạnh royale</v>
          </cell>
          <cell r="AU1451">
            <v>2</v>
          </cell>
          <cell r="AV1451" t="str">
            <v>In mặt</v>
          </cell>
          <cell r="AW1451" t="str">
            <v>Bế màu</v>
          </cell>
          <cell r="BA1451" t="str">
            <v>ĐƠN HÀNG 2021\TRUNG NGUYÊN\NĂM 2022\THÁNG 10\18.10 DH 174</v>
          </cell>
          <cell r="BC1451" t="str">
            <v>Phạm Quốc Chí</v>
          </cell>
          <cell r="BD1451" t="str">
            <v>Phạm Quốc Chí</v>
          </cell>
        </row>
        <row r="1452">
          <cell r="B1452" t="str">
            <v>TRNG1369_L1</v>
          </cell>
          <cell r="C1452" t="str">
            <v>TRNG1369</v>
          </cell>
          <cell r="D1452" t="str">
            <v>TRUNG NGUYÊN</v>
          </cell>
          <cell r="G1452" t="str">
            <v>I0200T011</v>
          </cell>
          <cell r="H1452" t="str">
            <v>200 x 34 x 1 x 4</v>
          </cell>
          <cell r="I1452" t="str">
            <v>Vuông góc, 4 hàng vuông liền, không khoảng cách, không răng cưa</v>
          </cell>
          <cell r="J1452" t="str">
            <v>C29</v>
          </cell>
          <cell r="K1452" t="str">
            <v>P43</v>
          </cell>
          <cell r="L1452" t="str">
            <v>200mm x 34mm</v>
          </cell>
          <cell r="M1452">
            <v>139</v>
          </cell>
          <cell r="N1452">
            <v>44859</v>
          </cell>
          <cell r="O1452">
            <v>1</v>
          </cell>
          <cell r="X1452">
            <v>1</v>
          </cell>
          <cell r="AB1452" t="str">
            <v>K</v>
          </cell>
          <cell r="AL1452">
            <v>1</v>
          </cell>
          <cell r="AM1452">
            <v>139</v>
          </cell>
          <cell r="AO1452" t="str">
            <v>3mm</v>
          </cell>
          <cell r="AR1452" t="str">
            <v>8Tem</v>
          </cell>
          <cell r="AT1452" t="str">
            <v>mã sản phẩm: 5200181</v>
          </cell>
          <cell r="AU1452">
            <v>2</v>
          </cell>
          <cell r="AV1452" t="str">
            <v>In mặt</v>
          </cell>
          <cell r="AW1452" t="str">
            <v>Bế màu</v>
          </cell>
          <cell r="BA1452" t="str">
            <v>ĐƠN HÀNG 2021\TRUNG NGUYÊN\NĂM 2022\THÁNG 10\25.10 DH 175</v>
          </cell>
          <cell r="BC1452" t="str">
            <v>Phạm Quốc Chí</v>
          </cell>
          <cell r="BD1452" t="str">
            <v>Phạm Quốc Chí</v>
          </cell>
        </row>
        <row r="1453">
          <cell r="B1453" t="str">
            <v>TRNG1370_L1</v>
          </cell>
          <cell r="C1453" t="str">
            <v>TRNG1370</v>
          </cell>
          <cell r="D1453" t="str">
            <v>TRUNG NGUYÊN</v>
          </cell>
          <cell r="G1453" t="str">
            <v>I0200T011</v>
          </cell>
          <cell r="H1453" t="str">
            <v>200 x 34 x 1 x 4</v>
          </cell>
          <cell r="I1453" t="str">
            <v>Vuông góc, 4 hàng vuông liền, không khoảng cách, không răng cưa</v>
          </cell>
          <cell r="J1453" t="str">
            <v>C29</v>
          </cell>
          <cell r="K1453" t="str">
            <v>P43</v>
          </cell>
          <cell r="L1453" t="str">
            <v>200mm x 34mm</v>
          </cell>
          <cell r="M1453">
            <v>139</v>
          </cell>
          <cell r="N1453">
            <v>44859</v>
          </cell>
          <cell r="O1453">
            <v>1</v>
          </cell>
          <cell r="X1453">
            <v>1</v>
          </cell>
          <cell r="AB1453" t="str">
            <v>K</v>
          </cell>
          <cell r="AL1453">
            <v>1</v>
          </cell>
          <cell r="AM1453">
            <v>139</v>
          </cell>
          <cell r="AO1453" t="str">
            <v>3mm</v>
          </cell>
          <cell r="AR1453" t="str">
            <v>8Tem</v>
          </cell>
          <cell r="AT1453" t="str">
            <v>mã sản phẩm: 5200178</v>
          </cell>
          <cell r="AU1453">
            <v>2</v>
          </cell>
          <cell r="AV1453" t="str">
            <v>In mặt</v>
          </cell>
          <cell r="AW1453" t="str">
            <v>Bế màu</v>
          </cell>
          <cell r="BA1453" t="str">
            <v>ĐƠN HÀNG 2021\TRUNG NGUYÊN\NĂM 2022\THÁNG 10\25.10 DH 175</v>
          </cell>
          <cell r="BC1453" t="str">
            <v>Phạm Quốc Chí</v>
          </cell>
          <cell r="BD1453" t="str">
            <v>Phạm Quốc Chí</v>
          </cell>
        </row>
        <row r="1454">
          <cell r="B1454" t="str">
            <v>TRNG1371_L1</v>
          </cell>
          <cell r="C1454" t="str">
            <v>TRNG1371</v>
          </cell>
          <cell r="D1454" t="str">
            <v>TRUNG NGUYÊN</v>
          </cell>
          <cell r="H1454" t="str">
            <v/>
          </cell>
          <cell r="I1454" t="str">
            <v/>
          </cell>
          <cell r="J1454" t="str">
            <v/>
          </cell>
          <cell r="K1454" t="str">
            <v>P43</v>
          </cell>
          <cell r="M1454" t="str">
            <v/>
          </cell>
          <cell r="O1454">
            <v>1</v>
          </cell>
          <cell r="X1454">
            <v>1</v>
          </cell>
          <cell r="AB1454" t="str">
            <v>K</v>
          </cell>
          <cell r="AL1454">
            <v>1</v>
          </cell>
          <cell r="AM1454" t="e">
            <v>#VALUE!</v>
          </cell>
          <cell r="AO1454" t="str">
            <v>3mm</v>
          </cell>
          <cell r="AU1454">
            <v>2</v>
          </cell>
          <cell r="AV1454" t="str">
            <v>In mặt</v>
          </cell>
          <cell r="AW1454" t="str">
            <v>Bế màu</v>
          </cell>
          <cell r="BC1454" t="str">
            <v>Phạm Quốc Chí</v>
          </cell>
          <cell r="BD1454" t="str">
            <v>Phạm Quốc Chí</v>
          </cell>
        </row>
        <row r="1455">
          <cell r="B1455" t="str">
            <v>TRNG1372_L1</v>
          </cell>
          <cell r="C1455" t="str">
            <v>TRNG1372</v>
          </cell>
          <cell r="D1455" t="str">
            <v>TRUNG NGUYÊN</v>
          </cell>
          <cell r="H1455" t="str">
            <v/>
          </cell>
          <cell r="I1455" t="str">
            <v/>
          </cell>
          <cell r="J1455" t="str">
            <v/>
          </cell>
          <cell r="K1455" t="str">
            <v>P43</v>
          </cell>
          <cell r="M1455" t="str">
            <v/>
          </cell>
          <cell r="O1455">
            <v>1</v>
          </cell>
          <cell r="X1455">
            <v>1</v>
          </cell>
          <cell r="AB1455" t="str">
            <v>K</v>
          </cell>
          <cell r="AL1455">
            <v>1</v>
          </cell>
          <cell r="AM1455" t="e">
            <v>#VALUE!</v>
          </cell>
          <cell r="AO1455" t="str">
            <v>3mm</v>
          </cell>
          <cell r="AU1455">
            <v>2</v>
          </cell>
          <cell r="AV1455" t="str">
            <v>In mặt</v>
          </cell>
          <cell r="AW1455" t="str">
            <v>Bế màu</v>
          </cell>
          <cell r="BC1455" t="str">
            <v>Phạm Quốc Chí</v>
          </cell>
          <cell r="BD1455" t="str">
            <v>Phạm Quốc Chí</v>
          </cell>
        </row>
        <row r="1456">
          <cell r="B1456" t="str">
            <v>TRNG1373_L1</v>
          </cell>
          <cell r="C1456" t="str">
            <v>TRNG1373</v>
          </cell>
          <cell r="D1456" t="str">
            <v>TRUNG NGUYÊN</v>
          </cell>
          <cell r="H1456" t="str">
            <v/>
          </cell>
          <cell r="I1456" t="str">
            <v/>
          </cell>
          <cell r="J1456" t="str">
            <v/>
          </cell>
          <cell r="K1456" t="str">
            <v>P43</v>
          </cell>
          <cell r="M1456" t="str">
            <v/>
          </cell>
          <cell r="O1456">
            <v>1</v>
          </cell>
          <cell r="X1456">
            <v>1</v>
          </cell>
          <cell r="AB1456" t="str">
            <v>K</v>
          </cell>
          <cell r="AL1456">
            <v>1</v>
          </cell>
          <cell r="AM1456" t="e">
            <v>#VALUE!</v>
          </cell>
          <cell r="AO1456" t="str">
            <v>3mm</v>
          </cell>
          <cell r="AU1456">
            <v>2</v>
          </cell>
          <cell r="AV1456" t="str">
            <v>In mặt</v>
          </cell>
          <cell r="AW1456" t="str">
            <v>Bế màu</v>
          </cell>
          <cell r="BC1456" t="str">
            <v>Phạm Quốc Chí</v>
          </cell>
          <cell r="BD1456" t="str">
            <v>Phạm Quốc Chí</v>
          </cell>
        </row>
        <row r="1457">
          <cell r="B1457" t="str">
            <v>TRNG1374_L1</v>
          </cell>
          <cell r="C1457" t="str">
            <v>TRNG1374</v>
          </cell>
          <cell r="D1457" t="str">
            <v>TRUNG NGUYÊN</v>
          </cell>
          <cell r="H1457" t="str">
            <v/>
          </cell>
          <cell r="I1457" t="str">
            <v/>
          </cell>
          <cell r="J1457" t="str">
            <v/>
          </cell>
          <cell r="K1457" t="str">
            <v>P43</v>
          </cell>
          <cell r="M1457" t="str">
            <v/>
          </cell>
          <cell r="O1457">
            <v>1</v>
          </cell>
          <cell r="X1457">
            <v>1</v>
          </cell>
          <cell r="AB1457" t="str">
            <v>K</v>
          </cell>
          <cell r="AL1457">
            <v>1</v>
          </cell>
          <cell r="AM1457" t="e">
            <v>#VALUE!</v>
          </cell>
          <cell r="AO1457" t="str">
            <v>3mm</v>
          </cell>
          <cell r="AU1457">
            <v>2</v>
          </cell>
          <cell r="AV1457" t="str">
            <v>In mặt</v>
          </cell>
          <cell r="AW1457" t="str">
            <v>Bế màu</v>
          </cell>
          <cell r="BC1457" t="str">
            <v>Phạm Quốc Chí</v>
          </cell>
          <cell r="BD1457" t="str">
            <v>Phạm Quốc Chí</v>
          </cell>
        </row>
        <row r="1458">
          <cell r="B1458" t="str">
            <v>THVAN0005_L1</v>
          </cell>
          <cell r="C1458" t="str">
            <v>THVAN0005</v>
          </cell>
          <cell r="D1458" t="str">
            <v>THIÊN VĂN</v>
          </cell>
          <cell r="F1458">
            <v>3</v>
          </cell>
          <cell r="H1458" t="str">
            <v/>
          </cell>
          <cell r="I1458" t="str">
            <v/>
          </cell>
          <cell r="J1458" t="str">
            <v/>
          </cell>
          <cell r="K1458" t="str">
            <v>P 06</v>
          </cell>
          <cell r="L1458" t="str">
            <v>104 x 45 mm</v>
          </cell>
          <cell r="M1458" t="str">
            <v/>
          </cell>
          <cell r="O1458">
            <v>0</v>
          </cell>
          <cell r="AL1458">
            <v>1</v>
          </cell>
          <cell r="AM1458" t="e">
            <v>#VALUE!</v>
          </cell>
          <cell r="AT1458" t="str">
            <v>dầu gội thảo dược</v>
          </cell>
          <cell r="BA1458" t="str">
            <v>Tháng 08.2019\THIÊN VĂN</v>
          </cell>
        </row>
        <row r="1459">
          <cell r="B1459" t="str">
            <v>THVAN0012_L1</v>
          </cell>
          <cell r="C1459" t="str">
            <v>THVAN0012</v>
          </cell>
          <cell r="D1459" t="str">
            <v>THIÊN VĂN</v>
          </cell>
          <cell r="F1459">
            <v>3</v>
          </cell>
          <cell r="H1459" t="str">
            <v/>
          </cell>
          <cell r="I1459" t="str">
            <v/>
          </cell>
          <cell r="J1459" t="str">
            <v/>
          </cell>
          <cell r="K1459" t="str">
            <v>P 06</v>
          </cell>
          <cell r="L1459" t="str">
            <v>158 x 120 mm</v>
          </cell>
          <cell r="M1459" t="str">
            <v/>
          </cell>
          <cell r="O1459">
            <v>0</v>
          </cell>
          <cell r="AL1459">
            <v>1</v>
          </cell>
          <cell r="AM1459" t="e">
            <v>#VALUE!</v>
          </cell>
          <cell r="AT1459" t="str">
            <v>dầu gội thảo dược</v>
          </cell>
          <cell r="BA1459" t="str">
            <v>Tháng 07.2019\THIEN VAN PRINTING\NGÀY 18.07.2019</v>
          </cell>
        </row>
        <row r="1460">
          <cell r="B1460" t="str">
            <v>THVAN0012_L1</v>
          </cell>
          <cell r="C1460" t="str">
            <v>THVAN0012</v>
          </cell>
          <cell r="D1460" t="str">
            <v>THIÊN VĂN</v>
          </cell>
          <cell r="G1460" t="str">
            <v>I0120T091</v>
          </cell>
          <cell r="H1460" t="str">
            <v>120 x 158 x 1 x 1</v>
          </cell>
          <cell r="I1460" t="str">
            <v>Vuông góc, không răng cưa</v>
          </cell>
          <cell r="J1460" t="str">
            <v>D20</v>
          </cell>
          <cell r="K1460" t="str">
            <v>P 06</v>
          </cell>
          <cell r="L1460" t="str">
            <v>103 x 50 mm</v>
          </cell>
          <cell r="M1460">
            <v>161</v>
          </cell>
          <cell r="O1460">
            <v>0</v>
          </cell>
          <cell r="AL1460">
            <v>1</v>
          </cell>
          <cell r="AM1460">
            <v>161</v>
          </cell>
          <cell r="AT1460" t="str">
            <v>dầu gội thảo dược</v>
          </cell>
          <cell r="BA1460" t="str">
            <v>Tháng 07.2019\THIEN VAN PRINTING\NGÀY 18.07.2019</v>
          </cell>
        </row>
        <row r="1461">
          <cell r="B1461" t="str">
            <v>THVAN0012_L1</v>
          </cell>
          <cell r="C1461" t="str">
            <v>THVAN0012</v>
          </cell>
          <cell r="D1461" t="str">
            <v>THIÊN VĂN</v>
          </cell>
          <cell r="H1461" t="str">
            <v/>
          </cell>
          <cell r="I1461" t="str">
            <v/>
          </cell>
          <cell r="J1461" t="str">
            <v/>
          </cell>
          <cell r="K1461" t="str">
            <v>P 06</v>
          </cell>
          <cell r="L1461" t="str">
            <v>32 x 50 mm</v>
          </cell>
          <cell r="M1461" t="str">
            <v/>
          </cell>
          <cell r="O1461">
            <v>0</v>
          </cell>
          <cell r="AL1461">
            <v>1</v>
          </cell>
          <cell r="AM1461" t="e">
            <v>#VALUE!</v>
          </cell>
          <cell r="AT1461" t="str">
            <v>dầu gội thảo dược</v>
          </cell>
          <cell r="BA1461" t="str">
            <v>Tháng 07.2019\THIEN VAN PRINTING\NGÀY 18.07.2019</v>
          </cell>
        </row>
        <row r="1462">
          <cell r="B1462" t="str">
            <v>THVAN0011_L1</v>
          </cell>
          <cell r="C1462" t="str">
            <v>THVAN0011</v>
          </cell>
          <cell r="D1462" t="str">
            <v>THIÊN VĂN</v>
          </cell>
          <cell r="F1462">
            <v>3</v>
          </cell>
          <cell r="H1462" t="str">
            <v/>
          </cell>
          <cell r="I1462" t="str">
            <v/>
          </cell>
          <cell r="J1462" t="str">
            <v/>
          </cell>
          <cell r="K1462" t="str">
            <v>P 06</v>
          </cell>
          <cell r="L1462" t="str">
            <v>120 x 70 mm</v>
          </cell>
          <cell r="M1462" t="str">
            <v/>
          </cell>
          <cell r="O1462">
            <v>0</v>
          </cell>
          <cell r="AL1462">
            <v>1</v>
          </cell>
          <cell r="AM1462" t="e">
            <v>#VALUE!</v>
          </cell>
          <cell r="AT1462" t="str">
            <v>mauvilac</v>
          </cell>
          <cell r="BA1462" t="str">
            <v>Tháng 07.2019\THIEN VAN PRINTING\NGÀY 17.07.2019</v>
          </cell>
        </row>
        <row r="1463">
          <cell r="B1463" t="str">
            <v>THVAN0018_L1</v>
          </cell>
          <cell r="C1463" t="str">
            <v>THVAN0018</v>
          </cell>
          <cell r="D1463" t="str">
            <v>THIÊN VĂN</v>
          </cell>
          <cell r="E1463" t="str">
            <v>TVAN0001-1.2/2</v>
          </cell>
          <cell r="F1463">
            <v>2</v>
          </cell>
          <cell r="H1463" t="str">
            <v/>
          </cell>
          <cell r="I1463" t="str">
            <v/>
          </cell>
          <cell r="J1463" t="str">
            <v/>
          </cell>
          <cell r="K1463" t="str">
            <v>P 06</v>
          </cell>
          <cell r="L1463" t="str">
            <v>50 x 30 mm</v>
          </cell>
          <cell r="M1463" t="str">
            <v/>
          </cell>
          <cell r="N1463" t="str">
            <v>14/7/2020</v>
          </cell>
          <cell r="O1463">
            <v>0</v>
          </cell>
          <cell r="AL1463">
            <v>1</v>
          </cell>
          <cell r="AM1463" t="e">
            <v>#VALUE!</v>
          </cell>
          <cell r="AT1463" t="str">
            <v>logo Thanh thuỷ</v>
          </cell>
          <cell r="BA1463" t="str">
            <v>13-7 Thiên Văn</v>
          </cell>
        </row>
        <row r="1464">
          <cell r="B1464" t="str">
            <v>THVAN0010_L1</v>
          </cell>
          <cell r="C1464" t="str">
            <v>THVAN0010</v>
          </cell>
          <cell r="D1464" t="str">
            <v>THIÊN VĂN</v>
          </cell>
          <cell r="E1464" t="str">
            <v>TVAN0001</v>
          </cell>
          <cell r="F1464">
            <v>1</v>
          </cell>
          <cell r="H1464" t="str">
            <v/>
          </cell>
          <cell r="I1464" t="str">
            <v/>
          </cell>
          <cell r="J1464" t="str">
            <v/>
          </cell>
          <cell r="K1464" t="str">
            <v>P 06</v>
          </cell>
          <cell r="L1464" t="str">
            <v>35 x 30 mm</v>
          </cell>
          <cell r="M1464" t="str">
            <v/>
          </cell>
          <cell r="N1464">
            <v>43911</v>
          </cell>
          <cell r="O1464">
            <v>0</v>
          </cell>
          <cell r="AL1464">
            <v>1</v>
          </cell>
          <cell r="AM1464" t="e">
            <v>#VALUE!</v>
          </cell>
          <cell r="AT1464" t="str">
            <v>AEON</v>
          </cell>
          <cell r="BA1464" t="str">
            <v>21-3 Thiên Văn</v>
          </cell>
        </row>
        <row r="1465">
          <cell r="B1465" t="str">
            <v>THVAN0003_L1</v>
          </cell>
          <cell r="C1465" t="str">
            <v>THVAN0003</v>
          </cell>
          <cell r="D1465" t="str">
            <v>THIÊN VĂN</v>
          </cell>
          <cell r="E1465" t="str">
            <v>TVAN0002-1.2/2</v>
          </cell>
          <cell r="F1465">
            <v>1</v>
          </cell>
          <cell r="H1465" t="str">
            <v/>
          </cell>
          <cell r="I1465" t="str">
            <v/>
          </cell>
          <cell r="J1465" t="str">
            <v/>
          </cell>
          <cell r="K1465" t="str">
            <v>P 06</v>
          </cell>
          <cell r="L1465" t="str">
            <v>130 x 50 mm</v>
          </cell>
          <cell r="M1465" t="str">
            <v/>
          </cell>
          <cell r="N1465" t="str">
            <v>16/7/2020</v>
          </cell>
          <cell r="O1465">
            <v>0</v>
          </cell>
          <cell r="AL1465">
            <v>1</v>
          </cell>
          <cell r="AM1465" t="e">
            <v>#VALUE!</v>
          </cell>
          <cell r="AT1465" t="str">
            <v>RFID</v>
          </cell>
          <cell r="BA1465" t="str">
            <v>17-7 Iris</v>
          </cell>
        </row>
        <row r="1466">
          <cell r="B1466" t="str">
            <v>THVAN0002_L1</v>
          </cell>
          <cell r="C1466" t="str">
            <v>THVAN0002</v>
          </cell>
          <cell r="D1466" t="str">
            <v>THIÊN VĂN</v>
          </cell>
          <cell r="E1466" t="str">
            <v>TVAN0003-1.2.3.4.5/5</v>
          </cell>
          <cell r="F1466">
            <v>5</v>
          </cell>
          <cell r="G1466" t="str">
            <v>I0058T092</v>
          </cell>
          <cell r="H1466" t="str">
            <v>58 x 85 x 1 x 2</v>
          </cell>
          <cell r="I1466" t="str">
            <v>Vuông góc, không răng cưa, chẻ đôi 6mm</v>
          </cell>
          <cell r="J1466" t="str">
            <v>D29</v>
          </cell>
          <cell r="K1466" t="str">
            <v>P 06</v>
          </cell>
          <cell r="L1466" t="str">
            <v>85 x 58 mm</v>
          </cell>
          <cell r="M1466">
            <v>176</v>
          </cell>
          <cell r="N1466">
            <v>44218</v>
          </cell>
          <cell r="O1466">
            <v>0</v>
          </cell>
          <cell r="AL1466">
            <v>1</v>
          </cell>
          <cell r="AM1466">
            <v>176</v>
          </cell>
          <cell r="AT1466" t="str">
            <v>nhãn chai pharmacity xịt họng</v>
          </cell>
          <cell r="BA1466" t="str">
            <v>19-9 THiên Văn</v>
          </cell>
        </row>
        <row r="1467">
          <cell r="B1467" t="str">
            <v>THVAN0001_L1</v>
          </cell>
          <cell r="C1467" t="str">
            <v>THVAN0001</v>
          </cell>
          <cell r="D1467" t="str">
            <v>THIÊN VĂN</v>
          </cell>
          <cell r="F1467">
            <v>1</v>
          </cell>
          <cell r="H1467" t="str">
            <v/>
          </cell>
          <cell r="I1467" t="str">
            <v/>
          </cell>
          <cell r="J1467" t="str">
            <v/>
          </cell>
          <cell r="K1467" t="str">
            <v>P 06</v>
          </cell>
          <cell r="L1467" t="str">
            <v>70 x 46 mm</v>
          </cell>
          <cell r="M1467" t="str">
            <v/>
          </cell>
          <cell r="O1467">
            <v>0</v>
          </cell>
          <cell r="AL1467">
            <v>1</v>
          </cell>
          <cell r="AM1467" t="e">
            <v>#VALUE!</v>
          </cell>
          <cell r="AT1467" t="str">
            <v>Cam kết ở đâu rẻ hơn hoàn tiền gấp đôi</v>
          </cell>
          <cell r="BA1467" t="str">
            <v>7-9 Thiên Văn</v>
          </cell>
        </row>
        <row r="1468">
          <cell r="B1468" t="str">
            <v>THVAN0013_L1</v>
          </cell>
          <cell r="C1468" t="str">
            <v>THVAN0013</v>
          </cell>
          <cell r="D1468" t="str">
            <v>THIÊN VĂN</v>
          </cell>
          <cell r="F1468">
            <v>3</v>
          </cell>
          <cell r="H1468" t="str">
            <v/>
          </cell>
          <cell r="I1468" t="str">
            <v/>
          </cell>
          <cell r="J1468" t="str">
            <v/>
          </cell>
          <cell r="K1468" t="str">
            <v>P 06</v>
          </cell>
          <cell r="L1468" t="str">
            <v>70 x 46 mm</v>
          </cell>
          <cell r="M1468" t="str">
            <v/>
          </cell>
          <cell r="O1468">
            <v>0</v>
          </cell>
          <cell r="AL1468">
            <v>1</v>
          </cell>
          <cell r="AM1468" t="e">
            <v>#VALUE!</v>
          </cell>
          <cell r="AT1468" t="str">
            <v>nhận mã giảm giá mỗi khi mua hàng</v>
          </cell>
          <cell r="BA1468" t="str">
            <v>Tháng 11\3-11 Thiên Văn</v>
          </cell>
        </row>
        <row r="1469">
          <cell r="B1469" t="str">
            <v>THVAN0015_L1</v>
          </cell>
          <cell r="C1469" t="str">
            <v>THVAN0015</v>
          </cell>
          <cell r="D1469" t="str">
            <v>THIÊN VĂN</v>
          </cell>
          <cell r="F1469">
            <v>1</v>
          </cell>
          <cell r="H1469" t="str">
            <v/>
          </cell>
          <cell r="I1469" t="str">
            <v/>
          </cell>
          <cell r="J1469" t="str">
            <v/>
          </cell>
          <cell r="K1469" t="str">
            <v>P 06</v>
          </cell>
          <cell r="L1469" t="str">
            <v>41 x 41 mm</v>
          </cell>
          <cell r="M1469" t="str">
            <v/>
          </cell>
          <cell r="O1469">
            <v>0</v>
          </cell>
          <cell r="AL1469">
            <v>1</v>
          </cell>
          <cell r="AM1469" t="e">
            <v>#VALUE!</v>
          </cell>
          <cell r="AT1469" t="str">
            <v>Fold-Over mittens mitaines Fold-Over mittens</v>
          </cell>
          <cell r="BA1469" t="str">
            <v>Tháng 11\3-11 Thiên Văn 2</v>
          </cell>
        </row>
        <row r="1470">
          <cell r="B1470" t="str">
            <v>THVAN0014_L1</v>
          </cell>
          <cell r="C1470" t="str">
            <v>THVAN0014</v>
          </cell>
          <cell r="D1470" t="str">
            <v>THIÊN VĂN</v>
          </cell>
          <cell r="F1470">
            <v>1</v>
          </cell>
          <cell r="H1470" t="str">
            <v/>
          </cell>
          <cell r="I1470" t="str">
            <v/>
          </cell>
          <cell r="J1470" t="str">
            <v/>
          </cell>
          <cell r="K1470" t="str">
            <v>P 06</v>
          </cell>
          <cell r="L1470" t="str">
            <v>4 x 7 mm</v>
          </cell>
          <cell r="M1470" t="str">
            <v/>
          </cell>
          <cell r="N1470">
            <v>44145</v>
          </cell>
          <cell r="O1470">
            <v>0</v>
          </cell>
          <cell r="AL1470">
            <v>1</v>
          </cell>
          <cell r="AM1470" t="e">
            <v>#VALUE!</v>
          </cell>
          <cell r="AT1470" t="str">
            <v xml:space="preserve"> mũi tên</v>
          </cell>
          <cell r="BA1470" t="str">
            <v>Tháng 11\10-11 Thiên Văn</v>
          </cell>
        </row>
        <row r="1471">
          <cell r="B1471" t="str">
            <v>_L1</v>
          </cell>
          <cell r="D1471" t="str">
            <v>THIÊN VĂN</v>
          </cell>
          <cell r="H1471" t="str">
            <v/>
          </cell>
          <cell r="I1471" t="str">
            <v/>
          </cell>
          <cell r="J1471" t="str">
            <v/>
          </cell>
          <cell r="L1471" t="str">
            <v>50 x 50 mm</v>
          </cell>
          <cell r="M1471" t="str">
            <v/>
          </cell>
          <cell r="O1471">
            <v>0</v>
          </cell>
          <cell r="AL1471">
            <v>1</v>
          </cell>
          <cell r="AM1471" t="e">
            <v>#VALUE!</v>
          </cell>
          <cell r="AT1471" t="str">
            <v>ngang 2 tem vuông liền</v>
          </cell>
          <cell r="BA1471" t="str">
            <v>Tháng 11\14-11 Thiên Văn</v>
          </cell>
        </row>
        <row r="1472">
          <cell r="B1472" t="str">
            <v>THVAN0016_L1</v>
          </cell>
          <cell r="C1472" t="str">
            <v>THVAN0016</v>
          </cell>
          <cell r="D1472" t="str">
            <v>THIÊN VĂN</v>
          </cell>
          <cell r="F1472">
            <v>6</v>
          </cell>
          <cell r="H1472" t="str">
            <v/>
          </cell>
          <cell r="I1472" t="str">
            <v/>
          </cell>
          <cell r="J1472" t="str">
            <v/>
          </cell>
          <cell r="K1472" t="str">
            <v>P 06</v>
          </cell>
          <cell r="L1472" t="str">
            <v>242 x 70 mm</v>
          </cell>
          <cell r="M1472" t="str">
            <v/>
          </cell>
          <cell r="O1472">
            <v>0</v>
          </cell>
          <cell r="AL1472">
            <v>1</v>
          </cell>
          <cell r="AM1472" t="e">
            <v>#VALUE!</v>
          </cell>
          <cell r="AT1472" t="str">
            <v>Tương ớt 2.1 kg</v>
          </cell>
        </row>
        <row r="1473">
          <cell r="B1473" t="str">
            <v>THVAN0017_L1</v>
          </cell>
          <cell r="C1473" t="str">
            <v>THVAN0017</v>
          </cell>
          <cell r="D1473" t="str">
            <v>THIÊN VĂN</v>
          </cell>
          <cell r="F1473">
            <v>6</v>
          </cell>
          <cell r="H1473" t="str">
            <v/>
          </cell>
          <cell r="I1473" t="str">
            <v/>
          </cell>
          <cell r="J1473" t="str">
            <v/>
          </cell>
          <cell r="K1473" t="str">
            <v>P 06</v>
          </cell>
          <cell r="L1473" t="str">
            <v>242 x 70 mm</v>
          </cell>
          <cell r="M1473" t="str">
            <v/>
          </cell>
          <cell r="O1473">
            <v>0</v>
          </cell>
          <cell r="AL1473">
            <v>1</v>
          </cell>
          <cell r="AM1473" t="e">
            <v>#VALUE!</v>
          </cell>
          <cell r="AT1473" t="str">
            <v>Tương cà 2.1 kg</v>
          </cell>
        </row>
        <row r="1474">
          <cell r="B1474" t="str">
            <v>THVAN0019_L1</v>
          </cell>
          <cell r="C1474" t="str">
            <v>THVAN0019</v>
          </cell>
          <cell r="D1474" t="str">
            <v>THIÊN VĂN</v>
          </cell>
          <cell r="F1474">
            <v>1</v>
          </cell>
          <cell r="H1474" t="str">
            <v/>
          </cell>
          <cell r="I1474" t="str">
            <v/>
          </cell>
          <cell r="J1474" t="str">
            <v/>
          </cell>
          <cell r="K1474" t="str">
            <v>P 06</v>
          </cell>
          <cell r="L1474" t="str">
            <v>51 x 51 mm</v>
          </cell>
          <cell r="M1474" t="str">
            <v/>
          </cell>
          <cell r="N1474">
            <v>44198</v>
          </cell>
          <cell r="O1474">
            <v>0</v>
          </cell>
          <cell r="AL1474">
            <v>1</v>
          </cell>
          <cell r="AM1474" t="e">
            <v>#VALUE!</v>
          </cell>
          <cell r="AT1474" t="str">
            <v>NFO A3KY9YJW-O</v>
          </cell>
          <cell r="BA1474" t="str">
            <v>tháng 12\31.12 phu cường</v>
          </cell>
        </row>
        <row r="1475">
          <cell r="B1475" t="str">
            <v>THVAN0020_L1</v>
          </cell>
          <cell r="C1475" t="str">
            <v>THVAN0020</v>
          </cell>
          <cell r="D1475" t="str">
            <v>THIÊN VĂN</v>
          </cell>
          <cell r="F1475">
            <v>6</v>
          </cell>
          <cell r="H1475" t="str">
            <v/>
          </cell>
          <cell r="I1475" t="str">
            <v/>
          </cell>
          <cell r="J1475" t="str">
            <v/>
          </cell>
          <cell r="K1475" t="str">
            <v>P 06</v>
          </cell>
          <cell r="L1475" t="str">
            <v>120 x 53 mm</v>
          </cell>
          <cell r="M1475" t="str">
            <v/>
          </cell>
          <cell r="N1475">
            <v>44219</v>
          </cell>
          <cell r="O1475">
            <v>0</v>
          </cell>
          <cell r="AL1475">
            <v>1</v>
          </cell>
          <cell r="AM1475" t="e">
            <v>#VALUE!</v>
          </cell>
          <cell r="AT1475" t="str">
            <v>SIRO C</v>
          </cell>
          <cell r="BA1475" t="str">
            <v>THÁNG 01\19.01 THIÊN VĂN</v>
          </cell>
        </row>
        <row r="1476">
          <cell r="B1476" t="str">
            <v>THVAN0021_L1</v>
          </cell>
          <cell r="C1476" t="str">
            <v>THVAN0021</v>
          </cell>
          <cell r="D1476" t="str">
            <v>THIÊN VĂN</v>
          </cell>
          <cell r="F1476">
            <v>6</v>
          </cell>
          <cell r="H1476" t="str">
            <v/>
          </cell>
          <cell r="I1476" t="str">
            <v/>
          </cell>
          <cell r="J1476" t="str">
            <v/>
          </cell>
          <cell r="K1476" t="str">
            <v>P 06</v>
          </cell>
          <cell r="L1476" t="str">
            <v>95 x 45 mm</v>
          </cell>
          <cell r="M1476" t="str">
            <v/>
          </cell>
          <cell r="N1476">
            <v>44219</v>
          </cell>
          <cell r="O1476">
            <v>0</v>
          </cell>
          <cell r="AL1476">
            <v>1</v>
          </cell>
          <cell r="AM1476" t="e">
            <v>#VALUE!</v>
          </cell>
          <cell r="AT1476" t="str">
            <v>VITAMIN</v>
          </cell>
          <cell r="BA1476" t="str">
            <v>THÁNG 01\19.01 THIÊN VĂN</v>
          </cell>
        </row>
        <row r="1477">
          <cell r="B1477" t="str">
            <v>THVAN0022_L1</v>
          </cell>
          <cell r="C1477" t="str">
            <v>THVAN0022</v>
          </cell>
          <cell r="D1477" t="str">
            <v>THIÊN VĂN</v>
          </cell>
          <cell r="F1477">
            <v>6</v>
          </cell>
          <cell r="G1477" t="str">
            <v>I0058T092</v>
          </cell>
          <cell r="H1477" t="str">
            <v>58 x 85 x 1 x 2</v>
          </cell>
          <cell r="I1477" t="str">
            <v>Vuông góc, không răng cưa, chẻ đôi 6mm</v>
          </cell>
          <cell r="J1477" t="str">
            <v>D29</v>
          </cell>
          <cell r="K1477" t="str">
            <v>P 06</v>
          </cell>
          <cell r="L1477" t="str">
            <v>85 x 58 mm</v>
          </cell>
          <cell r="M1477">
            <v>176</v>
          </cell>
          <cell r="N1477">
            <v>44291</v>
          </cell>
          <cell r="O1477">
            <v>0</v>
          </cell>
          <cell r="AL1477">
            <v>1</v>
          </cell>
          <cell r="AM1477">
            <v>176</v>
          </cell>
          <cell r="AT1477" t="str">
            <v>xịt họng</v>
          </cell>
          <cell r="BA1477" t="str">
            <v>THÁNG 04\03.04 THIÊN VĂN</v>
          </cell>
        </row>
        <row r="1478">
          <cell r="B1478" t="str">
            <v>THVAN0023_L1</v>
          </cell>
          <cell r="C1478" t="str">
            <v>THVAN0023</v>
          </cell>
          <cell r="D1478" t="str">
            <v>THIÊN VĂN</v>
          </cell>
          <cell r="F1478">
            <v>1</v>
          </cell>
          <cell r="G1478" t="str">
            <v>I0025T131</v>
          </cell>
          <cell r="H1478" t="str">
            <v>25 x 50 x 4 x 1</v>
          </cell>
          <cell r="I1478" t="str">
            <v>Vuông liền, không răng cưa</v>
          </cell>
          <cell r="J1478" t="str">
            <v>D13</v>
          </cell>
          <cell r="K1478" t="str">
            <v>P 06</v>
          </cell>
          <cell r="L1478" t="str">
            <v>25 x 50 mm</v>
          </cell>
          <cell r="M1478">
            <v>53</v>
          </cell>
          <cell r="N1478">
            <v>44494</v>
          </cell>
          <cell r="O1478">
            <v>0</v>
          </cell>
          <cell r="Q1478" t="str">
            <v>Pantone:2347C</v>
          </cell>
          <cell r="AL1478">
            <v>1</v>
          </cell>
          <cell r="AM1478">
            <v>53</v>
          </cell>
          <cell r="AN1478" t="str">
            <v>3mm</v>
          </cell>
          <cell r="AO1478" t="str">
            <v>3mm</v>
          </cell>
          <cell r="AQ1478" t="str">
            <v>50 mét</v>
          </cell>
          <cell r="AT1478" t="str">
            <v>mũi tên đỏ 2347 C</v>
          </cell>
          <cell r="BA1478" t="str">
            <v>THÁNG 10\25-10 Thiên Văn</v>
          </cell>
        </row>
        <row r="1479">
          <cell r="B1479" t="str">
            <v>THVAN0023_L2</v>
          </cell>
          <cell r="C1479" t="str">
            <v>THVAN0023</v>
          </cell>
          <cell r="D1479" t="str">
            <v>THIÊN VĂN</v>
          </cell>
          <cell r="F1479">
            <v>1</v>
          </cell>
          <cell r="G1479" t="str">
            <v>I0025T131</v>
          </cell>
          <cell r="H1479" t="str">
            <v>25 x 50 x 4 x 1</v>
          </cell>
          <cell r="I1479" t="str">
            <v>Vuông liền, không răng cưa</v>
          </cell>
          <cell r="J1479" t="str">
            <v>D13</v>
          </cell>
          <cell r="K1479" t="str">
            <v>P 06</v>
          </cell>
          <cell r="L1479" t="str">
            <v>25 x 50 mm</v>
          </cell>
          <cell r="M1479">
            <v>53</v>
          </cell>
          <cell r="N1479">
            <v>44494</v>
          </cell>
          <cell r="O1479">
            <v>0</v>
          </cell>
          <cell r="Q1479" t="str">
            <v>Pantone: 2192C</v>
          </cell>
          <cell r="AL1479">
            <v>1</v>
          </cell>
          <cell r="AM1479">
            <v>53</v>
          </cell>
          <cell r="AN1479" t="str">
            <v>3mm</v>
          </cell>
          <cell r="AO1479" t="str">
            <v>3mm</v>
          </cell>
          <cell r="AQ1479" t="str">
            <v>50 mét</v>
          </cell>
          <cell r="AT1479" t="str">
            <v>mũi tên xanh dương 2192 C</v>
          </cell>
          <cell r="BA1479" t="str">
            <v>ĐƠN HÀNG 2021\THIÊN VĂN\THÁNG 10\25-10 Thiên Văn\NĂM 2022\THÁNG 02\15.02</v>
          </cell>
        </row>
        <row r="1480">
          <cell r="B1480" t="str">
            <v>BASAN0003_L1</v>
          </cell>
          <cell r="C1480" t="str">
            <v>BASAN0003</v>
          </cell>
          <cell r="D1480" t="str">
            <v>BAIKSAN</v>
          </cell>
          <cell r="E1480" t="str">
            <v>BSAN0001.2.3.4.5.6-1/1</v>
          </cell>
          <cell r="F1480">
            <v>2</v>
          </cell>
          <cell r="H1480" t="str">
            <v/>
          </cell>
          <cell r="I1480" t="str">
            <v/>
          </cell>
          <cell r="J1480" t="str">
            <v/>
          </cell>
          <cell r="K1480" t="str">
            <v>P 06</v>
          </cell>
          <cell r="L1480" t="str">
            <v>Phi 25 mm</v>
          </cell>
          <cell r="M1480" t="str">
            <v/>
          </cell>
          <cell r="N1480">
            <v>44016</v>
          </cell>
          <cell r="O1480">
            <v>0</v>
          </cell>
          <cell r="AL1480">
            <v>1</v>
          </cell>
          <cell r="AM1480" t="e">
            <v>#VALUE!</v>
          </cell>
          <cell r="AT1480" t="str">
            <v>số 1 đến 6</v>
          </cell>
          <cell r="BA1480" t="str">
            <v>2-7 Baikasa</v>
          </cell>
        </row>
        <row r="1481">
          <cell r="B1481" t="str">
            <v>BASAN0006_L1</v>
          </cell>
          <cell r="C1481" t="str">
            <v>BASAN0006</v>
          </cell>
          <cell r="D1481" t="str">
            <v>BAIKSAN</v>
          </cell>
          <cell r="E1481" t="str">
            <v>BSAN0002</v>
          </cell>
          <cell r="F1481">
            <v>2</v>
          </cell>
          <cell r="H1481" t="str">
            <v/>
          </cell>
          <cell r="I1481" t="str">
            <v/>
          </cell>
          <cell r="J1481" t="str">
            <v/>
          </cell>
          <cell r="K1481" t="str">
            <v>P 06</v>
          </cell>
          <cell r="L1481" t="str">
            <v>100 x 100 mm</v>
          </cell>
          <cell r="M1481" t="str">
            <v/>
          </cell>
          <cell r="N1481">
            <v>43909</v>
          </cell>
          <cell r="O1481">
            <v>0</v>
          </cell>
          <cell r="AL1481">
            <v>1</v>
          </cell>
          <cell r="AM1481" t="e">
            <v>#VALUE!</v>
          </cell>
          <cell r="AT1481" t="str">
            <v>Risk Management Material</v>
          </cell>
          <cell r="BA1481" t="str">
            <v>17-3 Baiksan</v>
          </cell>
        </row>
        <row r="1482">
          <cell r="B1482" t="str">
            <v>BASAN0001_L1</v>
          </cell>
          <cell r="C1482" t="str">
            <v xml:space="preserve">BASAN0001 </v>
          </cell>
          <cell r="D1482" t="str">
            <v>BAIKSAN</v>
          </cell>
          <cell r="E1482" t="str">
            <v>BSAN0007,8,9-1.2/2</v>
          </cell>
          <cell r="F1482">
            <v>2</v>
          </cell>
          <cell r="H1482" t="str">
            <v/>
          </cell>
          <cell r="I1482" t="str">
            <v/>
          </cell>
          <cell r="J1482" t="str">
            <v/>
          </cell>
          <cell r="K1482" t="str">
            <v>P 06</v>
          </cell>
          <cell r="L1482" t="str">
            <v>Phi 130 mm</v>
          </cell>
          <cell r="M1482" t="str">
            <v/>
          </cell>
          <cell r="N1482">
            <v>44063</v>
          </cell>
          <cell r="O1482">
            <v>0</v>
          </cell>
          <cell r="AL1482">
            <v>1</v>
          </cell>
          <cell r="AM1482" t="e">
            <v>#VALUE!</v>
          </cell>
          <cell r="AT1482" t="str">
            <v xml:space="preserve">Waiting c/f </v>
          </cell>
          <cell r="BA1482" t="str">
            <v>20-8 Phi 130mm</v>
          </cell>
        </row>
        <row r="1483">
          <cell r="B1483" t="str">
            <v>BASAN0005_L1</v>
          </cell>
          <cell r="C1483" t="str">
            <v xml:space="preserve">BASAN0005 </v>
          </cell>
          <cell r="D1483" t="str">
            <v>BAIKSAN</v>
          </cell>
          <cell r="E1483" t="str">
            <v>BKASA003</v>
          </cell>
          <cell r="F1483">
            <v>2</v>
          </cell>
          <cell r="H1483" t="str">
            <v/>
          </cell>
          <cell r="I1483" t="str">
            <v/>
          </cell>
          <cell r="J1483" t="str">
            <v/>
          </cell>
          <cell r="K1483" t="str">
            <v>P 06</v>
          </cell>
          <cell r="L1483" t="str">
            <v>phi 76 mm</v>
          </cell>
          <cell r="M1483" t="str">
            <v/>
          </cell>
          <cell r="N1483">
            <v>44089</v>
          </cell>
          <cell r="O1483">
            <v>0</v>
          </cell>
          <cell r="AL1483">
            <v>1</v>
          </cell>
          <cell r="AM1483" t="e">
            <v>#VALUE!</v>
          </cell>
          <cell r="AT1483" t="str">
            <v>principal materials</v>
          </cell>
          <cell r="BA1483" t="str">
            <v>9-3 Baiksan</v>
          </cell>
        </row>
        <row r="1484">
          <cell r="B1484" t="str">
            <v>BASAN0002_L1</v>
          </cell>
          <cell r="C1484" t="str">
            <v>BASAN0002</v>
          </cell>
          <cell r="D1484" t="str">
            <v>BAIKSAN</v>
          </cell>
          <cell r="E1484" t="str">
            <v>BASAN0011-1/1</v>
          </cell>
          <cell r="F1484">
            <v>1</v>
          </cell>
          <cell r="G1484" t="str">
            <v>I0150T121</v>
          </cell>
          <cell r="H1484" t="str">
            <v>150 x 140 x 1 x 1</v>
          </cell>
          <cell r="I1484" t="str">
            <v>Bo góc 3mm, răng cưa, có đường dao ngang bên trong</v>
          </cell>
          <cell r="J1484" t="str">
            <v>D20</v>
          </cell>
          <cell r="K1484" t="str">
            <v>P 06</v>
          </cell>
          <cell r="L1484" t="str">
            <v>150 x 140 mm</v>
          </cell>
          <cell r="M1484">
            <v>143</v>
          </cell>
          <cell r="N1484">
            <v>44118</v>
          </cell>
          <cell r="O1484">
            <v>0</v>
          </cell>
          <cell r="AL1484">
            <v>1</v>
          </cell>
          <cell r="AM1484">
            <v>143</v>
          </cell>
          <cell r="AT1484" t="str">
            <v>baiksan co., đão ngược anh và việt ( da nhận tạo nằm giữa)</v>
          </cell>
          <cell r="BA1484" t="str">
            <v>14-10 Baiksan</v>
          </cell>
        </row>
        <row r="1485">
          <cell r="B1485" t="str">
            <v>BASAN0004_L1</v>
          </cell>
          <cell r="C1485" t="str">
            <v>BASAN0004</v>
          </cell>
          <cell r="D1485" t="str">
            <v>BAIKSAN</v>
          </cell>
          <cell r="F1485">
            <v>1</v>
          </cell>
          <cell r="G1485" t="str">
            <v>I0150CT121</v>
          </cell>
          <cell r="H1485" t="str">
            <v>150 x 140 x 1 x 1</v>
          </cell>
          <cell r="I1485" t="str">
            <v>Bo góc 3mm, răng cưa, có đường dao ngang bên trong (Dao từ trục 144T giật bước)</v>
          </cell>
          <cell r="J1485" t="str">
            <v>VP</v>
          </cell>
          <cell r="K1485" t="str">
            <v>P 06</v>
          </cell>
          <cell r="L1485" t="str">
            <v>150 x 140 mm</v>
          </cell>
          <cell r="M1485">
            <v>142.9</v>
          </cell>
          <cell r="N1485">
            <v>44124</v>
          </cell>
          <cell r="O1485">
            <v>0</v>
          </cell>
          <cell r="AL1485">
            <v>1</v>
          </cell>
          <cell r="AM1485">
            <v>142.9</v>
          </cell>
          <cell r="AO1485" t="str">
            <v>2.9mm</v>
          </cell>
          <cell r="AQ1485" t="str">
            <v>100Mét</v>
          </cell>
          <cell r="AT1485" t="str">
            <v>baiksan co., đão ngược anh và việt (da nhân tạo nằm phải)</v>
          </cell>
          <cell r="BA1485" t="str">
            <v>20.10 BAIKSAN</v>
          </cell>
        </row>
        <row r="1486">
          <cell r="B1486" t="str">
            <v>BASAN0007_L1</v>
          </cell>
          <cell r="C1486" t="str">
            <v>BASAN0007</v>
          </cell>
          <cell r="D1486" t="str">
            <v>BAIKSAN</v>
          </cell>
          <cell r="F1486">
            <v>1</v>
          </cell>
          <cell r="G1486" t="str">
            <v>IP050T011</v>
          </cell>
          <cell r="H1486" t="str">
            <v>Phi 50 x 50 x 2 x 1</v>
          </cell>
          <cell r="I1486" t="str">
            <v>Ngang 2 tem rời 2mm, không răng cưa</v>
          </cell>
          <cell r="J1486" t="str">
            <v>D19</v>
          </cell>
          <cell r="K1486" t="str">
            <v>P 06</v>
          </cell>
          <cell r="L1486" t="str">
            <v>Phi 50 mm</v>
          </cell>
          <cell r="M1486">
            <v>53</v>
          </cell>
          <cell r="O1486">
            <v>0</v>
          </cell>
          <cell r="AL1486">
            <v>1</v>
          </cell>
          <cell r="AM1486">
            <v>53</v>
          </cell>
          <cell r="AT1486" t="str">
            <v xml:space="preserve"> Chữ A</v>
          </cell>
          <cell r="BA1486" t="str">
            <v>Tháng 11\14.11 baksan</v>
          </cell>
        </row>
        <row r="1487">
          <cell r="B1487" t="str">
            <v>BASAN0008_L1</v>
          </cell>
          <cell r="C1487" t="str">
            <v>BASAN0008</v>
          </cell>
          <cell r="D1487" t="str">
            <v>BAIKSAN</v>
          </cell>
          <cell r="F1487">
            <v>1</v>
          </cell>
          <cell r="G1487" t="str">
            <v>IP025T012</v>
          </cell>
          <cell r="H1487" t="str">
            <v>Phi 25 x 25 x 2 x 2</v>
          </cell>
          <cell r="I1487" t="str">
            <v>Ngang 02 con rời 2mm, dao chẻ đôi 06mm, không răng cưa</v>
          </cell>
          <cell r="J1487" t="str">
            <v>D23</v>
          </cell>
          <cell r="K1487" t="str">
            <v>P 06</v>
          </cell>
          <cell r="L1487" t="str">
            <v>Phi 25 mm</v>
          </cell>
          <cell r="M1487">
            <v>56</v>
          </cell>
          <cell r="N1487">
            <v>44175</v>
          </cell>
          <cell r="O1487">
            <v>0</v>
          </cell>
          <cell r="AL1487">
            <v>1</v>
          </cell>
          <cell r="AM1487">
            <v>56</v>
          </cell>
          <cell r="AT1487" t="str">
            <v>số 12</v>
          </cell>
          <cell r="BA1487" t="str">
            <v>Tháng 12\9.12 BAIKASAN</v>
          </cell>
        </row>
        <row r="1488">
          <cell r="B1488" t="str">
            <v>BASAN0009_L1</v>
          </cell>
          <cell r="C1488" t="str">
            <v>BASAN0009</v>
          </cell>
          <cell r="D1488" t="str">
            <v>BAIKSAN</v>
          </cell>
          <cell r="F1488">
            <v>1</v>
          </cell>
          <cell r="G1488" t="str">
            <v>IP050T011</v>
          </cell>
          <cell r="H1488" t="str">
            <v>Phi 50 x 50 x 2 x 1</v>
          </cell>
          <cell r="I1488" t="str">
            <v>Ngang 2 tem rời 2mm, không răng cưa</v>
          </cell>
          <cell r="J1488" t="str">
            <v>D19</v>
          </cell>
          <cell r="K1488" t="str">
            <v>P 06</v>
          </cell>
          <cell r="L1488" t="str">
            <v>Phi 50 mm</v>
          </cell>
          <cell r="M1488">
            <v>53</v>
          </cell>
          <cell r="N1488">
            <v>44268</v>
          </cell>
          <cell r="O1488">
            <v>0</v>
          </cell>
          <cell r="AL1488">
            <v>1</v>
          </cell>
          <cell r="AM1488">
            <v>53</v>
          </cell>
          <cell r="AT1488" t="str">
            <v>RECYCLE</v>
          </cell>
          <cell r="BA1488" t="str">
            <v>THÁNG 03\12.03 phi 50</v>
          </cell>
        </row>
        <row r="1489">
          <cell r="B1489" t="str">
            <v>BASAN0010_L1</v>
          </cell>
          <cell r="C1489" t="str">
            <v>BASAN0010</v>
          </cell>
          <cell r="D1489" t="str">
            <v>BAIKSAN</v>
          </cell>
          <cell r="F1489">
            <v>2</v>
          </cell>
          <cell r="G1489" t="str">
            <v>IP130T011</v>
          </cell>
          <cell r="H1489" t="str">
            <v>Phi 130 x 130 x 1 x 1</v>
          </cell>
          <cell r="I1489" t="str">
            <v>Không răng cưa</v>
          </cell>
          <cell r="J1489" t="str">
            <v>D22</v>
          </cell>
          <cell r="K1489" t="str">
            <v>P 06</v>
          </cell>
          <cell r="L1489" t="str">
            <v>Phi 130 mm</v>
          </cell>
          <cell r="M1489">
            <v>133</v>
          </cell>
          <cell r="N1489">
            <v>44343</v>
          </cell>
          <cell r="O1489">
            <v>0</v>
          </cell>
          <cell r="AL1489">
            <v>1</v>
          </cell>
          <cell r="AM1489">
            <v>133</v>
          </cell>
          <cell r="AT1489" t="str">
            <v>DMFa FREE</v>
          </cell>
          <cell r="BA1489" t="str">
            <v>THÁNG 05\26.05 baikasan</v>
          </cell>
        </row>
        <row r="1490">
          <cell r="B1490" t="str">
            <v>BLAM0002_L1</v>
          </cell>
          <cell r="C1490" t="str">
            <v>BLAM0002</v>
          </cell>
          <cell r="D1490" t="str">
            <v>BÍCH LÂM</v>
          </cell>
          <cell r="E1490" t="str">
            <v>BLAN0001-1.2.3.4.5/5</v>
          </cell>
          <cell r="F1490">
            <v>5</v>
          </cell>
          <cell r="G1490" t="str">
            <v>I0090T432/2</v>
          </cell>
          <cell r="H1490" t="str">
            <v>90 x 72 x 1 x 2</v>
          </cell>
          <cell r="I1490" t="str">
            <v>Bo góc 1.5mm, răng cưa, chẻ đôi 6mm</v>
          </cell>
          <cell r="J1490" t="str">
            <v>E11</v>
          </cell>
          <cell r="K1490" t="str">
            <v>P 06</v>
          </cell>
          <cell r="L1490" t="str">
            <v>90 x 72 mm</v>
          </cell>
          <cell r="M1490">
            <v>150</v>
          </cell>
          <cell r="N1490">
            <v>44046</v>
          </cell>
          <cell r="O1490">
            <v>5</v>
          </cell>
          <cell r="P1490">
            <v>4</v>
          </cell>
          <cell r="Q1490" t="str">
            <v>4 pha</v>
          </cell>
          <cell r="X1490">
            <v>1</v>
          </cell>
          <cell r="AB1490" t="str">
            <v>K</v>
          </cell>
          <cell r="AL1490">
            <v>1</v>
          </cell>
          <cell r="AM1490">
            <v>150</v>
          </cell>
          <cell r="AN1490" t="str">
            <v>3 mm</v>
          </cell>
          <cell r="AO1490" t="str">
            <v>3 mm</v>
          </cell>
          <cell r="AQ1490" t="str">
            <v>150M</v>
          </cell>
          <cell r="AT1490" t="str">
            <v>WOOJIN VINA</v>
          </cell>
          <cell r="AU1490">
            <v>2</v>
          </cell>
          <cell r="AV1490" t="str">
            <v>in</v>
          </cell>
          <cell r="AW1490" t="str">
            <v>bế</v>
          </cell>
          <cell r="BA1490" t="str">
            <v>3-8 Tem 90x72mm. Bích Lân</v>
          </cell>
        </row>
        <row r="1491">
          <cell r="B1491" t="str">
            <v>BLAM0002_L2</v>
          </cell>
          <cell r="C1491" t="str">
            <v>BLAM0002</v>
          </cell>
          <cell r="D1491" t="str">
            <v>BÍCH LÂM</v>
          </cell>
          <cell r="E1491" t="str">
            <v>BLAN0001-1.2.3.4.5/5</v>
          </cell>
          <cell r="F1491">
            <v>5</v>
          </cell>
          <cell r="G1491" t="str">
            <v>I0090T432/2</v>
          </cell>
          <cell r="H1491" t="str">
            <v>90 x 72 x 1 x 2</v>
          </cell>
          <cell r="I1491" t="str">
            <v>Bo góc 1.5mm, răng cưa, chẻ đôi 6mm</v>
          </cell>
          <cell r="J1491" t="str">
            <v>E11</v>
          </cell>
          <cell r="K1491" t="str">
            <v>P 06</v>
          </cell>
          <cell r="L1491" t="str">
            <v>90 x 72 mm</v>
          </cell>
          <cell r="M1491">
            <v>150</v>
          </cell>
          <cell r="N1491">
            <v>44686</v>
          </cell>
          <cell r="O1491">
            <v>5</v>
          </cell>
          <cell r="P1491">
            <v>4</v>
          </cell>
          <cell r="Q1491" t="str">
            <v>4 pha</v>
          </cell>
          <cell r="X1491">
            <v>1</v>
          </cell>
          <cell r="AB1491" t="str">
            <v>K</v>
          </cell>
          <cell r="AL1491">
            <v>1</v>
          </cell>
          <cell r="AM1491">
            <v>150</v>
          </cell>
          <cell r="AN1491" t="str">
            <v>3 mm</v>
          </cell>
          <cell r="AO1491" t="str">
            <v>3 mm</v>
          </cell>
          <cell r="AQ1491" t="str">
            <v>50 mét</v>
          </cell>
          <cell r="AT1491" t="str">
            <v>WOOJIN VINA có made in viet nam</v>
          </cell>
          <cell r="AU1491">
            <v>2</v>
          </cell>
          <cell r="AV1491" t="str">
            <v>in</v>
          </cell>
          <cell r="AW1491" t="str">
            <v>bế</v>
          </cell>
          <cell r="BA1491" t="str">
            <v>3-8 Tem 90x72mm. Bích Lân</v>
          </cell>
        </row>
        <row r="1492">
          <cell r="B1492" t="str">
            <v>BLAM0002_L3</v>
          </cell>
          <cell r="C1492" t="str">
            <v>BLAM0002</v>
          </cell>
          <cell r="D1492" t="str">
            <v>WOO JIN VINA</v>
          </cell>
          <cell r="G1492" t="str">
            <v>I0090T432/2</v>
          </cell>
          <cell r="H1492" t="str">
            <v>90 x 72 x 1 x 2</v>
          </cell>
          <cell r="I1492" t="str">
            <v>Bo góc 1.5mm, răng cưa, chẻ đôi 6mm</v>
          </cell>
          <cell r="J1492" t="str">
            <v>E11</v>
          </cell>
          <cell r="K1492" t="str">
            <v>P 06</v>
          </cell>
          <cell r="L1492" t="str">
            <v>90 x 72 mm</v>
          </cell>
          <cell r="M1492">
            <v>150</v>
          </cell>
          <cell r="N1492">
            <v>44046</v>
          </cell>
          <cell r="O1492">
            <v>5</v>
          </cell>
          <cell r="P1492">
            <v>4</v>
          </cell>
          <cell r="Q1492" t="str">
            <v>4 pha</v>
          </cell>
          <cell r="X1492">
            <v>1</v>
          </cell>
          <cell r="AB1492" t="str">
            <v>K</v>
          </cell>
          <cell r="AL1492">
            <v>1</v>
          </cell>
          <cell r="AM1492">
            <v>150</v>
          </cell>
          <cell r="AN1492" t="str">
            <v>3 mm</v>
          </cell>
          <cell r="AO1492" t="str">
            <v>3 mm</v>
          </cell>
          <cell r="AQ1492" t="str">
            <v>50 mét</v>
          </cell>
          <cell r="AT1492" t="str">
            <v>WOOJIN VINA</v>
          </cell>
          <cell r="AU1492">
            <v>2</v>
          </cell>
          <cell r="BA1492" t="str">
            <v>3-8 Tem 90x72mm. Bích Lân</v>
          </cell>
        </row>
        <row r="1493">
          <cell r="B1493" t="str">
            <v>BLAM0001_L1</v>
          </cell>
          <cell r="C1493" t="str">
            <v>BLAM0001</v>
          </cell>
          <cell r="D1493" t="str">
            <v>BÍCH LÂM</v>
          </cell>
          <cell r="E1493" t="str">
            <v>BLAN0006-1/1</v>
          </cell>
          <cell r="F1493">
            <v>1</v>
          </cell>
          <cell r="H1493" t="str">
            <v/>
          </cell>
          <cell r="I1493" t="str">
            <v/>
          </cell>
          <cell r="J1493" t="str">
            <v/>
          </cell>
          <cell r="K1493" t="str">
            <v>P 06</v>
          </cell>
          <cell r="L1493" t="str">
            <v>60 x 80 mm</v>
          </cell>
          <cell r="M1493" t="str">
            <v/>
          </cell>
          <cell r="O1493">
            <v>0</v>
          </cell>
          <cell r="V1493" t="str">
            <v>K</v>
          </cell>
          <cell r="AL1493">
            <v>1</v>
          </cell>
          <cell r="AM1493" t="e">
            <v>#VALUE!</v>
          </cell>
          <cell r="AO1493" t="str">
            <v>0mm</v>
          </cell>
          <cell r="AT1493" t="str">
            <v>BPI107_2020.1</v>
          </cell>
          <cell r="BA1493" t="str">
            <v>11-8 Bích Lân</v>
          </cell>
        </row>
        <row r="1494">
          <cell r="B1494" t="str">
            <v>BLAM0001_L2</v>
          </cell>
          <cell r="C1494" t="str">
            <v>BLAM0001</v>
          </cell>
          <cell r="D1494" t="str">
            <v>WOO JIN VINA</v>
          </cell>
          <cell r="E1494" t="str">
            <v>BLAN0006-1/1</v>
          </cell>
          <cell r="F1494">
            <v>1</v>
          </cell>
          <cell r="H1494" t="str">
            <v/>
          </cell>
          <cell r="I1494" t="str">
            <v/>
          </cell>
          <cell r="J1494" t="str">
            <v/>
          </cell>
          <cell r="K1494" t="str">
            <v>P 06</v>
          </cell>
          <cell r="L1494" t="str">
            <v>60 x 80 mm</v>
          </cell>
          <cell r="M1494" t="str">
            <v/>
          </cell>
          <cell r="O1494">
            <v>0</v>
          </cell>
          <cell r="V1494" t="str">
            <v>K</v>
          </cell>
          <cell r="AL1494">
            <v>1</v>
          </cell>
          <cell r="AM1494" t="e">
            <v>#VALUE!</v>
          </cell>
          <cell r="AO1494" t="str">
            <v>0mm</v>
          </cell>
          <cell r="AT1494" t="str">
            <v>bodypoint</v>
          </cell>
          <cell r="BA1494" t="str">
            <v>11-8 Bích Lân</v>
          </cell>
        </row>
        <row r="1495">
          <cell r="B1495" t="str">
            <v>_L1</v>
          </cell>
          <cell r="D1495" t="str">
            <v>BÍCH LÂM</v>
          </cell>
          <cell r="H1495" t="str">
            <v/>
          </cell>
          <cell r="I1495" t="str">
            <v/>
          </cell>
          <cell r="J1495" t="str">
            <v/>
          </cell>
          <cell r="L1495" t="str">
            <v>30 x 30 mm</v>
          </cell>
          <cell r="M1495" t="str">
            <v/>
          </cell>
          <cell r="O1495">
            <v>0</v>
          </cell>
          <cell r="AL1495">
            <v>1</v>
          </cell>
          <cell r="AM1495" t="e">
            <v>#VALUE!</v>
          </cell>
          <cell r="BA1495" t="str">
            <v>GIA CÔNG\07.08 bích lâm</v>
          </cell>
        </row>
        <row r="1496">
          <cell r="B1496" t="str">
            <v>AFT0005_L1</v>
          </cell>
          <cell r="C1496" t="str">
            <v>AFT0005</v>
          </cell>
          <cell r="D1496" t="str">
            <v>AIR FILTECH</v>
          </cell>
          <cell r="E1496" t="str">
            <v>AFT0001/3.4.5.6</v>
          </cell>
          <cell r="F1496">
            <v>2</v>
          </cell>
          <cell r="H1496" t="str">
            <v/>
          </cell>
          <cell r="I1496" t="str">
            <v/>
          </cell>
          <cell r="J1496" t="str">
            <v/>
          </cell>
          <cell r="K1496" t="str">
            <v>P 06</v>
          </cell>
          <cell r="L1496" t="str">
            <v>50 x 45 mm</v>
          </cell>
          <cell r="M1496" t="str">
            <v/>
          </cell>
          <cell r="N1496">
            <v>43882</v>
          </cell>
          <cell r="O1496">
            <v>0</v>
          </cell>
          <cell r="AL1496">
            <v>1</v>
          </cell>
          <cell r="AM1496" t="e">
            <v>#VALUE!</v>
          </cell>
          <cell r="AT1496" t="str">
            <v>Clean air solution</v>
          </cell>
          <cell r="BA1496" t="str">
            <v>21-2 Tem Air filtech</v>
          </cell>
        </row>
        <row r="1497">
          <cell r="B1497" t="str">
            <v>AFT0006_L1</v>
          </cell>
          <cell r="C1497" t="str">
            <v>AFT0006</v>
          </cell>
          <cell r="D1497" t="str">
            <v>AIR FILTECH</v>
          </cell>
          <cell r="F1497">
            <v>2</v>
          </cell>
          <cell r="H1497" t="str">
            <v/>
          </cell>
          <cell r="I1497" t="str">
            <v/>
          </cell>
          <cell r="J1497" t="str">
            <v/>
          </cell>
          <cell r="K1497" t="str">
            <v>P 06</v>
          </cell>
          <cell r="L1497" t="str">
            <v>100 x 45 mm</v>
          </cell>
          <cell r="M1497" t="str">
            <v/>
          </cell>
          <cell r="N1497">
            <v>43882</v>
          </cell>
          <cell r="O1497">
            <v>0</v>
          </cell>
          <cell r="AL1497">
            <v>1</v>
          </cell>
          <cell r="AM1497" t="e">
            <v>#VALUE!</v>
          </cell>
          <cell r="AT1497" t="str">
            <v>Clean air solution</v>
          </cell>
          <cell r="BA1497" t="str">
            <v>21-2 Tem Air filtech</v>
          </cell>
        </row>
        <row r="1498">
          <cell r="B1498" t="str">
            <v>AFT0001_L1</v>
          </cell>
          <cell r="C1498" t="str">
            <v>AFT0001</v>
          </cell>
          <cell r="D1498" t="str">
            <v>AIR FILTECH</v>
          </cell>
          <cell r="F1498">
            <v>2</v>
          </cell>
          <cell r="H1498" t="str">
            <v/>
          </cell>
          <cell r="I1498" t="str">
            <v/>
          </cell>
          <cell r="J1498" t="str">
            <v/>
          </cell>
          <cell r="K1498" t="str">
            <v>P 06</v>
          </cell>
          <cell r="L1498" t="str">
            <v>262 x 144 mm</v>
          </cell>
          <cell r="M1498" t="str">
            <v/>
          </cell>
          <cell r="O1498">
            <v>0</v>
          </cell>
          <cell r="AL1498">
            <v>1</v>
          </cell>
          <cell r="AM1498" t="e">
            <v>#VALUE!</v>
          </cell>
          <cell r="AT1498" t="str">
            <v>Air filtech , Camfil</v>
          </cell>
          <cell r="BA1498" t="str">
            <v>3-3 Camfil</v>
          </cell>
        </row>
        <row r="1499">
          <cell r="B1499" t="str">
            <v>AFT0002_L1</v>
          </cell>
          <cell r="C1499" t="str">
            <v>AFT0002</v>
          </cell>
          <cell r="D1499" t="str">
            <v>AIR FILTECH</v>
          </cell>
          <cell r="E1499" t="str">
            <v>AFT0004</v>
          </cell>
          <cell r="F1499">
            <v>2</v>
          </cell>
          <cell r="H1499" t="str">
            <v/>
          </cell>
          <cell r="I1499" t="str">
            <v/>
          </cell>
          <cell r="J1499" t="str">
            <v/>
          </cell>
          <cell r="K1499" t="str">
            <v>P 06</v>
          </cell>
          <cell r="L1499" t="str">
            <v>157 x 70 mm</v>
          </cell>
          <cell r="M1499" t="str">
            <v/>
          </cell>
          <cell r="O1499">
            <v>0</v>
          </cell>
          <cell r="AL1499">
            <v>1</v>
          </cell>
          <cell r="AM1499" t="e">
            <v>#VALUE!</v>
          </cell>
          <cell r="AT1499" t="str">
            <v>logo air filtech</v>
          </cell>
          <cell r="BA1499" t="str">
            <v>15-4 Air Filtech</v>
          </cell>
        </row>
        <row r="1500">
          <cell r="B1500" t="str">
            <v>AFT0003_L1</v>
          </cell>
          <cell r="C1500" t="str">
            <v>AFT0003</v>
          </cell>
          <cell r="D1500" t="str">
            <v>AIR FILTECH</v>
          </cell>
          <cell r="F1500">
            <v>2</v>
          </cell>
          <cell r="H1500" t="str">
            <v/>
          </cell>
          <cell r="I1500" t="str">
            <v/>
          </cell>
          <cell r="J1500" t="str">
            <v/>
          </cell>
          <cell r="K1500" t="str">
            <v>P 06</v>
          </cell>
          <cell r="L1500" t="str">
            <v>50 x 45 mm</v>
          </cell>
          <cell r="M1500" t="str">
            <v/>
          </cell>
          <cell r="O1500">
            <v>0</v>
          </cell>
          <cell r="AL1500">
            <v>1</v>
          </cell>
          <cell r="AM1500" t="e">
            <v>#VALUE!</v>
          </cell>
          <cell r="AT1500" t="str">
            <v>BPT (công ty cổ phần kỹ thuật &amp; thương mại BPT)</v>
          </cell>
          <cell r="BA1500" t="str">
            <v>15-4 Air Filtech</v>
          </cell>
        </row>
        <row r="1501">
          <cell r="B1501" t="str">
            <v>AFT0004_L1</v>
          </cell>
          <cell r="C1501" t="str">
            <v>AFT0004</v>
          </cell>
          <cell r="D1501" t="str">
            <v>AIR FILTECH</v>
          </cell>
          <cell r="F1501">
            <v>2</v>
          </cell>
          <cell r="H1501" t="str">
            <v/>
          </cell>
          <cell r="I1501" t="str">
            <v/>
          </cell>
          <cell r="J1501" t="str">
            <v/>
          </cell>
          <cell r="K1501" t="str">
            <v>P 06</v>
          </cell>
          <cell r="L1501" t="str">
            <v>100 x 45 mm</v>
          </cell>
          <cell r="M1501" t="str">
            <v/>
          </cell>
          <cell r="O1501">
            <v>0</v>
          </cell>
          <cell r="AL1501">
            <v>1</v>
          </cell>
          <cell r="AM1501" t="e">
            <v>#VALUE!</v>
          </cell>
          <cell r="AT1501" t="str">
            <v>BPT (công ty cổ phần kỹ thuật &amp; thương mại BPT)</v>
          </cell>
          <cell r="BA1501" t="str">
            <v>15-4 Air Filtech</v>
          </cell>
        </row>
        <row r="1502">
          <cell r="B1502" t="str">
            <v>AFT0007_L1</v>
          </cell>
          <cell r="C1502" t="str">
            <v>AFT0007</v>
          </cell>
          <cell r="D1502" t="str">
            <v>AIR FILTECH</v>
          </cell>
          <cell r="F1502">
            <v>2</v>
          </cell>
          <cell r="G1502" t="str">
            <v>T0100T111</v>
          </cell>
          <cell r="H1502" t="str">
            <v>100 x 45 x 1 x 2</v>
          </cell>
          <cell r="I1502" t="str">
            <v>Bo góc, răng cưa</v>
          </cell>
          <cell r="J1502" t="str">
            <v>B09</v>
          </cell>
          <cell r="K1502" t="str">
            <v>P 06</v>
          </cell>
          <cell r="L1502" t="str">
            <v>100 x 45 mm</v>
          </cell>
          <cell r="M1502">
            <v>96</v>
          </cell>
          <cell r="N1502">
            <v>44259</v>
          </cell>
          <cell r="O1502">
            <v>0</v>
          </cell>
          <cell r="AL1502">
            <v>1</v>
          </cell>
          <cell r="AM1502">
            <v>96</v>
          </cell>
          <cell r="AT1502" t="str">
            <v>Clean air solution</v>
          </cell>
          <cell r="BA1502" t="str">
            <v>THÁNG 03\02.03 airfitech</v>
          </cell>
        </row>
        <row r="1503">
          <cell r="B1503" t="str">
            <v>AFT0008_L1</v>
          </cell>
          <cell r="C1503" t="str">
            <v>AFT0008</v>
          </cell>
          <cell r="D1503" t="str">
            <v>AIR FILTECH</v>
          </cell>
          <cell r="F1503">
            <v>2</v>
          </cell>
          <cell r="G1503" t="str">
            <v>T0050T771</v>
          </cell>
          <cell r="H1503" t="str">
            <v>50 x 45 x 2 x 2</v>
          </cell>
          <cell r="I1503" t="str">
            <v>Bo rời, răng cưa,</v>
          </cell>
          <cell r="J1503" t="str">
            <v>B15</v>
          </cell>
          <cell r="K1503" t="str">
            <v>P 06</v>
          </cell>
          <cell r="L1503" t="str">
            <v>50 x 45 mm</v>
          </cell>
          <cell r="M1503">
            <v>96</v>
          </cell>
          <cell r="N1503">
            <v>44259</v>
          </cell>
          <cell r="O1503">
            <v>0</v>
          </cell>
          <cell r="AL1503">
            <v>1</v>
          </cell>
          <cell r="AM1503">
            <v>96</v>
          </cell>
          <cell r="AT1503" t="str">
            <v>Clean air solution</v>
          </cell>
          <cell r="BA1503" t="str">
            <v>THÁNG 03\02.03 airfitech</v>
          </cell>
        </row>
        <row r="1504">
          <cell r="B1504" t="str">
            <v>AFT0009_L1</v>
          </cell>
          <cell r="C1504" t="str">
            <v>AFT0009</v>
          </cell>
          <cell r="D1504" t="str">
            <v>AIR FILTECH</v>
          </cell>
          <cell r="H1504" t="str">
            <v/>
          </cell>
          <cell r="I1504" t="str">
            <v/>
          </cell>
          <cell r="J1504" t="str">
            <v/>
          </cell>
          <cell r="K1504" t="str">
            <v>P 28</v>
          </cell>
          <cell r="L1504" t="str">
            <v>E300 x 140mm</v>
          </cell>
          <cell r="M1504" t="str">
            <v/>
          </cell>
          <cell r="N1504">
            <v>44764</v>
          </cell>
          <cell r="O1504">
            <v>0</v>
          </cell>
          <cell r="Q1504" t="str">
            <v xml:space="preserve">Theo mẫu </v>
          </cell>
          <cell r="AL1504">
            <v>1</v>
          </cell>
          <cell r="AM1504" t="e">
            <v>#VALUE!</v>
          </cell>
          <cell r="AT1504" t="str">
            <v>Air filtech</v>
          </cell>
          <cell r="BA1504" t="str">
            <v>ĐƠN HÀNG 2021\ARI FILTECH\NĂM 2022\THÁNG 07.2022\22.07 tem elip 300 x 140mm</v>
          </cell>
        </row>
        <row r="1505">
          <cell r="B1505" t="str">
            <v>AFT0010_L1</v>
          </cell>
          <cell r="C1505" t="str">
            <v>AFT0010</v>
          </cell>
          <cell r="D1505" t="str">
            <v>AIR FILTECH</v>
          </cell>
          <cell r="H1505" t="str">
            <v/>
          </cell>
          <cell r="I1505" t="str">
            <v/>
          </cell>
          <cell r="J1505" t="str">
            <v/>
          </cell>
          <cell r="K1505" t="str">
            <v>P 28</v>
          </cell>
          <cell r="L1505" t="str">
            <v>E300 x 140mm</v>
          </cell>
          <cell r="M1505" t="str">
            <v/>
          </cell>
          <cell r="N1505">
            <v>44764</v>
          </cell>
          <cell r="O1505">
            <v>0</v>
          </cell>
          <cell r="Q1505" t="str">
            <v xml:space="preserve">Theo mẫu </v>
          </cell>
          <cell r="AL1505">
            <v>1</v>
          </cell>
          <cell r="AM1505" t="e">
            <v>#VALUE!</v>
          </cell>
          <cell r="AT1505" t="str">
            <v>BPT</v>
          </cell>
          <cell r="BA1505" t="str">
            <v>ĐƠN HÀNG 2021\ARI FILTECH\NĂM 2022\THÁNG 07.2022\22.07 tem elip 300 x 140mm</v>
          </cell>
        </row>
        <row r="1506">
          <cell r="B1506" t="str">
            <v>AFT0011_L1</v>
          </cell>
          <cell r="C1506" t="str">
            <v>AFT0011</v>
          </cell>
          <cell r="D1506" t="str">
            <v>AIR FILTECH</v>
          </cell>
          <cell r="K1506" t="str">
            <v>P 28</v>
          </cell>
          <cell r="O1506">
            <v>0</v>
          </cell>
          <cell r="Q1506" t="str">
            <v xml:space="preserve">Theo mẫu </v>
          </cell>
          <cell r="AL1506">
            <v>1</v>
          </cell>
          <cell r="AM1506">
            <v>0</v>
          </cell>
          <cell r="AT1506" t="str">
            <v>BPT</v>
          </cell>
          <cell r="BA1506" t="str">
            <v>ĐƠN HÀNG 2021\ARI FILTECH\NĂM 2022\THÁNG 08.2022</v>
          </cell>
        </row>
        <row r="1507">
          <cell r="B1507" t="str">
            <v>ADL0003_L1</v>
          </cell>
          <cell r="C1507" t="str">
            <v>ADL0003</v>
          </cell>
          <cell r="D1507" t="str">
            <v>ALDILA</v>
          </cell>
          <cell r="F1507">
            <v>2</v>
          </cell>
          <cell r="G1507" t="str">
            <v>I0095T021</v>
          </cell>
          <cell r="H1507" t="str">
            <v>95 x 26 x 1 x 1</v>
          </cell>
          <cell r="I1507" t="str">
            <v>Bo góc, không răng cưa</v>
          </cell>
          <cell r="J1507" t="str">
            <v>D18</v>
          </cell>
          <cell r="K1507" t="str">
            <v>P 06</v>
          </cell>
          <cell r="L1507" t="str">
            <v>95 x 26 mm</v>
          </cell>
          <cell r="M1507">
            <v>29</v>
          </cell>
          <cell r="O1507">
            <v>0</v>
          </cell>
          <cell r="AL1507">
            <v>1</v>
          </cell>
          <cell r="AM1507">
            <v>29</v>
          </cell>
          <cell r="AT1507" t="str">
            <v>Target sample reject sample limit sample</v>
          </cell>
          <cell r="BA1507" t="str">
            <v>Tháng 11.2018\ALDILA</v>
          </cell>
        </row>
        <row r="1508">
          <cell r="B1508" t="str">
            <v>ADL0001_L1</v>
          </cell>
          <cell r="C1508" t="str">
            <v>ADL0001</v>
          </cell>
          <cell r="D1508" t="str">
            <v>ALDILA</v>
          </cell>
          <cell r="E1508" t="str">
            <v>ADLA0001-1/2</v>
          </cell>
          <cell r="F1508">
            <v>1</v>
          </cell>
          <cell r="H1508" t="str">
            <v/>
          </cell>
          <cell r="I1508" t="str">
            <v/>
          </cell>
          <cell r="J1508" t="str">
            <v/>
          </cell>
          <cell r="K1508" t="str">
            <v>P 06</v>
          </cell>
          <cell r="L1508" t="str">
            <v>60 x 25 mm</v>
          </cell>
          <cell r="M1508" t="str">
            <v/>
          </cell>
          <cell r="N1508">
            <v>44095</v>
          </cell>
          <cell r="O1508">
            <v>0</v>
          </cell>
          <cell r="AL1508">
            <v>1</v>
          </cell>
          <cell r="AM1508" t="e">
            <v>#VALUE!</v>
          </cell>
          <cell r="AT1508" t="str">
            <v>Material extended</v>
          </cell>
          <cell r="BA1508">
            <v>44095</v>
          </cell>
        </row>
        <row r="1509">
          <cell r="B1509" t="str">
            <v>ADL0002_L1</v>
          </cell>
          <cell r="C1509" t="str">
            <v>ADL0002</v>
          </cell>
          <cell r="D1509" t="str">
            <v>ALDILA</v>
          </cell>
          <cell r="F1509">
            <v>2</v>
          </cell>
          <cell r="H1509" t="str">
            <v/>
          </cell>
          <cell r="I1509" t="str">
            <v/>
          </cell>
          <cell r="J1509" t="str">
            <v/>
          </cell>
          <cell r="K1509" t="str">
            <v>P 06</v>
          </cell>
          <cell r="L1509" t="str">
            <v>125 x 95 mm</v>
          </cell>
          <cell r="M1509" t="str">
            <v/>
          </cell>
          <cell r="O1509">
            <v>0</v>
          </cell>
          <cell r="AL1509">
            <v>1</v>
          </cell>
          <cell r="AM1509" t="e">
            <v>#VALUE!</v>
          </cell>
          <cell r="AT1509" t="str">
            <v>REDUCER</v>
          </cell>
          <cell r="BA1509" t="str">
            <v>Tháng 10\30-10 Adila</v>
          </cell>
        </row>
        <row r="1510">
          <cell r="B1510" t="str">
            <v>MVTB0057_L1</v>
          </cell>
          <cell r="C1510" t="str">
            <v>MVTB0057</v>
          </cell>
          <cell r="F1510">
            <v>2</v>
          </cell>
          <cell r="H1510" t="str">
            <v/>
          </cell>
          <cell r="I1510" t="str">
            <v/>
          </cell>
          <cell r="J1510" t="str">
            <v/>
          </cell>
          <cell r="K1510" t="str">
            <v>P 07</v>
          </cell>
          <cell r="L1510" t="str">
            <v>75 x 105 mm</v>
          </cell>
          <cell r="M1510" t="str">
            <v/>
          </cell>
          <cell r="O1510">
            <v>0</v>
          </cell>
          <cell r="AL1510">
            <v>1</v>
          </cell>
          <cell r="AM1510" t="e">
            <v>#VALUE!</v>
          </cell>
          <cell r="AT1510" t="str">
            <v>Thép ống hộp mạ kẽm cơ khí(Công ty Tnhh Sx&amp;tm MINH NGỌC)</v>
          </cell>
          <cell r="BA1510" t="str">
            <v>30-10 An Phú</v>
          </cell>
        </row>
        <row r="1511">
          <cell r="B1511" t="str">
            <v>MVTB0016_L1</v>
          </cell>
          <cell r="C1511" t="str">
            <v>MVTB0016</v>
          </cell>
          <cell r="F1511">
            <v>1</v>
          </cell>
          <cell r="H1511" t="str">
            <v/>
          </cell>
          <cell r="I1511" t="str">
            <v/>
          </cell>
          <cell r="J1511" t="str">
            <v/>
          </cell>
          <cell r="K1511" t="str">
            <v>P 07</v>
          </cell>
          <cell r="L1511" t="str">
            <v>90 x 30 mm</v>
          </cell>
          <cell r="M1511" t="str">
            <v/>
          </cell>
          <cell r="O1511">
            <v>0</v>
          </cell>
          <cell r="AL1511">
            <v>1</v>
          </cell>
          <cell r="AM1511" t="e">
            <v>#VALUE!</v>
          </cell>
          <cell r="AT1511" t="str">
            <v>Item Date Use By Tiem Emp</v>
          </cell>
          <cell r="BA1511" t="str">
            <v>13-11 MVTB</v>
          </cell>
        </row>
        <row r="1512">
          <cell r="B1512" t="str">
            <v>MVTB0012_L1</v>
          </cell>
          <cell r="C1512" t="str">
            <v>MVTB0012</v>
          </cell>
          <cell r="F1512">
            <v>3</v>
          </cell>
          <cell r="H1512" t="str">
            <v/>
          </cell>
          <cell r="I1512" t="str">
            <v/>
          </cell>
          <cell r="J1512" t="str">
            <v/>
          </cell>
          <cell r="K1512" t="str">
            <v>P 07</v>
          </cell>
          <cell r="L1512" t="str">
            <v>58 x 40 mm</v>
          </cell>
          <cell r="M1512" t="str">
            <v/>
          </cell>
          <cell r="O1512">
            <v>0</v>
          </cell>
          <cell r="AL1512">
            <v>1</v>
          </cell>
          <cell r="AM1512" t="e">
            <v>#VALUE!</v>
          </cell>
          <cell r="AT1512" t="str">
            <v>bakeup</v>
          </cell>
          <cell r="BA1512" t="str">
            <v>26-12 MVTB</v>
          </cell>
        </row>
        <row r="1513">
          <cell r="B1513" t="str">
            <v>MVTB0015_L1</v>
          </cell>
          <cell r="C1513" t="str">
            <v>MVTB0015</v>
          </cell>
          <cell r="F1513">
            <v>2</v>
          </cell>
          <cell r="H1513" t="str">
            <v/>
          </cell>
          <cell r="I1513" t="str">
            <v/>
          </cell>
          <cell r="J1513" t="str">
            <v/>
          </cell>
          <cell r="K1513" t="str">
            <v>P 07</v>
          </cell>
          <cell r="L1513" t="str">
            <v>85 x 60 mm</v>
          </cell>
          <cell r="M1513" t="str">
            <v/>
          </cell>
          <cell r="O1513">
            <v>0</v>
          </cell>
          <cell r="AL1513">
            <v>1</v>
          </cell>
          <cell r="AM1513" t="e">
            <v>#VALUE!</v>
          </cell>
          <cell r="AT1513" t="str">
            <v>RIMERS</v>
          </cell>
          <cell r="BA1513" t="str">
            <v>30-12 Mvtb</v>
          </cell>
        </row>
        <row r="1514">
          <cell r="B1514" t="str">
            <v>MVTB0059_L1</v>
          </cell>
          <cell r="C1514" t="str">
            <v>MVTB0059</v>
          </cell>
          <cell r="F1514">
            <v>2</v>
          </cell>
          <cell r="H1514" t="str">
            <v/>
          </cell>
          <cell r="I1514" t="str">
            <v/>
          </cell>
          <cell r="J1514" t="str">
            <v/>
          </cell>
          <cell r="K1514" t="str">
            <v>P 07</v>
          </cell>
          <cell r="L1514" t="str">
            <v>Phi 70 mm</v>
          </cell>
          <cell r="M1514" t="str">
            <v/>
          </cell>
          <cell r="O1514">
            <v>0</v>
          </cell>
          <cell r="AL1514">
            <v>1</v>
          </cell>
          <cell r="AM1514" t="e">
            <v>#VALUE!</v>
          </cell>
          <cell r="AT1514" t="str">
            <v>RYOS TEA</v>
          </cell>
          <cell r="BA1514" t="str">
            <v>Tháng 08.2019\MÃ VẠCH THÁI BÌNH</v>
          </cell>
        </row>
        <row r="1515">
          <cell r="B1515" t="str">
            <v>MVTB0058_L1</v>
          </cell>
          <cell r="C1515" t="str">
            <v>MVTB0058</v>
          </cell>
          <cell r="D1515" t="str">
            <v>MÃ VẠCH THÁI BÌNH</v>
          </cell>
          <cell r="F1515">
            <v>1</v>
          </cell>
          <cell r="G1515" t="str">
            <v>T0020T101</v>
          </cell>
          <cell r="H1515" t="str">
            <v>20 x 20 x 5 x 3</v>
          </cell>
          <cell r="I1515" t="str">
            <v>Vuông liền, răng cưa</v>
          </cell>
          <cell r="J1515" t="str">
            <v>B01</v>
          </cell>
          <cell r="K1515" t="str">
            <v>P 07</v>
          </cell>
          <cell r="L1515" t="str">
            <v>20 x 20 mm</v>
          </cell>
          <cell r="M1515">
            <v>69</v>
          </cell>
          <cell r="N1515">
            <v>44533</v>
          </cell>
          <cell r="O1515">
            <v>0</v>
          </cell>
          <cell r="AL1515">
            <v>1</v>
          </cell>
          <cell r="AM1515">
            <v>69</v>
          </cell>
          <cell r="AT1515" t="str">
            <v>mũi tên</v>
          </cell>
          <cell r="BA1515" t="str">
            <v>Tháng 07.2019\MÃ VẠCH THÁI BÌNH</v>
          </cell>
        </row>
        <row r="1516">
          <cell r="B1516" t="str">
            <v>MVTB0028_L1</v>
          </cell>
          <cell r="C1516" t="str">
            <v>MVTB0028</v>
          </cell>
          <cell r="D1516" t="str">
            <v>MÃ VẠCH THÁI BÌNH</v>
          </cell>
          <cell r="E1516" t="str">
            <v>MVTB0001</v>
          </cell>
          <cell r="F1516">
            <v>1</v>
          </cell>
          <cell r="G1516" t="str">
            <v>IP050T011</v>
          </cell>
          <cell r="H1516" t="str">
            <v>Phi 50 x 50 x 2 x 1</v>
          </cell>
          <cell r="I1516" t="str">
            <v>Ngang 2 tem rời 2mm, không răng cưa</v>
          </cell>
          <cell r="J1516" t="str">
            <v>D19</v>
          </cell>
          <cell r="K1516" t="str">
            <v>P 07</v>
          </cell>
          <cell r="L1516" t="str">
            <v>phi 50 mm</v>
          </cell>
          <cell r="M1516">
            <v>53</v>
          </cell>
          <cell r="N1516">
            <v>43914</v>
          </cell>
          <cell r="O1516">
            <v>0</v>
          </cell>
          <cell r="AL1516">
            <v>1</v>
          </cell>
          <cell r="AM1516">
            <v>53</v>
          </cell>
          <cell r="AO1516" t="str">
            <v>3mm</v>
          </cell>
          <cell r="AR1516" t="str">
            <v>10tem</v>
          </cell>
          <cell r="AT1516" t="str">
            <v>cà phê Phố</v>
          </cell>
          <cell r="BA1516" t="str">
            <v>21-3 MVTB</v>
          </cell>
        </row>
        <row r="1517">
          <cell r="B1517" t="str">
            <v>MVTB0010_L1</v>
          </cell>
          <cell r="C1517" t="str">
            <v>MVTB0010</v>
          </cell>
          <cell r="D1517" t="str">
            <v>MÃ VẠCH THÁI BÌNH</v>
          </cell>
          <cell r="F1517">
            <v>1</v>
          </cell>
          <cell r="G1517" t="str">
            <v>IP020B011</v>
          </cell>
          <cell r="H1517" t="str">
            <v>Phi 20 x 20 x 4 x 4</v>
          </cell>
          <cell r="I1517" t="str">
            <v>Ngang 4 con, khoảng cách 2mm, răng cưa</v>
          </cell>
          <cell r="J1517" t="str">
            <v>C31</v>
          </cell>
          <cell r="K1517" t="str">
            <v>P 07</v>
          </cell>
          <cell r="L1517" t="str">
            <v>phi 20 mm</v>
          </cell>
          <cell r="M1517">
            <v>92</v>
          </cell>
          <cell r="N1517">
            <v>44028</v>
          </cell>
          <cell r="O1517">
            <v>0</v>
          </cell>
          <cell r="AL1517">
            <v>2</v>
          </cell>
          <cell r="AM1517">
            <v>184</v>
          </cell>
          <cell r="AN1517" t="str">
            <v>3mm</v>
          </cell>
          <cell r="AO1517" t="str">
            <v>3mm</v>
          </cell>
          <cell r="AQ1517" t="str">
            <v>100M</v>
          </cell>
          <cell r="AT1517" t="str">
            <v>METAL DETECTOR PASSED</v>
          </cell>
          <cell r="AU1517">
            <v>2</v>
          </cell>
          <cell r="AV1517" t="str">
            <v>In mặt</v>
          </cell>
          <cell r="AW1517" t="str">
            <v>Bế màu</v>
          </cell>
          <cell r="BA1517" t="str">
            <v>16-7 MVTB</v>
          </cell>
        </row>
        <row r="1518">
          <cell r="B1518" t="str">
            <v>MVTB0013_L1</v>
          </cell>
          <cell r="C1518" t="str">
            <v>MVTB0013</v>
          </cell>
          <cell r="D1518" t="str">
            <v>MÃ VẠCH THÁI BÌNH</v>
          </cell>
          <cell r="E1518" t="str">
            <v>MVTB0011-1/1</v>
          </cell>
          <cell r="F1518">
            <v>1</v>
          </cell>
          <cell r="G1518" t="str">
            <v>T0038T202</v>
          </cell>
          <cell r="H1518" t="str">
            <v>38 x 100 x 1 x 1</v>
          </cell>
          <cell r="I1518" t="str">
            <v>Dao bế rọc biên 2 bên, bế liên tục, chẻ đôi 4mm</v>
          </cell>
          <cell r="J1518" t="str">
            <v>B11</v>
          </cell>
          <cell r="K1518" t="str">
            <v>P 07</v>
          </cell>
          <cell r="L1518" t="str">
            <v>38 x 95 mm</v>
          </cell>
          <cell r="M1518">
            <v>100</v>
          </cell>
          <cell r="N1518">
            <v>43989</v>
          </cell>
          <cell r="O1518">
            <v>1</v>
          </cell>
          <cell r="X1518">
            <v>1</v>
          </cell>
          <cell r="AB1518" t="str">
            <v>K</v>
          </cell>
          <cell r="AL1518">
            <v>1</v>
          </cell>
          <cell r="AM1518">
            <v>100</v>
          </cell>
          <cell r="AN1518" t="str">
            <v>3mm</v>
          </cell>
          <cell r="AO1518" t="str">
            <v>3mm</v>
          </cell>
          <cell r="AQ1518" t="str">
            <v>30M</v>
          </cell>
          <cell r="AT1518" t="str">
            <v>vệt đen 38mm 225</v>
          </cell>
          <cell r="AU1518">
            <v>3</v>
          </cell>
          <cell r="AV1518" t="str">
            <v>In mặt</v>
          </cell>
          <cell r="AW1518" t="str">
            <v>Bế màu</v>
          </cell>
          <cell r="AX1518" t="str">
            <v>Chia</v>
          </cell>
          <cell r="BA1518" t="str">
            <v>25-6 MVTB</v>
          </cell>
          <cell r="BC1518" t="str">
            <v>Phạm Quốc Chí</v>
          </cell>
          <cell r="BD1518" t="str">
            <v>Phạm Quốc Chí</v>
          </cell>
        </row>
        <row r="1519">
          <cell r="B1519" t="str">
            <v>MVTB0013_L2</v>
          </cell>
          <cell r="C1519" t="str">
            <v>MVTB0013</v>
          </cell>
          <cell r="D1519" t="str">
            <v>SONAMIN</v>
          </cell>
          <cell r="F1519">
            <v>1</v>
          </cell>
          <cell r="G1519" t="str">
            <v>T0038T202</v>
          </cell>
          <cell r="H1519" t="str">
            <v>38 x 100 x 1 x 1</v>
          </cell>
          <cell r="I1519" t="str">
            <v>Dao bế rọc biên 2 bên, bế liên tục, chẻ đôi 4mm</v>
          </cell>
          <cell r="J1519" t="str">
            <v>B11</v>
          </cell>
          <cell r="K1519" t="str">
            <v>P 07</v>
          </cell>
          <cell r="L1519" t="str">
            <v>38 x 100</v>
          </cell>
          <cell r="M1519">
            <v>100</v>
          </cell>
          <cell r="N1519">
            <v>43989</v>
          </cell>
          <cell r="O1519">
            <v>1</v>
          </cell>
          <cell r="X1519">
            <v>1</v>
          </cell>
          <cell r="AB1519" t="str">
            <v>K</v>
          </cell>
          <cell r="AL1519">
            <v>1</v>
          </cell>
          <cell r="AM1519">
            <v>100</v>
          </cell>
          <cell r="AN1519" t="str">
            <v>3mm</v>
          </cell>
          <cell r="AO1519" t="str">
            <v>3mm</v>
          </cell>
          <cell r="AQ1519" t="str">
            <v>30M</v>
          </cell>
          <cell r="AT1519" t="str">
            <v>vệt đen 38mm 225</v>
          </cell>
          <cell r="AU1519">
            <v>3</v>
          </cell>
          <cell r="AV1519" t="str">
            <v>In đế</v>
          </cell>
          <cell r="AW1519" t="str">
            <v>Bế màu</v>
          </cell>
          <cell r="AX1519" t="str">
            <v>Kiểm tra TP</v>
          </cell>
          <cell r="BA1519" t="str">
            <v>25-6 MVTB</v>
          </cell>
          <cell r="BC1519" t="str">
            <v>Phạm Quốc Chí</v>
          </cell>
          <cell r="BD1519" t="str">
            <v>Phạm Quốc Chí</v>
          </cell>
        </row>
        <row r="1520">
          <cell r="B1520" t="str">
            <v>MVTB0023_L1</v>
          </cell>
          <cell r="C1520" t="str">
            <v>MVTB0023</v>
          </cell>
          <cell r="D1520" t="str">
            <v>MÃ VẠCH THÁI BÌNH</v>
          </cell>
          <cell r="E1520" t="str">
            <v>MVTB0023-1.2/2</v>
          </cell>
          <cell r="F1520">
            <v>1</v>
          </cell>
          <cell r="H1520" t="str">
            <v/>
          </cell>
          <cell r="I1520" t="str">
            <v/>
          </cell>
          <cell r="J1520" t="str">
            <v/>
          </cell>
          <cell r="K1520" t="str">
            <v>P 07</v>
          </cell>
          <cell r="L1520" t="str">
            <v>200 x 30 mm</v>
          </cell>
          <cell r="M1520" t="str">
            <v/>
          </cell>
          <cell r="N1520">
            <v>44081</v>
          </cell>
          <cell r="O1520">
            <v>0</v>
          </cell>
          <cell r="AL1520">
            <v>1</v>
          </cell>
          <cell r="AM1520" t="e">
            <v>#VALUE!</v>
          </cell>
          <cell r="AT1520" t="str">
            <v>MADE IN VIET NAM</v>
          </cell>
          <cell r="BA1520" t="str">
            <v>25-7 MVTB</v>
          </cell>
        </row>
        <row r="1521">
          <cell r="B1521" t="str">
            <v>MVTB0002_L1</v>
          </cell>
          <cell r="C1521" t="str">
            <v>MVTB0002</v>
          </cell>
          <cell r="D1521" t="str">
            <v>MÃ VẠCH THÁI BÌNH</v>
          </cell>
          <cell r="E1521" t="str">
            <v>MVTB0025-1.2.3/3</v>
          </cell>
          <cell r="F1521">
            <v>2</v>
          </cell>
          <cell r="G1521" t="str">
            <v>I0075T432</v>
          </cell>
          <cell r="H1521" t="str">
            <v>75 x 105 x 1 x 1</v>
          </cell>
          <cell r="I1521" t="str">
            <v>Dao chỉ có 2 lỗ tròn Φ6mm, chẻ đôi không khoảng cách</v>
          </cell>
          <cell r="J1521" t="str">
            <v>D26</v>
          </cell>
          <cell r="K1521" t="str">
            <v>P 07</v>
          </cell>
          <cell r="L1521" t="str">
            <v>75 x 105 mm</v>
          </cell>
          <cell r="M1521">
            <v>105</v>
          </cell>
          <cell r="N1521">
            <v>44049</v>
          </cell>
          <cell r="O1521">
            <v>3</v>
          </cell>
          <cell r="P1521">
            <v>2</v>
          </cell>
          <cell r="Q1521" t="str">
            <v xml:space="preserve">2 pha </v>
          </cell>
          <cell r="X1521">
            <v>1</v>
          </cell>
          <cell r="AB1521" t="str">
            <v>K</v>
          </cell>
          <cell r="AL1521">
            <v>1</v>
          </cell>
          <cell r="AM1521">
            <v>105</v>
          </cell>
          <cell r="AN1521" t="str">
            <v>0mm</v>
          </cell>
          <cell r="AO1521" t="str">
            <v>0mm</v>
          </cell>
          <cell r="AQ1521" t="str">
            <v>100M</v>
          </cell>
          <cell r="AT1521" t="str">
            <v>Thép ống hộp mạ kẽm (Công ty tnhh SX &amp; TM MINH NGỌC)</v>
          </cell>
          <cell r="AU1521">
            <v>2</v>
          </cell>
          <cell r="AV1521" t="str">
            <v>In mặt</v>
          </cell>
          <cell r="AW1521" t="str">
            <v>In đế</v>
          </cell>
          <cell r="BA1521" t="str">
            <v>6-8 Tem 75x105 MVTB</v>
          </cell>
        </row>
        <row r="1522">
          <cell r="B1522" t="str">
            <v>MVTB0054_L1</v>
          </cell>
          <cell r="C1522" t="str">
            <v>MVTB0054</v>
          </cell>
          <cell r="D1522" t="str">
            <v>MÃ VẠCH THÁI BÌNH</v>
          </cell>
          <cell r="E1522" t="str">
            <v>MVTB0026-1/1</v>
          </cell>
          <cell r="F1522">
            <v>1</v>
          </cell>
          <cell r="H1522" t="str">
            <v/>
          </cell>
          <cell r="I1522" t="str">
            <v/>
          </cell>
          <cell r="J1522" t="str">
            <v/>
          </cell>
          <cell r="K1522" t="str">
            <v>P 07</v>
          </cell>
          <cell r="L1522" t="str">
            <v>45 x 40 mm</v>
          </cell>
          <cell r="M1522" t="str">
            <v/>
          </cell>
          <cell r="N1522">
            <v>44055</v>
          </cell>
          <cell r="O1522">
            <v>0</v>
          </cell>
          <cell r="AL1522">
            <v>1</v>
          </cell>
          <cell r="AM1522" t="e">
            <v>#VALUE!</v>
          </cell>
          <cell r="AT1522" t="str">
            <v>Bánh Snack khoai tây kris bee 30 g or 68 g</v>
          </cell>
          <cell r="BA1522" t="str">
            <v>11-8 MVTB</v>
          </cell>
        </row>
        <row r="1523">
          <cell r="B1523" t="str">
            <v>MVTB0018_L1</v>
          </cell>
          <cell r="C1523" t="str">
            <v>MVTB0018</v>
          </cell>
          <cell r="D1523" t="str">
            <v>MÃ VẠCH THÁI BÌNH</v>
          </cell>
          <cell r="E1523" t="str">
            <v>MVTB0028-1.2/2</v>
          </cell>
          <cell r="F1523">
            <v>2</v>
          </cell>
          <cell r="H1523" t="str">
            <v/>
          </cell>
          <cell r="I1523" t="str">
            <v/>
          </cell>
          <cell r="J1523" t="str">
            <v/>
          </cell>
          <cell r="K1523" t="str">
            <v>P 07</v>
          </cell>
          <cell r="L1523" t="str">
            <v>30 x 15 mm</v>
          </cell>
          <cell r="M1523" t="str">
            <v/>
          </cell>
          <cell r="N1523" t="str">
            <v>17/8/2020</v>
          </cell>
          <cell r="O1523">
            <v>0</v>
          </cell>
          <cell r="AL1523">
            <v>1</v>
          </cell>
          <cell r="AM1523" t="e">
            <v>#VALUE!</v>
          </cell>
          <cell r="AT1523" t="str">
            <v>Hudetech</v>
          </cell>
          <cell r="BA1523" t="str">
            <v>23-7 MVTB</v>
          </cell>
        </row>
        <row r="1524">
          <cell r="B1524" t="str">
            <v>MVTB0053_L1</v>
          </cell>
          <cell r="C1524" t="str">
            <v>MVTB0053</v>
          </cell>
          <cell r="D1524" t="str">
            <v>MÃ VẠCH THÁI BÌNH</v>
          </cell>
          <cell r="E1524" t="str">
            <v>MVTB0030-1.2/2</v>
          </cell>
          <cell r="F1524">
            <v>2</v>
          </cell>
          <cell r="H1524" t="str">
            <v/>
          </cell>
          <cell r="I1524" t="str">
            <v/>
          </cell>
          <cell r="J1524" t="str">
            <v/>
          </cell>
          <cell r="K1524" t="str">
            <v>P 07</v>
          </cell>
          <cell r="L1524" t="str">
            <v>Phi 60 mm</v>
          </cell>
          <cell r="M1524" t="str">
            <v/>
          </cell>
          <cell r="N1524" t="str">
            <v>24/8/2020</v>
          </cell>
          <cell r="O1524">
            <v>0</v>
          </cell>
          <cell r="AL1524">
            <v>1</v>
          </cell>
          <cell r="AM1524" t="e">
            <v>#VALUE!</v>
          </cell>
          <cell r="AT1524" t="str">
            <v>Hàng khuyến mãi</v>
          </cell>
          <cell r="BA1524" t="str">
            <v>24-8 MVTB Phi 60</v>
          </cell>
        </row>
        <row r="1525">
          <cell r="B1525" t="str">
            <v>MVTB0031_L1</v>
          </cell>
          <cell r="C1525" t="str">
            <v>MVTB0031</v>
          </cell>
          <cell r="D1525" t="str">
            <v>MÃ VẠCH THÁI BÌNH</v>
          </cell>
          <cell r="E1525" t="str">
            <v>MVTB0031-1/1</v>
          </cell>
          <cell r="F1525">
            <v>1</v>
          </cell>
          <cell r="G1525" t="str">
            <v>T0030T441</v>
          </cell>
          <cell r="H1525" t="str">
            <v>30 x 20 x 2 x 2</v>
          </cell>
          <cell r="I1525" t="str">
            <v>Dao hình thù tam giác đặc biệt, không răng cưa</v>
          </cell>
          <cell r="J1525" t="str">
            <v>B16</v>
          </cell>
          <cell r="K1525" t="str">
            <v>P 07</v>
          </cell>
          <cell r="L1525" t="str">
            <v>20 x 30 mm</v>
          </cell>
          <cell r="M1525">
            <v>46</v>
          </cell>
          <cell r="N1525">
            <v>44015</v>
          </cell>
          <cell r="O1525">
            <v>0</v>
          </cell>
          <cell r="AL1525">
            <v>1</v>
          </cell>
          <cell r="AM1525">
            <v>46</v>
          </cell>
          <cell r="AT1525" t="str">
            <v>mũi tam giác (chỉ khử keo không in)</v>
          </cell>
          <cell r="BA1525" t="str">
            <v>27-8 MVTB Khử Keo</v>
          </cell>
        </row>
        <row r="1526">
          <cell r="B1526" t="str">
            <v>MVTB0001_L1</v>
          </cell>
          <cell r="C1526" t="str">
            <v>MVTB0001</v>
          </cell>
          <cell r="D1526" t="str">
            <v>MÃ VẠCH THÁI BÌNH</v>
          </cell>
          <cell r="E1526" t="str">
            <v>MVTB0031-1/1</v>
          </cell>
          <cell r="F1526">
            <v>1</v>
          </cell>
          <cell r="H1526" t="str">
            <v/>
          </cell>
          <cell r="I1526" t="str">
            <v/>
          </cell>
          <cell r="J1526" t="str">
            <v/>
          </cell>
          <cell r="K1526" t="str">
            <v>P 07</v>
          </cell>
          <cell r="L1526" t="str">
            <v>315 x 50 mm</v>
          </cell>
          <cell r="M1526" t="str">
            <v/>
          </cell>
          <cell r="N1526">
            <v>44061</v>
          </cell>
          <cell r="O1526">
            <v>0</v>
          </cell>
          <cell r="AL1526">
            <v>1</v>
          </cell>
          <cell r="AM1526" t="e">
            <v>#VALUE!</v>
          </cell>
          <cell r="AT1526" t="str">
            <v>JNTC JNTC VINA Cấm làm hỏng niêm phong</v>
          </cell>
          <cell r="BA1526" t="str">
            <v>18-8 MVTB</v>
          </cell>
        </row>
        <row r="1527">
          <cell r="B1527" t="str">
            <v>MVTB0003_L1</v>
          </cell>
          <cell r="C1527" t="str">
            <v>MVTB0003</v>
          </cell>
          <cell r="D1527" t="str">
            <v>MÃ VẠCH THÁI BÌNH</v>
          </cell>
          <cell r="E1527" t="str">
            <v>MVTB0032-1/1</v>
          </cell>
          <cell r="F1527">
            <v>1</v>
          </cell>
          <cell r="H1527" t="str">
            <v/>
          </cell>
          <cell r="I1527" t="str">
            <v/>
          </cell>
          <cell r="J1527" t="str">
            <v/>
          </cell>
          <cell r="K1527" t="str">
            <v>P 07</v>
          </cell>
          <cell r="L1527" t="str">
            <v>315 x 50 mm</v>
          </cell>
          <cell r="M1527" t="str">
            <v/>
          </cell>
          <cell r="N1527">
            <v>44061</v>
          </cell>
          <cell r="O1527">
            <v>0</v>
          </cell>
          <cell r="AL1527">
            <v>1</v>
          </cell>
          <cell r="AM1527" t="e">
            <v>#VALUE!</v>
          </cell>
          <cell r="AT1527" t="str">
            <v>JNTC JNTC VINA Cấm làm hỏng niêm phong</v>
          </cell>
          <cell r="BA1527" t="str">
            <v>18-8 MVTB</v>
          </cell>
        </row>
        <row r="1528">
          <cell r="B1528" t="str">
            <v>MVTB0009_L1</v>
          </cell>
          <cell r="C1528" t="str">
            <v>MVTB0009</v>
          </cell>
          <cell r="D1528" t="str">
            <v>MÃ VẠCH THÁI BÌNH</v>
          </cell>
          <cell r="E1528" t="str">
            <v>MVTB0032-1/1</v>
          </cell>
          <cell r="F1528">
            <v>1</v>
          </cell>
          <cell r="H1528" t="str">
            <v/>
          </cell>
          <cell r="I1528" t="str">
            <v/>
          </cell>
          <cell r="J1528" t="str">
            <v/>
          </cell>
          <cell r="K1528" t="str">
            <v>P 07</v>
          </cell>
          <cell r="L1528" t="str">
            <v>60 x 90 mm</v>
          </cell>
          <cell r="M1528" t="str">
            <v/>
          </cell>
          <cell r="N1528">
            <v>44085</v>
          </cell>
          <cell r="O1528">
            <v>0</v>
          </cell>
          <cell r="AL1528">
            <v>1</v>
          </cell>
          <cell r="AM1528" t="e">
            <v>#VALUE!</v>
          </cell>
          <cell r="AT1528" t="str">
            <v>REJECTED ( part no date )</v>
          </cell>
          <cell r="BA1528" t="str">
            <v>10-9 MVTB</v>
          </cell>
        </row>
        <row r="1529">
          <cell r="B1529" t="str">
            <v>MVTB0004_L1</v>
          </cell>
          <cell r="C1529" t="str">
            <v>MVTB0004</v>
          </cell>
          <cell r="D1529" t="str">
            <v>MÃ VẠCH THÁI BÌNH</v>
          </cell>
          <cell r="E1529" t="str">
            <v>MVTB0033-1.2.3/3</v>
          </cell>
          <cell r="F1529">
            <v>3</v>
          </cell>
          <cell r="H1529" t="str">
            <v/>
          </cell>
          <cell r="I1529" t="str">
            <v/>
          </cell>
          <cell r="J1529" t="str">
            <v/>
          </cell>
          <cell r="K1529" t="str">
            <v>P 07</v>
          </cell>
          <cell r="L1529" t="str">
            <v>40 x 34.97 mm</v>
          </cell>
          <cell r="M1529" t="str">
            <v/>
          </cell>
          <cell r="N1529">
            <v>44110</v>
          </cell>
          <cell r="O1529">
            <v>0</v>
          </cell>
          <cell r="AL1529">
            <v>1</v>
          </cell>
          <cell r="AM1529" t="e">
            <v>#VALUE!</v>
          </cell>
          <cell r="AT1529" t="str">
            <v>Tem khử keo (công đoạn)</v>
          </cell>
          <cell r="BA1529" t="str">
            <v>30-9 MVTB</v>
          </cell>
        </row>
        <row r="1530">
          <cell r="B1530" t="str">
            <v>MVTB0005_L1</v>
          </cell>
          <cell r="C1530" t="str">
            <v>MVTB0005</v>
          </cell>
          <cell r="E1530" t="str">
            <v>MVTB0033-1.2/2*</v>
          </cell>
          <cell r="F1530">
            <v>2</v>
          </cell>
          <cell r="H1530" t="str">
            <v/>
          </cell>
          <cell r="I1530" t="str">
            <v/>
          </cell>
          <cell r="J1530" t="str">
            <v/>
          </cell>
          <cell r="K1530" t="str">
            <v>P 07</v>
          </cell>
          <cell r="M1530" t="str">
            <v/>
          </cell>
          <cell r="O1530">
            <v>0</v>
          </cell>
          <cell r="AL1530">
            <v>1</v>
          </cell>
          <cell r="AM1530" t="e">
            <v>#VALUE!</v>
          </cell>
        </row>
        <row r="1531">
          <cell r="B1531" t="str">
            <v>MVTB0006_L1</v>
          </cell>
          <cell r="C1531" t="str">
            <v>MVTB0006</v>
          </cell>
          <cell r="D1531" t="str">
            <v>MÃ VẠCH THÁI BÌNH</v>
          </cell>
          <cell r="E1531" t="str">
            <v>MVTB0033-1/1</v>
          </cell>
          <cell r="F1531">
            <v>1</v>
          </cell>
          <cell r="H1531" t="str">
            <v/>
          </cell>
          <cell r="I1531" t="str">
            <v/>
          </cell>
          <cell r="J1531" t="str">
            <v/>
          </cell>
          <cell r="K1531" t="str">
            <v>P 07</v>
          </cell>
          <cell r="L1531" t="str">
            <v>50 x 45 mm</v>
          </cell>
          <cell r="M1531" t="str">
            <v/>
          </cell>
          <cell r="N1531">
            <v>44088</v>
          </cell>
          <cell r="O1531">
            <v>0</v>
          </cell>
          <cell r="AL1531">
            <v>1</v>
          </cell>
          <cell r="AM1531" t="e">
            <v>#VALUE!</v>
          </cell>
          <cell r="AT1531" t="str">
            <v>Kẹo nổ striking hương cola 15 g</v>
          </cell>
          <cell r="BA1531" t="str">
            <v>14-9 MVTB Tem 50x45mm</v>
          </cell>
        </row>
        <row r="1532">
          <cell r="B1532" t="str">
            <v>MVTB0007_L1</v>
          </cell>
          <cell r="C1532" t="str">
            <v>MVTB0007</v>
          </cell>
          <cell r="E1532" t="str">
            <v>MVTB0034-1/1</v>
          </cell>
          <cell r="F1532">
            <v>1</v>
          </cell>
          <cell r="H1532" t="str">
            <v/>
          </cell>
          <cell r="I1532" t="str">
            <v/>
          </cell>
          <cell r="J1532" t="str">
            <v/>
          </cell>
          <cell r="K1532" t="str">
            <v>P 07</v>
          </cell>
          <cell r="M1532" t="str">
            <v/>
          </cell>
          <cell r="O1532">
            <v>0</v>
          </cell>
          <cell r="AL1532">
            <v>1</v>
          </cell>
          <cell r="AM1532" t="e">
            <v>#VALUE!</v>
          </cell>
          <cell r="AT1532" t="str">
            <v>Kẹo nổ striking hương việt quất 15 g</v>
          </cell>
        </row>
        <row r="1533">
          <cell r="B1533" t="str">
            <v>MVTB0008_L1</v>
          </cell>
          <cell r="C1533" t="str">
            <v>MVTB0008</v>
          </cell>
          <cell r="D1533" t="str">
            <v>MÃ VẠCH THÁI BÌNH</v>
          </cell>
          <cell r="E1533" t="str">
            <v>MVTB0035-1/1</v>
          </cell>
          <cell r="F1533">
            <v>1</v>
          </cell>
          <cell r="G1533" t="str">
            <v>I0050T841</v>
          </cell>
          <cell r="H1533" t="str">
            <v>50 x 45 x 4 x 2</v>
          </cell>
          <cell r="I1533" t="str">
            <v>Vuông rời, không răng cưa</v>
          </cell>
          <cell r="J1533" t="str">
            <v>D25</v>
          </cell>
          <cell r="K1533" t="str">
            <v>P 07</v>
          </cell>
          <cell r="L1533" t="str">
            <v>50 x 45 mm</v>
          </cell>
          <cell r="M1533">
            <v>96</v>
          </cell>
          <cell r="N1533">
            <v>44098</v>
          </cell>
          <cell r="O1533">
            <v>0</v>
          </cell>
          <cell r="AL1533">
            <v>1</v>
          </cell>
          <cell r="AM1533">
            <v>96</v>
          </cell>
          <cell r="AT1533" t="str">
            <v>Bánh ngọt nhân trứng 180 g</v>
          </cell>
          <cell r="BA1533" t="str">
            <v>24-9 MVTB Tem 50x45mm</v>
          </cell>
        </row>
        <row r="1534">
          <cell r="B1534" t="str">
            <v>MVTB0033_L1</v>
          </cell>
          <cell r="C1534" t="str">
            <v>MVTB0033</v>
          </cell>
          <cell r="D1534" t="str">
            <v>MÃ VẠCH THÁI BÌNH</v>
          </cell>
          <cell r="F1534">
            <v>1</v>
          </cell>
          <cell r="G1534" t="str">
            <v>I0050T751</v>
          </cell>
          <cell r="H1534" t="str">
            <v>50 x 50 x 3 x 2</v>
          </cell>
          <cell r="I1534" t="str">
            <v>Vuông rời  kc 2mm,không răng cưa</v>
          </cell>
          <cell r="J1534" t="str">
            <v>D24</v>
          </cell>
          <cell r="K1534" t="str">
            <v>P 07</v>
          </cell>
          <cell r="L1534" t="str">
            <v>50 x 50 mm</v>
          </cell>
          <cell r="M1534">
            <v>106</v>
          </cell>
          <cell r="N1534">
            <v>44134</v>
          </cell>
          <cell r="O1534">
            <v>0</v>
          </cell>
          <cell r="AL1534">
            <v>1</v>
          </cell>
          <cell r="AM1534">
            <v>106</v>
          </cell>
          <cell r="AT1534" t="str">
            <v>Bánh ngọt nhân trứng 180 g</v>
          </cell>
          <cell r="BA1534" t="str">
            <v>24-9 MVTB Tem 50x45mm</v>
          </cell>
        </row>
        <row r="1535">
          <cell r="B1535" t="str">
            <v>MVTB0021_L1</v>
          </cell>
          <cell r="C1535" t="str">
            <v>MVTB0021</v>
          </cell>
          <cell r="D1535" t="str">
            <v>MÃ VẠCH THÁI BÌNH</v>
          </cell>
          <cell r="E1535" t="str">
            <v>MVTB0036-1/1</v>
          </cell>
          <cell r="F1535">
            <v>1</v>
          </cell>
          <cell r="H1535" t="str">
            <v/>
          </cell>
          <cell r="I1535" t="str">
            <v/>
          </cell>
          <cell r="J1535" t="str">
            <v/>
          </cell>
          <cell r="K1535" t="str">
            <v>P 07</v>
          </cell>
          <cell r="L1535" t="str">
            <v>80 x 180 mm</v>
          </cell>
          <cell r="M1535" t="str">
            <v/>
          </cell>
          <cell r="N1535">
            <v>44116</v>
          </cell>
          <cell r="O1535">
            <v>0</v>
          </cell>
          <cell r="AL1535">
            <v>1</v>
          </cell>
          <cell r="AM1535" t="e">
            <v>#VALUE!</v>
          </cell>
          <cell r="AT1535" t="str">
            <v>tem vải cảnh báo máy giặt KFS</v>
          </cell>
          <cell r="BA1535" t="str">
            <v>8-10 mvtb</v>
          </cell>
        </row>
        <row r="1536">
          <cell r="B1536" t="str">
            <v>MVTB0021_L2</v>
          </cell>
          <cell r="C1536" t="str">
            <v>MVTB0021</v>
          </cell>
          <cell r="D1536" t="str">
            <v>MÃ VẠCH THÁI BÌNH</v>
          </cell>
          <cell r="F1536">
            <v>1</v>
          </cell>
          <cell r="H1536" t="str">
            <v/>
          </cell>
          <cell r="I1536" t="str">
            <v/>
          </cell>
          <cell r="J1536" t="str">
            <v/>
          </cell>
          <cell r="K1536" t="str">
            <v>P 07</v>
          </cell>
          <cell r="L1536" t="str">
            <v>80 x 180 mm</v>
          </cell>
          <cell r="M1536" t="str">
            <v/>
          </cell>
          <cell r="N1536">
            <v>44518</v>
          </cell>
          <cell r="O1536">
            <v>0</v>
          </cell>
          <cell r="AL1536">
            <v>1</v>
          </cell>
          <cell r="AM1536" t="e">
            <v>#VALUE!</v>
          </cell>
          <cell r="AT1536" t="str">
            <v>tem vải cảnh báo máy giặt loại mới DENIA</v>
          </cell>
          <cell r="BA1536" t="str">
            <v>8-10 mvtb</v>
          </cell>
        </row>
        <row r="1537">
          <cell r="B1537" t="str">
            <v>MVTB0021_L3</v>
          </cell>
          <cell r="C1537" t="str">
            <v>MVTB0021</v>
          </cell>
          <cell r="D1537" t="str">
            <v>MÃ VẠCH THÁI BÌNH</v>
          </cell>
          <cell r="F1537">
            <v>1</v>
          </cell>
          <cell r="H1537" t="str">
            <v/>
          </cell>
          <cell r="I1537" t="str">
            <v/>
          </cell>
          <cell r="J1537" t="str">
            <v/>
          </cell>
          <cell r="K1537" t="str">
            <v>P 07</v>
          </cell>
          <cell r="L1537" t="str">
            <v>80 x 180 mm</v>
          </cell>
          <cell r="M1537" t="str">
            <v/>
          </cell>
          <cell r="N1537">
            <v>44545</v>
          </cell>
          <cell r="O1537">
            <v>0</v>
          </cell>
          <cell r="AL1537">
            <v>1</v>
          </cell>
          <cell r="AM1537" t="e">
            <v>#VALUE!</v>
          </cell>
          <cell r="AT1537" t="str">
            <v>Tem vải KFS WICKER</v>
          </cell>
          <cell r="BA1537" t="str">
            <v>8-10 mvtb</v>
          </cell>
        </row>
        <row r="1538">
          <cell r="B1538" t="str">
            <v>MVTB0022_L1</v>
          </cell>
          <cell r="C1538" t="str">
            <v>MVTB0022</v>
          </cell>
          <cell r="D1538" t="str">
            <v>MÃ VẠCH THÁI BÌNH</v>
          </cell>
          <cell r="E1538" t="str">
            <v>MVTB0037-1/1</v>
          </cell>
          <cell r="F1538">
            <v>1</v>
          </cell>
          <cell r="H1538" t="str">
            <v/>
          </cell>
          <cell r="I1538" t="str">
            <v/>
          </cell>
          <cell r="J1538" t="str">
            <v/>
          </cell>
          <cell r="K1538" t="str">
            <v>P 07</v>
          </cell>
          <cell r="L1538" t="str">
            <v>120 x 120 mm</v>
          </cell>
          <cell r="M1538" t="str">
            <v/>
          </cell>
          <cell r="N1538">
            <v>44121</v>
          </cell>
          <cell r="O1538">
            <v>0</v>
          </cell>
          <cell r="AL1538">
            <v>1</v>
          </cell>
          <cell r="AM1538" t="e">
            <v>#VALUE!</v>
          </cell>
          <cell r="AT1538" t="str">
            <v>Carelessness causes fire</v>
          </cell>
          <cell r="BA1538" t="str">
            <v>13.10 MVTB Tem vai</v>
          </cell>
        </row>
        <row r="1539">
          <cell r="B1539" t="str">
            <v>MVTB0032_L1</v>
          </cell>
          <cell r="C1539" t="str">
            <v>MVTB0032</v>
          </cell>
          <cell r="D1539" t="str">
            <v>MÃ VẠCH THÁI BÌNH</v>
          </cell>
          <cell r="F1539">
            <v>1</v>
          </cell>
          <cell r="G1539" t="str">
            <v>IP020B011</v>
          </cell>
          <cell r="H1539" t="str">
            <v>Phi 20 x 20 x 4 x 4</v>
          </cell>
          <cell r="I1539" t="str">
            <v>Ngang 4 con, khoảng cách 2mm, răng cưa</v>
          </cell>
          <cell r="J1539" t="str">
            <v>C31</v>
          </cell>
          <cell r="K1539" t="str">
            <v>P 07</v>
          </cell>
          <cell r="L1539" t="str">
            <v>phi 20 mm</v>
          </cell>
          <cell r="M1539">
            <v>92</v>
          </cell>
          <cell r="O1539">
            <v>0</v>
          </cell>
          <cell r="AL1539">
            <v>1</v>
          </cell>
          <cell r="AM1539">
            <v>92</v>
          </cell>
          <cell r="AT1539" t="str">
            <v>size XS S M XL XXL L</v>
          </cell>
          <cell r="BA1539" t="str">
            <v>1-10 MVTB</v>
          </cell>
        </row>
        <row r="1540">
          <cell r="B1540" t="str">
            <v>MVTB0026_L1</v>
          </cell>
          <cell r="C1540" t="str">
            <v>MVTB0026</v>
          </cell>
          <cell r="D1540" t="str">
            <v>MÃ VẠCH THÁI BÌNH</v>
          </cell>
          <cell r="F1540">
            <v>2</v>
          </cell>
          <cell r="H1540" t="str">
            <v/>
          </cell>
          <cell r="I1540" t="str">
            <v/>
          </cell>
          <cell r="J1540" t="str">
            <v/>
          </cell>
          <cell r="K1540" t="str">
            <v>P 07</v>
          </cell>
          <cell r="L1540" t="str">
            <v>100 x 100 mm</v>
          </cell>
          <cell r="M1540" t="str">
            <v/>
          </cell>
          <cell r="O1540">
            <v>0</v>
          </cell>
          <cell r="AL1540">
            <v>1</v>
          </cell>
          <cell r="AM1540" t="e">
            <v>#VALUE!</v>
          </cell>
          <cell r="AT1540" t="str">
            <v>WEBEST (WEBEST INTERLINING</v>
          </cell>
          <cell r="BA1540" t="str">
            <v>3-6 MVTB</v>
          </cell>
        </row>
        <row r="1541">
          <cell r="B1541" t="str">
            <v>MVTB0027_L1</v>
          </cell>
          <cell r="C1541" t="str">
            <v>MVTB0027</v>
          </cell>
          <cell r="D1541" t="str">
            <v>MÃ VẠCH THÁI BÌNH</v>
          </cell>
          <cell r="F1541">
            <v>1</v>
          </cell>
          <cell r="H1541" t="str">
            <v/>
          </cell>
          <cell r="I1541" t="str">
            <v/>
          </cell>
          <cell r="J1541" t="str">
            <v/>
          </cell>
          <cell r="K1541" t="str">
            <v>P 07</v>
          </cell>
          <cell r="L1541" t="str">
            <v>60 x 80 mm</v>
          </cell>
          <cell r="M1541" t="str">
            <v/>
          </cell>
          <cell r="O1541">
            <v>0</v>
          </cell>
          <cell r="AL1541">
            <v>1</v>
          </cell>
          <cell r="AM1541" t="e">
            <v>#VALUE!</v>
          </cell>
          <cell r="AT1541" t="str">
            <v>ITEM COLOR WIDTH Q'TY WEBSEST</v>
          </cell>
          <cell r="BA1541" t="str">
            <v>3-6 MVTB</v>
          </cell>
        </row>
        <row r="1542">
          <cell r="B1542" t="str">
            <v>MVTB0034_L1</v>
          </cell>
          <cell r="C1542" t="str">
            <v>MVTB0034</v>
          </cell>
          <cell r="D1542" t="str">
            <v>MÃ VẠCH THÁI BÌNH</v>
          </cell>
          <cell r="F1542">
            <v>1</v>
          </cell>
          <cell r="H1542" t="str">
            <v/>
          </cell>
          <cell r="I1542" t="str">
            <v/>
          </cell>
          <cell r="J1542" t="str">
            <v/>
          </cell>
          <cell r="K1542" t="str">
            <v>P 07</v>
          </cell>
          <cell r="L1542" t="str">
            <v>32 x 20 mm</v>
          </cell>
          <cell r="M1542" t="str">
            <v/>
          </cell>
          <cell r="O1542">
            <v>0</v>
          </cell>
          <cell r="AL1542">
            <v>1</v>
          </cell>
          <cell r="AM1542" t="e">
            <v>#VALUE!</v>
          </cell>
          <cell r="AT1542" t="str">
            <v>chữ nhật có viển đỏ</v>
          </cell>
          <cell r="BA1542" t="str">
            <v>4-6 Tem 32x20mm MVTB</v>
          </cell>
        </row>
        <row r="1543">
          <cell r="B1543" t="str">
            <v>MVTB0019_L1</v>
          </cell>
          <cell r="C1543" t="str">
            <v>MVTB0019</v>
          </cell>
          <cell r="D1543" t="str">
            <v>MÃ VẠCH THÁI BÌNH</v>
          </cell>
          <cell r="F1543">
            <v>1</v>
          </cell>
          <cell r="H1543" t="str">
            <v/>
          </cell>
          <cell r="I1543" t="str">
            <v/>
          </cell>
          <cell r="J1543" t="str">
            <v/>
          </cell>
          <cell r="K1543" t="str">
            <v>P 07</v>
          </cell>
          <cell r="L1543" t="str">
            <v>300 x 160 mm</v>
          </cell>
          <cell r="M1543" t="str">
            <v/>
          </cell>
          <cell r="O1543">
            <v>0</v>
          </cell>
          <cell r="AL1543">
            <v>1</v>
          </cell>
          <cell r="AM1543" t="e">
            <v>#VALUE!</v>
          </cell>
          <cell r="AT1543" t="str">
            <v>YEASIGOWN cont 16+17+18+5+7+8+9+11+12+13+14+6+15+2</v>
          </cell>
          <cell r="BA1543" t="str">
            <v>24-6 MVTB 300x160mm</v>
          </cell>
        </row>
        <row r="1544">
          <cell r="B1544" t="str">
            <v>MVTB0020_L1</v>
          </cell>
          <cell r="C1544" t="str">
            <v>MVTB0020</v>
          </cell>
          <cell r="D1544" t="str">
            <v>MÃ VẠCH THÁI BÌNH</v>
          </cell>
          <cell r="F1544">
            <v>1</v>
          </cell>
          <cell r="H1544" t="str">
            <v/>
          </cell>
          <cell r="I1544" t="str">
            <v/>
          </cell>
          <cell r="J1544" t="str">
            <v/>
          </cell>
          <cell r="K1544" t="str">
            <v>P 07</v>
          </cell>
          <cell r="L1544" t="str">
            <v>250 x 130 mm</v>
          </cell>
          <cell r="M1544" t="str">
            <v/>
          </cell>
          <cell r="O1544">
            <v>0</v>
          </cell>
          <cell r="AL1544">
            <v>1</v>
          </cell>
          <cell r="AM1544" t="e">
            <v>#VALUE!</v>
          </cell>
          <cell r="AT1544" t="str">
            <v>YEASIGOWN cont 7+8+9+11+12+18+13++17+15+14+16+2</v>
          </cell>
          <cell r="BA1544" t="str">
            <v>24-6 MVTB 300x160mm</v>
          </cell>
        </row>
        <row r="1545">
          <cell r="B1545" t="str">
            <v>MVTB0029_L1</v>
          </cell>
          <cell r="C1545" t="str">
            <v>MVTB0029</v>
          </cell>
          <cell r="D1545" t="str">
            <v>MÃ VẠCH THÁI BÌNH</v>
          </cell>
          <cell r="F1545">
            <v>3</v>
          </cell>
          <cell r="H1545" t="str">
            <v/>
          </cell>
          <cell r="I1545" t="str">
            <v/>
          </cell>
          <cell r="J1545" t="str">
            <v/>
          </cell>
          <cell r="K1545" t="str">
            <v>P 07</v>
          </cell>
          <cell r="L1545" t="str">
            <v>50 x 50 mm</v>
          </cell>
          <cell r="M1545" t="str">
            <v/>
          </cell>
          <cell r="N1545">
            <v>43960</v>
          </cell>
          <cell r="O1545">
            <v>0</v>
          </cell>
          <cell r="AL1545">
            <v>1</v>
          </cell>
          <cell r="AM1545" t="e">
            <v>#VALUE!</v>
          </cell>
          <cell r="AT1545" t="str">
            <v xml:space="preserve"> logo Thạch đen tràng định</v>
          </cell>
          <cell r="BA1545" t="str">
            <v>8-5 MVTB</v>
          </cell>
        </row>
        <row r="1546">
          <cell r="B1546" t="str">
            <v>MVTB0011_L1</v>
          </cell>
          <cell r="C1546" t="str">
            <v>MVTB0011</v>
          </cell>
          <cell r="D1546" t="str">
            <v>MÃ VẠCH THÁI BÌNH</v>
          </cell>
          <cell r="F1546">
            <v>1</v>
          </cell>
          <cell r="H1546" t="str">
            <v/>
          </cell>
          <cell r="I1546" t="str">
            <v/>
          </cell>
          <cell r="J1546" t="str">
            <v/>
          </cell>
          <cell r="K1546" t="str">
            <v>P 07</v>
          </cell>
          <cell r="L1546" t="str">
            <v>50 x 45 mm</v>
          </cell>
          <cell r="M1546" t="str">
            <v/>
          </cell>
          <cell r="O1546">
            <v>0</v>
          </cell>
          <cell r="AL1546">
            <v>1</v>
          </cell>
          <cell r="AM1546" t="e">
            <v>#VALUE!</v>
          </cell>
          <cell r="AT1546" t="str">
            <v>Kẹo nổ striking hương dưa hấu 15g …</v>
          </cell>
          <cell r="BA1546" t="str">
            <v>29-5 MVTB</v>
          </cell>
        </row>
        <row r="1547">
          <cell r="B1547" t="str">
            <v>MVTB0024_L1</v>
          </cell>
          <cell r="C1547" t="str">
            <v>MVTB0024</v>
          </cell>
          <cell r="D1547" t="str">
            <v>MÃ VẠCH THÁI BÌNH</v>
          </cell>
          <cell r="F1547">
            <v>2</v>
          </cell>
          <cell r="H1547" t="str">
            <v/>
          </cell>
          <cell r="I1547" t="str">
            <v/>
          </cell>
          <cell r="J1547" t="str">
            <v/>
          </cell>
          <cell r="K1547" t="str">
            <v>P 07</v>
          </cell>
          <cell r="L1547" t="str">
            <v>75 x 105 mm</v>
          </cell>
          <cell r="M1547" t="str">
            <v/>
          </cell>
          <cell r="O1547">
            <v>0</v>
          </cell>
          <cell r="AL1547">
            <v>1</v>
          </cell>
          <cell r="AM1547" t="e">
            <v>#VALUE!</v>
          </cell>
          <cell r="AT1547" t="str">
            <v>Thép ống hộp mạ kẽm (Công ty tnhh SX &amp; TM MINH NGỌC)</v>
          </cell>
          <cell r="BA1547" t="str">
            <v>18-2 An Phú</v>
          </cell>
        </row>
        <row r="1548">
          <cell r="B1548" t="str">
            <v>MVTB0025_L1</v>
          </cell>
          <cell r="C1548" t="str">
            <v>MVTB0025</v>
          </cell>
          <cell r="D1548" t="str">
            <v>MÃ VẠCH THÁI BÌNH</v>
          </cell>
          <cell r="F1548">
            <v>1</v>
          </cell>
          <cell r="H1548" t="str">
            <v/>
          </cell>
          <cell r="I1548" t="str">
            <v/>
          </cell>
          <cell r="J1548" t="str">
            <v/>
          </cell>
          <cell r="K1548" t="str">
            <v>P 07</v>
          </cell>
          <cell r="L1548" t="str">
            <v>75 x 105 mm</v>
          </cell>
          <cell r="M1548" t="str">
            <v/>
          </cell>
          <cell r="O1548">
            <v>0</v>
          </cell>
          <cell r="AL1548">
            <v>1</v>
          </cell>
          <cell r="AM1548" t="e">
            <v>#VALUE!</v>
          </cell>
          <cell r="AT1548" t="str">
            <v>2 sọc đen dài (chữ nhật)</v>
          </cell>
          <cell r="BA1548" t="str">
            <v>18-2 An Phú</v>
          </cell>
        </row>
        <row r="1549">
          <cell r="B1549" t="str">
            <v>MVTB0014_L1</v>
          </cell>
          <cell r="C1549" t="str">
            <v>MVTB0014</v>
          </cell>
          <cell r="D1549" t="str">
            <v>MÃ VẠCH THÁI BÌNH</v>
          </cell>
          <cell r="F1549">
            <v>3</v>
          </cell>
          <cell r="H1549" t="str">
            <v/>
          </cell>
          <cell r="I1549" t="str">
            <v/>
          </cell>
          <cell r="J1549" t="str">
            <v/>
          </cell>
          <cell r="K1549" t="str">
            <v>P 07</v>
          </cell>
          <cell r="L1549" t="str">
            <v>60 x 40 mm</v>
          </cell>
          <cell r="M1549" t="str">
            <v/>
          </cell>
          <cell r="O1549">
            <v>0</v>
          </cell>
          <cell r="AL1549">
            <v>1</v>
          </cell>
          <cell r="AM1549" t="e">
            <v>#VALUE!</v>
          </cell>
          <cell r="AT1549" t="str">
            <v xml:space="preserve">Liều dùng </v>
          </cell>
          <cell r="BA1549" t="str">
            <v>24-2 MVTB</v>
          </cell>
        </row>
        <row r="1550">
          <cell r="B1550" t="str">
            <v>MVTB0030_L1</v>
          </cell>
          <cell r="C1550" t="str">
            <v>MVTB0030</v>
          </cell>
          <cell r="D1550" t="str">
            <v>MÃ VẠCH THÁI BÌNH</v>
          </cell>
          <cell r="F1550">
            <v>3</v>
          </cell>
          <cell r="H1550" t="str">
            <v/>
          </cell>
          <cell r="I1550" t="str">
            <v/>
          </cell>
          <cell r="J1550" t="str">
            <v/>
          </cell>
          <cell r="K1550" t="str">
            <v>P 07</v>
          </cell>
          <cell r="L1550" t="str">
            <v>50 x 30 mm</v>
          </cell>
          <cell r="M1550" t="str">
            <v/>
          </cell>
          <cell r="O1550">
            <v>0</v>
          </cell>
          <cell r="AL1550">
            <v>1</v>
          </cell>
          <cell r="AM1550" t="e">
            <v>#VALUE!</v>
          </cell>
          <cell r="AT1550" t="str">
            <v xml:space="preserve">Liều dùng </v>
          </cell>
          <cell r="BA1550" t="str">
            <v>24-2 MVTB</v>
          </cell>
        </row>
        <row r="1551">
          <cell r="B1551" t="str">
            <v>MVTB0017_L1</v>
          </cell>
          <cell r="C1551" t="str">
            <v>MVTB0017</v>
          </cell>
          <cell r="D1551" t="str">
            <v>MÃ VẠCH THÁI BÌNH</v>
          </cell>
          <cell r="F1551">
            <v>1</v>
          </cell>
          <cell r="H1551" t="str">
            <v/>
          </cell>
          <cell r="I1551" t="str">
            <v/>
          </cell>
          <cell r="J1551" t="str">
            <v/>
          </cell>
          <cell r="K1551" t="str">
            <v>P 07</v>
          </cell>
          <cell r="L1551" t="str">
            <v>29 mm x 30 met</v>
          </cell>
          <cell r="M1551" t="str">
            <v/>
          </cell>
          <cell r="N1551">
            <v>44130</v>
          </cell>
          <cell r="O1551">
            <v>0</v>
          </cell>
          <cell r="AL1551">
            <v>1</v>
          </cell>
          <cell r="AM1551" t="e">
            <v>#VALUE!</v>
          </cell>
          <cell r="AT1551" t="str">
            <v>tem vệt đen 29mm</v>
          </cell>
          <cell r="BA1551" t="str">
            <v>Tháng 10\26-10 MVTB Tem 29mmx30m</v>
          </cell>
        </row>
        <row r="1552">
          <cell r="B1552" t="str">
            <v>MVTB0056_L1</v>
          </cell>
          <cell r="C1552" t="str">
            <v>MVTB0056</v>
          </cell>
          <cell r="D1552" t="str">
            <v>MÃ VẠCH THÁI BÌNH</v>
          </cell>
          <cell r="F1552">
            <v>1</v>
          </cell>
          <cell r="H1552" t="str">
            <v/>
          </cell>
          <cell r="I1552" t="str">
            <v/>
          </cell>
          <cell r="J1552" t="str">
            <v/>
          </cell>
          <cell r="K1552" t="str">
            <v>P 07</v>
          </cell>
          <cell r="L1552" t="str">
            <v>30 x 130 mm</v>
          </cell>
          <cell r="M1552" t="str">
            <v/>
          </cell>
          <cell r="O1552">
            <v>0</v>
          </cell>
          <cell r="AL1552">
            <v>1</v>
          </cell>
          <cell r="AM1552" t="e">
            <v>#VALUE!</v>
          </cell>
          <cell r="AT1552" t="str">
            <v>chữ nhật trước và sau có vệt đen</v>
          </cell>
          <cell r="BA1552" t="str">
            <v>Tháng 11\2-11 MVTB</v>
          </cell>
        </row>
        <row r="1553">
          <cell r="B1553" t="str">
            <v>MVTB0035_L1</v>
          </cell>
          <cell r="C1553" t="str">
            <v>MVTB0035</v>
          </cell>
          <cell r="D1553" t="str">
            <v>MÃ VẠCH THÁI BÌNH</v>
          </cell>
          <cell r="F1553">
            <v>1</v>
          </cell>
          <cell r="H1553" t="str">
            <v/>
          </cell>
          <cell r="I1553" t="str">
            <v/>
          </cell>
          <cell r="J1553" t="str">
            <v/>
          </cell>
          <cell r="K1553" t="str">
            <v>P 07</v>
          </cell>
          <cell r="L1553" t="str">
            <v>90 x 75 mm</v>
          </cell>
          <cell r="M1553" t="str">
            <v/>
          </cell>
          <cell r="N1553">
            <v>44144</v>
          </cell>
          <cell r="O1553">
            <v>0</v>
          </cell>
          <cell r="AL1553">
            <v>1</v>
          </cell>
          <cell r="AM1553" t="e">
            <v>#VALUE!</v>
          </cell>
          <cell r="AT1553" t="str">
            <v>Caution : to obtain the longest</v>
          </cell>
          <cell r="BA1553" t="str">
            <v>Tháng 11\02.11 mã vạch thái bình</v>
          </cell>
        </row>
        <row r="1554">
          <cell r="B1554" t="str">
            <v>MVTB0036_L1</v>
          </cell>
          <cell r="C1554" t="str">
            <v>MVTB0036</v>
          </cell>
          <cell r="D1554" t="str">
            <v>MÃ VẠCH THÁI BÌNH</v>
          </cell>
          <cell r="F1554">
            <v>1</v>
          </cell>
          <cell r="H1554" t="str">
            <v/>
          </cell>
          <cell r="I1554" t="str">
            <v/>
          </cell>
          <cell r="J1554" t="str">
            <v/>
          </cell>
          <cell r="K1554" t="str">
            <v>P 07</v>
          </cell>
          <cell r="L1554" t="str">
            <v>120 x 70 mm</v>
          </cell>
          <cell r="M1554" t="str">
            <v/>
          </cell>
          <cell r="O1554">
            <v>0</v>
          </cell>
          <cell r="AL1554">
            <v>1</v>
          </cell>
          <cell r="AM1554" t="e">
            <v>#VALUE!</v>
          </cell>
          <cell r="AT1554" t="str">
            <v>under penalty of law this tag not to 90% polyurethane foam pad 10% polyester fiber batting</v>
          </cell>
          <cell r="BA1554" t="str">
            <v>Tháng 11\02.11 mã vạch thái bình</v>
          </cell>
        </row>
        <row r="1555">
          <cell r="B1555" t="str">
            <v>MVTB0037_L1</v>
          </cell>
          <cell r="C1555" t="str">
            <v>MVTB0037</v>
          </cell>
          <cell r="D1555" t="str">
            <v>MÃ VẠCH THÁI BÌNH</v>
          </cell>
          <cell r="F1555">
            <v>1</v>
          </cell>
          <cell r="H1555" t="str">
            <v/>
          </cell>
          <cell r="I1555" t="str">
            <v/>
          </cell>
          <cell r="J1555" t="str">
            <v/>
          </cell>
          <cell r="K1555" t="str">
            <v>P 07</v>
          </cell>
          <cell r="L1555" t="str">
            <v>120 x 70 mm</v>
          </cell>
          <cell r="M1555" t="str">
            <v/>
          </cell>
          <cell r="O1555">
            <v>0</v>
          </cell>
          <cell r="AL1555">
            <v>1</v>
          </cell>
          <cell r="AM1555" t="e">
            <v>#VALUE!</v>
          </cell>
          <cell r="AT1555" t="str">
            <v>under penalty of law this tag not to 10% polyester fiber batting</v>
          </cell>
          <cell r="BA1555" t="str">
            <v>Tháng 11\02.11 mã vạch thái bình</v>
          </cell>
        </row>
        <row r="1556">
          <cell r="B1556" t="str">
            <v>MVTB0038_L1</v>
          </cell>
          <cell r="C1556" t="str">
            <v>MVTB0038</v>
          </cell>
          <cell r="D1556" t="str">
            <v>MÃ VẠCH THÁI BÌNH</v>
          </cell>
          <cell r="F1556">
            <v>1</v>
          </cell>
          <cell r="H1556" t="str">
            <v/>
          </cell>
          <cell r="I1556" t="str">
            <v/>
          </cell>
          <cell r="J1556" t="str">
            <v/>
          </cell>
          <cell r="K1556" t="str">
            <v>P 07</v>
          </cell>
          <cell r="L1556" t="str">
            <v>170 x 70 mm</v>
          </cell>
          <cell r="M1556" t="str">
            <v/>
          </cell>
          <cell r="O1556">
            <v>0</v>
          </cell>
          <cell r="AL1556">
            <v>1</v>
          </cell>
          <cell r="AM1556" t="e">
            <v>#VALUE!</v>
          </cell>
          <cell r="AT1556" t="str">
            <v xml:space="preserve">not to be removed until delivered to the consumer QC-044164 </v>
          </cell>
          <cell r="BA1556" t="str">
            <v>Tháng 11\02.11 mã vạch thái bình</v>
          </cell>
        </row>
        <row r="1557">
          <cell r="B1557" t="str">
            <v>MVTB0039_L1</v>
          </cell>
          <cell r="C1557" t="str">
            <v>MVTB0039</v>
          </cell>
          <cell r="D1557" t="str">
            <v>MÃ VẠCH THÁI BÌNH</v>
          </cell>
          <cell r="F1557">
            <v>1</v>
          </cell>
          <cell r="H1557" t="str">
            <v/>
          </cell>
          <cell r="I1557" t="str">
            <v/>
          </cell>
          <cell r="J1557" t="str">
            <v/>
          </cell>
          <cell r="K1557" t="str">
            <v>P 07</v>
          </cell>
          <cell r="L1557" t="str">
            <v>170 x 70 mm</v>
          </cell>
          <cell r="M1557" t="str">
            <v/>
          </cell>
          <cell r="O1557">
            <v>0</v>
          </cell>
          <cell r="AL1557">
            <v>1</v>
          </cell>
          <cell r="AM1557" t="e">
            <v>#VALUE!</v>
          </cell>
          <cell r="AT1557" t="str">
            <v xml:space="preserve">not to be removed until delivered to the consumer QC-044164 </v>
          </cell>
          <cell r="BA1557" t="str">
            <v>Tháng 11\02.11 mã vạch thái bình</v>
          </cell>
        </row>
        <row r="1558">
          <cell r="B1558" t="str">
            <v>MVTB0040_L1</v>
          </cell>
          <cell r="C1558" t="str">
            <v>MVTB0040</v>
          </cell>
          <cell r="D1558" t="str">
            <v>MÃ VẠCH THÁI BÌNH</v>
          </cell>
          <cell r="F1558">
            <v>1</v>
          </cell>
          <cell r="H1558" t="str">
            <v/>
          </cell>
          <cell r="I1558" t="str">
            <v/>
          </cell>
          <cell r="J1558" t="str">
            <v/>
          </cell>
          <cell r="K1558" t="str">
            <v>P 07</v>
          </cell>
          <cell r="L1558" t="str">
            <v>140 x 75 mm</v>
          </cell>
          <cell r="M1558" t="str">
            <v/>
          </cell>
          <cell r="O1558">
            <v>0</v>
          </cell>
          <cell r="AL1558">
            <v>1</v>
          </cell>
          <cell r="AM1558" t="e">
            <v>#VALUE!</v>
          </cell>
          <cell r="AT1558" t="str">
            <v>ne pas enlever avant la outer coverrimg / tissu</v>
          </cell>
          <cell r="BA1558" t="str">
            <v>Tháng 11\02.11 mã vạch thái bình</v>
          </cell>
        </row>
        <row r="1559">
          <cell r="B1559" t="str">
            <v>MVTB0041_L1</v>
          </cell>
          <cell r="C1559" t="str">
            <v>MVTB0041</v>
          </cell>
          <cell r="D1559" t="str">
            <v>MÃ VẠCH THÁI BÌNH</v>
          </cell>
          <cell r="F1559">
            <v>1</v>
          </cell>
          <cell r="H1559" t="str">
            <v/>
          </cell>
          <cell r="I1559" t="str">
            <v/>
          </cell>
          <cell r="J1559" t="str">
            <v/>
          </cell>
          <cell r="K1559" t="str">
            <v>P 07</v>
          </cell>
          <cell r="L1559" t="str">
            <v>110 x 70 mm</v>
          </cell>
          <cell r="M1559" t="str">
            <v/>
          </cell>
          <cell r="O1559">
            <v>0</v>
          </cell>
          <cell r="AL1559">
            <v>1</v>
          </cell>
          <cell r="AM1559" t="e">
            <v>#VALUE!</v>
          </cell>
          <cell r="AT1559" t="str">
            <v>EN FR PL TR RUS ES PT RO DE tem dùng cho nệm ngồi + tựa cover: 100% polyester</v>
          </cell>
          <cell r="BA1559" t="str">
            <v>ĐƠN HÀNG 2020\Tháng 11\04.11 MVTB</v>
          </cell>
        </row>
        <row r="1560">
          <cell r="B1560" t="str">
            <v>MVTB0042_L1</v>
          </cell>
          <cell r="C1560" t="str">
            <v>MVTB0042</v>
          </cell>
          <cell r="D1560" t="str">
            <v>MÃ VẠCH THÁI BÌNH</v>
          </cell>
          <cell r="F1560">
            <v>1</v>
          </cell>
          <cell r="G1560" t="str">
            <v>I0080T531</v>
          </cell>
          <cell r="H1560" t="str">
            <v>80 x 60 x 2 x 1</v>
          </cell>
          <cell r="I1560">
            <v>0</v>
          </cell>
          <cell r="J1560">
            <v>0</v>
          </cell>
          <cell r="K1560" t="str">
            <v>P 07</v>
          </cell>
          <cell r="L1560" t="str">
            <v>80 x 60 mm</v>
          </cell>
          <cell r="M1560">
            <v>63</v>
          </cell>
          <cell r="O1560">
            <v>0</v>
          </cell>
          <cell r="AL1560">
            <v>1</v>
          </cell>
          <cell r="AM1560">
            <v>63</v>
          </cell>
          <cell r="AT1560" t="str">
            <v>bánh quy phô m ai serena</v>
          </cell>
          <cell r="BA1560" t="str">
            <v>Tháng 11\11.11 mvtb</v>
          </cell>
        </row>
        <row r="1561">
          <cell r="B1561" t="str">
            <v>MVTB0043_L1</v>
          </cell>
          <cell r="C1561" t="str">
            <v>MVTB0043</v>
          </cell>
          <cell r="D1561" t="str">
            <v>MÃ VẠCH THÁI BÌNH</v>
          </cell>
          <cell r="F1561">
            <v>1</v>
          </cell>
          <cell r="H1561" t="str">
            <v/>
          </cell>
          <cell r="I1561" t="str">
            <v/>
          </cell>
          <cell r="J1561" t="str">
            <v/>
          </cell>
          <cell r="K1561" t="str">
            <v>P 07</v>
          </cell>
          <cell r="L1561" t="str">
            <v>70 x 120 mm</v>
          </cell>
          <cell r="M1561" t="str">
            <v/>
          </cell>
          <cell r="N1561">
            <v>44162</v>
          </cell>
          <cell r="O1561">
            <v>0</v>
          </cell>
          <cell r="AL1561">
            <v>1</v>
          </cell>
          <cell r="AM1561" t="e">
            <v>#VALUE!</v>
          </cell>
          <cell r="AT1561" t="str">
            <v>under penalty of law this tag not to 90% polyurethane foam pad 10% polyester fiber batting PA-41753</v>
          </cell>
          <cell r="BA1561" t="str">
            <v>Tháng 11\27.11  MVTB</v>
          </cell>
        </row>
        <row r="1562">
          <cell r="B1562" t="str">
            <v>MVTB0044_L1</v>
          </cell>
          <cell r="C1562" t="str">
            <v>MVTB0044</v>
          </cell>
          <cell r="D1562" t="str">
            <v>MÃ VẠCH THÁI BÌNH</v>
          </cell>
          <cell r="F1562">
            <v>1</v>
          </cell>
          <cell r="H1562" t="str">
            <v/>
          </cell>
          <cell r="I1562" t="str">
            <v/>
          </cell>
          <cell r="J1562" t="str">
            <v/>
          </cell>
          <cell r="K1562" t="str">
            <v>P 07</v>
          </cell>
          <cell r="L1562" t="str">
            <v>70 x 120 mm</v>
          </cell>
          <cell r="M1562" t="str">
            <v/>
          </cell>
          <cell r="N1562">
            <v>44162</v>
          </cell>
          <cell r="O1562">
            <v>0</v>
          </cell>
          <cell r="AL1562">
            <v>1</v>
          </cell>
          <cell r="AM1562" t="e">
            <v>#VALUE!</v>
          </cell>
          <cell r="AT1562" t="str">
            <v>under penalty of law this tag not to 100% polyester fiber batting PA-41753</v>
          </cell>
          <cell r="BA1562" t="str">
            <v>Tháng 11\27.11  MVTB</v>
          </cell>
        </row>
        <row r="1563">
          <cell r="B1563" t="str">
            <v>MVTB0045_L1</v>
          </cell>
          <cell r="C1563" t="str">
            <v>MVTB0045</v>
          </cell>
          <cell r="D1563" t="str">
            <v>MÃ VẠCH THÁI BÌNH</v>
          </cell>
          <cell r="F1563">
            <v>1</v>
          </cell>
          <cell r="H1563" t="str">
            <v/>
          </cell>
          <cell r="I1563" t="str">
            <v/>
          </cell>
          <cell r="J1563" t="str">
            <v/>
          </cell>
          <cell r="K1563" t="str">
            <v>P 07</v>
          </cell>
          <cell r="L1563" t="str">
            <v>70 x 120 mm</v>
          </cell>
          <cell r="M1563" t="str">
            <v/>
          </cell>
          <cell r="N1563">
            <v>44162</v>
          </cell>
          <cell r="O1563">
            <v>0</v>
          </cell>
          <cell r="AL1563">
            <v>1</v>
          </cell>
          <cell r="AM1563" t="e">
            <v>#VALUE!</v>
          </cell>
          <cell r="AT1563" t="str">
            <v>under penalty of law this tag not to 90% polyurethane foam pad 10% polyester fiber batting UT3797(VN)</v>
          </cell>
          <cell r="BA1563" t="str">
            <v>Tháng 11\27.11  MVTB</v>
          </cell>
        </row>
        <row r="1564">
          <cell r="B1564" t="str">
            <v>MVTB0046_L1</v>
          </cell>
          <cell r="C1564" t="str">
            <v>MVTB0046</v>
          </cell>
          <cell r="D1564" t="str">
            <v>MÃ VẠCH THÁI BÌNH</v>
          </cell>
          <cell r="F1564">
            <v>1</v>
          </cell>
          <cell r="H1564" t="str">
            <v/>
          </cell>
          <cell r="I1564" t="str">
            <v/>
          </cell>
          <cell r="J1564" t="str">
            <v/>
          </cell>
          <cell r="K1564" t="str">
            <v>P 07</v>
          </cell>
          <cell r="L1564" t="str">
            <v>70 x 120 mm</v>
          </cell>
          <cell r="M1564" t="str">
            <v/>
          </cell>
          <cell r="N1564">
            <v>44162</v>
          </cell>
          <cell r="O1564">
            <v>0</v>
          </cell>
          <cell r="AL1564">
            <v>1</v>
          </cell>
          <cell r="AM1564" t="e">
            <v>#VALUE!</v>
          </cell>
          <cell r="AT1564" t="str">
            <v>under penalty of law this tag not to  100% polyester fiber batting UT3797(VN)</v>
          </cell>
          <cell r="BA1564" t="str">
            <v>Tháng 11\27.11  MVTB</v>
          </cell>
        </row>
        <row r="1565">
          <cell r="B1565" t="str">
            <v>MVTB0047_L1</v>
          </cell>
          <cell r="C1565" t="str">
            <v>MVTB0047</v>
          </cell>
          <cell r="D1565" t="str">
            <v>MÃ VẠCH THÁI BÌNH</v>
          </cell>
          <cell r="F1565">
            <v>1</v>
          </cell>
          <cell r="H1565" t="str">
            <v/>
          </cell>
          <cell r="I1565" t="str">
            <v/>
          </cell>
          <cell r="J1565" t="str">
            <v/>
          </cell>
          <cell r="K1565" t="str">
            <v>P 07</v>
          </cell>
          <cell r="L1565" t="str">
            <v>70 x 70 mm</v>
          </cell>
          <cell r="M1565" t="str">
            <v/>
          </cell>
          <cell r="N1565">
            <v>44162</v>
          </cell>
          <cell r="O1565">
            <v>0</v>
          </cell>
          <cell r="AL1565">
            <v>1</v>
          </cell>
          <cell r="AM1565" t="e">
            <v>#VALUE!</v>
          </cell>
          <cell r="AT1565" t="str">
            <v>Care: spot clean only. Do not wash</v>
          </cell>
          <cell r="BA1565" t="str">
            <v>Tháng 11\27.11  MVTB</v>
          </cell>
        </row>
        <row r="1566">
          <cell r="B1566" t="str">
            <v>MVTB0048_L1</v>
          </cell>
          <cell r="C1566" t="str">
            <v>MVTB0048</v>
          </cell>
          <cell r="D1566" t="str">
            <v>MÃ VẠCH THÁI BÌNH</v>
          </cell>
          <cell r="F1566">
            <v>1</v>
          </cell>
          <cell r="H1566" t="str">
            <v/>
          </cell>
          <cell r="I1566" t="str">
            <v/>
          </cell>
          <cell r="J1566" t="str">
            <v/>
          </cell>
          <cell r="K1566" t="str">
            <v>P 07</v>
          </cell>
          <cell r="L1566" t="str">
            <v>70 x 170 mm</v>
          </cell>
          <cell r="M1566" t="str">
            <v/>
          </cell>
          <cell r="N1566">
            <v>44162</v>
          </cell>
          <cell r="O1566">
            <v>0</v>
          </cell>
          <cell r="AL1566">
            <v>1</v>
          </cell>
          <cell r="AM1566" t="e">
            <v>#VALUE!</v>
          </cell>
          <cell r="AT1566" t="str">
            <v xml:space="preserve">not to be removed until delivered to the consumer QC-044164 3 dong </v>
          </cell>
          <cell r="BA1566" t="str">
            <v>Tháng 11\27.11  MVTB</v>
          </cell>
        </row>
        <row r="1567">
          <cell r="B1567" t="str">
            <v>MVTB0049_L1</v>
          </cell>
          <cell r="C1567" t="str">
            <v>MVTB0049</v>
          </cell>
          <cell r="D1567" t="str">
            <v>MÃ VẠCH THÁI BÌNH</v>
          </cell>
          <cell r="F1567">
            <v>1</v>
          </cell>
          <cell r="H1567" t="str">
            <v/>
          </cell>
          <cell r="I1567" t="str">
            <v/>
          </cell>
          <cell r="J1567" t="str">
            <v/>
          </cell>
          <cell r="K1567" t="str">
            <v>P 07</v>
          </cell>
          <cell r="L1567" t="str">
            <v>70 x 170 mm</v>
          </cell>
          <cell r="M1567" t="str">
            <v/>
          </cell>
          <cell r="N1567">
            <v>44162</v>
          </cell>
          <cell r="O1567">
            <v>0</v>
          </cell>
          <cell r="AL1567">
            <v>1</v>
          </cell>
          <cell r="AM1567" t="e">
            <v>#VALUE!</v>
          </cell>
          <cell r="AT1567" t="str">
            <v>not to be removed until delivered to the consumer QC-044164  2 dòng</v>
          </cell>
          <cell r="BA1567" t="str">
            <v>Tháng 11\27.11  MVTB</v>
          </cell>
        </row>
        <row r="1568">
          <cell r="B1568" t="str">
            <v>MVTB0050_L1</v>
          </cell>
          <cell r="C1568" t="str">
            <v>MVTB0050</v>
          </cell>
          <cell r="D1568" t="str">
            <v>MÃ VẠCH THÁI BÌNH</v>
          </cell>
          <cell r="F1568">
            <v>1</v>
          </cell>
          <cell r="H1568" t="str">
            <v/>
          </cell>
          <cell r="I1568" t="str">
            <v/>
          </cell>
          <cell r="J1568" t="str">
            <v/>
          </cell>
          <cell r="K1568" t="str">
            <v>P 07</v>
          </cell>
          <cell r="L1568" t="str">
            <v>70 x 170 mm</v>
          </cell>
          <cell r="M1568" t="str">
            <v/>
          </cell>
          <cell r="N1568">
            <v>44162</v>
          </cell>
          <cell r="O1568">
            <v>0</v>
          </cell>
          <cell r="AL1568">
            <v>1</v>
          </cell>
          <cell r="AM1568" t="e">
            <v>#VALUE!</v>
          </cell>
          <cell r="AT1568" t="str">
            <v>not to be removed until delivered to the consumer QC-026743 3 dòng</v>
          </cell>
          <cell r="BA1568" t="str">
            <v>Tháng 11\27.11  MVTB</v>
          </cell>
        </row>
        <row r="1569">
          <cell r="B1569" t="str">
            <v>MVTB0051_L1</v>
          </cell>
          <cell r="C1569" t="str">
            <v>MVTB0051</v>
          </cell>
          <cell r="D1569" t="str">
            <v>MÃ VẠCH THÁI BÌNH</v>
          </cell>
          <cell r="F1569">
            <v>1</v>
          </cell>
          <cell r="H1569" t="str">
            <v/>
          </cell>
          <cell r="I1569" t="str">
            <v/>
          </cell>
          <cell r="J1569" t="str">
            <v/>
          </cell>
          <cell r="K1569" t="str">
            <v>P 07</v>
          </cell>
          <cell r="L1569" t="str">
            <v>70 x 170 mm</v>
          </cell>
          <cell r="M1569" t="str">
            <v/>
          </cell>
          <cell r="N1569">
            <v>44162</v>
          </cell>
          <cell r="O1569">
            <v>0</v>
          </cell>
          <cell r="AL1569">
            <v>1</v>
          </cell>
          <cell r="AM1569" t="e">
            <v>#VALUE!</v>
          </cell>
          <cell r="AT1569" t="str">
            <v>not to be removed until delivered to the consumer QC-026743 2 dòng</v>
          </cell>
          <cell r="BA1569" t="str">
            <v>Tháng 11\27.11  MVTB</v>
          </cell>
        </row>
        <row r="1570">
          <cell r="B1570" t="str">
            <v>MVTB0052_L1</v>
          </cell>
          <cell r="C1570" t="str">
            <v>MVTB0052</v>
          </cell>
          <cell r="D1570" t="str">
            <v>MÃ VẠCH THÁI BÌNH</v>
          </cell>
          <cell r="F1570">
            <v>4</v>
          </cell>
          <cell r="H1570" t="str">
            <v/>
          </cell>
          <cell r="I1570" t="str">
            <v/>
          </cell>
          <cell r="J1570" t="str">
            <v/>
          </cell>
          <cell r="K1570" t="str">
            <v>P 07</v>
          </cell>
          <cell r="L1570" t="str">
            <v>150 x 100 mm</v>
          </cell>
          <cell r="M1570" t="str">
            <v/>
          </cell>
          <cell r="N1570">
            <v>44162</v>
          </cell>
          <cell r="O1570">
            <v>4</v>
          </cell>
          <cell r="P1570">
            <v>4</v>
          </cell>
          <cell r="Q1570" t="str">
            <v>theo mẫu</v>
          </cell>
          <cell r="AL1570">
            <v>1</v>
          </cell>
          <cell r="AM1570" t="e">
            <v>#VALUE!</v>
          </cell>
          <cell r="AO1570" t="str">
            <v>0mm</v>
          </cell>
          <cell r="AP1570" t="str">
            <v>2.000 Tem</v>
          </cell>
          <cell r="AT1570" t="str">
            <v>logo living spaces</v>
          </cell>
          <cell r="AU1570">
            <v>2</v>
          </cell>
          <cell r="AV1570" t="str">
            <v>In mặt</v>
          </cell>
          <cell r="AW1570" t="str">
            <v>Chia</v>
          </cell>
          <cell r="BA1570" t="str">
            <v>tháng 12\1.12 mvtb</v>
          </cell>
          <cell r="BC1570" t="str">
            <v>Phạm Quốc Chí</v>
          </cell>
          <cell r="BD1570" t="str">
            <v>Phạm Quốc Chí</v>
          </cell>
        </row>
        <row r="1571">
          <cell r="B1571" t="str">
            <v>MVTB0055_L1</v>
          </cell>
          <cell r="C1571" t="str">
            <v>MVTB0055</v>
          </cell>
          <cell r="D1571" t="str">
            <v>MÃ VẠCH THÁI BÌNH</v>
          </cell>
          <cell r="F1571">
            <v>2</v>
          </cell>
          <cell r="G1571" t="str">
            <v>IP010T021</v>
          </cell>
          <cell r="H1571" t="str">
            <v>Phi 10 x 10 x 5 x 4</v>
          </cell>
          <cell r="I1571" t="str">
            <v>Không răng cưa</v>
          </cell>
          <cell r="J1571" t="str">
            <v>D19</v>
          </cell>
          <cell r="K1571" t="str">
            <v>P 07</v>
          </cell>
          <cell r="L1571" t="str">
            <v>phi 10 mm</v>
          </cell>
          <cell r="M1571">
            <v>52</v>
          </cell>
          <cell r="N1571">
            <v>44172</v>
          </cell>
          <cell r="O1571">
            <v>0</v>
          </cell>
          <cell r="AL1571">
            <v>1</v>
          </cell>
          <cell r="AM1571">
            <v>52</v>
          </cell>
          <cell r="AT1571" t="str">
            <v>12 tháng và chữ D</v>
          </cell>
          <cell r="BA1571" t="str">
            <v>tháng 12\5.12  mvtb</v>
          </cell>
        </row>
        <row r="1572">
          <cell r="B1572" t="str">
            <v>MVTB0060_L1</v>
          </cell>
          <cell r="C1572" t="str">
            <v>MVTB0060</v>
          </cell>
          <cell r="D1572" t="str">
            <v>MÃ VẠCH THÁI BÌNH</v>
          </cell>
          <cell r="F1572">
            <v>1</v>
          </cell>
          <cell r="G1572" t="str">
            <v>T0030T521</v>
          </cell>
          <cell r="H1572" t="str">
            <v>30 x 10 x 3 x 5</v>
          </cell>
          <cell r="I1572" t="str">
            <v>Vuông liền, răng cưa nhảy</v>
          </cell>
          <cell r="J1572" t="str">
            <v>B13</v>
          </cell>
          <cell r="K1572" t="str">
            <v>P 07</v>
          </cell>
          <cell r="L1572" t="str">
            <v>30 x 10 mm</v>
          </cell>
          <cell r="M1572">
            <v>65</v>
          </cell>
          <cell r="N1572">
            <v>44198</v>
          </cell>
          <cell r="O1572">
            <v>0</v>
          </cell>
          <cell r="AL1572">
            <v>1</v>
          </cell>
          <cell r="AM1572">
            <v>65</v>
          </cell>
          <cell r="AT1572" t="str">
            <v>Vệt đen 93x3</v>
          </cell>
          <cell r="BA1572" t="str">
            <v>THÁNG 01\02.01</v>
          </cell>
        </row>
        <row r="1573">
          <cell r="B1573" t="str">
            <v>MVTB0061_L1</v>
          </cell>
          <cell r="C1573" t="str">
            <v>MVTB0061</v>
          </cell>
          <cell r="D1573" t="str">
            <v>MÃ VẠCH THÁI BÌNH</v>
          </cell>
          <cell r="F1573">
            <v>1</v>
          </cell>
          <cell r="G1573" t="str">
            <v>I0050T461</v>
          </cell>
          <cell r="H1573" t="str">
            <v>50 x 40 x 2 x 2</v>
          </cell>
          <cell r="I1573" t="str">
            <v>Vuông liền, không răng cưa</v>
          </cell>
          <cell r="J1573" t="str">
            <v>D15</v>
          </cell>
          <cell r="K1573" t="str">
            <v>P 07</v>
          </cell>
          <cell r="L1573" t="str">
            <v>50 x 40 mm</v>
          </cell>
          <cell r="M1573">
            <v>86</v>
          </cell>
          <cell r="N1573">
            <v>44222</v>
          </cell>
          <cell r="O1573">
            <v>0</v>
          </cell>
          <cell r="AL1573">
            <v>1</v>
          </cell>
          <cell r="AM1573">
            <v>86</v>
          </cell>
          <cell r="AT1573" t="str">
            <v>Bánh funwari matcha</v>
          </cell>
          <cell r="BA1573" t="str">
            <v>THÁNG 01\25.01 MVTB</v>
          </cell>
        </row>
        <row r="1574">
          <cell r="B1574" t="str">
            <v>MVTB0062_L1</v>
          </cell>
          <cell r="C1574" t="str">
            <v>MVTB0062</v>
          </cell>
          <cell r="D1574" t="str">
            <v>MÃ VẠCH THÁI BÌNH</v>
          </cell>
          <cell r="F1574">
            <v>1</v>
          </cell>
          <cell r="G1574" t="str">
            <v>I0050T461</v>
          </cell>
          <cell r="H1574" t="str">
            <v>50 x 40 x 2 x 2</v>
          </cell>
          <cell r="I1574" t="str">
            <v>Vuông liền, không răng cưa</v>
          </cell>
          <cell r="J1574" t="str">
            <v>D15</v>
          </cell>
          <cell r="K1574" t="str">
            <v>P 07</v>
          </cell>
          <cell r="L1574" t="str">
            <v>50 x 40 mm</v>
          </cell>
          <cell r="M1574">
            <v>86</v>
          </cell>
          <cell r="N1574">
            <v>44222</v>
          </cell>
          <cell r="O1574">
            <v>0</v>
          </cell>
          <cell r="AL1574">
            <v>1</v>
          </cell>
          <cell r="AM1574">
            <v>86</v>
          </cell>
          <cell r="AT1574" t="str">
            <v>Bánh funwari phô mai</v>
          </cell>
          <cell r="BA1574" t="str">
            <v>THÁNG 01\25.01 MVTB</v>
          </cell>
        </row>
        <row r="1575">
          <cell r="B1575" t="str">
            <v>MVTB0063_L1</v>
          </cell>
          <cell r="C1575" t="str">
            <v>MVTB0063</v>
          </cell>
          <cell r="D1575" t="str">
            <v>MÃ VẠCH THÁI BÌNH</v>
          </cell>
          <cell r="F1575">
            <v>1</v>
          </cell>
          <cell r="G1575" t="str">
            <v>I0050T461</v>
          </cell>
          <cell r="H1575" t="str">
            <v>50 x 40 x 2 x 2</v>
          </cell>
          <cell r="I1575" t="str">
            <v>Vuông liền, không răng cưa</v>
          </cell>
          <cell r="J1575" t="str">
            <v>D15</v>
          </cell>
          <cell r="K1575" t="str">
            <v>P 07</v>
          </cell>
          <cell r="L1575" t="str">
            <v>50 x 40 mm</v>
          </cell>
          <cell r="M1575">
            <v>86</v>
          </cell>
          <cell r="N1575">
            <v>44222</v>
          </cell>
          <cell r="O1575">
            <v>0</v>
          </cell>
          <cell r="AL1575">
            <v>1</v>
          </cell>
          <cell r="AM1575">
            <v>86</v>
          </cell>
          <cell r="AT1575" t="str">
            <v>Bánh funwari vanni</v>
          </cell>
          <cell r="BA1575" t="str">
            <v>THÁNG 01\25.01 MVTB</v>
          </cell>
        </row>
        <row r="1576">
          <cell r="B1576" t="str">
            <v>MVTB0064_L1</v>
          </cell>
          <cell r="C1576" t="str">
            <v>MVTB0064</v>
          </cell>
          <cell r="D1576" t="str">
            <v>MÃ VẠCH THÁI BÌNH</v>
          </cell>
          <cell r="F1576">
            <v>1</v>
          </cell>
          <cell r="H1576" t="str">
            <v/>
          </cell>
          <cell r="I1576" t="str">
            <v/>
          </cell>
          <cell r="J1576" t="str">
            <v/>
          </cell>
          <cell r="K1576" t="str">
            <v>P 07</v>
          </cell>
          <cell r="L1576" t="str">
            <v>10 x 10 mm</v>
          </cell>
          <cell r="M1576" t="str">
            <v/>
          </cell>
          <cell r="N1576">
            <v>44224</v>
          </cell>
          <cell r="O1576">
            <v>0</v>
          </cell>
          <cell r="AL1576">
            <v>1</v>
          </cell>
          <cell r="AM1576" t="e">
            <v>#VALUE!</v>
          </cell>
          <cell r="AT1576" t="str">
            <v>Mũi tên đi lên</v>
          </cell>
          <cell r="BA1576" t="str">
            <v>THÁNG 01\28.01 MÃ VẠCH THÁI BÌNH</v>
          </cell>
        </row>
        <row r="1577">
          <cell r="B1577" t="str">
            <v>MVTB0065_L1</v>
          </cell>
          <cell r="C1577" t="str">
            <v>MVTB0065</v>
          </cell>
          <cell r="D1577" t="str">
            <v>MÃ VẠCH THÁI BÌNH</v>
          </cell>
          <cell r="F1577">
            <v>1</v>
          </cell>
          <cell r="G1577" t="str">
            <v>I0050T461</v>
          </cell>
          <cell r="H1577" t="str">
            <v>50 x 40 x 2 x 2</v>
          </cell>
          <cell r="I1577" t="str">
            <v>Vuông liền, không răng cưa</v>
          </cell>
          <cell r="J1577" t="str">
            <v>D15</v>
          </cell>
          <cell r="K1577" t="str">
            <v>P 07</v>
          </cell>
          <cell r="L1577" t="str">
            <v>50 x 40 mm</v>
          </cell>
          <cell r="M1577">
            <v>86</v>
          </cell>
          <cell r="N1577">
            <v>44226</v>
          </cell>
          <cell r="O1577">
            <v>0</v>
          </cell>
          <cell r="AL1577">
            <v>1</v>
          </cell>
          <cell r="AM1577">
            <v>86</v>
          </cell>
          <cell r="AT1577" t="str">
            <v>Bánh snack vị trứng muối potabee</v>
          </cell>
          <cell r="BA1577" t="str">
            <v>THÁNG 01\29.01 MÃ VẠCH THÁI BÌNH</v>
          </cell>
        </row>
        <row r="1578">
          <cell r="B1578" t="str">
            <v>MVTB0066_L1</v>
          </cell>
          <cell r="C1578" t="str">
            <v>MVTB0066</v>
          </cell>
          <cell r="D1578" t="str">
            <v>MÃ VẠCH THÁI BÌNH</v>
          </cell>
          <cell r="F1578">
            <v>1</v>
          </cell>
          <cell r="G1578" t="str">
            <v>I0050T461</v>
          </cell>
          <cell r="H1578" t="str">
            <v>50 x 40 x 2 x 2</v>
          </cell>
          <cell r="I1578" t="str">
            <v>Vuông liền, không răng cưa</v>
          </cell>
          <cell r="J1578" t="str">
            <v>D15</v>
          </cell>
          <cell r="K1578" t="str">
            <v>P 07</v>
          </cell>
          <cell r="L1578" t="str">
            <v>50 x 40 mm</v>
          </cell>
          <cell r="M1578">
            <v>86</v>
          </cell>
          <cell r="N1578">
            <v>44226</v>
          </cell>
          <cell r="O1578">
            <v>0</v>
          </cell>
          <cell r="AL1578">
            <v>1</v>
          </cell>
          <cell r="AM1578">
            <v>86</v>
          </cell>
          <cell r="AT1578" t="str">
            <v>Bánh snack vị bò nướng BBQ Potabee</v>
          </cell>
          <cell r="BA1578" t="str">
            <v>THÁNG 01\29.01 MÃ VẠCH THÁI BÌNH</v>
          </cell>
        </row>
        <row r="1579">
          <cell r="B1579" t="str">
            <v>MVTB0067_L1</v>
          </cell>
          <cell r="C1579" t="str">
            <v>MVTB0067</v>
          </cell>
          <cell r="D1579" t="str">
            <v>MÃ VẠCH THÁI BÌNH</v>
          </cell>
          <cell r="F1579">
            <v>1</v>
          </cell>
          <cell r="G1579" t="str">
            <v>I0050T461</v>
          </cell>
          <cell r="H1579" t="str">
            <v>50 x 40 x 2 x 2</v>
          </cell>
          <cell r="I1579" t="str">
            <v>Vuông liền, không răng cưa</v>
          </cell>
          <cell r="J1579" t="str">
            <v>D15</v>
          </cell>
          <cell r="K1579" t="str">
            <v>P 07</v>
          </cell>
          <cell r="L1579" t="str">
            <v>50 x 40 mm</v>
          </cell>
          <cell r="M1579">
            <v>86</v>
          </cell>
          <cell r="N1579">
            <v>44226</v>
          </cell>
          <cell r="O1579">
            <v>0</v>
          </cell>
          <cell r="AL1579">
            <v>1</v>
          </cell>
          <cell r="AM1579">
            <v>86</v>
          </cell>
          <cell r="AT1579" t="str">
            <v>Bánh snack vị phô mai tan chảy potabee</v>
          </cell>
          <cell r="BA1579" t="str">
            <v>THÁNG 01\29.01 MÃ VẠCH THÁI BÌNH</v>
          </cell>
        </row>
        <row r="1580">
          <cell r="B1580" t="str">
            <v>MVTB0068_L1</v>
          </cell>
          <cell r="C1580" t="str">
            <v>MVTB0068</v>
          </cell>
          <cell r="D1580" t="str">
            <v>MÃ VẠCH THÁI BÌNH</v>
          </cell>
          <cell r="F1580">
            <v>1</v>
          </cell>
          <cell r="G1580" t="str">
            <v>I0050T461</v>
          </cell>
          <cell r="H1580" t="str">
            <v>50 x 40 x 2 x 2</v>
          </cell>
          <cell r="I1580" t="str">
            <v>Vuông liền, không răng cưa</v>
          </cell>
          <cell r="J1580" t="str">
            <v>D15</v>
          </cell>
          <cell r="K1580" t="str">
            <v>P 07</v>
          </cell>
          <cell r="L1580" t="str">
            <v>50 x 40 mm</v>
          </cell>
          <cell r="M1580">
            <v>86</v>
          </cell>
          <cell r="N1580">
            <v>44226</v>
          </cell>
          <cell r="O1580">
            <v>0</v>
          </cell>
          <cell r="AL1580">
            <v>1</v>
          </cell>
          <cell r="AM1580">
            <v>86</v>
          </cell>
          <cell r="AT1580" t="str">
            <v>Bánh snack vị rong biển nướng potabee</v>
          </cell>
          <cell r="BA1580" t="str">
            <v>THÁNG 01\29.01 MÃ VẠCH THÁI BÌNH</v>
          </cell>
        </row>
        <row r="1581">
          <cell r="B1581" t="str">
            <v>MVTB0069_L1</v>
          </cell>
          <cell r="C1581" t="str">
            <v>MVTB0069</v>
          </cell>
          <cell r="D1581" t="str">
            <v>MÃ VẠCH THÁI BÌNH</v>
          </cell>
          <cell r="F1581">
            <v>1</v>
          </cell>
          <cell r="G1581" t="str">
            <v>I0050T461</v>
          </cell>
          <cell r="H1581" t="str">
            <v>50 x 40 x 2 x 2</v>
          </cell>
          <cell r="I1581" t="str">
            <v>Vuông liền, không răng cưa</v>
          </cell>
          <cell r="J1581" t="str">
            <v>D15</v>
          </cell>
          <cell r="K1581" t="str">
            <v>P 07</v>
          </cell>
          <cell r="L1581" t="str">
            <v>50 x 40 mm</v>
          </cell>
          <cell r="M1581">
            <v>86</v>
          </cell>
          <cell r="N1581">
            <v>44226</v>
          </cell>
          <cell r="O1581">
            <v>0</v>
          </cell>
          <cell r="AL1581">
            <v>1</v>
          </cell>
          <cell r="AM1581">
            <v>86</v>
          </cell>
          <cell r="AT1581" t="str">
            <v>Banh snack bắp rang giòn kris bee</v>
          </cell>
          <cell r="BA1581" t="str">
            <v>THÁNG 01\29.01 MÃ VẠCH THÁI BÌNH</v>
          </cell>
        </row>
        <row r="1582">
          <cell r="B1582" t="str">
            <v>MVTB0070_L1</v>
          </cell>
          <cell r="C1582" t="str">
            <v>MVTB0070</v>
          </cell>
          <cell r="D1582" t="str">
            <v>MÃ VẠCH THÁI BÌNH</v>
          </cell>
          <cell r="F1582">
            <v>1</v>
          </cell>
          <cell r="G1582" t="str">
            <v>I0050T461</v>
          </cell>
          <cell r="H1582" t="str">
            <v>50 x 40 x 2 x 2</v>
          </cell>
          <cell r="I1582" t="str">
            <v>Vuông liền, không răng cưa</v>
          </cell>
          <cell r="J1582" t="str">
            <v>D15</v>
          </cell>
          <cell r="K1582" t="str">
            <v>P 07</v>
          </cell>
          <cell r="L1582" t="str">
            <v>50 x 40 mm</v>
          </cell>
          <cell r="M1582">
            <v>86</v>
          </cell>
          <cell r="N1582">
            <v>44252</v>
          </cell>
          <cell r="O1582">
            <v>0</v>
          </cell>
          <cell r="AL1582">
            <v>1</v>
          </cell>
          <cell r="AM1582">
            <v>86</v>
          </cell>
          <cell r="AT1582" t="str">
            <v>BÁNH SNACK KHOAI TÂY KRIS BEE 30g</v>
          </cell>
          <cell r="BA1582" t="str">
            <v>THÁNG 02\25.02</v>
          </cell>
        </row>
        <row r="1583">
          <cell r="B1583" t="str">
            <v>MVTB0071_L1</v>
          </cell>
          <cell r="C1583" t="str">
            <v>MVTB0071</v>
          </cell>
          <cell r="D1583" t="str">
            <v>MÃ VẠCH THÁI BÌNH</v>
          </cell>
          <cell r="F1583">
            <v>1</v>
          </cell>
          <cell r="G1583" t="str">
            <v>I0050T461</v>
          </cell>
          <cell r="H1583" t="str">
            <v>50 x 40 x 2 x 2</v>
          </cell>
          <cell r="I1583" t="str">
            <v>Vuông liền, không răng cưa</v>
          </cell>
          <cell r="J1583" t="str">
            <v>D15</v>
          </cell>
          <cell r="K1583" t="str">
            <v>P 07</v>
          </cell>
          <cell r="L1583" t="str">
            <v>50 x 40 mm</v>
          </cell>
          <cell r="M1583">
            <v>86</v>
          </cell>
          <cell r="N1583">
            <v>44252</v>
          </cell>
          <cell r="O1583">
            <v>0</v>
          </cell>
          <cell r="AL1583">
            <v>1</v>
          </cell>
          <cell r="AM1583">
            <v>86</v>
          </cell>
          <cell r="AT1583" t="str">
            <v>BÁNH SNACK KHOAI TÂY KRIS BEE 68g</v>
          </cell>
          <cell r="BA1583" t="str">
            <v>THÁNG 02\25.02</v>
          </cell>
        </row>
        <row r="1584">
          <cell r="B1584" t="str">
            <v>MVTB0072_L1</v>
          </cell>
          <cell r="C1584" t="str">
            <v>MVTB0072</v>
          </cell>
          <cell r="D1584" t="str">
            <v>MÃ VẠCH THÁI BÌNH</v>
          </cell>
          <cell r="F1584">
            <v>1</v>
          </cell>
          <cell r="G1584" t="str">
            <v>I0045T071</v>
          </cell>
          <cell r="H1584" t="str">
            <v>45 x 40 x 2 x 2</v>
          </cell>
          <cell r="I1584" t="str">
            <v>Vuông liền, không răng cưa</v>
          </cell>
          <cell r="J1584" t="str">
            <v>D01</v>
          </cell>
          <cell r="K1584" t="str">
            <v>P 07</v>
          </cell>
          <cell r="L1584" t="str">
            <v>45 x 40 mm</v>
          </cell>
          <cell r="M1584">
            <v>86</v>
          </cell>
          <cell r="N1584">
            <v>44271</v>
          </cell>
          <cell r="O1584">
            <v>0</v>
          </cell>
          <cell r="AL1584">
            <v>1</v>
          </cell>
          <cell r="AM1584">
            <v>86</v>
          </cell>
          <cell r="AT1584" t="str">
            <v>Bánh ngọt nhân trứng 180 g</v>
          </cell>
          <cell r="BA1584" t="str">
            <v>THÁNG 03\16.03MVTB Tem 45x40mm</v>
          </cell>
        </row>
        <row r="1585">
          <cell r="B1585" t="str">
            <v>MVTB0073_L1</v>
          </cell>
          <cell r="C1585" t="str">
            <v>MVTB0073</v>
          </cell>
          <cell r="D1585" t="str">
            <v>MÃ VẠCH THÁI BÌNH</v>
          </cell>
          <cell r="F1585">
            <v>1</v>
          </cell>
          <cell r="H1585" t="str">
            <v/>
          </cell>
          <cell r="I1585" t="str">
            <v/>
          </cell>
          <cell r="J1585" t="str">
            <v/>
          </cell>
          <cell r="K1585" t="str">
            <v>P 07</v>
          </cell>
          <cell r="L1585" t="str">
            <v>127 x 38.1 mm</v>
          </cell>
          <cell r="M1585" t="str">
            <v/>
          </cell>
          <cell r="N1585">
            <v>44291</v>
          </cell>
          <cell r="O1585">
            <v>0</v>
          </cell>
          <cell r="AL1585">
            <v>1</v>
          </cell>
          <cell r="AM1585" t="e">
            <v>#VALUE!</v>
          </cell>
          <cell r="AT1585" t="str">
            <v>HART</v>
          </cell>
          <cell r="BA1585" t="str">
            <v>27.03 MVTB</v>
          </cell>
        </row>
        <row r="1586">
          <cell r="B1586" t="str">
            <v>MVTB0074_L1</v>
          </cell>
          <cell r="C1586" t="str">
            <v>MVTB0074</v>
          </cell>
          <cell r="D1586" t="str">
            <v>MÃ VẠCH THÁI BÌNH</v>
          </cell>
          <cell r="F1586">
            <v>1</v>
          </cell>
          <cell r="H1586" t="str">
            <v/>
          </cell>
          <cell r="I1586" t="str">
            <v/>
          </cell>
          <cell r="J1586" t="str">
            <v/>
          </cell>
          <cell r="K1586" t="str">
            <v>P 07</v>
          </cell>
          <cell r="L1586" t="str">
            <v>165 x 101 mm</v>
          </cell>
          <cell r="M1586" t="str">
            <v/>
          </cell>
          <cell r="N1586">
            <v>44302</v>
          </cell>
          <cell r="O1586">
            <v>0</v>
          </cell>
          <cell r="AL1586">
            <v>1</v>
          </cell>
          <cell r="AM1586" t="e">
            <v>#VALUE!</v>
          </cell>
          <cell r="AT1586" t="str">
            <v xml:space="preserve">HHMTS404 OX 2125 </v>
          </cell>
          <cell r="BA1586" t="str">
            <v>THÁNG 04\17-4 MVTB</v>
          </cell>
        </row>
        <row r="1587">
          <cell r="B1587" t="str">
            <v>MVTB0075_L1</v>
          </cell>
          <cell r="C1587" t="str">
            <v>MVTB0075</v>
          </cell>
          <cell r="D1587" t="str">
            <v>MÃ VẠCH THÁI BÌNH</v>
          </cell>
          <cell r="F1587">
            <v>1</v>
          </cell>
          <cell r="H1587" t="str">
            <v/>
          </cell>
          <cell r="I1587" t="str">
            <v/>
          </cell>
          <cell r="J1587" t="str">
            <v/>
          </cell>
          <cell r="K1587" t="str">
            <v>P 07</v>
          </cell>
          <cell r="L1587" t="str">
            <v>165 x 101 mm</v>
          </cell>
          <cell r="M1587" t="str">
            <v/>
          </cell>
          <cell r="N1587">
            <v>44302</v>
          </cell>
          <cell r="O1587">
            <v>0</v>
          </cell>
          <cell r="AL1587">
            <v>1</v>
          </cell>
          <cell r="AM1587" t="e">
            <v>#VALUE!</v>
          </cell>
          <cell r="AT1587" t="str">
            <v>HHMTS404 OX 2119</v>
          </cell>
          <cell r="BA1587" t="str">
            <v>THÁNG 04\17-4 MVTB</v>
          </cell>
        </row>
        <row r="1588">
          <cell r="B1588" t="str">
            <v>MVTB0076_L1</v>
          </cell>
          <cell r="C1588" t="str">
            <v>MVTB0076</v>
          </cell>
          <cell r="D1588" t="str">
            <v>MÃ VẠCH THÁI BÌNH</v>
          </cell>
          <cell r="F1588">
            <v>1</v>
          </cell>
          <cell r="H1588" t="str">
            <v/>
          </cell>
          <cell r="I1588" t="str">
            <v/>
          </cell>
          <cell r="J1588" t="str">
            <v/>
          </cell>
          <cell r="K1588" t="str">
            <v>P 07</v>
          </cell>
          <cell r="L1588" t="str">
            <v>165 x 101 mm</v>
          </cell>
          <cell r="M1588" t="str">
            <v/>
          </cell>
          <cell r="N1588">
            <v>44302</v>
          </cell>
          <cell r="O1588">
            <v>0</v>
          </cell>
          <cell r="AL1588">
            <v>1</v>
          </cell>
          <cell r="AM1588" t="e">
            <v>#VALUE!</v>
          </cell>
          <cell r="AT1588" t="str">
            <v>HHMTS404 OX 2122</v>
          </cell>
          <cell r="BA1588" t="str">
            <v>THÁNG 04\17-4 MVTB</v>
          </cell>
        </row>
        <row r="1589">
          <cell r="B1589" t="str">
            <v>MVTB0077_L1</v>
          </cell>
          <cell r="C1589" t="str">
            <v>MVTB0077</v>
          </cell>
          <cell r="D1589" t="str">
            <v>MÃ VẠCH THÁI BÌNH</v>
          </cell>
          <cell r="F1589">
            <v>1</v>
          </cell>
          <cell r="H1589" t="str">
            <v/>
          </cell>
          <cell r="I1589" t="str">
            <v/>
          </cell>
          <cell r="J1589" t="str">
            <v/>
          </cell>
          <cell r="K1589" t="str">
            <v>P 07</v>
          </cell>
          <cell r="L1589" t="str">
            <v>165 x 101 mm</v>
          </cell>
          <cell r="M1589" t="str">
            <v/>
          </cell>
          <cell r="N1589">
            <v>44302</v>
          </cell>
          <cell r="O1589">
            <v>0</v>
          </cell>
          <cell r="AL1589">
            <v>1</v>
          </cell>
          <cell r="AM1589" t="e">
            <v>#VALUE!</v>
          </cell>
          <cell r="AT1589" t="str">
            <v>HHMTS404 OX 2117</v>
          </cell>
          <cell r="BA1589" t="str">
            <v>THÁNG 04\17-4 MVTB</v>
          </cell>
        </row>
        <row r="1590">
          <cell r="B1590" t="str">
            <v>MVTB0078_L1</v>
          </cell>
          <cell r="C1590" t="str">
            <v>MVTB0078</v>
          </cell>
          <cell r="D1590" t="str">
            <v>MÃ VẠCH THÁI BÌNH</v>
          </cell>
          <cell r="F1590">
            <v>1</v>
          </cell>
          <cell r="G1590" t="str">
            <v>T0050H092</v>
          </cell>
          <cell r="H1590" t="str">
            <v>50 x 40 x 2 x 3</v>
          </cell>
          <cell r="I1590" t="str">
            <v>Vuông liền, răng cưa, chẻ đôi 4mm</v>
          </cell>
          <cell r="J1590" t="str">
            <v>C29</v>
          </cell>
          <cell r="K1590" t="str">
            <v>P 07</v>
          </cell>
          <cell r="L1590" t="str">
            <v>50 x 40 mm</v>
          </cell>
          <cell r="M1590">
            <v>129</v>
          </cell>
          <cell r="N1590">
            <v>44312</v>
          </cell>
          <cell r="O1590">
            <v>0</v>
          </cell>
          <cell r="AL1590">
            <v>1</v>
          </cell>
          <cell r="AM1590">
            <v>129</v>
          </cell>
          <cell r="AT1590" t="str">
            <v>Bánh ngọt nhân trứng 180 g</v>
          </cell>
          <cell r="BA1590" t="str">
            <v>THÁNG 04\26.04</v>
          </cell>
        </row>
        <row r="1591">
          <cell r="B1591" t="str">
            <v>MVTB0079_L1</v>
          </cell>
          <cell r="C1591" t="str">
            <v>MVTB0079</v>
          </cell>
          <cell r="D1591" t="str">
            <v>MÃ VẠCH THÁI BÌNH</v>
          </cell>
          <cell r="F1591">
            <v>1</v>
          </cell>
          <cell r="H1591" t="str">
            <v/>
          </cell>
          <cell r="I1591" t="str">
            <v/>
          </cell>
          <cell r="J1591" t="str">
            <v/>
          </cell>
          <cell r="K1591" t="str">
            <v>P 07</v>
          </cell>
          <cell r="L1591" t="str">
            <v>50 x 20 mm</v>
          </cell>
          <cell r="M1591" t="str">
            <v/>
          </cell>
          <cell r="N1591">
            <v>44306</v>
          </cell>
          <cell r="O1591">
            <v>0</v>
          </cell>
          <cell r="AL1591">
            <v>1</v>
          </cell>
          <cell r="AM1591" t="e">
            <v>#VALUE!</v>
          </cell>
          <cell r="AT1591" t="str">
            <v>Nhuộm</v>
          </cell>
          <cell r="BA1591" t="str">
            <v>THÁNG 04\20-4 MVTB Nhộm nền</v>
          </cell>
        </row>
        <row r="1592">
          <cell r="B1592" t="str">
            <v>MVTB0080_L1</v>
          </cell>
          <cell r="C1592" t="str">
            <v>MVTB0080</v>
          </cell>
          <cell r="D1592" t="str">
            <v>MÃ VẠCH THÁI BÌNH</v>
          </cell>
          <cell r="F1592">
            <v>1</v>
          </cell>
          <cell r="G1592" t="str">
            <v>I0029T046</v>
          </cell>
          <cell r="H1592" t="str">
            <v>29 x 90 x 1 x 2</v>
          </cell>
          <cell r="I1592" t="str">
            <v>Bo góc, không răng cưa, xẻ 6 line 4mm</v>
          </cell>
          <cell r="J1592" t="str">
            <v>C28</v>
          </cell>
          <cell r="K1592" t="str">
            <v>P 07</v>
          </cell>
          <cell r="L1592" t="str">
            <v>29 x 90 mm</v>
          </cell>
          <cell r="M1592">
            <v>192</v>
          </cell>
          <cell r="N1592">
            <v>44345</v>
          </cell>
          <cell r="O1592">
            <v>0</v>
          </cell>
          <cell r="AL1592">
            <v>1</v>
          </cell>
          <cell r="AM1592">
            <v>192</v>
          </cell>
          <cell r="AT1592">
            <v>201</v>
          </cell>
          <cell r="BA1592" t="str">
            <v>THÁNG 05\27.05 MVTB</v>
          </cell>
        </row>
        <row r="1593">
          <cell r="B1593" t="str">
            <v>MVTB0081_L1</v>
          </cell>
          <cell r="C1593" t="str">
            <v>MVTB0081</v>
          </cell>
          <cell r="D1593" t="str">
            <v>MÃ VẠCH THÁI BÌNH</v>
          </cell>
          <cell r="F1593">
            <v>1</v>
          </cell>
          <cell r="H1593" t="str">
            <v/>
          </cell>
          <cell r="I1593" t="str">
            <v/>
          </cell>
          <cell r="J1593" t="str">
            <v/>
          </cell>
          <cell r="K1593" t="str">
            <v>P 07</v>
          </cell>
          <cell r="L1593" t="str">
            <v>120 x 153.5 mm</v>
          </cell>
          <cell r="M1593" t="str">
            <v/>
          </cell>
          <cell r="N1593">
            <v>44356</v>
          </cell>
          <cell r="O1593">
            <v>0</v>
          </cell>
          <cell r="AL1593">
            <v>1</v>
          </cell>
          <cell r="AM1593" t="e">
            <v>#VALUE!</v>
          </cell>
          <cell r="AT1593" t="str">
            <v>UNDER PENALTY OF LAW THIS TAG NOT 29050</v>
          </cell>
          <cell r="BA1593" t="str">
            <v>THÁNG 06\09.06 mvtb</v>
          </cell>
        </row>
        <row r="1594">
          <cell r="B1594" t="str">
            <v>MVTB0082_L1</v>
          </cell>
          <cell r="C1594" t="str">
            <v>MVTB0082</v>
          </cell>
          <cell r="D1594" t="str">
            <v>MÃ VẠCH THÁI BÌNH</v>
          </cell>
          <cell r="F1594">
            <v>1</v>
          </cell>
          <cell r="G1594" t="str">
            <v>T0050H092</v>
          </cell>
          <cell r="H1594" t="str">
            <v>50 x 40 x 2 x 3</v>
          </cell>
          <cell r="I1594" t="str">
            <v>Vuông liền, răng cưa, chẻ đôi 4mm</v>
          </cell>
          <cell r="J1594" t="str">
            <v>C29</v>
          </cell>
          <cell r="K1594" t="str">
            <v>P 07</v>
          </cell>
          <cell r="L1594" t="str">
            <v>50 x 40 mm</v>
          </cell>
          <cell r="M1594">
            <v>129</v>
          </cell>
          <cell r="N1594">
            <v>44371</v>
          </cell>
          <cell r="O1594">
            <v>0</v>
          </cell>
          <cell r="AL1594">
            <v>1</v>
          </cell>
          <cell r="AM1594">
            <v>129</v>
          </cell>
          <cell r="AT1594" t="str">
            <v>Bánh funwari phô mai matcha vani</v>
          </cell>
          <cell r="BA1594" t="str">
            <v>THÁNG 06\24.06 MVTB</v>
          </cell>
        </row>
        <row r="1595">
          <cell r="B1595" t="str">
            <v>MVTB0083_L1</v>
          </cell>
          <cell r="C1595" t="str">
            <v>MVTB0083</v>
          </cell>
          <cell r="D1595" t="str">
            <v>MÃ VẠCH THÁI BÌNH</v>
          </cell>
          <cell r="F1595">
            <v>1</v>
          </cell>
          <cell r="H1595" t="str">
            <v/>
          </cell>
          <cell r="I1595" t="str">
            <v/>
          </cell>
          <cell r="J1595" t="str">
            <v/>
          </cell>
          <cell r="K1595" t="str">
            <v>P 07</v>
          </cell>
          <cell r="L1595" t="str">
            <v>75 x 100 mm</v>
          </cell>
          <cell r="M1595" t="str">
            <v/>
          </cell>
          <cell r="N1595">
            <v>44371</v>
          </cell>
          <cell r="O1595">
            <v>0</v>
          </cell>
          <cell r="AL1595">
            <v>1</v>
          </cell>
          <cell r="AM1595" t="e">
            <v>#VALUE!</v>
          </cell>
          <cell r="AT1595" t="str">
            <v>Caution : to obtain the longest</v>
          </cell>
          <cell r="BA1595" t="str">
            <v>THÁNG 06\24.06 sua layout</v>
          </cell>
        </row>
        <row r="1596">
          <cell r="B1596" t="str">
            <v>MVTB0084_L1</v>
          </cell>
          <cell r="C1596" t="str">
            <v>MVTB0084</v>
          </cell>
          <cell r="D1596" t="str">
            <v>MÃ VẠCH THÁI BÌNH</v>
          </cell>
          <cell r="F1596">
            <v>1</v>
          </cell>
          <cell r="H1596" t="str">
            <v/>
          </cell>
          <cell r="I1596" t="str">
            <v/>
          </cell>
          <cell r="J1596" t="str">
            <v/>
          </cell>
          <cell r="K1596" t="str">
            <v>P 07</v>
          </cell>
          <cell r="L1596" t="str">
            <v>75 x 136 mm</v>
          </cell>
          <cell r="M1596" t="str">
            <v/>
          </cell>
          <cell r="N1596">
            <v>44371</v>
          </cell>
          <cell r="O1596">
            <v>0</v>
          </cell>
          <cell r="AL1596">
            <v>1</v>
          </cell>
          <cell r="AM1596" t="e">
            <v>#VALUE!</v>
          </cell>
          <cell r="AT1596" t="str">
            <v>ne pas enlever avant la outer coverrimg / tissu</v>
          </cell>
          <cell r="BA1596" t="str">
            <v>THÁNG 06\24.06 sua layout</v>
          </cell>
        </row>
        <row r="1597">
          <cell r="B1597" t="str">
            <v>MVTB0085_L1</v>
          </cell>
          <cell r="C1597" t="str">
            <v>MVTB0085</v>
          </cell>
          <cell r="D1597" t="str">
            <v>MÃ VẠCH THÁI BÌNH</v>
          </cell>
          <cell r="F1597">
            <v>1</v>
          </cell>
          <cell r="H1597" t="str">
            <v/>
          </cell>
          <cell r="I1597" t="str">
            <v/>
          </cell>
          <cell r="J1597" t="str">
            <v/>
          </cell>
          <cell r="K1597" t="str">
            <v>P 07</v>
          </cell>
          <cell r="L1597" t="str">
            <v>100 x 112.5 mm</v>
          </cell>
          <cell r="M1597" t="str">
            <v/>
          </cell>
          <cell r="N1597">
            <v>44417</v>
          </cell>
          <cell r="O1597">
            <v>0</v>
          </cell>
          <cell r="AL1597">
            <v>1</v>
          </cell>
          <cell r="AM1597" t="e">
            <v>#VALUE!</v>
          </cell>
          <cell r="AT1597" t="str">
            <v>CARELESSNESS CAUSES FIRE</v>
          </cell>
          <cell r="BA1597" t="str">
            <v>THÁNG 08\07.08</v>
          </cell>
        </row>
        <row r="1598">
          <cell r="B1598" t="str">
            <v>MVTB0085_L2</v>
          </cell>
          <cell r="C1598" t="str">
            <v>MVTB0085</v>
          </cell>
          <cell r="D1598" t="str">
            <v>MÃ VẠCH THÁI BÌNH</v>
          </cell>
          <cell r="F1598">
            <v>1</v>
          </cell>
          <cell r="H1598" t="str">
            <v/>
          </cell>
          <cell r="I1598" t="str">
            <v/>
          </cell>
          <cell r="J1598" t="str">
            <v/>
          </cell>
          <cell r="K1598" t="str">
            <v>P 07</v>
          </cell>
          <cell r="L1598" t="str">
            <v>100 x 112.5 mm</v>
          </cell>
          <cell r="M1598" t="str">
            <v/>
          </cell>
          <cell r="N1598">
            <v>44417</v>
          </cell>
          <cell r="O1598">
            <v>0</v>
          </cell>
          <cell r="AL1598">
            <v>1</v>
          </cell>
          <cell r="AM1598" t="e">
            <v>#VALUE!</v>
          </cell>
          <cell r="AT1598" t="str">
            <v xml:space="preserve">Manufacturer </v>
          </cell>
          <cell r="BA1598" t="str">
            <v>THÁNG 08\07.08</v>
          </cell>
        </row>
        <row r="1599">
          <cell r="B1599" t="str">
            <v>MVTB0086_L1</v>
          </cell>
          <cell r="C1599" t="str">
            <v>MVTB0086</v>
          </cell>
          <cell r="D1599" t="str">
            <v>MÃ VẠCH THÁI BÌNH</v>
          </cell>
          <cell r="F1599">
            <v>1</v>
          </cell>
          <cell r="H1599" t="str">
            <v/>
          </cell>
          <cell r="I1599" t="str">
            <v/>
          </cell>
          <cell r="J1599" t="str">
            <v/>
          </cell>
          <cell r="K1599" t="str">
            <v>P 07</v>
          </cell>
          <cell r="L1599" t="str">
            <v>43 x 43 mm</v>
          </cell>
          <cell r="M1599" t="str">
            <v/>
          </cell>
          <cell r="N1599">
            <v>44420</v>
          </cell>
          <cell r="O1599">
            <v>0</v>
          </cell>
          <cell r="AL1599">
            <v>1</v>
          </cell>
          <cell r="AM1599" t="e">
            <v>#VALUE!</v>
          </cell>
          <cell r="AT1599" t="str">
            <v>Ngày tháng hình thể</v>
          </cell>
          <cell r="BA1599" t="str">
            <v>THÁNG 08\09.08 MVTB</v>
          </cell>
        </row>
        <row r="1600">
          <cell r="B1600" t="str">
            <v>MVTB0087_L1</v>
          </cell>
          <cell r="C1600" t="str">
            <v>MVTB0087</v>
          </cell>
          <cell r="D1600" t="str">
            <v>MÃ VẠCH THÁI BÌNH</v>
          </cell>
          <cell r="F1600">
            <v>1</v>
          </cell>
          <cell r="H1600" t="str">
            <v/>
          </cell>
          <cell r="I1600" t="str">
            <v/>
          </cell>
          <cell r="J1600" t="str">
            <v/>
          </cell>
          <cell r="K1600" t="str">
            <v>P 07</v>
          </cell>
          <cell r="L1600" t="str">
            <v>50 x 50 mm</v>
          </cell>
          <cell r="M1600" t="str">
            <v/>
          </cell>
          <cell r="N1600">
            <v>44420</v>
          </cell>
          <cell r="O1600">
            <v>0</v>
          </cell>
          <cell r="AL1600">
            <v>1</v>
          </cell>
          <cell r="AM1600" t="e">
            <v>#VALUE!</v>
          </cell>
          <cell r="AT1600" t="str">
            <v>số đơn hàng hình thể</v>
          </cell>
          <cell r="BA1600" t="str">
            <v>THÁNG 08\09.08 MVTB</v>
          </cell>
        </row>
        <row r="1601">
          <cell r="B1601" t="str">
            <v>MVTB0088_L1</v>
          </cell>
          <cell r="C1601" t="str">
            <v>MVTB0088</v>
          </cell>
          <cell r="D1601" t="str">
            <v>MÃ VẠCH THÁI BÌNH</v>
          </cell>
          <cell r="F1601">
            <v>1</v>
          </cell>
          <cell r="H1601" t="str">
            <v/>
          </cell>
          <cell r="I1601" t="str">
            <v/>
          </cell>
          <cell r="J1601" t="str">
            <v/>
          </cell>
          <cell r="K1601" t="str">
            <v>P 07</v>
          </cell>
          <cell r="L1601" t="str">
            <v>70 x 136.26 mm</v>
          </cell>
          <cell r="M1601" t="str">
            <v/>
          </cell>
          <cell r="N1601">
            <v>44425</v>
          </cell>
          <cell r="O1601">
            <v>0</v>
          </cell>
          <cell r="AL1601">
            <v>1</v>
          </cell>
          <cell r="AM1601" t="e">
            <v>#VALUE!</v>
          </cell>
          <cell r="AT1601" t="str">
            <v>HG - Label UNDER PENAL TY OF LAW 80%</v>
          </cell>
          <cell r="BA1601" t="str">
            <v>THÁNG 08\09.08 MVTB</v>
          </cell>
        </row>
        <row r="1602">
          <cell r="B1602" t="str">
            <v>MVTB0089_L1</v>
          </cell>
          <cell r="C1602" t="str">
            <v>MVTB0089</v>
          </cell>
          <cell r="D1602" t="str">
            <v>MÃ VẠCH THÁI BÌNH</v>
          </cell>
          <cell r="F1602">
            <v>1</v>
          </cell>
          <cell r="H1602" t="str">
            <v/>
          </cell>
          <cell r="I1602" t="str">
            <v/>
          </cell>
          <cell r="J1602" t="str">
            <v/>
          </cell>
          <cell r="K1602" t="str">
            <v>P 07</v>
          </cell>
          <cell r="L1602" t="str">
            <v>70 x 144.205 mm</v>
          </cell>
          <cell r="M1602" t="str">
            <v/>
          </cell>
          <cell r="N1602">
            <v>44425</v>
          </cell>
          <cell r="O1602">
            <v>0</v>
          </cell>
          <cell r="AL1602">
            <v>1</v>
          </cell>
          <cell r="AM1602" t="e">
            <v>#VALUE!</v>
          </cell>
          <cell r="AT1602" t="str">
            <v>HG-QUEBEC Ne pas enlever avant la</v>
          </cell>
          <cell r="BA1602" t="str">
            <v>THÁNG 08\09.08 MVTB</v>
          </cell>
        </row>
        <row r="1603">
          <cell r="B1603" t="str">
            <v>MVTB0090_08.20.21</v>
          </cell>
          <cell r="C1603" t="str">
            <v>MVTB0090</v>
          </cell>
          <cell r="D1603" t="str">
            <v>MÃ VẠCH THÁI BÌNH</v>
          </cell>
          <cell r="F1603">
            <v>1</v>
          </cell>
          <cell r="H1603" t="str">
            <v/>
          </cell>
          <cell r="I1603" t="str">
            <v/>
          </cell>
          <cell r="J1603" t="str">
            <v/>
          </cell>
          <cell r="K1603" t="str">
            <v>P 07</v>
          </cell>
          <cell r="L1603" t="str">
            <v>130 x 136.26 mm</v>
          </cell>
          <cell r="M1603" t="str">
            <v/>
          </cell>
          <cell r="N1603">
            <v>44425</v>
          </cell>
          <cell r="O1603">
            <v>0</v>
          </cell>
          <cell r="AL1603">
            <v>1</v>
          </cell>
          <cell r="AM1603" t="e">
            <v>#VALUE!</v>
          </cell>
          <cell r="AT1603" t="str">
            <v xml:space="preserve">thay đổi  under penalty of law 08/20/2021 </v>
          </cell>
          <cell r="BA1603" t="str">
            <v>THÁNG 08\09.08 MVTB</v>
          </cell>
        </row>
        <row r="1604">
          <cell r="B1604" t="str">
            <v>MVTB0090_09.20.21</v>
          </cell>
          <cell r="C1604" t="str">
            <v>MVTB0090</v>
          </cell>
          <cell r="D1604" t="str">
            <v>MÃ VẠCH THÁI BÌNH</v>
          </cell>
          <cell r="F1604">
            <v>1</v>
          </cell>
          <cell r="H1604" t="str">
            <v/>
          </cell>
          <cell r="I1604" t="str">
            <v/>
          </cell>
          <cell r="J1604" t="str">
            <v/>
          </cell>
          <cell r="K1604" t="str">
            <v>P 07</v>
          </cell>
          <cell r="L1604" t="str">
            <v>130 x 136.26 mm</v>
          </cell>
          <cell r="M1604" t="str">
            <v/>
          </cell>
          <cell r="N1604">
            <v>44425</v>
          </cell>
          <cell r="O1604">
            <v>0</v>
          </cell>
          <cell r="AL1604">
            <v>1</v>
          </cell>
          <cell r="AM1604" t="e">
            <v>#VALUE!</v>
          </cell>
          <cell r="AT1604" t="str">
            <v xml:space="preserve">thay đổi  under penalty of law  09/20/2021 </v>
          </cell>
          <cell r="BA1604" t="str">
            <v>THÁNG 08\09.08 MVTB</v>
          </cell>
        </row>
        <row r="1605">
          <cell r="B1605" t="str">
            <v>MVTB0090_09.10.21</v>
          </cell>
          <cell r="C1605" t="str">
            <v>MVTB0090</v>
          </cell>
          <cell r="D1605" t="str">
            <v>MÃ VẠCH THÁI BÌNH</v>
          </cell>
          <cell r="F1605">
            <v>1</v>
          </cell>
          <cell r="H1605" t="str">
            <v/>
          </cell>
          <cell r="I1605" t="str">
            <v/>
          </cell>
          <cell r="J1605" t="str">
            <v/>
          </cell>
          <cell r="K1605" t="str">
            <v>P 07</v>
          </cell>
          <cell r="L1605" t="str">
            <v>130 x 136.26 mm</v>
          </cell>
          <cell r="M1605" t="str">
            <v/>
          </cell>
          <cell r="N1605">
            <v>44425</v>
          </cell>
          <cell r="O1605">
            <v>0</v>
          </cell>
          <cell r="AL1605">
            <v>1</v>
          </cell>
          <cell r="AM1605" t="e">
            <v>#VALUE!</v>
          </cell>
          <cell r="AT1605" t="str">
            <v>thay đổi  under penalty of law  09/10/2021</v>
          </cell>
          <cell r="BA1605" t="str">
            <v>THÁNG 08\09.08 MVTB</v>
          </cell>
        </row>
        <row r="1606">
          <cell r="B1606" t="str">
            <v>MVTB0090_10.10.21</v>
          </cell>
          <cell r="C1606" t="str">
            <v>MVTB0090</v>
          </cell>
          <cell r="D1606" t="str">
            <v>MÃ VẠCH THÁI BÌNH</v>
          </cell>
          <cell r="F1606">
            <v>1</v>
          </cell>
          <cell r="H1606" t="str">
            <v/>
          </cell>
          <cell r="I1606" t="str">
            <v/>
          </cell>
          <cell r="J1606" t="str">
            <v/>
          </cell>
          <cell r="K1606" t="str">
            <v>P 07</v>
          </cell>
          <cell r="L1606" t="str">
            <v>130 x 136.26 mm</v>
          </cell>
          <cell r="M1606" t="str">
            <v/>
          </cell>
          <cell r="N1606">
            <v>44425</v>
          </cell>
          <cell r="O1606">
            <v>0</v>
          </cell>
          <cell r="AL1606">
            <v>1</v>
          </cell>
          <cell r="AM1606" t="e">
            <v>#VALUE!</v>
          </cell>
          <cell r="AT1606" t="str">
            <v>thay đổi  under penalty of law 10/10/2021</v>
          </cell>
          <cell r="BA1606" t="str">
            <v>THÁNG 08\09.08 MVTB</v>
          </cell>
        </row>
        <row r="1607">
          <cell r="B1607" t="str">
            <v>MVTB0090_10.20.21</v>
          </cell>
          <cell r="C1607" t="str">
            <v>MVTB0090</v>
          </cell>
          <cell r="D1607" t="str">
            <v>MÃ VẠCH THÁI BÌNH</v>
          </cell>
          <cell r="F1607">
            <v>1</v>
          </cell>
          <cell r="H1607" t="str">
            <v/>
          </cell>
          <cell r="I1607" t="str">
            <v/>
          </cell>
          <cell r="J1607" t="str">
            <v/>
          </cell>
          <cell r="K1607" t="str">
            <v>P 07</v>
          </cell>
          <cell r="L1607" t="str">
            <v>130 x 136.26 mm</v>
          </cell>
          <cell r="M1607" t="str">
            <v/>
          </cell>
          <cell r="N1607">
            <v>44425</v>
          </cell>
          <cell r="O1607">
            <v>0</v>
          </cell>
          <cell r="AL1607">
            <v>1</v>
          </cell>
          <cell r="AM1607" t="e">
            <v>#VALUE!</v>
          </cell>
          <cell r="AT1607" t="str">
            <v>thay đổi  under penalty of law 10/20/2021</v>
          </cell>
          <cell r="BA1607" t="str">
            <v>THÁNG 08\09.08 MVTB</v>
          </cell>
        </row>
        <row r="1608">
          <cell r="B1608" t="str">
            <v>MVTB0090_10.20.22</v>
          </cell>
          <cell r="C1608" t="str">
            <v>MVTB0090</v>
          </cell>
          <cell r="D1608" t="str">
            <v>MÃ VẠCH THÁI BÌNH</v>
          </cell>
          <cell r="F1608">
            <v>1</v>
          </cell>
          <cell r="H1608" t="str">
            <v/>
          </cell>
          <cell r="I1608" t="str">
            <v/>
          </cell>
          <cell r="J1608" t="str">
            <v/>
          </cell>
          <cell r="K1608" t="str">
            <v>P 07</v>
          </cell>
          <cell r="L1608" t="str">
            <v>130 x 136.26 mm</v>
          </cell>
          <cell r="M1608" t="str">
            <v/>
          </cell>
          <cell r="N1608">
            <v>44435</v>
          </cell>
          <cell r="O1608">
            <v>0</v>
          </cell>
          <cell r="AL1608">
            <v>1</v>
          </cell>
          <cell r="AM1608" t="e">
            <v>#VALUE!</v>
          </cell>
          <cell r="AT1608" t="str">
            <v>thay đổi  under penalty of law 10/20/2021</v>
          </cell>
          <cell r="BA1608" t="str">
            <v>THÁNG 08\09.08 MVTB</v>
          </cell>
        </row>
        <row r="1609">
          <cell r="B1609" t="str">
            <v>MVTB0090_12.20.21</v>
          </cell>
          <cell r="C1609" t="str">
            <v>MVTB0090</v>
          </cell>
          <cell r="D1609" t="str">
            <v>MÃ VẠCH THÁI BÌNH</v>
          </cell>
          <cell r="F1609">
            <v>1</v>
          </cell>
          <cell r="H1609" t="str">
            <v/>
          </cell>
          <cell r="I1609" t="str">
            <v/>
          </cell>
          <cell r="J1609" t="str">
            <v/>
          </cell>
          <cell r="K1609" t="str">
            <v>P 07</v>
          </cell>
          <cell r="L1609" t="str">
            <v>130 x 136.26 mm</v>
          </cell>
          <cell r="M1609" t="str">
            <v/>
          </cell>
          <cell r="N1609">
            <v>44504</v>
          </cell>
          <cell r="O1609">
            <v>0</v>
          </cell>
          <cell r="AL1609">
            <v>1</v>
          </cell>
          <cell r="AM1609" t="e">
            <v>#VALUE!</v>
          </cell>
          <cell r="AT1609" t="str">
            <v>thay đổi  under penalty of law 12/20/2021</v>
          </cell>
          <cell r="BA1609" t="str">
            <v>THÁNG 08\09.08 MVTB</v>
          </cell>
        </row>
        <row r="1610">
          <cell r="B1610" t="str">
            <v>MVTB0090_11.20.21</v>
          </cell>
          <cell r="C1610" t="str">
            <v>MVTB0090</v>
          </cell>
          <cell r="D1610" t="str">
            <v>MÃ VẠCH THÁI BÌNH</v>
          </cell>
          <cell r="F1610">
            <v>1</v>
          </cell>
          <cell r="H1610" t="str">
            <v/>
          </cell>
          <cell r="I1610" t="str">
            <v/>
          </cell>
          <cell r="J1610" t="str">
            <v/>
          </cell>
          <cell r="K1610" t="str">
            <v>P 07</v>
          </cell>
          <cell r="L1610" t="str">
            <v>130 x 136.26 mm</v>
          </cell>
          <cell r="M1610" t="str">
            <v/>
          </cell>
          <cell r="N1610">
            <v>44504</v>
          </cell>
          <cell r="O1610">
            <v>0</v>
          </cell>
          <cell r="AL1610">
            <v>1</v>
          </cell>
          <cell r="AM1610" t="e">
            <v>#VALUE!</v>
          </cell>
          <cell r="AT1610" t="str">
            <v>thay đổi  under penalty of law 11/20/2021</v>
          </cell>
          <cell r="BA1610" t="str">
            <v>THÁNG 08\09.08 MVTB</v>
          </cell>
        </row>
        <row r="1611">
          <cell r="B1611" t="str">
            <v>MVTB0090_01.10.22</v>
          </cell>
          <cell r="C1611" t="str">
            <v>MVTB0090</v>
          </cell>
          <cell r="D1611" t="str">
            <v>MÃ VẠCH THÁI BÌNH</v>
          </cell>
          <cell r="F1611">
            <v>1</v>
          </cell>
          <cell r="H1611" t="str">
            <v/>
          </cell>
          <cell r="I1611" t="str">
            <v/>
          </cell>
          <cell r="J1611" t="str">
            <v/>
          </cell>
          <cell r="K1611" t="str">
            <v>P 07</v>
          </cell>
          <cell r="L1611" t="str">
            <v>130 x 136.26 mm</v>
          </cell>
          <cell r="M1611" t="str">
            <v/>
          </cell>
          <cell r="N1611">
            <v>44504</v>
          </cell>
          <cell r="O1611">
            <v>0</v>
          </cell>
          <cell r="AL1611">
            <v>1</v>
          </cell>
          <cell r="AM1611" t="e">
            <v>#VALUE!</v>
          </cell>
          <cell r="AT1611" t="str">
            <v>thay đổi  under penalty of law 01/10/2022</v>
          </cell>
          <cell r="BA1611" t="str">
            <v>THÁNG 08\09.08 MVTB</v>
          </cell>
        </row>
        <row r="1612">
          <cell r="B1612" t="str">
            <v>MVTB0090_01.20.22</v>
          </cell>
          <cell r="C1612" t="str">
            <v>MVTB0090</v>
          </cell>
          <cell r="D1612" t="str">
            <v>MÃ VẠCH THÁI BÌNH</v>
          </cell>
          <cell r="F1612">
            <v>1</v>
          </cell>
          <cell r="H1612" t="str">
            <v/>
          </cell>
          <cell r="I1612" t="str">
            <v/>
          </cell>
          <cell r="J1612" t="str">
            <v/>
          </cell>
          <cell r="K1612" t="str">
            <v>P 07</v>
          </cell>
          <cell r="L1612" t="str">
            <v>130 x 136.26 mm</v>
          </cell>
          <cell r="M1612" t="str">
            <v/>
          </cell>
          <cell r="N1612">
            <v>44504</v>
          </cell>
          <cell r="O1612">
            <v>0</v>
          </cell>
          <cell r="AL1612">
            <v>1</v>
          </cell>
          <cell r="AM1612" t="e">
            <v>#VALUE!</v>
          </cell>
          <cell r="AT1612" t="str">
            <v>thay đổi  under penalty of law 01/20/2022</v>
          </cell>
          <cell r="BA1612" t="str">
            <v>THÁNG 08\09.08 MVTB</v>
          </cell>
        </row>
        <row r="1613">
          <cell r="B1613" t="str">
            <v>MVTB0091_L1</v>
          </cell>
          <cell r="C1613" t="str">
            <v>MVTB0091</v>
          </cell>
          <cell r="D1613" t="str">
            <v>MÃ VẠCH THÁI BÌNH</v>
          </cell>
          <cell r="F1613">
            <v>1</v>
          </cell>
          <cell r="H1613" t="str">
            <v/>
          </cell>
          <cell r="I1613" t="str">
            <v/>
          </cell>
          <cell r="J1613" t="str">
            <v/>
          </cell>
          <cell r="K1613" t="str">
            <v>P 07</v>
          </cell>
          <cell r="L1613" t="str">
            <v>65 x 47 mm</v>
          </cell>
          <cell r="M1613" t="str">
            <v/>
          </cell>
          <cell r="N1613">
            <v>44443</v>
          </cell>
          <cell r="O1613">
            <v>0</v>
          </cell>
          <cell r="AL1613">
            <v>1</v>
          </cell>
          <cell r="AM1613" t="e">
            <v>#VALUE!</v>
          </cell>
          <cell r="AT1613" t="str">
            <v>Kubota</v>
          </cell>
          <cell r="BA1613" t="str">
            <v>THÁNG 09\03.09 MÃ VẠCH THÁI BÌNH</v>
          </cell>
        </row>
        <row r="1614">
          <cell r="B1614" t="str">
            <v>MVTB0092_L1</v>
          </cell>
          <cell r="C1614" t="str">
            <v>MVTB0092</v>
          </cell>
          <cell r="D1614" t="str">
            <v>MÃ VẠCH THÁI BÌNH</v>
          </cell>
          <cell r="F1614">
            <v>1</v>
          </cell>
          <cell r="H1614" t="str">
            <v/>
          </cell>
          <cell r="I1614" t="str">
            <v/>
          </cell>
          <cell r="J1614" t="str">
            <v/>
          </cell>
          <cell r="K1614" t="str">
            <v>P 07</v>
          </cell>
          <cell r="L1614" t="str">
            <v>150 x 100 mm</v>
          </cell>
          <cell r="M1614" t="str">
            <v/>
          </cell>
          <cell r="N1614">
            <v>44477</v>
          </cell>
          <cell r="O1614">
            <v>0</v>
          </cell>
          <cell r="AL1614">
            <v>1</v>
          </cell>
          <cell r="AM1614" t="e">
            <v>#VALUE!</v>
          </cell>
          <cell r="AT1614" t="str">
            <v>BOLLORE</v>
          </cell>
          <cell r="BA1614" t="str">
            <v>THÁNG 10\5-10 MVTB</v>
          </cell>
        </row>
        <row r="1615">
          <cell r="B1615" t="str">
            <v>MVTB0093_L1</v>
          </cell>
          <cell r="C1615" t="str">
            <v>MVTB0093</v>
          </cell>
          <cell r="D1615" t="str">
            <v>MÃ VẠCH THÁI BÌNH</v>
          </cell>
          <cell r="F1615">
            <v>3</v>
          </cell>
          <cell r="G1615" t="str">
            <v>I0065T452/1</v>
          </cell>
          <cell r="H1615" t="str">
            <v>65 x 60 x 1 x 2</v>
          </cell>
          <cell r="I1615" t="str">
            <v>Bo góc, răng cưa, xẻ 2 line 6mm</v>
          </cell>
          <cell r="J1615" t="str">
            <v>C40</v>
          </cell>
          <cell r="K1615" t="str">
            <v>P 07</v>
          </cell>
          <cell r="L1615" t="str">
            <v>65mm x 60 mm</v>
          </cell>
          <cell r="M1615">
            <v>126</v>
          </cell>
          <cell r="N1615">
            <v>44478</v>
          </cell>
          <cell r="O1615">
            <v>0</v>
          </cell>
          <cell r="Q1615" t="str">
            <v>pantone: 2070C, pantone: 326C</v>
          </cell>
          <cell r="V1615" t="str">
            <v>K</v>
          </cell>
          <cell r="AL1615">
            <v>1</v>
          </cell>
          <cell r="AM1615">
            <v>126</v>
          </cell>
          <cell r="AN1615" t="str">
            <v>2mm</v>
          </cell>
          <cell r="AO1615" t="str">
            <v>3mm</v>
          </cell>
          <cell r="AQ1615" t="str">
            <v>50M</v>
          </cell>
          <cell r="AT1615" t="str">
            <v>Vinhaco</v>
          </cell>
          <cell r="BA1615" t="str">
            <v>THÁNG 10\4-10 MVTB 65x60mm\Vinhaco</v>
          </cell>
        </row>
        <row r="1616">
          <cell r="B1616" t="str">
            <v>MVTB0093_L2</v>
          </cell>
          <cell r="C1616" t="str">
            <v>MVTB0093</v>
          </cell>
          <cell r="D1616" t="str">
            <v>MÃ VẠCH THÁI BÌNH</v>
          </cell>
          <cell r="F1616">
            <v>3</v>
          </cell>
          <cell r="G1616" t="str">
            <v>I0065T452/1</v>
          </cell>
          <cell r="H1616" t="str">
            <v>65 x 60 x 1 x 2</v>
          </cell>
          <cell r="I1616" t="str">
            <v>Bo góc, răng cưa, xẻ 2 line 6mm</v>
          </cell>
          <cell r="J1616" t="str">
            <v>C40</v>
          </cell>
          <cell r="K1616" t="str">
            <v>P 07</v>
          </cell>
          <cell r="L1616" t="str">
            <v>65mm x 60 mm</v>
          </cell>
          <cell r="M1616">
            <v>126</v>
          </cell>
          <cell r="N1616">
            <v>44813</v>
          </cell>
          <cell r="O1616">
            <v>0</v>
          </cell>
          <cell r="Q1616" t="str">
            <v>pantone: 2070C, pantone: 326C</v>
          </cell>
          <cell r="V1616" t="str">
            <v>K</v>
          </cell>
          <cell r="AL1616">
            <v>1</v>
          </cell>
          <cell r="AM1616">
            <v>126</v>
          </cell>
          <cell r="AN1616" t="str">
            <v>2mm</v>
          </cell>
          <cell r="AO1616" t="str">
            <v>3mm</v>
          </cell>
          <cell r="AQ1616" t="str">
            <v>50M</v>
          </cell>
          <cell r="AT1616" t="str">
            <v>Vinhaco design of thailand</v>
          </cell>
          <cell r="BA1616" t="str">
            <v>THÁNG 10\4-10 MVTB 65x60mm\Vinhaco</v>
          </cell>
        </row>
        <row r="1617">
          <cell r="B1617" t="str">
            <v>MVTB0093_L3</v>
          </cell>
          <cell r="C1617" t="str">
            <v>MVTB0093</v>
          </cell>
          <cell r="D1617" t="str">
            <v>MÃ VẠCH THÁI BÌNH</v>
          </cell>
          <cell r="F1617">
            <v>3</v>
          </cell>
          <cell r="G1617" t="str">
            <v>I0065T452/1</v>
          </cell>
          <cell r="H1617" t="str">
            <v>65 x 60 x 1 x 2</v>
          </cell>
          <cell r="I1617" t="str">
            <v>Bo góc, răng cưa, xẻ 2 line 6mm</v>
          </cell>
          <cell r="J1617" t="str">
            <v>C40</v>
          </cell>
          <cell r="K1617" t="str">
            <v>P 07</v>
          </cell>
          <cell r="L1617" t="str">
            <v>65mm x 60 mm</v>
          </cell>
          <cell r="M1617">
            <v>126</v>
          </cell>
          <cell r="N1617">
            <v>44813</v>
          </cell>
          <cell r="O1617">
            <v>0</v>
          </cell>
          <cell r="Q1617" t="str">
            <v>pantone: 2013C, pantone: 326C</v>
          </cell>
          <cell r="V1617" t="str">
            <v>K</v>
          </cell>
          <cell r="AL1617">
            <v>1</v>
          </cell>
          <cell r="AM1617">
            <v>126</v>
          </cell>
          <cell r="AN1617" t="str">
            <v>2mm</v>
          </cell>
          <cell r="AO1617" t="str">
            <v>3mm</v>
          </cell>
          <cell r="AQ1617" t="str">
            <v>50M</v>
          </cell>
          <cell r="AT1617" t="str">
            <v>Vinhaco design of thailand</v>
          </cell>
          <cell r="BA1617" t="str">
            <v>THÁNG 10\4-10 MVTB 65x60mm\Vinhaco</v>
          </cell>
        </row>
        <row r="1618">
          <cell r="B1618" t="str">
            <v>MVTB0093_L4</v>
          </cell>
          <cell r="C1618" t="str">
            <v>MVTB0093</v>
          </cell>
          <cell r="D1618" t="str">
            <v>MÃ VẠCH THÁI BÌNH</v>
          </cell>
          <cell r="F1618">
            <v>3</v>
          </cell>
          <cell r="G1618" t="str">
            <v>I0065T452/1</v>
          </cell>
          <cell r="H1618" t="str">
            <v>65 x 60 x 1 x 2</v>
          </cell>
          <cell r="I1618" t="str">
            <v>Bo góc, răng cưa, xẻ 2 line 6mm</v>
          </cell>
          <cell r="J1618" t="str">
            <v>C40</v>
          </cell>
          <cell r="K1618" t="str">
            <v>P 07</v>
          </cell>
          <cell r="L1618" t="str">
            <v>65mm x 60 mm</v>
          </cell>
          <cell r="M1618">
            <v>126</v>
          </cell>
          <cell r="N1618">
            <v>44813</v>
          </cell>
          <cell r="O1618">
            <v>0</v>
          </cell>
          <cell r="Q1618" t="str">
            <v>pantone: 2347C, pantone: 326C</v>
          </cell>
          <cell r="V1618" t="str">
            <v>K</v>
          </cell>
          <cell r="AL1618">
            <v>1</v>
          </cell>
          <cell r="AM1618">
            <v>126</v>
          </cell>
          <cell r="AN1618" t="str">
            <v>2mm</v>
          </cell>
          <cell r="AO1618" t="str">
            <v>3mm</v>
          </cell>
          <cell r="AQ1618" t="str">
            <v>50M</v>
          </cell>
          <cell r="AT1618" t="str">
            <v>Vinhaco design of Japan</v>
          </cell>
          <cell r="BA1618" t="str">
            <v>THÁNG 10\4-10 MVTB 65x60mm\Vinhaco</v>
          </cell>
        </row>
        <row r="1619">
          <cell r="B1619" t="str">
            <v>MVTB0093_L5</v>
          </cell>
          <cell r="C1619" t="str">
            <v>MVTB0093</v>
          </cell>
          <cell r="D1619" t="str">
            <v>MÃ VẠCH THÁI BÌNH</v>
          </cell>
          <cell r="F1619">
            <v>3</v>
          </cell>
          <cell r="G1619" t="str">
            <v>I0065T452/1</v>
          </cell>
          <cell r="H1619" t="str">
            <v>65 x 60 x 1 x 2</v>
          </cell>
          <cell r="I1619" t="str">
            <v>Bo góc, răng cưa, xẻ 2 line 6mm</v>
          </cell>
          <cell r="J1619" t="str">
            <v>C40</v>
          </cell>
          <cell r="K1619" t="str">
            <v>P 07</v>
          </cell>
          <cell r="L1619" t="str">
            <v>65mm x 60 mm</v>
          </cell>
          <cell r="M1619">
            <v>126</v>
          </cell>
          <cell r="N1619">
            <v>44813</v>
          </cell>
          <cell r="O1619">
            <v>0</v>
          </cell>
          <cell r="Q1619" t="str">
            <v>pantone: 2426C, pantone: 326C</v>
          </cell>
          <cell r="V1619" t="str">
            <v>K</v>
          </cell>
          <cell r="AL1619">
            <v>1</v>
          </cell>
          <cell r="AM1619">
            <v>126</v>
          </cell>
          <cell r="AN1619" t="str">
            <v>2mm</v>
          </cell>
          <cell r="AO1619" t="str">
            <v>3mm</v>
          </cell>
          <cell r="AQ1619" t="str">
            <v>50M</v>
          </cell>
          <cell r="AT1619" t="str">
            <v>Vinhaco design of Japan</v>
          </cell>
          <cell r="BA1619" t="str">
            <v>THÁNG 10\4-10 MVTB 65x60mm\Vinhaco</v>
          </cell>
        </row>
        <row r="1620">
          <cell r="B1620" t="str">
            <v>MVTB0094_L1</v>
          </cell>
          <cell r="C1620" t="str">
            <v>MVTB0094</v>
          </cell>
          <cell r="D1620" t="str">
            <v>MÃ VẠCH THÁI BÌNH</v>
          </cell>
          <cell r="F1620">
            <v>3</v>
          </cell>
          <cell r="G1620" t="str">
            <v>I0065T452/1</v>
          </cell>
          <cell r="H1620" t="str">
            <v>65 x 60 x 1 x 2</v>
          </cell>
          <cell r="I1620" t="str">
            <v>Bo góc, răng cưa, xẻ 2 line 6mm</v>
          </cell>
          <cell r="J1620" t="str">
            <v>C40</v>
          </cell>
          <cell r="K1620" t="str">
            <v>P 07</v>
          </cell>
          <cell r="L1620" t="str">
            <v>65 x 60 mm</v>
          </cell>
          <cell r="M1620">
            <v>126</v>
          </cell>
          <cell r="N1620">
            <v>44478</v>
          </cell>
          <cell r="O1620">
            <v>0</v>
          </cell>
          <cell r="AL1620">
            <v>1</v>
          </cell>
          <cell r="AM1620">
            <v>126</v>
          </cell>
          <cell r="AT1620" t="str">
            <v>Kubota nhật bản</v>
          </cell>
          <cell r="BA1620" t="str">
            <v>THÁNG 10\4-10 MVTB 65x60mm\Kubota</v>
          </cell>
        </row>
        <row r="1621">
          <cell r="B1621" t="str">
            <v>MVTB0095_L1</v>
          </cell>
          <cell r="C1621" t="str">
            <v>MVTB0095</v>
          </cell>
          <cell r="D1621" t="str">
            <v>MÃ VẠCH THÁI BÌNH</v>
          </cell>
          <cell r="F1621">
            <v>3</v>
          </cell>
          <cell r="G1621" t="str">
            <v>I0065T452/1</v>
          </cell>
          <cell r="H1621" t="str">
            <v>65 x 60 x 1 x 2</v>
          </cell>
          <cell r="I1621" t="str">
            <v>Bo góc, răng cưa, xẻ 2 line 6mm</v>
          </cell>
          <cell r="J1621" t="str">
            <v>C40</v>
          </cell>
          <cell r="K1621" t="str">
            <v>P 07</v>
          </cell>
          <cell r="L1621" t="str">
            <v>65 x 60 mm</v>
          </cell>
          <cell r="M1621">
            <v>126</v>
          </cell>
          <cell r="N1621">
            <v>44478</v>
          </cell>
          <cell r="O1621">
            <v>0</v>
          </cell>
          <cell r="AL1621">
            <v>1</v>
          </cell>
          <cell r="AM1621">
            <v>126</v>
          </cell>
          <cell r="AT1621" t="str">
            <v>Kubota thái lan</v>
          </cell>
          <cell r="BA1621" t="str">
            <v>THÁNG 10\4-10 MVTB 65x60mm\Kubota - thai lan</v>
          </cell>
        </row>
        <row r="1622">
          <cell r="B1622" t="str">
            <v>MVTB0096_L1</v>
          </cell>
          <cell r="C1622" t="str">
            <v>MVTB0096</v>
          </cell>
          <cell r="D1622" t="str">
            <v>MÃ VẠCH THÁI BÌNH</v>
          </cell>
          <cell r="F1622">
            <v>1</v>
          </cell>
          <cell r="G1622" t="str">
            <v>T0050H092</v>
          </cell>
          <cell r="H1622" t="str">
            <v>50 x 40 x 2 x 3</v>
          </cell>
          <cell r="I1622" t="str">
            <v>Vuông liền, răng cưa, chẻ đôi 4mm</v>
          </cell>
          <cell r="J1622" t="str">
            <v>C29</v>
          </cell>
          <cell r="K1622" t="str">
            <v>P 07</v>
          </cell>
          <cell r="L1622" t="str">
            <v>50 x 40 mm</v>
          </cell>
          <cell r="M1622">
            <v>129</v>
          </cell>
          <cell r="N1622">
            <v>44506</v>
          </cell>
          <cell r="O1622">
            <v>0</v>
          </cell>
          <cell r="AL1622">
            <v>1</v>
          </cell>
          <cell r="AM1622">
            <v>129</v>
          </cell>
          <cell r="AT1622" t="str">
            <v>Bánh quy hỗn hợp</v>
          </cell>
          <cell r="BA1622" t="str">
            <v>THÁNG 11\4-11 MVTB 50x40mm</v>
          </cell>
        </row>
        <row r="1623">
          <cell r="B1623" t="str">
            <v>MVTB0096_L2</v>
          </cell>
          <cell r="C1623" t="str">
            <v>MVTB0096</v>
          </cell>
          <cell r="D1623" t="str">
            <v>MÃ VẠCH THÁI BÌNH</v>
          </cell>
          <cell r="F1623">
            <v>1</v>
          </cell>
          <cell r="G1623" t="str">
            <v>T0050H092</v>
          </cell>
          <cell r="H1623" t="str">
            <v>50 x 40 x 2 x 3</v>
          </cell>
          <cell r="I1623" t="str">
            <v>Vuông liền, răng cưa, chẻ đôi 4mm</v>
          </cell>
          <cell r="J1623" t="str">
            <v>C29</v>
          </cell>
          <cell r="K1623" t="str">
            <v>P 07</v>
          </cell>
          <cell r="L1623" t="str">
            <v>50 x 40 mm</v>
          </cell>
          <cell r="M1623">
            <v>129</v>
          </cell>
          <cell r="N1623">
            <v>44614</v>
          </cell>
          <cell r="O1623">
            <v>0</v>
          </cell>
          <cell r="AL1623">
            <v>1</v>
          </cell>
          <cell r="AM1623">
            <v>129</v>
          </cell>
          <cell r="AT1623" t="str">
            <v>Bánh quy hỗn hợp có logo</v>
          </cell>
          <cell r="BA1623" t="str">
            <v>ĐƠN HÀNG 2021\MÃ VẠCH THÁI BÌNH\THÁNG 11\4-11 MVTB 50x40mm\2022\22.02 MÃ VẠCH THÁI BÌNH</v>
          </cell>
        </row>
        <row r="1624">
          <cell r="B1624" t="str">
            <v>MVTB0097_L1</v>
          </cell>
          <cell r="C1624" t="str">
            <v>MVTB0097</v>
          </cell>
          <cell r="D1624" t="str">
            <v>MÃ VẠCH THÁI BÌNH</v>
          </cell>
          <cell r="F1624">
            <v>1</v>
          </cell>
          <cell r="G1624" t="str">
            <v>IP010T051</v>
          </cell>
          <cell r="H1624" t="str">
            <v>Phi 10 x 10 x 8 x 5</v>
          </cell>
          <cell r="I1624" t="str">
            <v>Dao Φ10, giữa 2mm, răng cưa</v>
          </cell>
          <cell r="J1624" t="str">
            <v>C31</v>
          </cell>
          <cell r="K1624" t="str">
            <v>P 07</v>
          </cell>
          <cell r="L1624" t="str">
            <v>phi 10 mm</v>
          </cell>
          <cell r="M1624">
            <v>65</v>
          </cell>
          <cell r="N1624">
            <v>44513</v>
          </cell>
          <cell r="O1624">
            <v>0</v>
          </cell>
          <cell r="AL1624">
            <v>1</v>
          </cell>
          <cell r="AM1624">
            <v>65</v>
          </cell>
          <cell r="AT1624" t="str">
            <v>REGA</v>
          </cell>
          <cell r="BA1624" t="str">
            <v>THÁNG 11\13.11 MÃ VẠCH THÁI BÌNH</v>
          </cell>
        </row>
        <row r="1625">
          <cell r="B1625" t="str">
            <v>MVTB0098_L1</v>
          </cell>
          <cell r="C1625" t="str">
            <v>MVTB0098</v>
          </cell>
          <cell r="D1625" t="str">
            <v>MÃ VẠCH THÁI BÌNH</v>
          </cell>
          <cell r="F1625">
            <v>1</v>
          </cell>
          <cell r="H1625" t="str">
            <v/>
          </cell>
          <cell r="I1625" t="str">
            <v/>
          </cell>
          <cell r="J1625" t="str">
            <v/>
          </cell>
          <cell r="K1625" t="str">
            <v>P 28</v>
          </cell>
          <cell r="L1625" t="str">
            <v>70 x 170 mm</v>
          </cell>
          <cell r="M1625" t="str">
            <v/>
          </cell>
          <cell r="N1625">
            <v>44516</v>
          </cell>
          <cell r="O1625">
            <v>0</v>
          </cell>
          <cell r="AL1625">
            <v>1</v>
          </cell>
          <cell r="AM1625" t="e">
            <v>#VALUE!</v>
          </cell>
          <cell r="AT1625" t="str">
            <v>Cushion Cho nệm ngồi</v>
          </cell>
          <cell r="BA1625" t="str">
            <v>15.11 mã vạch thái bình\Tem 70 x 170mm</v>
          </cell>
        </row>
        <row r="1626">
          <cell r="B1626" t="str">
            <v>MVTB0098_L2</v>
          </cell>
          <cell r="C1626" t="str">
            <v>MVTB0098</v>
          </cell>
          <cell r="D1626" t="str">
            <v>MÃ VẠCH THÁI BÌNH</v>
          </cell>
          <cell r="F1626">
            <v>1</v>
          </cell>
          <cell r="H1626" t="str">
            <v/>
          </cell>
          <cell r="I1626" t="str">
            <v/>
          </cell>
          <cell r="J1626" t="str">
            <v/>
          </cell>
          <cell r="K1626" t="str">
            <v>P 28</v>
          </cell>
          <cell r="L1626" t="str">
            <v>70 x 170 mm</v>
          </cell>
          <cell r="M1626" t="str">
            <v/>
          </cell>
          <cell r="N1626">
            <v>44516</v>
          </cell>
          <cell r="O1626">
            <v>0</v>
          </cell>
          <cell r="AL1626">
            <v>1</v>
          </cell>
          <cell r="AM1626" t="e">
            <v>#VALUE!</v>
          </cell>
          <cell r="AT1626" t="str">
            <v>Cushion Cho nệm tựa ngồi</v>
          </cell>
          <cell r="BA1626" t="str">
            <v>15.11 mã vạch thái bình\Tem 70 x 170mm</v>
          </cell>
        </row>
        <row r="1627">
          <cell r="B1627" t="str">
            <v>MVTB0098_L3</v>
          </cell>
          <cell r="C1627" t="str">
            <v>MVTB0098</v>
          </cell>
          <cell r="D1627" t="str">
            <v>MÃ VẠCH THÁI BÌNH</v>
          </cell>
          <cell r="F1627">
            <v>1</v>
          </cell>
          <cell r="H1627" t="str">
            <v/>
          </cell>
          <cell r="I1627" t="str">
            <v/>
          </cell>
          <cell r="J1627" t="str">
            <v/>
          </cell>
          <cell r="K1627" t="str">
            <v>P 28</v>
          </cell>
          <cell r="L1627" t="str">
            <v>70 x 170 mm</v>
          </cell>
          <cell r="M1627" t="str">
            <v/>
          </cell>
          <cell r="N1627">
            <v>44516</v>
          </cell>
          <cell r="O1627">
            <v>0</v>
          </cell>
          <cell r="AL1627">
            <v>1</v>
          </cell>
          <cell r="AM1627" t="e">
            <v>#VALUE!</v>
          </cell>
          <cell r="AT1627" t="str">
            <v>pillow 1 cho gối</v>
          </cell>
          <cell r="BA1627" t="str">
            <v>15.11 mã vạch thái bình\Tem 70 x 170mm</v>
          </cell>
        </row>
        <row r="1628">
          <cell r="B1628" t="str">
            <v>MVTB0098_L4</v>
          </cell>
          <cell r="C1628" t="str">
            <v>MVTB0098</v>
          </cell>
          <cell r="D1628" t="str">
            <v>MÃ VẠCH THÁI BÌNH</v>
          </cell>
          <cell r="F1628">
            <v>1</v>
          </cell>
          <cell r="H1628" t="str">
            <v/>
          </cell>
          <cell r="I1628" t="str">
            <v/>
          </cell>
          <cell r="J1628" t="str">
            <v/>
          </cell>
          <cell r="K1628" t="str">
            <v>P 28</v>
          </cell>
          <cell r="L1628" t="str">
            <v>70 x 170 mm</v>
          </cell>
          <cell r="M1628" t="str">
            <v/>
          </cell>
          <cell r="N1628">
            <v>44516</v>
          </cell>
          <cell r="O1628">
            <v>0</v>
          </cell>
          <cell r="AL1628">
            <v>1</v>
          </cell>
          <cell r="AM1628" t="e">
            <v>#VALUE!</v>
          </cell>
          <cell r="AT1628" t="str">
            <v>pillow 2 cho gối</v>
          </cell>
          <cell r="BA1628" t="str">
            <v>15.11 mã vạch thái bình\Tem 70 x 170mm</v>
          </cell>
        </row>
        <row r="1629">
          <cell r="B1629" t="str">
            <v>MVTB0099_L1</v>
          </cell>
          <cell r="C1629" t="str">
            <v>MVTB0099</v>
          </cell>
          <cell r="D1629" t="str">
            <v>MÃ VẠCH THÁI BÌNH</v>
          </cell>
          <cell r="F1629">
            <v>1</v>
          </cell>
          <cell r="H1629" t="str">
            <v/>
          </cell>
          <cell r="I1629" t="str">
            <v/>
          </cell>
          <cell r="J1629" t="str">
            <v/>
          </cell>
          <cell r="K1629" t="str">
            <v>P 28</v>
          </cell>
          <cell r="L1629" t="str">
            <v>70 x 120 mm</v>
          </cell>
          <cell r="M1629" t="str">
            <v/>
          </cell>
          <cell r="N1629">
            <v>44516</v>
          </cell>
          <cell r="O1629">
            <v>0</v>
          </cell>
          <cell r="AL1629">
            <v>1</v>
          </cell>
          <cell r="AM1629" t="e">
            <v>#VALUE!</v>
          </cell>
          <cell r="AT1629" t="str">
            <v>Cho nệm ngồi ashley</v>
          </cell>
          <cell r="BA1629" t="str">
            <v>15.11 mã vạch thái bình\TEm 70 x 120mm</v>
          </cell>
        </row>
        <row r="1630">
          <cell r="B1630" t="str">
            <v>MVTB0099_L2</v>
          </cell>
          <cell r="C1630" t="str">
            <v>MVTB0099</v>
          </cell>
          <cell r="D1630" t="str">
            <v>MÃ VẠCH THÁI BÌNH</v>
          </cell>
          <cell r="F1630">
            <v>1</v>
          </cell>
          <cell r="H1630" t="str">
            <v/>
          </cell>
          <cell r="I1630" t="str">
            <v/>
          </cell>
          <cell r="J1630" t="str">
            <v/>
          </cell>
          <cell r="K1630" t="str">
            <v>P 28</v>
          </cell>
          <cell r="L1630" t="str">
            <v>70 x 120 mm</v>
          </cell>
          <cell r="M1630" t="str">
            <v/>
          </cell>
          <cell r="N1630">
            <v>44516</v>
          </cell>
          <cell r="O1630">
            <v>0</v>
          </cell>
          <cell r="AL1630">
            <v>1</v>
          </cell>
          <cell r="AM1630" t="e">
            <v>#VALUE!</v>
          </cell>
          <cell r="AT1630" t="str">
            <v>Cho nệm tựa gối ashley</v>
          </cell>
          <cell r="BA1630" t="str">
            <v>15.11 mã vạch thái bình\TEm 70 x 120mm</v>
          </cell>
        </row>
        <row r="1631">
          <cell r="B1631" t="str">
            <v>MVTB0100_L1</v>
          </cell>
          <cell r="C1631" t="str">
            <v>MVTB0100</v>
          </cell>
          <cell r="D1631" t="str">
            <v>MÃ VẠCH THÁI BÌNH</v>
          </cell>
          <cell r="F1631">
            <v>4</v>
          </cell>
          <cell r="G1631" t="str">
            <v>IE025T012/2</v>
          </cell>
          <cell r="H1631" t="str">
            <v>E25 x 15 x 4 x 4</v>
          </cell>
          <cell r="I1631" t="str">
            <v>Tem hình elip, ngang 4 tem, không răng cưa, xẻ 2 line 6mm</v>
          </cell>
          <cell r="J1631" t="str">
            <v>C38</v>
          </cell>
          <cell r="K1631" t="str">
            <v>P 28</v>
          </cell>
          <cell r="L1631" t="str">
            <v>25 x 15 mm</v>
          </cell>
          <cell r="M1631">
            <v>72</v>
          </cell>
          <cell r="N1631">
            <v>44519</v>
          </cell>
          <cell r="O1631">
            <v>0</v>
          </cell>
          <cell r="S1631" t="str">
            <v>C</v>
          </cell>
          <cell r="T1631" t="str">
            <v>M</v>
          </cell>
          <cell r="U1631" t="str">
            <v>Y</v>
          </cell>
          <cell r="AL1631">
            <v>2</v>
          </cell>
          <cell r="AM1631">
            <v>144</v>
          </cell>
          <cell r="AN1631" t="str">
            <v>3mm</v>
          </cell>
          <cell r="AO1631" t="str">
            <v>3mm</v>
          </cell>
          <cell r="AP1631" t="str">
            <v>20.000Tem</v>
          </cell>
          <cell r="AT1631" t="str">
            <v>3 tỷ đồng</v>
          </cell>
          <cell r="AU1631">
            <v>2</v>
          </cell>
          <cell r="BA1631" t="str">
            <v>THÁNG 11\18-11 MVTB\Tem 25 x 15mm</v>
          </cell>
        </row>
        <row r="1632">
          <cell r="B1632" t="str">
            <v>MVTB0101_L1</v>
          </cell>
          <cell r="C1632" t="str">
            <v>MVTB0101</v>
          </cell>
          <cell r="D1632" t="str">
            <v>MÃ VẠCH THÁI BÌNH</v>
          </cell>
          <cell r="F1632">
            <v>1</v>
          </cell>
          <cell r="G1632" t="str">
            <v>IP010T051</v>
          </cell>
          <cell r="H1632" t="str">
            <v>Phi 10 x 10 x 8 x 5</v>
          </cell>
          <cell r="I1632" t="str">
            <v>Dao Φ10, giữa 2mm, răng cưa</v>
          </cell>
          <cell r="J1632" t="str">
            <v>C31</v>
          </cell>
          <cell r="K1632" t="str">
            <v>P 28</v>
          </cell>
          <cell r="L1632" t="str">
            <v>phi 10 mm</v>
          </cell>
          <cell r="M1632">
            <v>65</v>
          </cell>
          <cell r="N1632">
            <v>44519</v>
          </cell>
          <cell r="O1632">
            <v>0</v>
          </cell>
          <cell r="Q1632" t="str">
            <v>pha theo mẫu</v>
          </cell>
          <cell r="AL1632">
            <v>2</v>
          </cell>
          <cell r="AM1632">
            <v>130</v>
          </cell>
          <cell r="AN1632" t="str">
            <v>3mm</v>
          </cell>
          <cell r="AO1632" t="str">
            <v>3mm</v>
          </cell>
          <cell r="AQ1632" t="str">
            <v>100M</v>
          </cell>
          <cell r="AT1632" t="str">
            <v>qc pass</v>
          </cell>
          <cell r="AU1632">
            <v>2</v>
          </cell>
          <cell r="BA1632" t="str">
            <v>THÁNG 11\18-11 MVTB\TEm phi 10mm</v>
          </cell>
        </row>
        <row r="1633">
          <cell r="B1633" t="str">
            <v>MVTB0102_L1</v>
          </cell>
          <cell r="C1633" t="str">
            <v>MVTB0102</v>
          </cell>
          <cell r="D1633" t="str">
            <v>MÃ VẠCH THÁI BÌNH</v>
          </cell>
          <cell r="F1633">
            <v>1</v>
          </cell>
          <cell r="H1633" t="str">
            <v/>
          </cell>
          <cell r="I1633" t="str">
            <v/>
          </cell>
          <cell r="J1633" t="str">
            <v/>
          </cell>
          <cell r="K1633" t="str">
            <v>P 28</v>
          </cell>
          <cell r="L1633" t="str">
            <v>70 X 125 mm(125.155mm)</v>
          </cell>
          <cell r="M1633" t="str">
            <v/>
          </cell>
          <cell r="N1633">
            <v>44520</v>
          </cell>
          <cell r="O1633">
            <v>0</v>
          </cell>
          <cell r="AL1633">
            <v>1</v>
          </cell>
          <cell r="AM1633" t="e">
            <v>#VALUE!</v>
          </cell>
          <cell r="AT1633" t="str">
            <v>under penalty of law seat cushion</v>
          </cell>
          <cell r="BA1633" t="str">
            <v>THÁNG 11\17.11</v>
          </cell>
        </row>
        <row r="1634">
          <cell r="B1634" t="str">
            <v>MVTB0103_L1</v>
          </cell>
          <cell r="C1634" t="str">
            <v>MVTB0103</v>
          </cell>
          <cell r="D1634" t="str">
            <v>MÃ VẠCH THÁI BÌNH</v>
          </cell>
          <cell r="F1634">
            <v>1</v>
          </cell>
          <cell r="H1634" t="str">
            <v/>
          </cell>
          <cell r="I1634" t="str">
            <v/>
          </cell>
          <cell r="J1634" t="str">
            <v/>
          </cell>
          <cell r="K1634" t="str">
            <v>P 28</v>
          </cell>
          <cell r="L1634" t="str">
            <v>135 x 180.47 mm</v>
          </cell>
          <cell r="M1634" t="str">
            <v/>
          </cell>
          <cell r="N1634">
            <v>44522</v>
          </cell>
          <cell r="O1634">
            <v>0</v>
          </cell>
          <cell r="AL1634">
            <v>1</v>
          </cell>
          <cell r="AM1634" t="e">
            <v>#VALUE!</v>
          </cell>
          <cell r="AT1634" t="str">
            <v>feburaly 2022</v>
          </cell>
          <cell r="BA1634" t="str">
            <v>THÁNG 11\22.11 MÃ VẠCH THÁI BÌNH\Tem 135 x 180mm(180.47mm)</v>
          </cell>
        </row>
        <row r="1635">
          <cell r="B1635" t="str">
            <v>MVTB0103_L2</v>
          </cell>
          <cell r="C1635" t="str">
            <v>MVTB0103</v>
          </cell>
          <cell r="D1635" t="str">
            <v>MÃ VẠCH THÁI BÌNH</v>
          </cell>
          <cell r="F1635">
            <v>1</v>
          </cell>
          <cell r="H1635" t="str">
            <v/>
          </cell>
          <cell r="I1635" t="str">
            <v/>
          </cell>
          <cell r="J1635" t="str">
            <v/>
          </cell>
          <cell r="K1635" t="str">
            <v>P 28</v>
          </cell>
          <cell r="L1635" t="str">
            <v>135 x 180.47 mm</v>
          </cell>
          <cell r="M1635" t="str">
            <v/>
          </cell>
          <cell r="N1635">
            <v>44522</v>
          </cell>
          <cell r="O1635">
            <v>0</v>
          </cell>
          <cell r="AL1635">
            <v>1</v>
          </cell>
          <cell r="AM1635" t="e">
            <v>#VALUE!</v>
          </cell>
          <cell r="AT1635" t="str">
            <v>march 2022</v>
          </cell>
          <cell r="BA1635" t="str">
            <v>THÁNG 11\22.11 MÃ VẠCH THÁI BÌNH\Tem 135 x 180mm(180.47mm)</v>
          </cell>
        </row>
        <row r="1636">
          <cell r="B1636" t="str">
            <v>MVTB0104_L1</v>
          </cell>
          <cell r="C1636" t="str">
            <v>MVTB0104</v>
          </cell>
          <cell r="D1636" t="str">
            <v>MÃ VẠCH THÁI BÌNH</v>
          </cell>
          <cell r="F1636">
            <v>1</v>
          </cell>
          <cell r="H1636" t="str">
            <v/>
          </cell>
          <cell r="I1636" t="str">
            <v/>
          </cell>
          <cell r="J1636" t="str">
            <v/>
          </cell>
          <cell r="K1636" t="str">
            <v>P 28</v>
          </cell>
          <cell r="L1636" t="str">
            <v>70 x 99.755 mm</v>
          </cell>
          <cell r="M1636" t="str">
            <v/>
          </cell>
          <cell r="N1636">
            <v>44522</v>
          </cell>
          <cell r="O1636">
            <v>0</v>
          </cell>
          <cell r="AL1636">
            <v>1</v>
          </cell>
          <cell r="AM1636" t="e">
            <v>#VALUE!</v>
          </cell>
          <cell r="AT1636" t="str">
            <v>SUNVIVI OUTDOOR</v>
          </cell>
          <cell r="BA1636" t="str">
            <v>THÁNG 11\22.11 MÃ VẠCH THÁI BÌNH\Tem 70 x 98mm(99.755mm)</v>
          </cell>
        </row>
        <row r="1637">
          <cell r="B1637" t="str">
            <v>MVTB0105_L1</v>
          </cell>
          <cell r="C1637" t="str">
            <v>MVTB0105</v>
          </cell>
          <cell r="D1637" t="str">
            <v>MÃ VẠCH THÁI BÌNH</v>
          </cell>
          <cell r="F1637">
            <v>1</v>
          </cell>
          <cell r="G1637" t="str">
            <v>IP020B011</v>
          </cell>
          <cell r="H1637" t="str">
            <v>Phi 20 x 20 x 4 x 4</v>
          </cell>
          <cell r="I1637" t="str">
            <v>Ngang 4 con, khoảng cách 2mm, răng cưa</v>
          </cell>
          <cell r="J1637" t="str">
            <v>C31</v>
          </cell>
          <cell r="K1637" t="str">
            <v>P 28</v>
          </cell>
          <cell r="L1637" t="str">
            <v>phi 20 mm</v>
          </cell>
          <cell r="M1637">
            <v>92</v>
          </cell>
          <cell r="N1637">
            <v>44538</v>
          </cell>
          <cell r="O1637">
            <v>0</v>
          </cell>
          <cell r="AL1637">
            <v>1</v>
          </cell>
          <cell r="AM1637">
            <v>92</v>
          </cell>
          <cell r="AT1637" t="str">
            <v>Tiếng trung màu đỏ</v>
          </cell>
          <cell r="BA1637" t="str">
            <v>THÁNG 12\07.12 MÃ VẠCH THÁI BÌNH</v>
          </cell>
        </row>
        <row r="1638">
          <cell r="B1638" t="str">
            <v>MVTB0106_L1</v>
          </cell>
          <cell r="C1638" t="str">
            <v>MVTB0106</v>
          </cell>
          <cell r="D1638" t="str">
            <v>MÃ VẠCH THÁI BÌNH</v>
          </cell>
          <cell r="F1638">
            <v>1</v>
          </cell>
          <cell r="G1638" t="str">
            <v>IP020B011</v>
          </cell>
          <cell r="H1638" t="str">
            <v>Phi 20 x 20 x 4 x 4</v>
          </cell>
          <cell r="I1638" t="str">
            <v>Ngang 4 con, khoảng cách 2mm, răng cưa</v>
          </cell>
          <cell r="J1638" t="str">
            <v>C31</v>
          </cell>
          <cell r="K1638" t="str">
            <v>P 28</v>
          </cell>
          <cell r="L1638" t="str">
            <v>phi 20 mm</v>
          </cell>
          <cell r="M1638">
            <v>92</v>
          </cell>
          <cell r="N1638">
            <v>44538</v>
          </cell>
          <cell r="O1638">
            <v>0</v>
          </cell>
          <cell r="AL1638">
            <v>1</v>
          </cell>
          <cell r="AM1638">
            <v>92</v>
          </cell>
          <cell r="AT1638" t="str">
            <v>Tiếng trung màu xanh</v>
          </cell>
          <cell r="BA1638" t="str">
            <v>THÁNG 12\07.12 MÃ VẠCH THÁI BÌNH</v>
          </cell>
        </row>
        <row r="1639">
          <cell r="B1639" t="str">
            <v>MVTB0107_L1</v>
          </cell>
          <cell r="C1639" t="str">
            <v>MVTB0107</v>
          </cell>
          <cell r="D1639" t="str">
            <v>MÃ VẠCH THÁI BÌNH</v>
          </cell>
          <cell r="F1639">
            <v>1</v>
          </cell>
          <cell r="G1639" t="str">
            <v>T0035T022A</v>
          </cell>
          <cell r="H1639" t="str">
            <v>35 x 15 x 3 x 3</v>
          </cell>
          <cell r="I1639">
            <v>0</v>
          </cell>
          <cell r="J1639">
            <v>0</v>
          </cell>
          <cell r="K1639" t="str">
            <v>P 28</v>
          </cell>
          <cell r="L1639" t="str">
            <v>35 x 15mm</v>
          </cell>
          <cell r="M1639">
            <v>54</v>
          </cell>
          <cell r="N1639">
            <v>44558</v>
          </cell>
          <cell r="O1639">
            <v>0</v>
          </cell>
          <cell r="AL1639">
            <v>1</v>
          </cell>
          <cell r="AM1639">
            <v>54</v>
          </cell>
          <cell r="AT1639" t="str">
            <v>vệ đen 35 x 3mm</v>
          </cell>
          <cell r="BA1639" t="str">
            <v>THÁNG 12\27.12 MVTB</v>
          </cell>
        </row>
        <row r="1640">
          <cell r="B1640" t="str">
            <v>MVTB0108_L1</v>
          </cell>
          <cell r="C1640" t="str">
            <v>MVTB0108</v>
          </cell>
          <cell r="D1640" t="str">
            <v>MÃ VẠCH THÁI BÌNH</v>
          </cell>
          <cell r="F1640">
            <v>1</v>
          </cell>
          <cell r="G1640" t="str">
            <v>I0034T082/1</v>
          </cell>
          <cell r="H1640" t="str">
            <v>34 x 19 x 3 x 4</v>
          </cell>
          <cell r="I1640" t="str">
            <v>Bo rời 3tem kc 2mm, xẻ 2 line khoảng cách 4mm, răng cưa</v>
          </cell>
          <cell r="J1640" t="str">
            <v>C42</v>
          </cell>
          <cell r="K1640" t="str">
            <v>P 28</v>
          </cell>
          <cell r="L1640" t="str">
            <v>34 x 19 mm</v>
          </cell>
          <cell r="M1640">
            <v>88</v>
          </cell>
          <cell r="N1640">
            <v>44560</v>
          </cell>
          <cell r="O1640">
            <v>0</v>
          </cell>
          <cell r="AL1640">
            <v>1</v>
          </cell>
          <cell r="AM1640">
            <v>88</v>
          </cell>
          <cell r="AT1640" t="str">
            <v>AVC</v>
          </cell>
          <cell r="BA1640" t="str">
            <v>THÁNG 12\28.12 MVTB</v>
          </cell>
        </row>
        <row r="1641">
          <cell r="B1641" t="str">
            <v>MVTB0109_L1</v>
          </cell>
          <cell r="C1641" t="str">
            <v>MVTB0109</v>
          </cell>
          <cell r="D1641" t="str">
            <v>MÃ VẠCH THÁI BÌNH</v>
          </cell>
          <cell r="F1641">
            <v>1</v>
          </cell>
          <cell r="G1641" t="str">
            <v>T0050H092</v>
          </cell>
          <cell r="H1641" t="str">
            <v>50 x 40 x 2 x 3</v>
          </cell>
          <cell r="I1641" t="str">
            <v>Vuông liền, răng cưa, chẻ đôi 4mm</v>
          </cell>
          <cell r="J1641" t="str">
            <v>C29</v>
          </cell>
          <cell r="K1641" t="str">
            <v>P 28</v>
          </cell>
          <cell r="L1641" t="str">
            <v>50 x 40 mm</v>
          </cell>
          <cell r="M1641">
            <v>129</v>
          </cell>
          <cell r="N1641">
            <v>44607</v>
          </cell>
          <cell r="O1641">
            <v>0</v>
          </cell>
          <cell r="AL1641">
            <v>1</v>
          </cell>
          <cell r="AM1641">
            <v>129</v>
          </cell>
          <cell r="AT1641" t="str">
            <v>Bánh funwari matcha  ( sản phẩm được sản xuất tại việt nam)</v>
          </cell>
          <cell r="BA1641" t="str">
            <v>ĐƠN HÀNG 2021\MÃ VẠCH THÁI BÌNH\NĂM 2022\THÁNG 02\11.02 MVTB</v>
          </cell>
        </row>
        <row r="1642">
          <cell r="B1642" t="str">
            <v>MVTB0109_L2</v>
          </cell>
          <cell r="C1642" t="str">
            <v>MVTB0109</v>
          </cell>
          <cell r="D1642" t="str">
            <v>MÃ VẠCH THÁI BÌNH</v>
          </cell>
          <cell r="F1642">
            <v>1</v>
          </cell>
          <cell r="G1642" t="str">
            <v>T0050H092</v>
          </cell>
          <cell r="H1642" t="str">
            <v>50 x 40 x 2 x 3</v>
          </cell>
          <cell r="I1642" t="str">
            <v>Vuông liền, răng cưa, chẻ đôi 4mm</v>
          </cell>
          <cell r="J1642" t="str">
            <v>C29</v>
          </cell>
          <cell r="K1642" t="str">
            <v>P 28</v>
          </cell>
          <cell r="L1642" t="str">
            <v>50 x 40 mm</v>
          </cell>
          <cell r="M1642">
            <v>129</v>
          </cell>
          <cell r="N1642">
            <v>44607</v>
          </cell>
          <cell r="O1642">
            <v>0</v>
          </cell>
          <cell r="AL1642">
            <v>1</v>
          </cell>
          <cell r="AM1642">
            <v>129</v>
          </cell>
          <cell r="AT1642" t="str">
            <v>Bánh funwari phô mai  ( sản phẩm được sản xuất tại việt nam)</v>
          </cell>
          <cell r="BA1642" t="str">
            <v>ĐƠN HÀNG 2021\MÃ VẠCH THÁI BÌNH\NĂM 2022\THÁNG 02\11.02 MVTB</v>
          </cell>
        </row>
        <row r="1643">
          <cell r="B1643" t="str">
            <v>MVTB0109_L3</v>
          </cell>
          <cell r="C1643" t="str">
            <v>MVTB0109</v>
          </cell>
          <cell r="D1643" t="str">
            <v>MÃ VẠCH THÁI BÌNH</v>
          </cell>
          <cell r="F1643">
            <v>1</v>
          </cell>
          <cell r="G1643" t="str">
            <v>T0050H092</v>
          </cell>
          <cell r="H1643" t="str">
            <v>50 x 40 x 2 x 3</v>
          </cell>
          <cell r="I1643" t="str">
            <v>Vuông liền, răng cưa, chẻ đôi 4mm</v>
          </cell>
          <cell r="J1643" t="str">
            <v>C29</v>
          </cell>
          <cell r="K1643" t="str">
            <v>P 28</v>
          </cell>
          <cell r="L1643" t="str">
            <v>50 x 40 mm</v>
          </cell>
          <cell r="M1643">
            <v>129</v>
          </cell>
          <cell r="N1643">
            <v>44607</v>
          </cell>
          <cell r="O1643">
            <v>0</v>
          </cell>
          <cell r="AL1643">
            <v>1</v>
          </cell>
          <cell r="AM1643">
            <v>129</v>
          </cell>
          <cell r="AT1643" t="str">
            <v>Bánh funwari vanni  ( sản phẩm được sản xuất tại việt nam)</v>
          </cell>
          <cell r="BA1643" t="str">
            <v>ĐƠN HÀNG 2021\MÃ VẠCH THÁI BÌNH\NĂM 2022\THÁNG 02\11.02 MVTB</v>
          </cell>
        </row>
        <row r="1644">
          <cell r="B1644" t="str">
            <v>MVTB0109_L4</v>
          </cell>
          <cell r="C1644" t="str">
            <v>MVTB0109</v>
          </cell>
          <cell r="D1644" t="str">
            <v>MÃ VẠCH THÁI BÌNH</v>
          </cell>
          <cell r="F1644">
            <v>1</v>
          </cell>
          <cell r="G1644" t="str">
            <v>T0050H092</v>
          </cell>
          <cell r="H1644" t="str">
            <v>50 x 40 x 2 x 3</v>
          </cell>
          <cell r="I1644" t="str">
            <v>Vuông liền, răng cưa, chẻ đôi 4mm</v>
          </cell>
          <cell r="J1644" t="str">
            <v>C29</v>
          </cell>
          <cell r="K1644" t="str">
            <v>P 28</v>
          </cell>
          <cell r="L1644" t="str">
            <v>50 x 40 mm</v>
          </cell>
          <cell r="M1644">
            <v>129</v>
          </cell>
          <cell r="N1644">
            <v>44607</v>
          </cell>
          <cell r="O1644">
            <v>0</v>
          </cell>
          <cell r="AL1644">
            <v>1</v>
          </cell>
          <cell r="AM1644">
            <v>129</v>
          </cell>
          <cell r="AT1644" t="str">
            <v>Bánh ngọt nhân trứng 180 g font khác</v>
          </cell>
          <cell r="BA1644" t="str">
            <v>ĐƠN HÀNG 2021\MÃ VẠCH THÁI BÌNH\NĂM 2022\THÁNG 02\11.02 MVTB</v>
          </cell>
        </row>
        <row r="1645">
          <cell r="B1645" t="str">
            <v>MVTB0109_L5</v>
          </cell>
          <cell r="C1645" t="str">
            <v>MVTB0109</v>
          </cell>
          <cell r="D1645" t="str">
            <v>MÃ VẠCH THÁI BÌNH</v>
          </cell>
          <cell r="F1645">
            <v>1</v>
          </cell>
          <cell r="G1645" t="str">
            <v>T0050H092</v>
          </cell>
          <cell r="H1645" t="str">
            <v>50 x 40 x 2 x 3</v>
          </cell>
          <cell r="I1645" t="str">
            <v>Vuông liền, răng cưa, chẻ đôi 4mm</v>
          </cell>
          <cell r="J1645" t="str">
            <v>C29</v>
          </cell>
          <cell r="K1645" t="str">
            <v>P 28</v>
          </cell>
          <cell r="L1645" t="str">
            <v>50 x 40 mm</v>
          </cell>
          <cell r="M1645">
            <v>129</v>
          </cell>
          <cell r="N1645">
            <v>44607</v>
          </cell>
          <cell r="O1645">
            <v>0</v>
          </cell>
          <cell r="AL1645">
            <v>1</v>
          </cell>
          <cell r="AM1645">
            <v>129</v>
          </cell>
          <cell r="AT1645" t="str">
            <v>Bánh ngọt nhân trứng 500 g font khác</v>
          </cell>
          <cell r="BA1645" t="str">
            <v>ĐƠN HÀNG 2021\MÃ VẠCH THÁI BÌNH\NĂM 2022\THÁNG 02\11.02 MVTB</v>
          </cell>
        </row>
        <row r="1646">
          <cell r="B1646" t="str">
            <v>MVTB0109_L6</v>
          </cell>
          <cell r="C1646" t="str">
            <v>MVTB0109</v>
          </cell>
          <cell r="D1646" t="str">
            <v>MÃ VẠCH THÁI BÌNH</v>
          </cell>
          <cell r="F1646">
            <v>1</v>
          </cell>
          <cell r="G1646" t="str">
            <v>T0050H092</v>
          </cell>
          <cell r="H1646" t="str">
            <v>50 x 40 x 2 x 3</v>
          </cell>
          <cell r="I1646" t="str">
            <v>Vuông liền, răng cưa, chẻ đôi 4mm</v>
          </cell>
          <cell r="J1646" t="str">
            <v>C29</v>
          </cell>
          <cell r="K1646" t="str">
            <v>P 28</v>
          </cell>
          <cell r="L1646" t="str">
            <v>50 x 40 mm</v>
          </cell>
          <cell r="M1646">
            <v>129</v>
          </cell>
          <cell r="N1646">
            <v>44607</v>
          </cell>
          <cell r="O1646">
            <v>0</v>
          </cell>
          <cell r="AL1646">
            <v>1</v>
          </cell>
          <cell r="AM1646">
            <v>129</v>
          </cell>
          <cell r="AT1646" t="str">
            <v>Bánh quy sanwich trứng muối</v>
          </cell>
          <cell r="BA1646" t="str">
            <v>ĐƠN HÀNG 2021\MÃ VẠCH THÁI BÌNH\NĂM 2022\THÁNG 02\11.02 MVTB</v>
          </cell>
        </row>
        <row r="1647">
          <cell r="B1647" t="str">
            <v>MVTB0110_L1</v>
          </cell>
          <cell r="C1647" t="str">
            <v>MVTB0110</v>
          </cell>
          <cell r="D1647" t="str">
            <v>MÃ VẠCH THÁI BÌNH</v>
          </cell>
          <cell r="F1647">
            <v>1</v>
          </cell>
          <cell r="G1647" t="str">
            <v>IP011T011/1</v>
          </cell>
          <cell r="H1647" t="str">
            <v>Phi 11 x 11 x 12 x 4</v>
          </cell>
          <cell r="I1647" t="str">
            <v>phi 11 ngang 12 tem kc 2mm, không răng cưa</v>
          </cell>
          <cell r="J1647" t="str">
            <v>E04</v>
          </cell>
          <cell r="K1647" t="str">
            <v>P 28</v>
          </cell>
          <cell r="L1647" t="str">
            <v>phi 11 mm</v>
          </cell>
          <cell r="M1647">
            <v>56</v>
          </cell>
          <cell r="N1647">
            <v>44642</v>
          </cell>
          <cell r="O1647">
            <v>0</v>
          </cell>
          <cell r="AL1647">
            <v>1</v>
          </cell>
          <cell r="AM1647">
            <v>56</v>
          </cell>
          <cell r="AT1647" t="str">
            <v>Mũi tên đi lên</v>
          </cell>
          <cell r="BA1647" t="str">
            <v>ĐƠN HÀNG 2021\MÃ VẠCH THÁI BÌNH\NĂM 2022\THÁNG 03\22.03 phi 11mm</v>
          </cell>
        </row>
        <row r="1648">
          <cell r="B1648" t="str">
            <v>MVTB0111_L1</v>
          </cell>
          <cell r="C1648" t="str">
            <v>MVTB0111</v>
          </cell>
          <cell r="D1648" t="str">
            <v>MÃ VẠCH THÁI BÌNH</v>
          </cell>
          <cell r="F1648">
            <v>1</v>
          </cell>
          <cell r="G1648" t="str">
            <v>I0034T082/1</v>
          </cell>
          <cell r="H1648" t="str">
            <v>34 x 19 x 3 x 4</v>
          </cell>
          <cell r="I1648" t="str">
            <v>Bo rời 3tem kc 2mm, xẻ 2 line khoảng cách 4mm, răng cưa</v>
          </cell>
          <cell r="J1648" t="str">
            <v>C42</v>
          </cell>
          <cell r="K1648" t="str">
            <v>P 28</v>
          </cell>
          <cell r="L1648" t="str">
            <v>34 x 19 mm</v>
          </cell>
          <cell r="M1648">
            <v>88</v>
          </cell>
          <cell r="N1648">
            <v>44670</v>
          </cell>
          <cell r="O1648">
            <v>0</v>
          </cell>
          <cell r="AL1648">
            <v>1</v>
          </cell>
          <cell r="AM1648">
            <v>88</v>
          </cell>
          <cell r="AT1648" t="str">
            <v>DIA</v>
          </cell>
          <cell r="BA1648" t="str">
            <v>ĐƠN HÀNG 2021\MÃ VẠCH THÁI BÌNH\THÁNG 12\28.12 MVTB\19.04.2022 thay đổi chiều quấn</v>
          </cell>
        </row>
        <row r="1649">
          <cell r="B1649" t="str">
            <v>MVTB0112_L1</v>
          </cell>
          <cell r="C1649" t="str">
            <v>MVTB0112</v>
          </cell>
          <cell r="D1649" t="str">
            <v>MÃ VẠCH THÁI BÌNH</v>
          </cell>
          <cell r="F1649">
            <v>1</v>
          </cell>
          <cell r="G1649" t="str">
            <v>I0075T452</v>
          </cell>
          <cell r="H1649" t="str">
            <v>75 x 25 x 1 x 3</v>
          </cell>
          <cell r="I1649" t="str">
            <v>Vuông góc, không răng cưa, chẻ đôi 6mm</v>
          </cell>
          <cell r="J1649" t="str">
            <v>D29</v>
          </cell>
          <cell r="K1649" t="str">
            <v>P 28</v>
          </cell>
          <cell r="L1649" t="str">
            <v>75 x 25 mm</v>
          </cell>
          <cell r="M1649">
            <v>84</v>
          </cell>
          <cell r="N1649">
            <v>44673</v>
          </cell>
          <cell r="O1649">
            <v>0</v>
          </cell>
          <cell r="AL1649">
            <v>1</v>
          </cell>
          <cell r="AM1649">
            <v>84</v>
          </cell>
          <cell r="AT1649" t="str">
            <v xml:space="preserve">Hazelnut Spread With Cocoa&amp;Snacks 25g </v>
          </cell>
          <cell r="BA1649" t="str">
            <v>ĐƠN HÀNG 2021\MÃ VẠCH THÁI BÌNH\NĂM 2022\THÁNG 04\20.04 tem 75 x 25mm</v>
          </cell>
        </row>
        <row r="1650">
          <cell r="B1650" t="str">
            <v>MVTB0113_L1</v>
          </cell>
          <cell r="C1650" t="str">
            <v>MVTB0113</v>
          </cell>
          <cell r="D1650" t="str">
            <v>MÃ VẠCH THÁI BÌNH</v>
          </cell>
          <cell r="F1650">
            <v>1</v>
          </cell>
          <cell r="G1650" t="str">
            <v>I0075T452</v>
          </cell>
          <cell r="H1650" t="str">
            <v>75 x 25 x 1 x 3</v>
          </cell>
          <cell r="I1650" t="str">
            <v>Vuông góc, không răng cưa, chẻ đôi 6mm</v>
          </cell>
          <cell r="J1650" t="str">
            <v>D29</v>
          </cell>
          <cell r="K1650" t="str">
            <v>P 28</v>
          </cell>
          <cell r="L1650" t="str">
            <v>75 x 25 mm</v>
          </cell>
          <cell r="M1650">
            <v>84</v>
          </cell>
          <cell r="N1650">
            <v>44673</v>
          </cell>
          <cell r="O1650">
            <v>0</v>
          </cell>
          <cell r="AL1650">
            <v>1</v>
          </cell>
          <cell r="AM1650">
            <v>84</v>
          </cell>
          <cell r="AT1650" t="str">
            <v>Hazelnut Spread With Cocoa and Milk Cream&amp;Snacks 25g</v>
          </cell>
          <cell r="BA1650" t="str">
            <v>ĐƠN HÀNG 2021\MÃ VẠCH THÁI BÌNH\NĂM 2022\THÁNG 04\20.04 tem 75 x 25mm</v>
          </cell>
        </row>
        <row r="1651">
          <cell r="B1651" t="str">
            <v>MVTB0114_L1</v>
          </cell>
          <cell r="C1651" t="str">
            <v>MVTB0114</v>
          </cell>
          <cell r="D1651" t="str">
            <v>MÃ VẠCH THÁI BÌNH</v>
          </cell>
          <cell r="F1651">
            <v>1</v>
          </cell>
          <cell r="G1651" t="str">
            <v>T0050H092</v>
          </cell>
          <cell r="H1651" t="str">
            <v>50 x 40 x 2 x 3</v>
          </cell>
          <cell r="I1651" t="str">
            <v>Vuông liền, răng cưa, chẻ đôi 4mm</v>
          </cell>
          <cell r="J1651" t="str">
            <v>C29</v>
          </cell>
          <cell r="K1651" t="str">
            <v>P 28</v>
          </cell>
          <cell r="L1651" t="str">
            <v>50 x 40 mm</v>
          </cell>
          <cell r="M1651">
            <v>129</v>
          </cell>
          <cell r="N1651">
            <v>44679</v>
          </cell>
          <cell r="O1651">
            <v>0</v>
          </cell>
          <cell r="AL1651">
            <v>1</v>
          </cell>
          <cell r="AM1651">
            <v>129</v>
          </cell>
          <cell r="AT1651" t="str">
            <v>Bánh quy hỗn hợp</v>
          </cell>
          <cell r="BA1651" t="str">
            <v>ĐƠN HÀNG 2021\MÃ VẠCH THÁI BÌNH\NĂM 2022\THÁNG 04\27.04 tem 50 x 40mm</v>
          </cell>
        </row>
        <row r="1652">
          <cell r="B1652" t="str">
            <v>MVTB0115_L1</v>
          </cell>
          <cell r="C1652" t="str">
            <v>MVTB0115</v>
          </cell>
          <cell r="D1652" t="str">
            <v>MÃ VẠCH THÁI BÌNH</v>
          </cell>
          <cell r="F1652">
            <v>1</v>
          </cell>
          <cell r="G1652" t="str">
            <v>T0050H092</v>
          </cell>
          <cell r="H1652" t="str">
            <v>50 x 40 x 2 x 3</v>
          </cell>
          <cell r="I1652" t="str">
            <v>Vuông liền, răng cưa, chẻ đôi 4mm</v>
          </cell>
          <cell r="J1652" t="str">
            <v>C29</v>
          </cell>
          <cell r="K1652" t="str">
            <v>P 28</v>
          </cell>
          <cell r="L1652" t="str">
            <v>50 x 40 mm</v>
          </cell>
          <cell r="M1652">
            <v>129</v>
          </cell>
          <cell r="N1652">
            <v>44679</v>
          </cell>
          <cell r="O1652">
            <v>0</v>
          </cell>
          <cell r="AL1652">
            <v>1</v>
          </cell>
          <cell r="AM1652">
            <v>129</v>
          </cell>
          <cell r="AT1652" t="str">
            <v>bánh ngọt nhân trứng 15 G</v>
          </cell>
          <cell r="BA1652" t="str">
            <v>ĐƠN HÀNG 2021\MÃ VẠCH THÁI BÌNH\NĂM 2022\THÁNG 04\27.04 tem 50 x 40mm</v>
          </cell>
        </row>
        <row r="1653">
          <cell r="B1653" t="str">
            <v>MVTB0116_L1</v>
          </cell>
          <cell r="C1653" t="str">
            <v>MVTB0116</v>
          </cell>
          <cell r="D1653" t="str">
            <v>MÃ VẠCH THÁI BÌNH</v>
          </cell>
          <cell r="F1653">
            <v>1</v>
          </cell>
          <cell r="G1653" t="str">
            <v>T0050H092</v>
          </cell>
          <cell r="H1653" t="str">
            <v>50 x 40 x 2 x 3</v>
          </cell>
          <cell r="I1653" t="str">
            <v>Vuông liền, răng cưa, chẻ đôi 4mm</v>
          </cell>
          <cell r="J1653" t="str">
            <v>C29</v>
          </cell>
          <cell r="K1653" t="str">
            <v>P 28</v>
          </cell>
          <cell r="L1653" t="str">
            <v>50 x 40 mm</v>
          </cell>
          <cell r="M1653">
            <v>129</v>
          </cell>
          <cell r="N1653">
            <v>44713</v>
          </cell>
          <cell r="O1653">
            <v>0</v>
          </cell>
          <cell r="AL1653">
            <v>1</v>
          </cell>
          <cell r="AM1653">
            <v>129</v>
          </cell>
          <cell r="AT1653" t="str">
            <v>THẠCH NỔ ỐP LA PAN JELLY</v>
          </cell>
          <cell r="BA1653" t="str">
            <v>ĐƠN HÀNG 2021\MÃ VẠCH THÁI BÌNH\NĂM 2022\THÁNG 06\01.06 tem 50 x 40mm</v>
          </cell>
        </row>
        <row r="1654">
          <cell r="B1654" t="str">
            <v>MVTB0117_L1</v>
          </cell>
          <cell r="C1654" t="str">
            <v>MVTB0117</v>
          </cell>
          <cell r="D1654" t="str">
            <v>MÃ VẠCH THÁI BÌNH</v>
          </cell>
          <cell r="F1654">
            <v>1</v>
          </cell>
          <cell r="G1654" t="str">
            <v>T0050T142</v>
          </cell>
          <cell r="H1654" t="str">
            <v>50 x 30 x 2 x 3</v>
          </cell>
          <cell r="I1654" t="str">
            <v>Vuông liền, răng cưa, chẻ đôi 4mm</v>
          </cell>
          <cell r="J1654" t="str">
            <v>C20</v>
          </cell>
          <cell r="K1654" t="str">
            <v>P 28</v>
          </cell>
          <cell r="L1654" t="str">
            <v>50mm x 30mm</v>
          </cell>
          <cell r="M1654">
            <v>99</v>
          </cell>
          <cell r="N1654">
            <v>44720</v>
          </cell>
          <cell r="O1654">
            <v>0</v>
          </cell>
          <cell r="AL1654">
            <v>1</v>
          </cell>
          <cell r="AM1654">
            <v>99</v>
          </cell>
          <cell r="AO1654" t="str">
            <v>3mm</v>
          </cell>
          <cell r="AR1654" t="str">
            <v>48Tem</v>
          </cell>
          <cell r="AT1654" t="str">
            <v>BÁNH QUY SOCOLA OVALTINE</v>
          </cell>
          <cell r="BA1654" t="str">
            <v>ĐƠN HÀNG 2021\MÃ VẠCH THÁI BÌNH\NĂM 2022\THÁNG 06\08.06 tem 50 x 30mm</v>
          </cell>
        </row>
        <row r="1655">
          <cell r="B1655" t="str">
            <v>MVTB0118_L1</v>
          </cell>
          <cell r="C1655" t="str">
            <v>MVTB0118</v>
          </cell>
          <cell r="D1655" t="str">
            <v>MÃ VẠCH THÁI BÌNH</v>
          </cell>
          <cell r="F1655">
            <v>1</v>
          </cell>
          <cell r="G1655" t="str">
            <v>T0050T142</v>
          </cell>
          <cell r="H1655" t="str">
            <v>50 x 30 x 2 x 3</v>
          </cell>
          <cell r="I1655" t="str">
            <v>Vuông liền, răng cưa, chẻ đôi 4mm</v>
          </cell>
          <cell r="J1655" t="str">
            <v>C20</v>
          </cell>
          <cell r="K1655" t="str">
            <v>P 28</v>
          </cell>
          <cell r="L1655" t="str">
            <v>50mm x 40mm</v>
          </cell>
          <cell r="M1655">
            <v>99</v>
          </cell>
          <cell r="N1655">
            <v>44813</v>
          </cell>
          <cell r="O1655">
            <v>1</v>
          </cell>
          <cell r="X1655">
            <v>1</v>
          </cell>
          <cell r="AB1655" t="str">
            <v>K</v>
          </cell>
          <cell r="AL1655">
            <v>1</v>
          </cell>
          <cell r="AM1655">
            <v>99</v>
          </cell>
          <cell r="AO1655" t="str">
            <v>3mm</v>
          </cell>
          <cell r="AR1655" t="str">
            <v>48Tem</v>
          </cell>
          <cell r="AT1655" t="str">
            <v>bánh ngọt nhân trứng 500 G</v>
          </cell>
          <cell r="BA1655" t="str">
            <v>ĐƠN HÀNG 2021\MÃ VẠCH THÁI BÌNH\NĂM 2022\THÁNG 09\09.09</v>
          </cell>
        </row>
        <row r="1656">
          <cell r="B1656" t="str">
            <v>MVTB0119_L1</v>
          </cell>
          <cell r="C1656" t="str">
            <v>MVTB0119</v>
          </cell>
          <cell r="D1656" t="str">
            <v>MÃ VẠCH THÁI BÌNH</v>
          </cell>
          <cell r="H1656" t="str">
            <v/>
          </cell>
          <cell r="I1656" t="str">
            <v/>
          </cell>
          <cell r="J1656" t="str">
            <v/>
          </cell>
          <cell r="K1656" t="str">
            <v>P 28</v>
          </cell>
          <cell r="L1656" t="str">
            <v>80mm x 180mm</v>
          </cell>
          <cell r="M1656" t="str">
            <v/>
          </cell>
          <cell r="N1656">
            <v>44841</v>
          </cell>
          <cell r="O1656">
            <v>1</v>
          </cell>
          <cell r="X1656">
            <v>1</v>
          </cell>
          <cell r="AB1656" t="str">
            <v>K</v>
          </cell>
          <cell r="AL1656">
            <v>1</v>
          </cell>
          <cell r="AM1656" t="e">
            <v>#VALUE!</v>
          </cell>
          <cell r="AT1656" t="str">
            <v>TEM KIWI DAY</v>
          </cell>
          <cell r="AU1656">
            <v>1</v>
          </cell>
          <cell r="AV1656" t="str">
            <v>in</v>
          </cell>
          <cell r="BA1656" t="str">
            <v>TỔNG HỢP CÁC CÔNG TY\MÃ VẠCH THÁI BÌNH\NĂM 2022\THÁNG 10\07.10</v>
          </cell>
          <cell r="BC1656" t="str">
            <v>Phạm Quốc Chí</v>
          </cell>
          <cell r="BD1656" t="str">
            <v>Phạm Quốc Chí</v>
          </cell>
        </row>
        <row r="1657">
          <cell r="B1657" t="str">
            <v>MVTB0120_L1</v>
          </cell>
          <cell r="C1657" t="str">
            <v>MVTB0120</v>
          </cell>
          <cell r="D1657" t="str">
            <v>MÃ VẠCH THÁI BÌNH</v>
          </cell>
          <cell r="H1657" t="str">
            <v/>
          </cell>
          <cell r="I1657" t="str">
            <v/>
          </cell>
          <cell r="J1657" t="str">
            <v/>
          </cell>
          <cell r="K1657" t="str">
            <v>P 28</v>
          </cell>
          <cell r="L1657" t="str">
            <v>80mm x 180mm</v>
          </cell>
          <cell r="M1657" t="str">
            <v/>
          </cell>
          <cell r="N1657">
            <v>44841</v>
          </cell>
          <cell r="O1657">
            <v>1</v>
          </cell>
          <cell r="X1657">
            <v>1</v>
          </cell>
          <cell r="AB1657" t="str">
            <v>K</v>
          </cell>
          <cell r="AL1657">
            <v>1</v>
          </cell>
          <cell r="AM1657" t="e">
            <v>#VALUE!</v>
          </cell>
          <cell r="AT1657" t="str">
            <v>TEM DENIA THUONG</v>
          </cell>
          <cell r="AU1657">
            <v>1</v>
          </cell>
          <cell r="AV1657" t="str">
            <v>in</v>
          </cell>
          <cell r="BA1657" t="str">
            <v>TỔNG HỢP CÁC CÔNG TY\MÃ VẠCH THÁI BÌNH\NĂM 2022\THÁNG 10\07.10</v>
          </cell>
          <cell r="BC1657" t="str">
            <v>Phạm Quốc Chí</v>
          </cell>
          <cell r="BD1657" t="str">
            <v>Phạm Quốc Chí</v>
          </cell>
        </row>
        <row r="1658">
          <cell r="B1658" t="str">
            <v>MVTB0121_L1</v>
          </cell>
          <cell r="C1658" t="str">
            <v>MVTB0121</v>
          </cell>
          <cell r="D1658" t="str">
            <v>MÃ VẠCH THÁI BÌNH</v>
          </cell>
          <cell r="H1658" t="str">
            <v/>
          </cell>
          <cell r="I1658" t="str">
            <v/>
          </cell>
          <cell r="J1658" t="str">
            <v/>
          </cell>
          <cell r="K1658" t="str">
            <v>P 28</v>
          </cell>
          <cell r="L1658" t="str">
            <v>80mm x 140mm</v>
          </cell>
          <cell r="M1658" t="str">
            <v/>
          </cell>
          <cell r="N1658">
            <v>44841</v>
          </cell>
          <cell r="O1658">
            <v>1</v>
          </cell>
          <cell r="X1658">
            <v>1</v>
          </cell>
          <cell r="AB1658" t="str">
            <v>K</v>
          </cell>
          <cell r="AL1658">
            <v>1</v>
          </cell>
          <cell r="AM1658" t="e">
            <v>#VALUE!</v>
          </cell>
          <cell r="AT1658" t="str">
            <v>TEM KIWI TUA</v>
          </cell>
          <cell r="AU1658">
            <v>1</v>
          </cell>
          <cell r="AV1658" t="str">
            <v>in</v>
          </cell>
          <cell r="BA1658" t="str">
            <v>TỔNG HỢP CÁC CÔNG TY\MÃ VẠCH THÁI BÌNH\NĂM 2022\THÁNG 10\07.10</v>
          </cell>
          <cell r="BC1658" t="str">
            <v>Phạm Quốc Chí</v>
          </cell>
          <cell r="BD1658" t="str">
            <v>Phạm Quốc Chí</v>
          </cell>
        </row>
        <row r="1659">
          <cell r="B1659" t="str">
            <v>MVTB0122_L1</v>
          </cell>
          <cell r="C1659" t="str">
            <v>MVTB0122</v>
          </cell>
          <cell r="D1659" t="str">
            <v>MÃ VẠCH THÁI BÌNH</v>
          </cell>
          <cell r="H1659" t="str">
            <v/>
          </cell>
          <cell r="I1659" t="str">
            <v/>
          </cell>
          <cell r="J1659" t="str">
            <v/>
          </cell>
          <cell r="K1659" t="str">
            <v>P 28</v>
          </cell>
          <cell r="L1659" t="str">
            <v>80mm x 140mm</v>
          </cell>
          <cell r="M1659" t="str">
            <v/>
          </cell>
          <cell r="N1659">
            <v>44841</v>
          </cell>
          <cell r="O1659">
            <v>1</v>
          </cell>
          <cell r="X1659">
            <v>1</v>
          </cell>
          <cell r="AB1659" t="str">
            <v>K</v>
          </cell>
          <cell r="AL1659">
            <v>1</v>
          </cell>
          <cell r="AM1659" t="e">
            <v>#VALUE!</v>
          </cell>
          <cell r="AT1659" t="str">
            <v>FILE NEW COFFEE</v>
          </cell>
          <cell r="AU1659">
            <v>1</v>
          </cell>
          <cell r="AV1659" t="str">
            <v>in</v>
          </cell>
          <cell r="BA1659" t="str">
            <v>TỔNG HỢP CÁC CÔNG TY\MÃ VẠCH THÁI BÌNH\NĂM 2022\THÁNG 10\07.10</v>
          </cell>
          <cell r="BC1659" t="str">
            <v>Phạm Quốc Chí</v>
          </cell>
          <cell r="BD1659" t="str">
            <v>Phạm Quốc Chí</v>
          </cell>
        </row>
        <row r="1660">
          <cell r="B1660" t="str">
            <v>MVTB0123_L1</v>
          </cell>
          <cell r="C1660" t="str">
            <v>MVTB0123</v>
          </cell>
          <cell r="D1660" t="str">
            <v>MÃ VẠCH THÁI BÌNH</v>
          </cell>
          <cell r="H1660" t="str">
            <v/>
          </cell>
          <cell r="I1660" t="str">
            <v/>
          </cell>
          <cell r="J1660" t="str">
            <v/>
          </cell>
          <cell r="K1660" t="str">
            <v>P 28</v>
          </cell>
          <cell r="L1660" t="str">
            <v>80mm x 180mm</v>
          </cell>
          <cell r="M1660" t="str">
            <v/>
          </cell>
          <cell r="N1660">
            <v>44841</v>
          </cell>
          <cell r="O1660">
            <v>1</v>
          </cell>
          <cell r="X1660">
            <v>1</v>
          </cell>
          <cell r="AB1660" t="str">
            <v>K</v>
          </cell>
          <cell r="AL1660">
            <v>1</v>
          </cell>
          <cell r="AM1660" t="e">
            <v>#VALUE!</v>
          </cell>
          <cell r="AT1660" t="str">
            <v>TEM NEW COFFE ĐÁY</v>
          </cell>
          <cell r="AU1660">
            <v>1</v>
          </cell>
          <cell r="AV1660" t="str">
            <v>in</v>
          </cell>
          <cell r="BA1660" t="str">
            <v>TỔNG HỢP CÁC CÔNG TY\MÃ VẠCH THÁI BÌNH\NĂM 2022\THÁNG 10\07.10</v>
          </cell>
          <cell r="BC1660" t="str">
            <v>Phạm Quốc Chí</v>
          </cell>
          <cell r="BD1660" t="str">
            <v>Phạm Quốc Chí</v>
          </cell>
        </row>
        <row r="1661">
          <cell r="B1661" t="str">
            <v>MVTB0124_L1</v>
          </cell>
          <cell r="C1661" t="str">
            <v>MVTB0124</v>
          </cell>
          <cell r="D1661" t="str">
            <v>MÃ VẠCH THÁI BÌNH</v>
          </cell>
          <cell r="G1661" t="str">
            <v>T0100T432-2</v>
          </cell>
          <cell r="H1661" t="str">
            <v>100 x 140 x 1 x 1</v>
          </cell>
          <cell r="I1661" t="str">
            <v>Bo góc, răng cưa, dao chẻ đôi 6mm</v>
          </cell>
          <cell r="J1661" t="str">
            <v>E18</v>
          </cell>
          <cell r="K1661" t="str">
            <v>P 28</v>
          </cell>
          <cell r="L1661" t="str">
            <v>100mm x 140mm</v>
          </cell>
          <cell r="M1661">
            <v>143</v>
          </cell>
          <cell r="N1661">
            <v>44846</v>
          </cell>
          <cell r="O1661">
            <v>2</v>
          </cell>
          <cell r="P1661">
            <v>1</v>
          </cell>
          <cell r="Q1661" t="str">
            <v>theo mẫu</v>
          </cell>
          <cell r="X1661">
            <v>1</v>
          </cell>
          <cell r="AB1661" t="str">
            <v>K</v>
          </cell>
          <cell r="AK1661" t="str">
            <v>X</v>
          </cell>
          <cell r="AL1661">
            <v>1</v>
          </cell>
          <cell r="AM1661">
            <v>143</v>
          </cell>
          <cell r="AN1661" t="str">
            <v>3mm</v>
          </cell>
          <cell r="AO1661" t="str">
            <v>3mm</v>
          </cell>
          <cell r="AQ1661" t="str">
            <v>50M</v>
          </cell>
          <cell r="AT1661" t="str">
            <v>HÀNG DỄ VỠ</v>
          </cell>
          <cell r="AU1661">
            <v>2</v>
          </cell>
          <cell r="AV1661" t="str">
            <v>In mặt</v>
          </cell>
          <cell r="AW1661" t="str">
            <v>Bế màu</v>
          </cell>
          <cell r="BA1661" t="str">
            <v>TỔNG HỢP CÁC CÔNG TY\MÃ VẠCH THÁI BÌNH\NĂM 2022\THÁNG 10\12.10 tem 100 x 140mm</v>
          </cell>
          <cell r="BC1661" t="str">
            <v>Phạm Quốc Chí</v>
          </cell>
          <cell r="BD1661" t="str">
            <v>Phạm Quốc Chí</v>
          </cell>
        </row>
        <row r="1662">
          <cell r="B1662" t="str">
            <v>THPH0035_L1</v>
          </cell>
          <cell r="C1662" t="str">
            <v>THPH0035</v>
          </cell>
          <cell r="D1662" t="str">
            <v>THÀNH PHÁT</v>
          </cell>
          <cell r="F1662">
            <v>1</v>
          </cell>
          <cell r="G1662" t="str">
            <v>I0080T191</v>
          </cell>
          <cell r="H1662" t="str">
            <v>80 x 80 x 2 x 1</v>
          </cell>
          <cell r="I1662" t="str">
            <v>Vuông liền, không răng cưa</v>
          </cell>
          <cell r="J1662" t="str">
            <v>D07</v>
          </cell>
          <cell r="K1662" t="str">
            <v>P 08</v>
          </cell>
          <cell r="L1662" t="str">
            <v>80 x 80 mm</v>
          </cell>
          <cell r="M1662">
            <v>83</v>
          </cell>
          <cell r="O1662">
            <v>0</v>
          </cell>
          <cell r="AL1662">
            <v>1</v>
          </cell>
          <cell r="AM1662">
            <v>83</v>
          </cell>
          <cell r="AT1662" t="str">
            <v>best furniture Thẻ nhãn hàng</v>
          </cell>
          <cell r="BA1662" t="str">
            <v>Tháng 07.2018\THÀNH PHÁT</v>
          </cell>
        </row>
        <row r="1663">
          <cell r="B1663" t="str">
            <v>THPH0032_L1</v>
          </cell>
          <cell r="C1663" t="str">
            <v>THPH0032</v>
          </cell>
          <cell r="D1663" t="str">
            <v>THÀNH PHÁT</v>
          </cell>
          <cell r="F1663">
            <v>1</v>
          </cell>
          <cell r="G1663" t="str">
            <v>IP015T031</v>
          </cell>
          <cell r="H1663" t="str">
            <v>Phi 15 x 15 x 5 x 2</v>
          </cell>
          <cell r="I1663" t="str">
            <v>Ngang 2mm và khoảng 
cách hàng cũng 02mm, ko răng cưa</v>
          </cell>
          <cell r="J1663" t="str">
            <v>D19</v>
          </cell>
          <cell r="K1663" t="str">
            <v>P 08</v>
          </cell>
          <cell r="L1663" t="str">
            <v>phi 15 mm</v>
          </cell>
          <cell r="M1663">
            <v>34</v>
          </cell>
          <cell r="O1663">
            <v>0</v>
          </cell>
          <cell r="AL1663">
            <v>1</v>
          </cell>
          <cell r="AM1663">
            <v>34</v>
          </cell>
          <cell r="AT1663" t="str">
            <v>chữ A G</v>
          </cell>
          <cell r="BA1663" t="str">
            <v>Tháng 07.2018\THÀNH PHÁT</v>
          </cell>
        </row>
        <row r="1664">
          <cell r="B1664" t="str">
            <v>THPH0031_L1</v>
          </cell>
          <cell r="C1664" t="str">
            <v>THPH0031</v>
          </cell>
          <cell r="D1664" t="str">
            <v>THÀNH PHÁT</v>
          </cell>
          <cell r="F1664">
            <v>2</v>
          </cell>
          <cell r="G1664" t="str">
            <v>I0156T011</v>
          </cell>
          <cell r="H1664" t="str">
            <v>156 x 45 x 1 x 2</v>
          </cell>
          <cell r="I1664" t="str">
            <v>Bo góc, Không răng cưa</v>
          </cell>
          <cell r="J1664" t="str">
            <v>D06</v>
          </cell>
          <cell r="K1664" t="str">
            <v>P 08</v>
          </cell>
          <cell r="L1664" t="str">
            <v>156 x 45 mm</v>
          </cell>
          <cell r="M1664">
            <v>96</v>
          </cell>
          <cell r="O1664">
            <v>0</v>
          </cell>
          <cell r="AL1664">
            <v>1</v>
          </cell>
          <cell r="AM1664">
            <v>96</v>
          </cell>
          <cell r="AT1664" t="str">
            <v>warning: the bed side rails</v>
          </cell>
          <cell r="BA1664" t="str">
            <v>Tháng 03.2018\THÀNH PHÁT</v>
          </cell>
        </row>
        <row r="1665">
          <cell r="B1665" t="str">
            <v>THPH0036_L1</v>
          </cell>
          <cell r="C1665" t="str">
            <v>THPH0036</v>
          </cell>
          <cell r="D1665" t="str">
            <v>THÀNH PHÁT</v>
          </cell>
          <cell r="F1665">
            <v>2</v>
          </cell>
          <cell r="G1665" t="str">
            <v>I0078T021</v>
          </cell>
          <cell r="H1665" t="str">
            <v>78 x 45 x 1 x 2</v>
          </cell>
          <cell r="I1665" t="str">
            <v>Bo góc, Không răng cưa</v>
          </cell>
          <cell r="J1665" t="str">
            <v>D15</v>
          </cell>
          <cell r="K1665" t="str">
            <v>P 08</v>
          </cell>
          <cell r="L1665" t="str">
            <v>78 x 45 mm</v>
          </cell>
          <cell r="M1665">
            <v>96</v>
          </cell>
          <cell r="O1665">
            <v>0</v>
          </cell>
          <cell r="AL1665">
            <v>1</v>
          </cell>
          <cell r="AM1665">
            <v>96</v>
          </cell>
          <cell r="AT1665" t="str">
            <v>warning: the bed side rails</v>
          </cell>
          <cell r="BA1665" t="str">
            <v>Tháng 03.2018\THÀNH PHÁT</v>
          </cell>
        </row>
        <row r="1666">
          <cell r="B1666" t="str">
            <v>THPH0016_L1</v>
          </cell>
          <cell r="C1666" t="str">
            <v>THPH0016</v>
          </cell>
          <cell r="D1666" t="str">
            <v>THÀNH PHÁT</v>
          </cell>
          <cell r="F1666">
            <v>2</v>
          </cell>
          <cell r="H1666" t="str">
            <v/>
          </cell>
          <cell r="I1666" t="str">
            <v/>
          </cell>
          <cell r="J1666" t="str">
            <v/>
          </cell>
          <cell r="K1666" t="str">
            <v>P 08</v>
          </cell>
          <cell r="L1666" t="str">
            <v>127 x 76 mm</v>
          </cell>
          <cell r="M1666" t="str">
            <v/>
          </cell>
          <cell r="O1666">
            <v>0</v>
          </cell>
          <cell r="AL1666">
            <v>1</v>
          </cell>
          <cell r="AM1666" t="e">
            <v>#VALUE!</v>
          </cell>
          <cell r="AT1666" t="str">
            <v>IMPORTANT (This package contains asociated….)</v>
          </cell>
          <cell r="BA1666" t="str">
            <v>11-10 Tem Vải Thành Phát</v>
          </cell>
        </row>
        <row r="1667">
          <cell r="B1667" t="str">
            <v>THPH0013_L1</v>
          </cell>
          <cell r="C1667" t="str">
            <v>THPH0013</v>
          </cell>
          <cell r="D1667" t="str">
            <v>THÀNH PHÁT</v>
          </cell>
          <cell r="F1667">
            <v>2</v>
          </cell>
          <cell r="H1667" t="str">
            <v/>
          </cell>
          <cell r="I1667" t="str">
            <v/>
          </cell>
          <cell r="J1667" t="str">
            <v/>
          </cell>
          <cell r="K1667" t="str">
            <v>P 08</v>
          </cell>
          <cell r="L1667" t="str">
            <v>82 x 52 mm</v>
          </cell>
          <cell r="M1667" t="str">
            <v/>
          </cell>
          <cell r="O1667">
            <v>0</v>
          </cell>
          <cell r="AL1667">
            <v>1</v>
          </cell>
          <cell r="AM1667" t="e">
            <v>#VALUE!</v>
          </cell>
          <cell r="AT1667" t="str">
            <v>HARDWARE ATTEACHED</v>
          </cell>
          <cell r="BA1667" t="str">
            <v>18-10 Thành Phát</v>
          </cell>
        </row>
        <row r="1668">
          <cell r="B1668" t="str">
            <v>THPH0015_L1</v>
          </cell>
          <cell r="C1668" t="str">
            <v>THPH0015</v>
          </cell>
          <cell r="D1668" t="str">
            <v>THÀNH PHÁT</v>
          </cell>
          <cell r="F1668">
            <v>3</v>
          </cell>
          <cell r="H1668" t="str">
            <v/>
          </cell>
          <cell r="I1668" t="str">
            <v/>
          </cell>
          <cell r="J1668" t="str">
            <v/>
          </cell>
          <cell r="K1668" t="str">
            <v>P 08</v>
          </cell>
          <cell r="L1668" t="str">
            <v>70 x 50 mm</v>
          </cell>
          <cell r="M1668" t="str">
            <v/>
          </cell>
          <cell r="O1668">
            <v>0</v>
          </cell>
          <cell r="AL1668">
            <v>1</v>
          </cell>
          <cell r="AM1668" t="e">
            <v>#VALUE!</v>
          </cell>
          <cell r="AT1668" t="str">
            <v>Hoá chất nguy hiểm không được uống</v>
          </cell>
          <cell r="BA1668" t="str">
            <v>24-10 Thành Phát</v>
          </cell>
        </row>
        <row r="1669">
          <cell r="B1669" t="str">
            <v>THPH0007_L1</v>
          </cell>
          <cell r="C1669" t="str">
            <v>THPH0007</v>
          </cell>
          <cell r="D1669" t="str">
            <v>THÀNH PHÁT</v>
          </cell>
          <cell r="F1669">
            <v>1</v>
          </cell>
          <cell r="H1669" t="str">
            <v/>
          </cell>
          <cell r="I1669" t="str">
            <v/>
          </cell>
          <cell r="J1669" t="str">
            <v/>
          </cell>
          <cell r="K1669" t="str">
            <v>P 08</v>
          </cell>
          <cell r="L1669" t="str">
            <v>80 x 40 mm</v>
          </cell>
          <cell r="M1669" t="str">
            <v/>
          </cell>
          <cell r="O1669">
            <v>0</v>
          </cell>
          <cell r="AL1669">
            <v>1</v>
          </cell>
          <cell r="AM1669" t="e">
            <v>#VALUE!</v>
          </cell>
          <cell r="AT1669" t="str">
            <v xml:space="preserve"> chất lỏng dễ cháy</v>
          </cell>
          <cell r="BA1669" t="str">
            <v>25-10 Thành Phát</v>
          </cell>
        </row>
        <row r="1670">
          <cell r="B1670" t="str">
            <v>THPH0008_L1</v>
          </cell>
          <cell r="C1670" t="str">
            <v>THPH0008</v>
          </cell>
          <cell r="D1670" t="str">
            <v>THÀNH PHÁT</v>
          </cell>
          <cell r="F1670">
            <v>3</v>
          </cell>
          <cell r="H1670" t="str">
            <v/>
          </cell>
          <cell r="I1670" t="str">
            <v/>
          </cell>
          <cell r="J1670" t="str">
            <v/>
          </cell>
          <cell r="K1670" t="str">
            <v>P 08</v>
          </cell>
          <cell r="L1670" t="str">
            <v>115 x 70 mm</v>
          </cell>
          <cell r="M1670" t="str">
            <v/>
          </cell>
          <cell r="O1670">
            <v>0</v>
          </cell>
          <cell r="AL1670">
            <v>1</v>
          </cell>
          <cell r="AM1670" t="e">
            <v>#VALUE!</v>
          </cell>
          <cell r="AT1670" t="str">
            <v>Warning (Children have die from funitune tipove. To redue the risk of furniture tipove)</v>
          </cell>
          <cell r="BA1670" t="str">
            <v>7-11 Tem Warning Thành Phát</v>
          </cell>
        </row>
        <row r="1671">
          <cell r="B1671" t="str">
            <v>THPH0006_L1</v>
          </cell>
          <cell r="C1671" t="str">
            <v>THPH0006</v>
          </cell>
          <cell r="D1671" t="str">
            <v>THÀNH PHÁT</v>
          </cell>
          <cell r="F1671">
            <v>3</v>
          </cell>
          <cell r="H1671" t="str">
            <v/>
          </cell>
          <cell r="I1671" t="str">
            <v/>
          </cell>
          <cell r="J1671" t="str">
            <v/>
          </cell>
          <cell r="K1671" t="str">
            <v>P 08</v>
          </cell>
          <cell r="L1671" t="str">
            <v>124 x 89 mm</v>
          </cell>
          <cell r="M1671" t="str">
            <v/>
          </cell>
          <cell r="O1671">
            <v>0</v>
          </cell>
          <cell r="AL1671">
            <v>1</v>
          </cell>
          <cell r="AM1671" t="e">
            <v>#VALUE!</v>
          </cell>
          <cell r="AT1671" t="str">
            <v>Warning (Children have die from funitune tipove. To redue the risk of furniture tipove)</v>
          </cell>
          <cell r="BA1671" t="str">
            <v>13-11 tem Thanhd Phát</v>
          </cell>
        </row>
        <row r="1672">
          <cell r="B1672" t="str">
            <v>THPH0018_L1</v>
          </cell>
          <cell r="C1672" t="str">
            <v>THPH0018</v>
          </cell>
          <cell r="D1672" t="str">
            <v>THÀNH PHÁT</v>
          </cell>
          <cell r="F1672">
            <v>3</v>
          </cell>
          <cell r="H1672" t="str">
            <v/>
          </cell>
          <cell r="I1672" t="str">
            <v/>
          </cell>
          <cell r="J1672" t="str">
            <v/>
          </cell>
          <cell r="K1672" t="str">
            <v>P 08</v>
          </cell>
          <cell r="L1672" t="str">
            <v>269 x 82 mm</v>
          </cell>
          <cell r="M1672" t="str">
            <v/>
          </cell>
          <cell r="O1672">
            <v>0</v>
          </cell>
          <cell r="AL1672">
            <v>1</v>
          </cell>
          <cell r="AM1672" t="e">
            <v>#VALUE!</v>
          </cell>
          <cell r="AT1672" t="str">
            <v>Warning advertencia attention</v>
          </cell>
          <cell r="BA1672" t="str">
            <v>16-12 Thành Phát Decal Vỡ</v>
          </cell>
        </row>
        <row r="1673">
          <cell r="B1673" t="str">
            <v>THPH0017_L1</v>
          </cell>
          <cell r="C1673" t="str">
            <v>THPH0017</v>
          </cell>
          <cell r="D1673" t="str">
            <v>THÀNH PHÁT</v>
          </cell>
          <cell r="F1673">
            <v>2</v>
          </cell>
          <cell r="H1673" t="str">
            <v/>
          </cell>
          <cell r="I1673" t="str">
            <v/>
          </cell>
          <cell r="J1673" t="str">
            <v/>
          </cell>
          <cell r="K1673" t="str">
            <v>P 08</v>
          </cell>
          <cell r="L1673" t="str">
            <v>120 x 100 mm</v>
          </cell>
          <cell r="M1673" t="str">
            <v/>
          </cell>
          <cell r="N1673">
            <v>44175</v>
          </cell>
          <cell r="O1673">
            <v>0</v>
          </cell>
          <cell r="AL1673">
            <v>1</v>
          </cell>
          <cell r="AM1673" t="e">
            <v>#VALUE!</v>
          </cell>
          <cell r="AT1673" t="str">
            <v>CÔNG TY TNHH GỖ HẢO HẢO thẻ kiểm kê</v>
          </cell>
          <cell r="BA1673">
            <v>43816</v>
          </cell>
        </row>
        <row r="1674">
          <cell r="B1674" t="str">
            <v>THPH0025_L1</v>
          </cell>
          <cell r="C1674" t="str">
            <v>THPH0025</v>
          </cell>
          <cell r="D1674" t="str">
            <v>THÀNH PHÁT</v>
          </cell>
          <cell r="F1674">
            <v>3</v>
          </cell>
          <cell r="H1674" t="str">
            <v/>
          </cell>
          <cell r="I1674" t="str">
            <v/>
          </cell>
          <cell r="J1674" t="str">
            <v/>
          </cell>
          <cell r="K1674" t="str">
            <v>P 08</v>
          </cell>
          <cell r="L1674" t="str">
            <v>89 x 76 mm</v>
          </cell>
          <cell r="M1674" t="str">
            <v/>
          </cell>
          <cell r="O1674">
            <v>0</v>
          </cell>
          <cell r="AL1674">
            <v>1</v>
          </cell>
          <cell r="AM1674" t="e">
            <v>#VALUE!</v>
          </cell>
          <cell r="AT1674" t="str">
            <v>warning serious or fatal</v>
          </cell>
          <cell r="BA1674" t="str">
            <v>Tháng 08.2019\THÀNH PHÁT</v>
          </cell>
        </row>
        <row r="1675">
          <cell r="B1675" t="str">
            <v>THPH0028_L1</v>
          </cell>
          <cell r="C1675" t="str">
            <v>THPH0028</v>
          </cell>
          <cell r="D1675" t="str">
            <v>THÀNH PHÁT</v>
          </cell>
          <cell r="F1675">
            <v>1</v>
          </cell>
          <cell r="H1675" t="str">
            <v/>
          </cell>
          <cell r="I1675" t="str">
            <v/>
          </cell>
          <cell r="J1675" t="str">
            <v/>
          </cell>
          <cell r="K1675" t="str">
            <v>P 08</v>
          </cell>
          <cell r="L1675" t="str">
            <v>172 x 40 mm</v>
          </cell>
          <cell r="M1675" t="str">
            <v/>
          </cell>
          <cell r="O1675">
            <v>0</v>
          </cell>
          <cell r="AL1675">
            <v>1</v>
          </cell>
          <cell r="AM1675" t="e">
            <v>#VALUE!</v>
          </cell>
          <cell r="AT1675" t="str">
            <v>bernhardt</v>
          </cell>
          <cell r="BA1675" t="str">
            <v>Tháng 08.2019\THÀNH PHÁT</v>
          </cell>
        </row>
        <row r="1676">
          <cell r="B1676" t="str">
            <v>THPH0022_L1</v>
          </cell>
          <cell r="C1676" t="str">
            <v>THPH0022</v>
          </cell>
          <cell r="D1676" t="str">
            <v>THÀNH PHÁT</v>
          </cell>
          <cell r="F1676">
            <v>1</v>
          </cell>
          <cell r="H1676" t="str">
            <v/>
          </cell>
          <cell r="I1676" t="str">
            <v/>
          </cell>
          <cell r="J1676" t="str">
            <v/>
          </cell>
          <cell r="K1676" t="str">
            <v>P 08</v>
          </cell>
          <cell r="L1676" t="str">
            <v>156 x 161 mm</v>
          </cell>
          <cell r="M1676" t="str">
            <v/>
          </cell>
          <cell r="O1676">
            <v>0</v>
          </cell>
          <cell r="AL1676">
            <v>1</v>
          </cell>
          <cell r="AM1676" t="e">
            <v>#VALUE!</v>
          </cell>
          <cell r="AT1676" t="str">
            <v>kimball under penalty of law notice</v>
          </cell>
          <cell r="BA1676" t="str">
            <v>Tháng 07.2019\THÀNH PHÁT\Phi tròn 10mm</v>
          </cell>
        </row>
        <row r="1677">
          <cell r="B1677" t="str">
            <v>THPH0029_L1</v>
          </cell>
          <cell r="C1677" t="str">
            <v>THPH0029</v>
          </cell>
          <cell r="D1677" t="str">
            <v>THÀNH PHÁT</v>
          </cell>
          <cell r="F1677">
            <v>1</v>
          </cell>
          <cell r="H1677" t="str">
            <v/>
          </cell>
          <cell r="I1677" t="str">
            <v/>
          </cell>
          <cell r="J1677" t="str">
            <v/>
          </cell>
          <cell r="K1677" t="str">
            <v>P 08</v>
          </cell>
          <cell r="L1677" t="str">
            <v>90 x 120 mm</v>
          </cell>
          <cell r="M1677" t="str">
            <v/>
          </cell>
          <cell r="O1677">
            <v>0</v>
          </cell>
          <cell r="AL1677">
            <v>1</v>
          </cell>
          <cell r="AM1677" t="e">
            <v>#VALUE!</v>
          </cell>
          <cell r="AT1677" t="str">
            <v>space to attach</v>
          </cell>
          <cell r="BA1677" t="str">
            <v>Tháng 06.2019\THÀNH PHÁT</v>
          </cell>
        </row>
        <row r="1678">
          <cell r="B1678" t="str">
            <v>THPH0024_L1</v>
          </cell>
          <cell r="C1678" t="str">
            <v>THPH0024</v>
          </cell>
          <cell r="D1678" t="str">
            <v>THÀNH PHÁT</v>
          </cell>
          <cell r="F1678">
            <v>1</v>
          </cell>
          <cell r="H1678" t="str">
            <v/>
          </cell>
          <cell r="I1678" t="str">
            <v/>
          </cell>
          <cell r="J1678" t="str">
            <v/>
          </cell>
          <cell r="K1678" t="str">
            <v>P 08</v>
          </cell>
          <cell r="L1678" t="str">
            <v>138 x 140 mm</v>
          </cell>
          <cell r="M1678" t="str">
            <v/>
          </cell>
          <cell r="O1678">
            <v>0</v>
          </cell>
          <cell r="AL1678">
            <v>1</v>
          </cell>
          <cell r="AM1678" t="e">
            <v>#VALUE!</v>
          </cell>
          <cell r="AT1678" t="str">
            <v>under penalty of law this tag notice: this article 93% 7%</v>
          </cell>
          <cell r="BA1678" t="str">
            <v>Tháng 06.2019\THÀNH PHÁT</v>
          </cell>
        </row>
        <row r="1679">
          <cell r="B1679" t="str">
            <v>THPH0026_L1</v>
          </cell>
          <cell r="C1679" t="str">
            <v>THPH0026</v>
          </cell>
          <cell r="D1679" t="str">
            <v>THÀNH PHÁT</v>
          </cell>
          <cell r="F1679">
            <v>2</v>
          </cell>
          <cell r="H1679" t="str">
            <v/>
          </cell>
          <cell r="I1679" t="str">
            <v/>
          </cell>
          <cell r="J1679" t="str">
            <v/>
          </cell>
          <cell r="K1679" t="str">
            <v>P 08</v>
          </cell>
          <cell r="L1679" t="str">
            <v>100 x 180 mm</v>
          </cell>
          <cell r="M1679" t="str">
            <v/>
          </cell>
          <cell r="N1679">
            <v>44184</v>
          </cell>
          <cell r="O1679">
            <v>0</v>
          </cell>
          <cell r="AL1679">
            <v>1</v>
          </cell>
          <cell r="AM1679" t="e">
            <v>#VALUE!</v>
          </cell>
          <cell r="AT1679" t="str">
            <v xml:space="preserve">Thẻ kho </v>
          </cell>
          <cell r="BA1679" t="str">
            <v>Tháng 04.2019\THÀNH PHÁT</v>
          </cell>
        </row>
        <row r="1680">
          <cell r="B1680" t="str">
            <v>THPH0027_L1</v>
          </cell>
          <cell r="C1680" t="str">
            <v>THPH0027</v>
          </cell>
          <cell r="D1680" t="str">
            <v>THÀNH PHÁT</v>
          </cell>
          <cell r="F1680">
            <v>2</v>
          </cell>
          <cell r="G1680" t="str">
            <v>TC150T051</v>
          </cell>
          <cell r="H1680" t="str">
            <v/>
          </cell>
          <cell r="I1680" t="str">
            <v/>
          </cell>
          <cell r="J1680" t="str">
            <v/>
          </cell>
          <cell r="K1680" t="str">
            <v>P 08</v>
          </cell>
          <cell r="L1680" t="str">
            <v>100 x 150 mm</v>
          </cell>
          <cell r="M1680" t="str">
            <v/>
          </cell>
          <cell r="O1680">
            <v>0</v>
          </cell>
          <cell r="AL1680">
            <v>1</v>
          </cell>
          <cell r="AM1680" t="e">
            <v>#VALUE!</v>
          </cell>
          <cell r="AT1680" t="str">
            <v>fragile handle with care</v>
          </cell>
          <cell r="BA1680" t="str">
            <v>Tháng 03.2019\THÀNH PHÁT</v>
          </cell>
        </row>
        <row r="1681">
          <cell r="B1681" t="str">
            <v>THPH0034_L1</v>
          </cell>
          <cell r="C1681" t="str">
            <v>THPH0034</v>
          </cell>
          <cell r="D1681" t="str">
            <v>THÀNH PHÁT</v>
          </cell>
          <cell r="F1681">
            <v>1</v>
          </cell>
          <cell r="H1681" t="str">
            <v/>
          </cell>
          <cell r="I1681" t="str">
            <v/>
          </cell>
          <cell r="J1681" t="str">
            <v/>
          </cell>
          <cell r="K1681" t="str">
            <v>P 08</v>
          </cell>
          <cell r="L1681" t="str">
            <v>152.4 x 76.2 mm</v>
          </cell>
          <cell r="M1681" t="str">
            <v/>
          </cell>
          <cell r="O1681">
            <v>0</v>
          </cell>
          <cell r="AL1681">
            <v>1</v>
          </cell>
          <cell r="AM1681" t="e">
            <v>#VALUE!</v>
          </cell>
          <cell r="AT1681" t="str">
            <v>not to be removed until under penalty of</v>
          </cell>
          <cell r="BA1681" t="str">
            <v>Tháng 03.2019\THÀNH PHÁT</v>
          </cell>
        </row>
        <row r="1682">
          <cell r="B1682" t="str">
            <v>THPH0011_L1</v>
          </cell>
          <cell r="C1682" t="str">
            <v>THPH0011</v>
          </cell>
          <cell r="D1682" t="str">
            <v>THÀNH PHÁT</v>
          </cell>
          <cell r="F1682">
            <v>3</v>
          </cell>
          <cell r="H1682" t="str">
            <v/>
          </cell>
          <cell r="I1682" t="str">
            <v/>
          </cell>
          <cell r="J1682" t="str">
            <v/>
          </cell>
          <cell r="K1682" t="str">
            <v>P 08</v>
          </cell>
          <cell r="L1682" t="str">
            <v>156 x 61 mm</v>
          </cell>
          <cell r="M1682" t="str">
            <v/>
          </cell>
          <cell r="O1682">
            <v>0</v>
          </cell>
          <cell r="AL1682">
            <v>1</v>
          </cell>
          <cell r="AM1682" t="e">
            <v>#VALUE!</v>
          </cell>
          <cell r="AT1682" t="str">
            <v>WARNING (children have died from furniture tip-over to reduce the risk for furniture tip-over</v>
          </cell>
          <cell r="BA1682" t="str">
            <v>22-10 Tem chống cháy Thành Phát</v>
          </cell>
        </row>
        <row r="1683">
          <cell r="B1683" t="str">
            <v>THPH0023_L1</v>
          </cell>
          <cell r="C1683" t="str">
            <v>THPH0023</v>
          </cell>
          <cell r="D1683" t="str">
            <v>THÀNH PHÁT</v>
          </cell>
          <cell r="F1683">
            <v>3</v>
          </cell>
          <cell r="H1683" t="str">
            <v/>
          </cell>
          <cell r="I1683" t="str">
            <v/>
          </cell>
          <cell r="J1683" t="str">
            <v/>
          </cell>
          <cell r="K1683" t="str">
            <v>P 08</v>
          </cell>
          <cell r="L1683" t="str">
            <v>135 x 61 mm</v>
          </cell>
          <cell r="M1683" t="str">
            <v/>
          </cell>
          <cell r="O1683">
            <v>0</v>
          </cell>
          <cell r="AL1683">
            <v>1</v>
          </cell>
          <cell r="AM1683" t="e">
            <v>#VALUE!</v>
          </cell>
          <cell r="AT1683" t="str">
            <v>warning children have died from furniture tipover</v>
          </cell>
          <cell r="BA1683" t="str">
            <v>Tháng 10\31-10 Thành Phát 135x61mm</v>
          </cell>
        </row>
        <row r="1684">
          <cell r="B1684" t="str">
            <v>THPH0009_L1</v>
          </cell>
          <cell r="C1684" t="str">
            <v>THPH0009</v>
          </cell>
          <cell r="D1684" t="str">
            <v>THÀNH PHÁT</v>
          </cell>
          <cell r="E1684" t="str">
            <v>TPHA0002-1.2/2</v>
          </cell>
          <cell r="F1684">
            <v>2</v>
          </cell>
          <cell r="H1684" t="str">
            <v/>
          </cell>
          <cell r="I1684" t="str">
            <v/>
          </cell>
          <cell r="J1684" t="str">
            <v/>
          </cell>
          <cell r="K1684" t="str">
            <v>P 08</v>
          </cell>
          <cell r="L1684" t="str">
            <v>3.5'' X 2''</v>
          </cell>
          <cell r="M1684" t="str">
            <v/>
          </cell>
          <cell r="N1684">
            <v>44050</v>
          </cell>
          <cell r="O1684">
            <v>0</v>
          </cell>
          <cell r="AL1684">
            <v>1</v>
          </cell>
          <cell r="AM1684" t="e">
            <v>#VALUE!</v>
          </cell>
          <cell r="AT1684" t="str">
            <v>Name date inpector#</v>
          </cell>
          <cell r="BA1684" t="str">
            <v>8-7 Thành Phát</v>
          </cell>
        </row>
        <row r="1685">
          <cell r="B1685" t="str">
            <v>THPH0012_L1</v>
          </cell>
          <cell r="C1685" t="str">
            <v>THPH0012</v>
          </cell>
          <cell r="D1685" t="str">
            <v>THÀNH PHÁT</v>
          </cell>
          <cell r="E1685" t="str">
            <v>TPHA0002-1.2/2</v>
          </cell>
          <cell r="F1685">
            <v>2</v>
          </cell>
          <cell r="G1685" t="str">
            <v>T0076T202</v>
          </cell>
          <cell r="H1685" t="str">
            <v>76 x 76 x 1 x 2</v>
          </cell>
          <cell r="I1685" t="str">
            <v>Vuông góc, răng cưa, chẻ đôi 3mm</v>
          </cell>
          <cell r="J1685" t="str">
            <v>C02</v>
          </cell>
          <cell r="K1685" t="str">
            <v>P 08</v>
          </cell>
          <cell r="L1685" t="str">
            <v>76 x 76 mm</v>
          </cell>
          <cell r="M1685">
            <v>158</v>
          </cell>
          <cell r="N1685">
            <v>44026</v>
          </cell>
          <cell r="O1685">
            <v>0</v>
          </cell>
          <cell r="AL1685">
            <v>1</v>
          </cell>
          <cell r="AM1685">
            <v>158</v>
          </cell>
          <cell r="AT1685" t="str">
            <v>ASHLEY</v>
          </cell>
          <cell r="BA1685" t="str">
            <v>13-7 Tem 76x76mm Thành Phát</v>
          </cell>
        </row>
        <row r="1686">
          <cell r="B1686" t="str">
            <v>THPH0001_L1</v>
          </cell>
          <cell r="C1686" t="str">
            <v>THPH0001</v>
          </cell>
          <cell r="D1686" t="str">
            <v>THÀNH PHÁT</v>
          </cell>
          <cell r="F1686">
            <v>1</v>
          </cell>
          <cell r="H1686" t="str">
            <v/>
          </cell>
          <cell r="I1686" t="str">
            <v/>
          </cell>
          <cell r="J1686" t="str">
            <v/>
          </cell>
          <cell r="K1686" t="str">
            <v>P 08</v>
          </cell>
          <cell r="L1686" t="str">
            <v>236 x 143 mm</v>
          </cell>
          <cell r="M1686" t="str">
            <v/>
          </cell>
          <cell r="N1686">
            <v>44028</v>
          </cell>
          <cell r="O1686">
            <v>0</v>
          </cell>
          <cell r="AL1686">
            <v>1</v>
          </cell>
          <cell r="AM1686" t="e">
            <v>#VALUE!</v>
          </cell>
          <cell r="AT1686" t="str">
            <v>under penalty of law this not to be removed until NOTICE this article meets the</v>
          </cell>
          <cell r="BA1686" t="str">
            <v>13-7 Tem 76x76mm Thành Phát</v>
          </cell>
        </row>
        <row r="1687">
          <cell r="B1687" t="str">
            <v>THPH0019_L1</v>
          </cell>
          <cell r="C1687" t="str">
            <v>THPH0019</v>
          </cell>
          <cell r="D1687" t="str">
            <v>THÀNH PHÁT</v>
          </cell>
          <cell r="E1687" t="str">
            <v>TPHA0003-2/2</v>
          </cell>
          <cell r="F1687">
            <v>2</v>
          </cell>
          <cell r="H1687" t="str">
            <v/>
          </cell>
          <cell r="I1687" t="str">
            <v/>
          </cell>
          <cell r="J1687" t="str">
            <v/>
          </cell>
          <cell r="K1687" t="str">
            <v>P 08</v>
          </cell>
          <cell r="L1687" t="str">
            <v>76 x 76 mm</v>
          </cell>
          <cell r="M1687" t="str">
            <v/>
          </cell>
          <cell r="N1687" t="str">
            <v>14/7/2020</v>
          </cell>
          <cell r="O1687">
            <v>0</v>
          </cell>
          <cell r="AL1687">
            <v>1</v>
          </cell>
          <cell r="AM1687" t="e">
            <v>#VALUE!</v>
          </cell>
          <cell r="AT1687" t="str">
            <v>IMPORTANT (This package contains asociated….)</v>
          </cell>
          <cell r="BA1687" t="str">
            <v>24-7 Tem 65x65mm Thành Phát</v>
          </cell>
        </row>
        <row r="1688">
          <cell r="B1688" t="str">
            <v>THPH0010_L1</v>
          </cell>
          <cell r="C1688" t="str">
            <v>THPH0010</v>
          </cell>
          <cell r="D1688" t="str">
            <v>THÀNH PHÁT</v>
          </cell>
          <cell r="E1688" t="str">
            <v>TPHA0003-1.2/2</v>
          </cell>
          <cell r="F1688">
            <v>2</v>
          </cell>
          <cell r="H1688" t="str">
            <v/>
          </cell>
          <cell r="I1688" t="str">
            <v/>
          </cell>
          <cell r="J1688" t="str">
            <v/>
          </cell>
          <cell r="K1688" t="str">
            <v>P 08</v>
          </cell>
          <cell r="L1688" t="str">
            <v>65 x 65 mm</v>
          </cell>
          <cell r="M1688" t="str">
            <v/>
          </cell>
          <cell r="N1688" t="str">
            <v>24/7/2020</v>
          </cell>
          <cell r="O1688">
            <v>0</v>
          </cell>
          <cell r="AL1688">
            <v>1</v>
          </cell>
          <cell r="AM1688" t="e">
            <v>#VALUE!</v>
          </cell>
          <cell r="AT1688" t="str">
            <v>IMPORTANT (This package contains asociated….)</v>
          </cell>
          <cell r="BA1688" t="str">
            <v>24-7 Tem 65x65mm Thành Phát</v>
          </cell>
        </row>
        <row r="1689">
          <cell r="B1689" t="str">
            <v>THPH0003_L1</v>
          </cell>
          <cell r="C1689" t="str">
            <v>THPH0003</v>
          </cell>
          <cell r="D1689" t="str">
            <v>THÀNH PHÁT</v>
          </cell>
          <cell r="E1689" t="str">
            <v>TPHA0005-1.2.3/3</v>
          </cell>
          <cell r="F1689">
            <v>2</v>
          </cell>
          <cell r="G1689" t="str">
            <v>I0124T011</v>
          </cell>
          <cell r="H1689" t="str">
            <v>124 x 89 x 1 x 1</v>
          </cell>
          <cell r="I1689" t="str">
            <v>Vuông góc, không răng cưa</v>
          </cell>
          <cell r="J1689" t="str">
            <v>D07</v>
          </cell>
          <cell r="K1689" t="str">
            <v>P 08</v>
          </cell>
          <cell r="L1689" t="str">
            <v>124 x 89 mm</v>
          </cell>
          <cell r="M1689">
            <v>92</v>
          </cell>
          <cell r="N1689">
            <v>44515</v>
          </cell>
          <cell r="O1689">
            <v>0</v>
          </cell>
          <cell r="AL1689">
            <v>1</v>
          </cell>
          <cell r="AM1689">
            <v>92</v>
          </cell>
          <cell r="AT1689" t="str">
            <v>Warning (Children have die from funitune tipove. To redue the risk of furniture tipove) 2 biểu tượng</v>
          </cell>
          <cell r="BA1689" t="str">
            <v>22-8 Thành Phát</v>
          </cell>
        </row>
        <row r="1690">
          <cell r="B1690" t="str">
            <v>THPH0002_L1</v>
          </cell>
          <cell r="C1690" t="str">
            <v>THPH0002</v>
          </cell>
          <cell r="D1690" t="str">
            <v>THÀNH PHÁT</v>
          </cell>
          <cell r="E1690" t="str">
            <v>TPHA0004-1.2.3/3</v>
          </cell>
          <cell r="F1690">
            <v>3</v>
          </cell>
          <cell r="H1690" t="str">
            <v/>
          </cell>
          <cell r="I1690" t="str">
            <v/>
          </cell>
          <cell r="J1690" t="str">
            <v/>
          </cell>
          <cell r="K1690" t="str">
            <v>P 08</v>
          </cell>
          <cell r="L1690" t="str">
            <v>156 x 61 mm</v>
          </cell>
          <cell r="M1690" t="str">
            <v/>
          </cell>
          <cell r="N1690" t="str">
            <v>22/8/2020</v>
          </cell>
          <cell r="O1690">
            <v>0</v>
          </cell>
          <cell r="AL1690">
            <v>1</v>
          </cell>
          <cell r="AM1690" t="e">
            <v>#VALUE!</v>
          </cell>
          <cell r="AT1690" t="str">
            <v>Warning (Children have die from funitune tipove. To redue the risk of furniture tipove)</v>
          </cell>
          <cell r="BA1690" t="str">
            <v>22-8 Thành Phát</v>
          </cell>
        </row>
        <row r="1691">
          <cell r="B1691" t="str">
            <v>THPH0021_L1</v>
          </cell>
          <cell r="C1691" t="str">
            <v>THPH0021</v>
          </cell>
          <cell r="D1691" t="str">
            <v>THÀNH PHÁT</v>
          </cell>
          <cell r="E1691" t="str">
            <v>TPHA0007, 0008.0009.0010.0011.0012-1.2/2</v>
          </cell>
          <cell r="F1691">
            <v>2</v>
          </cell>
          <cell r="H1691" t="str">
            <v/>
          </cell>
          <cell r="I1691" t="str">
            <v/>
          </cell>
          <cell r="J1691" t="str">
            <v/>
          </cell>
          <cell r="K1691" t="str">
            <v>P 08</v>
          </cell>
          <cell r="L1691" t="str">
            <v>phi 20 mm</v>
          </cell>
          <cell r="M1691" t="str">
            <v/>
          </cell>
          <cell r="N1691">
            <v>44109</v>
          </cell>
          <cell r="O1691">
            <v>0</v>
          </cell>
          <cell r="AL1691">
            <v>1</v>
          </cell>
          <cell r="AM1691" t="e">
            <v>#VALUE!</v>
          </cell>
          <cell r="AT1691" t="str">
            <v>QC PASS 001….0012</v>
          </cell>
          <cell r="BA1691" t="str">
            <v>5-10 Thành Phát</v>
          </cell>
        </row>
        <row r="1692">
          <cell r="B1692" t="str">
            <v>THPH0005_L1</v>
          </cell>
          <cell r="C1692" t="str">
            <v>THPH0005</v>
          </cell>
          <cell r="D1692" t="str">
            <v>THÀNH PHÁT</v>
          </cell>
          <cell r="F1692">
            <v>1</v>
          </cell>
          <cell r="H1692" t="str">
            <v/>
          </cell>
          <cell r="I1692" t="str">
            <v/>
          </cell>
          <cell r="J1692" t="str">
            <v/>
          </cell>
          <cell r="K1692" t="str">
            <v>P 08</v>
          </cell>
          <cell r="L1692" t="str">
            <v>phi 20 mm</v>
          </cell>
          <cell r="M1692" t="str">
            <v/>
          </cell>
          <cell r="O1692">
            <v>0</v>
          </cell>
          <cell r="AL1692">
            <v>1</v>
          </cell>
          <cell r="AM1692" t="e">
            <v>#VALUE!</v>
          </cell>
          <cell r="AT1692" t="str">
            <v>QC PASS 1 SIZE</v>
          </cell>
          <cell r="BA1692" t="str">
            <v>9-6 Thành Phát</v>
          </cell>
        </row>
        <row r="1693">
          <cell r="B1693" t="str">
            <v>THPH0004_L1</v>
          </cell>
          <cell r="C1693" t="str">
            <v>THPH0004</v>
          </cell>
          <cell r="D1693" t="str">
            <v>THÀNH PHÁT</v>
          </cell>
          <cell r="F1693">
            <v>1</v>
          </cell>
          <cell r="H1693" t="str">
            <v/>
          </cell>
          <cell r="I1693" t="str">
            <v/>
          </cell>
          <cell r="J1693" t="str">
            <v/>
          </cell>
          <cell r="K1693" t="str">
            <v>P 08</v>
          </cell>
          <cell r="L1693" t="str">
            <v>203 x 135 mm</v>
          </cell>
          <cell r="M1693" t="str">
            <v/>
          </cell>
          <cell r="O1693">
            <v>0</v>
          </cell>
          <cell r="AL1693">
            <v>1</v>
          </cell>
          <cell r="AM1693" t="e">
            <v>#VALUE!</v>
          </cell>
          <cell r="AT1693" t="str">
            <v>LILY JACK</v>
          </cell>
          <cell r="BA1693" t="str">
            <v>23-6 Thành Phát</v>
          </cell>
        </row>
        <row r="1694">
          <cell r="B1694" t="str">
            <v>THPH0033_L1</v>
          </cell>
          <cell r="C1694" t="str">
            <v>THPH0033</v>
          </cell>
          <cell r="D1694" t="str">
            <v>THÀNH PHÁT</v>
          </cell>
          <cell r="F1694">
            <v>2</v>
          </cell>
          <cell r="G1694" t="str">
            <v>IP060T011</v>
          </cell>
          <cell r="H1694" t="str">
            <v>Phi 60 x 60 x 2 x 1</v>
          </cell>
          <cell r="I1694" t="str">
            <v>Không răng cưa</v>
          </cell>
          <cell r="J1694" t="str">
            <v>D23</v>
          </cell>
          <cell r="K1694" t="str">
            <v>P 08</v>
          </cell>
          <cell r="L1694" t="str">
            <v>phi 60 mm</v>
          </cell>
          <cell r="M1694">
            <v>63</v>
          </cell>
          <cell r="O1694">
            <v>0</v>
          </cell>
          <cell r="AL1694">
            <v>1</v>
          </cell>
          <cell r="AM1694">
            <v>63</v>
          </cell>
          <cell r="AT1694" t="str">
            <v>UAF QATAR OMAN DAMMAM FEDDAH RIYADH BAHRAIN KUWAIT</v>
          </cell>
          <cell r="BA1694" t="str">
            <v>10-2 Thành Phát</v>
          </cell>
        </row>
        <row r="1695">
          <cell r="B1695" t="str">
            <v>THPH0014_L1</v>
          </cell>
          <cell r="C1695" t="str">
            <v>THPH0014</v>
          </cell>
          <cell r="D1695" t="str">
            <v>THÀNH PHÁT</v>
          </cell>
          <cell r="F1695">
            <v>1</v>
          </cell>
          <cell r="G1695" t="str">
            <v>I0062T061</v>
          </cell>
          <cell r="H1695" t="str">
            <v>62 x 26 x 1 x 3</v>
          </cell>
          <cell r="I1695" t="str">
            <v>Bo góc 3mm, không răng cưa</v>
          </cell>
          <cell r="J1695" t="str">
            <v>D11</v>
          </cell>
          <cell r="K1695" t="str">
            <v>P 08</v>
          </cell>
          <cell r="L1695" t="str">
            <v>62 x 26 mm</v>
          </cell>
          <cell r="M1695">
            <v>87</v>
          </cell>
          <cell r="N1695">
            <v>43886</v>
          </cell>
          <cell r="O1695">
            <v>0</v>
          </cell>
          <cell r="AL1695">
            <v>1</v>
          </cell>
          <cell r="AM1695">
            <v>87</v>
          </cell>
          <cell r="AT1695" t="str">
            <v>This strinh is atteched to a bag which contains all of your hardware</v>
          </cell>
          <cell r="BA1695" t="str">
            <v>25-2 Thành Phát</v>
          </cell>
        </row>
        <row r="1696">
          <cell r="B1696" t="str">
            <v>THPH0020_L1</v>
          </cell>
          <cell r="C1696" t="str">
            <v>THPH0020</v>
          </cell>
          <cell r="D1696" t="str">
            <v>THÀNH PHÁT</v>
          </cell>
          <cell r="F1696">
            <v>3</v>
          </cell>
          <cell r="H1696" t="str">
            <v/>
          </cell>
          <cell r="I1696" t="str">
            <v/>
          </cell>
          <cell r="J1696" t="str">
            <v/>
          </cell>
          <cell r="K1696" t="str">
            <v>P 08</v>
          </cell>
          <cell r="L1696" t="str">
            <v>269 x 82 mm</v>
          </cell>
          <cell r="M1696" t="str">
            <v/>
          </cell>
          <cell r="O1696">
            <v>0</v>
          </cell>
          <cell r="AL1696">
            <v>1</v>
          </cell>
          <cell r="AM1696" t="e">
            <v>#VALUE!</v>
          </cell>
          <cell r="AT1696" t="str">
            <v>Warning advertencia attention</v>
          </cell>
          <cell r="BA1696" t="str">
            <v>18-1 Thành Phát</v>
          </cell>
        </row>
        <row r="1697">
          <cell r="B1697" t="str">
            <v>THPH0030_L1</v>
          </cell>
          <cell r="C1697" t="str">
            <v>THPH0030</v>
          </cell>
          <cell r="D1697" t="str">
            <v>THÀNH PHÁT</v>
          </cell>
          <cell r="F1697">
            <v>3</v>
          </cell>
          <cell r="H1697" t="str">
            <v/>
          </cell>
          <cell r="I1697" t="str">
            <v/>
          </cell>
          <cell r="J1697" t="str">
            <v/>
          </cell>
          <cell r="K1697" t="str">
            <v>P 08</v>
          </cell>
          <cell r="L1697" t="str">
            <v>269 x 82 mm</v>
          </cell>
          <cell r="M1697" t="str">
            <v/>
          </cell>
          <cell r="N1697">
            <v>44174</v>
          </cell>
          <cell r="O1697">
            <v>0</v>
          </cell>
          <cell r="AL1697">
            <v>1</v>
          </cell>
          <cell r="AM1697" t="e">
            <v>#VALUE!</v>
          </cell>
          <cell r="AT1697" t="str">
            <v>Warning advertencia attention 2 vòng và 1</v>
          </cell>
          <cell r="BA1697" t="str">
            <v>tháng 12\8-12 Thành Phát</v>
          </cell>
        </row>
        <row r="1698">
          <cell r="B1698" t="str">
            <v>THPH0038_L1</v>
          </cell>
          <cell r="C1698" t="str">
            <v>THPH0038</v>
          </cell>
          <cell r="D1698" t="str">
            <v>THÀNH PHÁT</v>
          </cell>
          <cell r="F1698">
            <v>2</v>
          </cell>
          <cell r="H1698" t="str">
            <v/>
          </cell>
          <cell r="I1698" t="str">
            <v/>
          </cell>
          <cell r="J1698" t="str">
            <v/>
          </cell>
          <cell r="K1698" t="str">
            <v>P 08</v>
          </cell>
          <cell r="L1698" t="str">
            <v>80 x 65 mm</v>
          </cell>
          <cell r="M1698" t="str">
            <v/>
          </cell>
          <cell r="N1698">
            <v>44280</v>
          </cell>
          <cell r="O1698">
            <v>0</v>
          </cell>
          <cell r="AL1698">
            <v>1</v>
          </cell>
          <cell r="AM1698" t="e">
            <v>#VALUE!</v>
          </cell>
          <cell r="AT1698" t="str">
            <v>Phiếu biểu thị mua hàng đặc biệt</v>
          </cell>
          <cell r="BA1698" t="str">
            <v>THÁNG 03\25.03 Thành Phát</v>
          </cell>
        </row>
        <row r="1699">
          <cell r="B1699" t="str">
            <v>THPH0039_L1</v>
          </cell>
          <cell r="C1699" t="str">
            <v>THPH0039</v>
          </cell>
          <cell r="D1699" t="str">
            <v>THÀNH PHÁT</v>
          </cell>
          <cell r="F1699">
            <v>2</v>
          </cell>
          <cell r="H1699" t="str">
            <v/>
          </cell>
          <cell r="I1699" t="str">
            <v/>
          </cell>
          <cell r="J1699" t="str">
            <v/>
          </cell>
          <cell r="K1699" t="str">
            <v>P 08</v>
          </cell>
          <cell r="L1699" t="str">
            <v>60 x 80 mm</v>
          </cell>
          <cell r="M1699" t="str">
            <v/>
          </cell>
          <cell r="N1699">
            <v>44280</v>
          </cell>
          <cell r="O1699">
            <v>0</v>
          </cell>
          <cell r="AL1699">
            <v>1</v>
          </cell>
          <cell r="AM1699" t="e">
            <v>#VALUE!</v>
          </cell>
          <cell r="AT1699" t="str">
            <v>THẺ KHÔNG ĐẠT</v>
          </cell>
          <cell r="BA1699" t="str">
            <v>THÁNG 03\25.03 Thành Phát</v>
          </cell>
        </row>
        <row r="1700">
          <cell r="B1700" t="str">
            <v>YAOI0003_L1</v>
          </cell>
          <cell r="C1700" t="str">
            <v>YAOI0003</v>
          </cell>
          <cell r="D1700" t="str">
            <v>YAO I</v>
          </cell>
          <cell r="F1700">
            <v>2</v>
          </cell>
          <cell r="G1700" t="str">
            <v>IP035T021</v>
          </cell>
          <cell r="H1700" t="str">
            <v>Phi 35 x 35 x 5 x 1</v>
          </cell>
          <cell r="I1700" t="str">
            <v>Tem tròn 35mm, không răng cưa, ngang 5 tem rời 2mm</v>
          </cell>
          <cell r="J1700" t="str">
            <v>C15</v>
          </cell>
          <cell r="K1700" t="str">
            <v>P 08</v>
          </cell>
          <cell r="L1700" t="str">
            <v>phi 35 mm</v>
          </cell>
          <cell r="M1700">
            <v>38</v>
          </cell>
          <cell r="O1700">
            <v>0</v>
          </cell>
          <cell r="AL1700">
            <v>1</v>
          </cell>
          <cell r="AM1700">
            <v>38</v>
          </cell>
          <cell r="AT1700" t="str">
            <v>kiểm tra hàng nhập tem đạt chuẩn</v>
          </cell>
          <cell r="BA1700" t="str">
            <v>Tháng 07.2019\YAO-I</v>
          </cell>
        </row>
        <row r="1701">
          <cell r="B1701" t="str">
            <v>YAOI0004_L1</v>
          </cell>
          <cell r="C1701" t="str">
            <v>YAOI0004</v>
          </cell>
          <cell r="D1701" t="str">
            <v>YAO I</v>
          </cell>
          <cell r="F1701">
            <v>2</v>
          </cell>
          <cell r="G1701" t="str">
            <v>I0030T281</v>
          </cell>
          <cell r="H1701" t="str">
            <v>30 x 30 x 5 x 2</v>
          </cell>
          <cell r="I1701" t="str">
            <v>Vuông liền, răng cưa nhảy</v>
          </cell>
          <cell r="J1701" t="str">
            <v>D06</v>
          </cell>
          <cell r="K1701" t="str">
            <v>P 08</v>
          </cell>
          <cell r="L1701" t="str">
            <v>30 x 30 mm</v>
          </cell>
          <cell r="M1701">
            <v>66</v>
          </cell>
          <cell r="N1701">
            <v>43672</v>
          </cell>
          <cell r="O1701">
            <v>0</v>
          </cell>
          <cell r="AL1701">
            <v>1</v>
          </cell>
          <cell r="AM1701">
            <v>66</v>
          </cell>
          <cell r="AT1701" t="str">
            <v xml:space="preserve">người kiểm tra </v>
          </cell>
          <cell r="BA1701" t="str">
            <v>Tháng 07.2019\YAO-I</v>
          </cell>
        </row>
        <row r="1702">
          <cell r="B1702" t="str">
            <v>YAOI0005_L1</v>
          </cell>
          <cell r="C1702" t="str">
            <v>YAOI0005</v>
          </cell>
          <cell r="D1702" t="str">
            <v>YAO I</v>
          </cell>
          <cell r="E1702" t="str">
            <v>YAOI0001-1.2/2</v>
          </cell>
          <cell r="F1702">
            <v>1</v>
          </cell>
          <cell r="G1702" t="str">
            <v>I0030T281</v>
          </cell>
          <cell r="H1702" t="str">
            <v>30 x 30 x 5 x 2</v>
          </cell>
          <cell r="I1702" t="str">
            <v>Vuông liền, răng cưa nhảy</v>
          </cell>
          <cell r="J1702" t="str">
            <v>D06</v>
          </cell>
          <cell r="K1702" t="str">
            <v>P 08</v>
          </cell>
          <cell r="L1702" t="str">
            <v>30 x 30 mm</v>
          </cell>
          <cell r="M1702">
            <v>66</v>
          </cell>
          <cell r="N1702" t="str">
            <v>25/7/2020</v>
          </cell>
          <cell r="O1702">
            <v>0</v>
          </cell>
          <cell r="AL1702">
            <v>1</v>
          </cell>
          <cell r="AM1702">
            <v>66</v>
          </cell>
          <cell r="AT1702" t="str">
            <v>Người kiểm tra Hàng tạm dùng</v>
          </cell>
          <cell r="BA1702" t="str">
            <v>23-7 Tem 30x30 Yao I</v>
          </cell>
        </row>
        <row r="1703">
          <cell r="B1703" t="str">
            <v>YAOI0002_L1</v>
          </cell>
          <cell r="C1703" t="str">
            <v>YAOI0002</v>
          </cell>
          <cell r="D1703" t="str">
            <v>YAO I</v>
          </cell>
          <cell r="E1703" t="str">
            <v>YAOI0001</v>
          </cell>
          <cell r="F1703">
            <v>2</v>
          </cell>
          <cell r="G1703" t="str">
            <v>IP035T011</v>
          </cell>
          <cell r="H1703" t="str">
            <v>Phi 35 x 35 x 2 x 1</v>
          </cell>
          <cell r="I1703" t="str">
            <v>Không răng cưa</v>
          </cell>
          <cell r="J1703" t="str">
            <v>D19</v>
          </cell>
          <cell r="K1703" t="str">
            <v>P 08</v>
          </cell>
          <cell r="L1703" t="str">
            <v>phi 35 mm</v>
          </cell>
          <cell r="M1703">
            <v>38</v>
          </cell>
          <cell r="N1703">
            <v>43943</v>
          </cell>
          <cell r="O1703">
            <v>0</v>
          </cell>
          <cell r="AL1703">
            <v>1</v>
          </cell>
          <cell r="AM1703">
            <v>38</v>
          </cell>
          <cell r="AT1703" t="str">
            <v>HSF Compliance</v>
          </cell>
          <cell r="BA1703" t="str">
            <v>21-4 Yao I</v>
          </cell>
        </row>
        <row r="1704">
          <cell r="B1704" t="str">
            <v>YAOI0001_L1</v>
          </cell>
          <cell r="C1704" t="str">
            <v>YAOI0001</v>
          </cell>
          <cell r="D1704" t="str">
            <v>YAO I</v>
          </cell>
          <cell r="E1704" t="str">
            <v>YAOI0002</v>
          </cell>
          <cell r="F1704">
            <v>1</v>
          </cell>
          <cell r="H1704" t="str">
            <v/>
          </cell>
          <cell r="I1704" t="str">
            <v/>
          </cell>
          <cell r="J1704" t="str">
            <v/>
          </cell>
          <cell r="K1704" t="str">
            <v>P 08</v>
          </cell>
          <cell r="L1704" t="str">
            <v>30 x 15 mm</v>
          </cell>
          <cell r="M1704" t="str">
            <v/>
          </cell>
          <cell r="N1704">
            <v>44116</v>
          </cell>
          <cell r="O1704">
            <v>0</v>
          </cell>
          <cell r="AL1704">
            <v>1</v>
          </cell>
          <cell r="AM1704" t="e">
            <v>#VALUE!</v>
          </cell>
          <cell r="AT1704" t="str">
            <v>Đã báo phế</v>
          </cell>
          <cell r="BA1704">
            <v>44114</v>
          </cell>
        </row>
        <row r="1705">
          <cell r="B1705" t="str">
            <v>GMP0001_L1</v>
          </cell>
          <cell r="C1705" t="str">
            <v>GMP0001</v>
          </cell>
          <cell r="D1705" t="str">
            <v>GỐM MAI PHƯƠNG</v>
          </cell>
          <cell r="F1705">
            <v>1</v>
          </cell>
          <cell r="G1705">
            <v>2004356</v>
          </cell>
          <cell r="H1705" t="str">
            <v/>
          </cell>
          <cell r="I1705" t="str">
            <v/>
          </cell>
          <cell r="J1705" t="str">
            <v/>
          </cell>
          <cell r="K1705" t="str">
            <v>P 08</v>
          </cell>
          <cell r="L1705" t="str">
            <v>30 x 30 mm</v>
          </cell>
          <cell r="M1705" t="str">
            <v/>
          </cell>
          <cell r="N1705">
            <v>44128</v>
          </cell>
          <cell r="O1705">
            <v>0</v>
          </cell>
          <cell r="AL1705">
            <v>1</v>
          </cell>
          <cell r="AM1705" t="e">
            <v>#VALUE!</v>
          </cell>
          <cell r="AT1705" t="str">
            <v>NO 2105 BAILEY TIMBER POT STAND 15x9cm</v>
          </cell>
          <cell r="BA1705" t="str">
            <v>24-10 Gốm Mai Phương</v>
          </cell>
        </row>
        <row r="1706">
          <cell r="B1706" t="str">
            <v>HKPH0015_L1</v>
          </cell>
          <cell r="C1706" t="str">
            <v>HKPH0015</v>
          </cell>
          <cell r="D1706" t="str">
            <v>HỒNG KIM PHÁT</v>
          </cell>
          <cell r="E1706" t="str">
            <v>HKPH0002-1.2.3/3</v>
          </cell>
          <cell r="F1706">
            <v>2</v>
          </cell>
          <cell r="H1706" t="str">
            <v/>
          </cell>
          <cell r="I1706" t="str">
            <v/>
          </cell>
          <cell r="J1706" t="str">
            <v/>
          </cell>
          <cell r="K1706" t="str">
            <v>P 09</v>
          </cell>
          <cell r="L1706" t="str">
            <v>110 x 100 mm</v>
          </cell>
          <cell r="M1706" t="str">
            <v/>
          </cell>
          <cell r="N1706">
            <v>44015</v>
          </cell>
          <cell r="O1706">
            <v>0</v>
          </cell>
          <cell r="AL1706">
            <v>1</v>
          </cell>
          <cell r="AM1706" t="e">
            <v>#VALUE!</v>
          </cell>
          <cell r="AT1706" t="str">
            <v>Nước hầm xương</v>
          </cell>
          <cell r="BA1706" t="str">
            <v>3-7 HKP</v>
          </cell>
        </row>
        <row r="1707">
          <cell r="B1707" t="str">
            <v>HKPH0017_L1</v>
          </cell>
          <cell r="C1707" t="str">
            <v>HKPH0017</v>
          </cell>
          <cell r="D1707" t="str">
            <v>HỒNG KIM PHÁT</v>
          </cell>
          <cell r="E1707" t="str">
            <v>HKPH0002</v>
          </cell>
          <cell r="F1707">
            <v>2</v>
          </cell>
          <cell r="H1707" t="str">
            <v/>
          </cell>
          <cell r="I1707" t="str">
            <v/>
          </cell>
          <cell r="J1707" t="str">
            <v/>
          </cell>
          <cell r="K1707" t="str">
            <v>P 09</v>
          </cell>
          <cell r="L1707" t="str">
            <v>120 x 80 mm</v>
          </cell>
          <cell r="M1707" t="str">
            <v/>
          </cell>
          <cell r="N1707">
            <v>43929</v>
          </cell>
          <cell r="O1707">
            <v>0</v>
          </cell>
          <cell r="AL1707">
            <v>1</v>
          </cell>
          <cell r="AM1707" t="e">
            <v>#VALUE!</v>
          </cell>
          <cell r="AT1707" t="str">
            <v>Lạp xưởng</v>
          </cell>
          <cell r="BA1707" t="str">
            <v>1-4 HKP</v>
          </cell>
        </row>
        <row r="1708">
          <cell r="B1708" t="str">
            <v>HKPH0002_L1</v>
          </cell>
          <cell r="C1708" t="str">
            <v>HKPH0002</v>
          </cell>
          <cell r="D1708" t="str">
            <v>HỒNG KIM PHÁT</v>
          </cell>
          <cell r="E1708" t="str">
            <v>HKPH0003</v>
          </cell>
          <cell r="F1708">
            <v>2</v>
          </cell>
          <cell r="H1708" t="str">
            <v/>
          </cell>
          <cell r="I1708" t="str">
            <v/>
          </cell>
          <cell r="J1708" t="str">
            <v/>
          </cell>
          <cell r="K1708" t="str">
            <v>P 09</v>
          </cell>
          <cell r="L1708" t="str">
            <v>120 x 80 mm</v>
          </cell>
          <cell r="M1708" t="str">
            <v/>
          </cell>
          <cell r="O1708">
            <v>0</v>
          </cell>
          <cell r="AL1708">
            <v>1</v>
          </cell>
          <cell r="AM1708" t="e">
            <v>#VALUE!</v>
          </cell>
          <cell r="AT1708" t="str">
            <v>Xúc xích tươi</v>
          </cell>
        </row>
        <row r="1709">
          <cell r="B1709" t="str">
            <v>HKPH0016_L1</v>
          </cell>
          <cell r="C1709" t="str">
            <v>HKPH0016</v>
          </cell>
          <cell r="D1709" t="str">
            <v>HỒNG KIM PHÁT</v>
          </cell>
          <cell r="E1709" t="str">
            <v>HKPH0006</v>
          </cell>
          <cell r="F1709">
            <v>3</v>
          </cell>
          <cell r="H1709" t="str">
            <v/>
          </cell>
          <cell r="I1709" t="str">
            <v/>
          </cell>
          <cell r="J1709" t="str">
            <v/>
          </cell>
          <cell r="K1709" t="str">
            <v>P 09</v>
          </cell>
          <cell r="L1709" t="str">
            <v>100 x 50 mm</v>
          </cell>
          <cell r="M1709" t="str">
            <v/>
          </cell>
          <cell r="O1709">
            <v>0</v>
          </cell>
          <cell r="AL1709">
            <v>1</v>
          </cell>
          <cell r="AM1709" t="e">
            <v>#VALUE!</v>
          </cell>
          <cell r="AT1709" t="str">
            <v>Lạp xưởng , lạp xưởng tươi</v>
          </cell>
          <cell r="BA1709" t="str">
            <v>4-5 HKP</v>
          </cell>
        </row>
        <row r="1710">
          <cell r="B1710" t="str">
            <v>HKPH0001_L1</v>
          </cell>
          <cell r="C1710" t="str">
            <v>HKPH0001</v>
          </cell>
          <cell r="D1710" t="str">
            <v>HỒNG KIM PHÁT</v>
          </cell>
          <cell r="E1710" t="str">
            <v>HKPH0007</v>
          </cell>
          <cell r="F1710">
            <v>2</v>
          </cell>
          <cell r="H1710" t="str">
            <v/>
          </cell>
          <cell r="I1710" t="str">
            <v/>
          </cell>
          <cell r="J1710" t="str">
            <v/>
          </cell>
          <cell r="K1710" t="str">
            <v>P 09</v>
          </cell>
          <cell r="L1710" t="str">
            <v>120 x 80 mm</v>
          </cell>
          <cell r="M1710" t="str">
            <v/>
          </cell>
          <cell r="O1710">
            <v>0</v>
          </cell>
          <cell r="AL1710">
            <v>1</v>
          </cell>
          <cell r="AM1710" t="e">
            <v>#VALUE!</v>
          </cell>
          <cell r="AT1710" t="str">
            <v>Lạp xưởng , lạp xưởng tươi</v>
          </cell>
          <cell r="BA1710" t="str">
            <v>4-5 HKP</v>
          </cell>
        </row>
        <row r="1711">
          <cell r="B1711" t="str">
            <v>HKPH0013_L1</v>
          </cell>
          <cell r="C1711" t="str">
            <v>HKPH0013</v>
          </cell>
          <cell r="D1711" t="str">
            <v>HỒNG KIM PHÁT</v>
          </cell>
          <cell r="E1711" t="str">
            <v>HKPH0007-1.2.3.4.5/5</v>
          </cell>
          <cell r="F1711">
            <v>2</v>
          </cell>
          <cell r="G1711" t="str">
            <v>I0270T031</v>
          </cell>
          <cell r="H1711" t="str">
            <v>270 x 65 x 1 x 3</v>
          </cell>
          <cell r="I1711" t="str">
            <v>Vuông góc, không răng cưa</v>
          </cell>
          <cell r="J1711" t="str">
            <v>C12</v>
          </cell>
          <cell r="K1711" t="str">
            <v>P 09</v>
          </cell>
          <cell r="L1711" t="str">
            <v>65 x 270 mm</v>
          </cell>
          <cell r="M1711">
            <v>204</v>
          </cell>
          <cell r="N1711" t="str">
            <v>21/7/2020</v>
          </cell>
          <cell r="O1711">
            <v>0</v>
          </cell>
          <cell r="AL1711">
            <v>1</v>
          </cell>
          <cell r="AM1711">
            <v>204</v>
          </cell>
          <cell r="AT1711" t="str">
            <v>Chả lụa truyền thống</v>
          </cell>
          <cell r="BA1711" t="str">
            <v>9-7 HKP</v>
          </cell>
        </row>
        <row r="1712">
          <cell r="B1712" t="str">
            <v>HKPH0005_L1</v>
          </cell>
          <cell r="C1712" t="str">
            <v>HKPH0005</v>
          </cell>
          <cell r="D1712" t="str">
            <v>HỒNG KIM PHÁT</v>
          </cell>
          <cell r="E1712" t="str">
            <v>HKPH0008-1.2.3.4.5/5</v>
          </cell>
          <cell r="F1712">
            <v>4</v>
          </cell>
          <cell r="G1712" t="str">
            <v>I0270T031</v>
          </cell>
          <cell r="H1712" t="str">
            <v>270 x 65 x 1 x 3</v>
          </cell>
          <cell r="I1712" t="str">
            <v>Vuông góc, không răng cưa</v>
          </cell>
          <cell r="J1712" t="str">
            <v>C12</v>
          </cell>
          <cell r="K1712" t="str">
            <v>P 09</v>
          </cell>
          <cell r="L1712" t="str">
            <v>65 x 270 mm</v>
          </cell>
          <cell r="M1712">
            <v>204</v>
          </cell>
          <cell r="N1712" t="str">
            <v>21/7/2020</v>
          </cell>
          <cell r="O1712">
            <v>0</v>
          </cell>
          <cell r="AL1712">
            <v>1</v>
          </cell>
          <cell r="AM1712">
            <v>204</v>
          </cell>
          <cell r="AT1712" t="str">
            <v>Chả lụa ớt xiêm xanh</v>
          </cell>
          <cell r="BA1712" t="str">
            <v>9-7 HKP</v>
          </cell>
        </row>
        <row r="1713">
          <cell r="B1713" t="str">
            <v>HKPH0008_L1</v>
          </cell>
          <cell r="C1713" t="str">
            <v>HKPH0008</v>
          </cell>
          <cell r="D1713" t="str">
            <v>HỒNG KIM PHÁT</v>
          </cell>
          <cell r="E1713" t="str">
            <v>HKPH0009-1.2.3.4.5/5</v>
          </cell>
          <cell r="F1713">
            <v>5</v>
          </cell>
          <cell r="H1713" t="str">
            <v/>
          </cell>
          <cell r="I1713" t="str">
            <v/>
          </cell>
          <cell r="J1713" t="str">
            <v/>
          </cell>
          <cell r="K1713" t="str">
            <v>P 09</v>
          </cell>
          <cell r="L1713" t="str">
            <v>85 x 85 mm</v>
          </cell>
          <cell r="M1713" t="str">
            <v/>
          </cell>
          <cell r="N1713" t="str">
            <v>22/8/2020</v>
          </cell>
          <cell r="O1713">
            <v>0</v>
          </cell>
          <cell r="AL1713">
            <v>1</v>
          </cell>
          <cell r="AM1713" t="e">
            <v>#VALUE!</v>
          </cell>
          <cell r="AT1713" t="str">
            <v>Chả lụa truyền thống</v>
          </cell>
          <cell r="BA1713" t="str">
            <v>21-8 HKP</v>
          </cell>
        </row>
        <row r="1714">
          <cell r="B1714" t="str">
            <v>HKPH0003_L1</v>
          </cell>
          <cell r="C1714" t="str">
            <v>HKPH0003</v>
          </cell>
          <cell r="D1714" t="str">
            <v>HỒNG KIM PHÁT</v>
          </cell>
          <cell r="E1714" t="str">
            <v>HKPH0011-1.2.3/3</v>
          </cell>
          <cell r="F1714">
            <v>2</v>
          </cell>
          <cell r="H1714" t="str">
            <v/>
          </cell>
          <cell r="I1714" t="str">
            <v/>
          </cell>
          <cell r="J1714" t="str">
            <v/>
          </cell>
          <cell r="K1714" t="str">
            <v>P 09</v>
          </cell>
          <cell r="L1714" t="str">
            <v>60 x 120 mm</v>
          </cell>
          <cell r="M1714" t="str">
            <v/>
          </cell>
          <cell r="N1714" t="str">
            <v>31/8/2020</v>
          </cell>
          <cell r="O1714">
            <v>0</v>
          </cell>
          <cell r="AL1714">
            <v>1</v>
          </cell>
          <cell r="AM1714" t="e">
            <v>#VALUE!</v>
          </cell>
          <cell r="AT1714" t="str">
            <v>Thịt gà tươi</v>
          </cell>
          <cell r="BA1714" t="str">
            <v>27-8 HKP</v>
          </cell>
        </row>
        <row r="1715">
          <cell r="B1715" t="str">
            <v>HKPH0007_L1</v>
          </cell>
          <cell r="C1715" t="str">
            <v>HKPH0007</v>
          </cell>
          <cell r="D1715" t="str">
            <v>HỒNG KIM PHÁT</v>
          </cell>
          <cell r="F1715">
            <v>5</v>
          </cell>
          <cell r="G1715" t="str">
            <v>I0085T071</v>
          </cell>
          <cell r="H1715" t="str">
            <v>85 x 85 x 1 x 1</v>
          </cell>
          <cell r="I1715" t="str">
            <v>Vuông góc, ko răng cưa</v>
          </cell>
          <cell r="J1715" t="str">
            <v>D09</v>
          </cell>
          <cell r="K1715" t="str">
            <v>P 09</v>
          </cell>
          <cell r="L1715" t="str">
            <v>85 x 85 mm</v>
          </cell>
          <cell r="M1715">
            <v>88</v>
          </cell>
          <cell r="O1715">
            <v>0</v>
          </cell>
          <cell r="AL1715">
            <v>1</v>
          </cell>
          <cell r="AM1715">
            <v>88</v>
          </cell>
          <cell r="AT1715" t="str">
            <v>CHẢ LỤA CẮT LÁT</v>
          </cell>
        </row>
        <row r="1716">
          <cell r="B1716" t="str">
            <v>HKPH0006_L1</v>
          </cell>
          <cell r="C1716" t="str">
            <v>HKPH0006</v>
          </cell>
          <cell r="D1716" t="str">
            <v>HỒNG KIM PHÁT</v>
          </cell>
          <cell r="F1716">
            <v>5</v>
          </cell>
          <cell r="G1716" t="str">
            <v>I0100T851</v>
          </cell>
          <cell r="H1716" t="str">
            <v>100 x 90 x 1 x 1</v>
          </cell>
          <cell r="I1716" t="str">
            <v>Vuông góc, không răng cưa</v>
          </cell>
          <cell r="J1716" t="str">
            <v>C31</v>
          </cell>
          <cell r="K1716" t="str">
            <v>P 09</v>
          </cell>
          <cell r="L1716" t="str">
            <v>100 X 90 mm</v>
          </cell>
          <cell r="M1716">
            <v>93</v>
          </cell>
          <cell r="O1716">
            <v>0</v>
          </cell>
          <cell r="AL1716">
            <v>1</v>
          </cell>
          <cell r="AM1716">
            <v>93</v>
          </cell>
          <cell r="AT1716" t="str">
            <v>xúc xích cocktail</v>
          </cell>
          <cell r="BA1716" t="str">
            <v>7-9 HKP\New folder (4)</v>
          </cell>
        </row>
        <row r="1717">
          <cell r="B1717" t="str">
            <v>HKPH0009_L1</v>
          </cell>
          <cell r="C1717" t="str">
            <v>HKPH0009</v>
          </cell>
          <cell r="D1717" t="str">
            <v>HỒNG KIM PHÁT</v>
          </cell>
          <cell r="F1717">
            <v>6</v>
          </cell>
          <cell r="G1717" t="str">
            <v>I0100T851</v>
          </cell>
          <cell r="H1717" t="str">
            <v>100 x 90 x 1 x 1</v>
          </cell>
          <cell r="I1717" t="str">
            <v>Vuông góc, không răng cưa</v>
          </cell>
          <cell r="J1717" t="str">
            <v>C31</v>
          </cell>
          <cell r="K1717" t="str">
            <v>P 09</v>
          </cell>
          <cell r="L1717" t="str">
            <v>100 X 90 mm</v>
          </cell>
          <cell r="M1717">
            <v>93</v>
          </cell>
          <cell r="N1717">
            <v>44081</v>
          </cell>
          <cell r="O1717">
            <v>0</v>
          </cell>
          <cell r="Q1717" t="str">
            <v>pha theo mẫu</v>
          </cell>
          <cell r="S1717" t="str">
            <v>C</v>
          </cell>
          <cell r="T1717" t="str">
            <v>M</v>
          </cell>
          <cell r="U1717" t="str">
            <v>Y</v>
          </cell>
          <cell r="V1717" t="str">
            <v>K</v>
          </cell>
          <cell r="AL1717">
            <v>1</v>
          </cell>
          <cell r="AM1717">
            <v>93</v>
          </cell>
          <cell r="AN1717" t="str">
            <v>3mm</v>
          </cell>
          <cell r="AO1717" t="str">
            <v>3mm</v>
          </cell>
          <cell r="AP1717" t="str">
            <v>1.000Tem</v>
          </cell>
          <cell r="AT1717" t="str">
            <v>xúc xích truyền thống 8936194970091</v>
          </cell>
          <cell r="BA1717" t="str">
            <v>7-9 HKP\New folder (4)</v>
          </cell>
        </row>
        <row r="1718">
          <cell r="B1718" t="str">
            <v>HKPH0010_L1</v>
          </cell>
          <cell r="C1718" t="str">
            <v>HKPH0010</v>
          </cell>
          <cell r="D1718" t="str">
            <v>HỒNG KIM PHÁT</v>
          </cell>
          <cell r="E1718" t="str">
            <v>HKPH0016-1/5</v>
          </cell>
          <cell r="F1718">
            <v>5</v>
          </cell>
          <cell r="H1718" t="str">
            <v/>
          </cell>
          <cell r="I1718" t="str">
            <v/>
          </cell>
          <cell r="J1718" t="str">
            <v/>
          </cell>
          <cell r="K1718" t="str">
            <v>P 09</v>
          </cell>
          <cell r="L1718" t="str">
            <v>90 x 100 mm</v>
          </cell>
          <cell r="M1718" t="str">
            <v/>
          </cell>
          <cell r="O1718">
            <v>0</v>
          </cell>
          <cell r="AL1718">
            <v>1</v>
          </cell>
          <cell r="AM1718" t="e">
            <v>#VALUE!</v>
          </cell>
          <cell r="AT1718" t="str">
            <v>Chả lụa cắt xắt thịt viên rau củ</v>
          </cell>
          <cell r="BA1718" t="str">
            <v>15-9 HKP</v>
          </cell>
        </row>
        <row r="1719">
          <cell r="B1719" t="str">
            <v>HKPH0004_L1</v>
          </cell>
          <cell r="C1719" t="str">
            <v>HKPH0004</v>
          </cell>
          <cell r="E1719" t="str">
            <v>HKPH0021-5/5*</v>
          </cell>
          <cell r="F1719">
            <v>3</v>
          </cell>
          <cell r="H1719" t="str">
            <v/>
          </cell>
          <cell r="I1719" t="str">
            <v/>
          </cell>
          <cell r="J1719" t="str">
            <v/>
          </cell>
          <cell r="K1719" t="str">
            <v>P 09</v>
          </cell>
          <cell r="L1719" t="str">
            <v>90 x 100 mm</v>
          </cell>
          <cell r="M1719" t="str">
            <v/>
          </cell>
          <cell r="O1719">
            <v>0</v>
          </cell>
          <cell r="AL1719">
            <v>1</v>
          </cell>
          <cell r="AM1719" t="e">
            <v>#VALUE!</v>
          </cell>
        </row>
        <row r="1720">
          <cell r="B1720" t="str">
            <v>HKPH0012_L1</v>
          </cell>
          <cell r="C1720" t="str">
            <v xml:space="preserve">HKPH0012 </v>
          </cell>
          <cell r="D1720" t="str">
            <v>HỒNG KIM PHÁT</v>
          </cell>
          <cell r="E1720" t="str">
            <v>HKPH0013-1.5/5*</v>
          </cell>
          <cell r="F1720">
            <v>5</v>
          </cell>
          <cell r="H1720" t="str">
            <v/>
          </cell>
          <cell r="I1720" t="str">
            <v/>
          </cell>
          <cell r="J1720" t="str">
            <v/>
          </cell>
          <cell r="K1720" t="str">
            <v>P 09</v>
          </cell>
          <cell r="L1720" t="str">
            <v>120 x 90 mm</v>
          </cell>
          <cell r="M1720" t="str">
            <v/>
          </cell>
          <cell r="N1720">
            <v>44082</v>
          </cell>
          <cell r="O1720">
            <v>0</v>
          </cell>
          <cell r="AL1720">
            <v>1</v>
          </cell>
          <cell r="AM1720" t="e">
            <v>#VALUE!</v>
          </cell>
          <cell r="AT1720" t="str">
            <v>Ba rọi sông khói</v>
          </cell>
          <cell r="BA1720" t="str">
            <v>28-8 HKP</v>
          </cell>
        </row>
        <row r="1721">
          <cell r="B1721" t="str">
            <v>HKPH0011_L1</v>
          </cell>
          <cell r="C1721" t="str">
            <v>HKPH0011</v>
          </cell>
          <cell r="D1721" t="str">
            <v>HỒNG KIM PHÁT</v>
          </cell>
          <cell r="E1721" t="str">
            <v>HKPH0012-1.5/5</v>
          </cell>
          <cell r="F1721">
            <v>5</v>
          </cell>
          <cell r="H1721" t="str">
            <v/>
          </cell>
          <cell r="I1721" t="str">
            <v/>
          </cell>
          <cell r="J1721" t="str">
            <v/>
          </cell>
          <cell r="K1721" t="str">
            <v>P 09</v>
          </cell>
          <cell r="L1721" t="str">
            <v>50 X 190 mm</v>
          </cell>
          <cell r="M1721" t="str">
            <v/>
          </cell>
          <cell r="O1721">
            <v>0</v>
          </cell>
          <cell r="AL1721">
            <v>1</v>
          </cell>
          <cell r="AM1721" t="e">
            <v>#VALUE!</v>
          </cell>
          <cell r="AT1721" t="str">
            <v>Giò sống</v>
          </cell>
        </row>
        <row r="1722">
          <cell r="B1722" t="str">
            <v>HKPH0023_L1</v>
          </cell>
          <cell r="C1722" t="str">
            <v>HKPH0023</v>
          </cell>
          <cell r="D1722" t="str">
            <v>HỒNG KIM PHÁT</v>
          </cell>
          <cell r="F1722">
            <v>1</v>
          </cell>
          <cell r="H1722" t="str">
            <v/>
          </cell>
          <cell r="I1722" t="str">
            <v/>
          </cell>
          <cell r="J1722" t="str">
            <v/>
          </cell>
          <cell r="K1722" t="str">
            <v>P 09</v>
          </cell>
          <cell r="L1722" t="str">
            <v>phi 30 mm</v>
          </cell>
          <cell r="M1722" t="str">
            <v/>
          </cell>
          <cell r="N1722">
            <v>44106</v>
          </cell>
          <cell r="O1722">
            <v>0</v>
          </cell>
          <cell r="AL1722">
            <v>1</v>
          </cell>
          <cell r="AM1722" t="e">
            <v>#VALUE!</v>
          </cell>
          <cell r="AT1722" t="str">
            <v>đạt…. Chuẩn….</v>
          </cell>
          <cell r="BA1722" t="str">
            <v>2-10 HKP</v>
          </cell>
        </row>
        <row r="1723">
          <cell r="B1723" t="str">
            <v>HKPH0022_L1</v>
          </cell>
          <cell r="C1723" t="str">
            <v>HKPH0022</v>
          </cell>
          <cell r="D1723" t="str">
            <v>HỒNG KIM PHÁT</v>
          </cell>
          <cell r="F1723">
            <v>2</v>
          </cell>
          <cell r="H1723" t="str">
            <v/>
          </cell>
          <cell r="I1723" t="str">
            <v/>
          </cell>
          <cell r="J1723" t="str">
            <v/>
          </cell>
          <cell r="K1723" t="str">
            <v>P 09</v>
          </cell>
          <cell r="L1723" t="str">
            <v>60 x 120 mm</v>
          </cell>
          <cell r="M1723" t="str">
            <v/>
          </cell>
          <cell r="N1723">
            <v>44293</v>
          </cell>
          <cell r="O1723">
            <v>0</v>
          </cell>
          <cell r="AL1723">
            <v>1</v>
          </cell>
          <cell r="AM1723" t="e">
            <v>#VALUE!</v>
          </cell>
          <cell r="AT1723" t="str">
            <v>Thịt heo tươi</v>
          </cell>
          <cell r="BA1723" t="str">
            <v>28-7 HKP</v>
          </cell>
        </row>
        <row r="1724">
          <cell r="B1724" t="str">
            <v>HKPH0028_L1</v>
          </cell>
          <cell r="C1724" t="str">
            <v>HKPH0028</v>
          </cell>
          <cell r="D1724" t="str">
            <v>HỒNG KIM PHÁT</v>
          </cell>
          <cell r="F1724">
            <v>3</v>
          </cell>
          <cell r="H1724" t="str">
            <v/>
          </cell>
          <cell r="I1724" t="str">
            <v/>
          </cell>
          <cell r="J1724" t="str">
            <v/>
          </cell>
          <cell r="K1724" t="str">
            <v>P 09</v>
          </cell>
          <cell r="L1724" t="str">
            <v>70 x 70 mm</v>
          </cell>
          <cell r="M1724" t="str">
            <v/>
          </cell>
          <cell r="O1724">
            <v>0</v>
          </cell>
          <cell r="AL1724">
            <v>1</v>
          </cell>
          <cell r="AM1724" t="e">
            <v>#VALUE!</v>
          </cell>
          <cell r="AT1724" t="str">
            <v>Chả lụa cắt lát</v>
          </cell>
          <cell r="BA1724" t="str">
            <v>19-9 HKP</v>
          </cell>
        </row>
        <row r="1725">
          <cell r="B1725" t="str">
            <v>HKPH0018_L1</v>
          </cell>
          <cell r="C1725" t="str">
            <v>HKPH0018</v>
          </cell>
          <cell r="D1725" t="str">
            <v>HỒNG KIM PHÁT</v>
          </cell>
          <cell r="F1725">
            <v>3</v>
          </cell>
          <cell r="H1725" t="str">
            <v/>
          </cell>
          <cell r="I1725" t="str">
            <v/>
          </cell>
          <cell r="J1725" t="str">
            <v/>
          </cell>
          <cell r="K1725" t="str">
            <v>P 09</v>
          </cell>
          <cell r="L1725" t="str">
            <v>50 x 270 mm</v>
          </cell>
          <cell r="M1725" t="str">
            <v/>
          </cell>
          <cell r="O1725">
            <v>0</v>
          </cell>
          <cell r="AL1725">
            <v>1</v>
          </cell>
          <cell r="AM1725" t="e">
            <v>#VALUE!</v>
          </cell>
          <cell r="AT1725" t="str">
            <v>Chả lụa bì</v>
          </cell>
          <cell r="BA1725" t="str">
            <v>19-5 HKP</v>
          </cell>
        </row>
        <row r="1726">
          <cell r="B1726" t="str">
            <v>HKPH0020_L1</v>
          </cell>
          <cell r="C1726" t="str">
            <v>HKPH0020</v>
          </cell>
          <cell r="D1726" t="str">
            <v>HỒNG KIM PHÁT</v>
          </cell>
          <cell r="F1726">
            <v>2</v>
          </cell>
          <cell r="H1726" t="str">
            <v/>
          </cell>
          <cell r="I1726" t="str">
            <v/>
          </cell>
          <cell r="J1726" t="str">
            <v/>
          </cell>
          <cell r="K1726" t="str">
            <v>P 09</v>
          </cell>
          <cell r="L1726" t="str">
            <v>60 x 120 mm</v>
          </cell>
          <cell r="M1726" t="str">
            <v/>
          </cell>
          <cell r="O1726">
            <v>0</v>
          </cell>
          <cell r="AL1726">
            <v>1</v>
          </cell>
          <cell r="AM1726" t="e">
            <v>#VALUE!</v>
          </cell>
          <cell r="AT1726" t="str">
            <v>Thịt gà tươi (tất cả các công đoạn )</v>
          </cell>
          <cell r="BA1726" t="str">
            <v>25-2 hkp</v>
          </cell>
        </row>
        <row r="1727">
          <cell r="B1727" t="str">
            <v>HKPH0021_L1</v>
          </cell>
          <cell r="C1727" t="str">
            <v>HKPH0021</v>
          </cell>
          <cell r="D1727" t="str">
            <v>HỒNG KIM PHÁT</v>
          </cell>
          <cell r="F1727">
            <v>2</v>
          </cell>
          <cell r="H1727" t="str">
            <v/>
          </cell>
          <cell r="I1727" t="str">
            <v/>
          </cell>
          <cell r="J1727" t="str">
            <v/>
          </cell>
          <cell r="K1727" t="str">
            <v>P 09</v>
          </cell>
          <cell r="L1727" t="str">
            <v>90 x 27 mm</v>
          </cell>
          <cell r="M1727" t="str">
            <v/>
          </cell>
          <cell r="N1727">
            <v>44165</v>
          </cell>
          <cell r="O1727">
            <v>0</v>
          </cell>
          <cell r="AL1727">
            <v>1</v>
          </cell>
          <cell r="AM1727" t="e">
            <v>#VALUE!</v>
          </cell>
          <cell r="AT1727" t="str">
            <v>tên sản phẩm: lòng gà tươi , đùi gà rút xương ức gà</v>
          </cell>
          <cell r="BA1727" t="str">
            <v>25-2 hkp</v>
          </cell>
        </row>
        <row r="1728">
          <cell r="B1728" t="str">
            <v>HKPH0014_L1</v>
          </cell>
          <cell r="C1728" t="str">
            <v>HKPH0014</v>
          </cell>
          <cell r="D1728" t="str">
            <v>HỒNG KIM PHÁT</v>
          </cell>
          <cell r="F1728">
            <v>5</v>
          </cell>
          <cell r="H1728" t="str">
            <v/>
          </cell>
          <cell r="I1728" t="str">
            <v/>
          </cell>
          <cell r="J1728" t="str">
            <v/>
          </cell>
          <cell r="K1728" t="str">
            <v>P 09</v>
          </cell>
          <cell r="L1728" t="str">
            <v>120 x 90 mm</v>
          </cell>
          <cell r="M1728" t="str">
            <v/>
          </cell>
          <cell r="O1728">
            <v>0</v>
          </cell>
          <cell r="AL1728">
            <v>1</v>
          </cell>
          <cell r="AM1728" t="e">
            <v>#VALUE!</v>
          </cell>
          <cell r="AT1728" t="str">
            <v>Nem nướng</v>
          </cell>
          <cell r="BA1728" t="str">
            <v>Tháng 10\8.10 HKP</v>
          </cell>
        </row>
        <row r="1729">
          <cell r="B1729" t="str">
            <v>HKPH0019_L1</v>
          </cell>
          <cell r="C1729" t="str">
            <v>HKPH0019</v>
          </cell>
          <cell r="D1729" t="str">
            <v>HỒNG KIM PHÁT</v>
          </cell>
          <cell r="F1729">
            <v>1</v>
          </cell>
          <cell r="H1729" t="str">
            <v/>
          </cell>
          <cell r="I1729" t="str">
            <v/>
          </cell>
          <cell r="J1729" t="str">
            <v/>
          </cell>
          <cell r="K1729" t="str">
            <v>P 09</v>
          </cell>
          <cell r="L1729" t="str">
            <v>78 mm</v>
          </cell>
          <cell r="M1729" t="str">
            <v/>
          </cell>
          <cell r="N1729">
            <v>44012</v>
          </cell>
          <cell r="O1729">
            <v>0</v>
          </cell>
          <cell r="AL1729">
            <v>1</v>
          </cell>
          <cell r="AM1729" t="e">
            <v>#VALUE!</v>
          </cell>
          <cell r="AT1729" t="str">
            <v xml:space="preserve"> vệt màu chính giữa</v>
          </cell>
          <cell r="BA1729" t="str">
            <v>Tháng 11\5-11 HKP- Vệt màu</v>
          </cell>
        </row>
        <row r="1730">
          <cell r="B1730" t="str">
            <v>HKPH0024_L1</v>
          </cell>
          <cell r="C1730" t="str">
            <v>HKPH0024</v>
          </cell>
          <cell r="D1730" t="str">
            <v>HỒNG KIM PHÁT</v>
          </cell>
          <cell r="F1730">
            <v>4</v>
          </cell>
          <cell r="H1730" t="str">
            <v/>
          </cell>
          <cell r="I1730" t="str">
            <v/>
          </cell>
          <cell r="J1730" t="str">
            <v/>
          </cell>
          <cell r="K1730" t="str">
            <v>P 09</v>
          </cell>
          <cell r="L1730" t="str">
            <v>65 x 260 mm</v>
          </cell>
          <cell r="M1730" t="str">
            <v/>
          </cell>
          <cell r="N1730">
            <v>44186</v>
          </cell>
          <cell r="O1730">
            <v>0</v>
          </cell>
          <cell r="AL1730">
            <v>1</v>
          </cell>
          <cell r="AM1730" t="e">
            <v>#VALUE!</v>
          </cell>
          <cell r="AT1730" t="str">
            <v>giò sống</v>
          </cell>
          <cell r="BA1730" t="str">
            <v>tháng 12\16-12 HKP</v>
          </cell>
        </row>
        <row r="1731">
          <cell r="B1731" t="str">
            <v>HKPH0025_L1</v>
          </cell>
          <cell r="C1731" t="str">
            <v>HKPH0025</v>
          </cell>
          <cell r="D1731" t="str">
            <v>HỒNG KIM PHÁT</v>
          </cell>
          <cell r="F1731">
            <v>4</v>
          </cell>
          <cell r="H1731" t="str">
            <v/>
          </cell>
          <cell r="I1731" t="str">
            <v/>
          </cell>
          <cell r="J1731" t="str">
            <v/>
          </cell>
          <cell r="K1731" t="str">
            <v>P 09</v>
          </cell>
          <cell r="L1731" t="str">
            <v>110 x 100 mm</v>
          </cell>
          <cell r="M1731" t="str">
            <v/>
          </cell>
          <cell r="N1731">
            <v>44186</v>
          </cell>
          <cell r="O1731">
            <v>0</v>
          </cell>
          <cell r="AL1731">
            <v>1</v>
          </cell>
          <cell r="AM1731" t="e">
            <v>#VALUE!</v>
          </cell>
          <cell r="AT1731" t="str">
            <v>da heo chiên giòn</v>
          </cell>
          <cell r="BA1731" t="str">
            <v>tháng 12\16-12 HKP</v>
          </cell>
        </row>
        <row r="1732">
          <cell r="B1732" t="str">
            <v>HKPH0026_L1</v>
          </cell>
          <cell r="C1732" t="str">
            <v>HKPH0026</v>
          </cell>
          <cell r="D1732" t="str">
            <v>HỒNG KIM PHÁT</v>
          </cell>
          <cell r="F1732">
            <v>4</v>
          </cell>
          <cell r="H1732" t="str">
            <v/>
          </cell>
          <cell r="I1732" t="str">
            <v/>
          </cell>
          <cell r="J1732" t="str">
            <v/>
          </cell>
          <cell r="K1732" t="str">
            <v>P 09</v>
          </cell>
          <cell r="L1732" t="str">
            <v>120 x 90 mm</v>
          </cell>
          <cell r="M1732" t="str">
            <v/>
          </cell>
          <cell r="N1732">
            <v>44186</v>
          </cell>
          <cell r="O1732">
            <v>0</v>
          </cell>
          <cell r="AL1732">
            <v>1</v>
          </cell>
          <cell r="AM1732" t="e">
            <v>#VALUE!</v>
          </cell>
          <cell r="AT1732" t="str">
            <v>Xá xíu</v>
          </cell>
          <cell r="BA1732" t="str">
            <v>tháng 12\16-12 HKP</v>
          </cell>
        </row>
        <row r="1733">
          <cell r="B1733" t="str">
            <v>HKPH0027_L1</v>
          </cell>
          <cell r="C1733" t="str">
            <v>HKPH0027</v>
          </cell>
          <cell r="D1733" t="str">
            <v>HỒNG KIM PHÁT</v>
          </cell>
          <cell r="F1733">
            <v>4</v>
          </cell>
          <cell r="G1733" t="str">
            <v>I0100T851</v>
          </cell>
          <cell r="H1733" t="str">
            <v>100 x 90 x 1 x 1</v>
          </cell>
          <cell r="I1733" t="str">
            <v>Vuông góc, không răng cưa</v>
          </cell>
          <cell r="J1733" t="str">
            <v>C31</v>
          </cell>
          <cell r="K1733" t="str">
            <v>P 09</v>
          </cell>
          <cell r="L1733" t="str">
            <v>100 X 90 mm</v>
          </cell>
          <cell r="M1733">
            <v>93</v>
          </cell>
          <cell r="N1733">
            <v>44191</v>
          </cell>
          <cell r="O1733">
            <v>0</v>
          </cell>
          <cell r="AL1733">
            <v>1</v>
          </cell>
          <cell r="AM1733">
            <v>93</v>
          </cell>
          <cell r="AT1733" t="str">
            <v>Lạp xưởng tươi</v>
          </cell>
          <cell r="BA1733" t="str">
            <v>tháng 12\26-12 HKP Lạp Xưởng</v>
          </cell>
        </row>
        <row r="1734">
          <cell r="B1734" t="str">
            <v>HKPH0029_L1</v>
          </cell>
          <cell r="C1734" t="str">
            <v>HKPH0029</v>
          </cell>
          <cell r="D1734" t="str">
            <v>HỒNG KIM PHÁT</v>
          </cell>
          <cell r="F1734">
            <v>4</v>
          </cell>
          <cell r="G1734" t="str">
            <v>I0270T021</v>
          </cell>
          <cell r="H1734" t="str">
            <v>270 x 50 x 1 x 3</v>
          </cell>
          <cell r="I1734" t="str">
            <v>Vuông góc, không răng cưa</v>
          </cell>
          <cell r="J1734" t="str">
            <v>C09</v>
          </cell>
          <cell r="K1734" t="str">
            <v>P 09</v>
          </cell>
          <cell r="L1734" t="str">
            <v>50 x 270 mm</v>
          </cell>
          <cell r="M1734">
            <v>159</v>
          </cell>
          <cell r="N1734">
            <v>44265</v>
          </cell>
          <cell r="O1734">
            <v>0</v>
          </cell>
          <cell r="AL1734">
            <v>1</v>
          </cell>
          <cell r="AM1734">
            <v>159</v>
          </cell>
          <cell r="AT1734" t="str">
            <v>Chả lụa logo không dùng hàn the</v>
          </cell>
          <cell r="BA1734" t="str">
            <v>THÁNG 03\09.03 Cha lua 50x270mm</v>
          </cell>
        </row>
        <row r="1735">
          <cell r="B1735" t="str">
            <v>HKPH0030_L1</v>
          </cell>
          <cell r="C1735" t="str">
            <v>HKPH0030</v>
          </cell>
          <cell r="D1735" t="str">
            <v>HỒNG KIM PHÁT</v>
          </cell>
          <cell r="F1735">
            <v>4</v>
          </cell>
          <cell r="G1735" t="str">
            <v>I0190T031</v>
          </cell>
          <cell r="H1735" t="str">
            <v>190 x 50 x 1 x 1</v>
          </cell>
          <cell r="I1735" t="str">
            <v>Vuông góc, không răng cưa</v>
          </cell>
          <cell r="J1735" t="str">
            <v>D25</v>
          </cell>
          <cell r="K1735" t="str">
            <v>P 09</v>
          </cell>
          <cell r="L1735" t="str">
            <v>50 X 190 mm</v>
          </cell>
          <cell r="M1735">
            <v>53</v>
          </cell>
          <cell r="N1735">
            <v>44310</v>
          </cell>
          <cell r="O1735">
            <v>0</v>
          </cell>
          <cell r="Q1735" t="str">
            <v>pantone:156C</v>
          </cell>
          <cell r="S1735" t="str">
            <v>C</v>
          </cell>
          <cell r="T1735" t="str">
            <v>M</v>
          </cell>
          <cell r="U1735" t="str">
            <v>Y</v>
          </cell>
          <cell r="V1735" t="str">
            <v>K</v>
          </cell>
          <cell r="AL1735">
            <v>2</v>
          </cell>
          <cell r="AM1735">
            <v>106</v>
          </cell>
          <cell r="AN1735" t="str">
            <v>5mm</v>
          </cell>
          <cell r="AO1735" t="str">
            <v>3mm</v>
          </cell>
          <cell r="AP1735" t="str">
            <v>1.000Tem</v>
          </cell>
          <cell r="AT1735" t="str">
            <v>Giò sống barcode 8936194970121</v>
          </cell>
          <cell r="AU1735">
            <v>2</v>
          </cell>
          <cell r="BA1735" t="str">
            <v>THÁNG 04\23-4 HKP</v>
          </cell>
        </row>
        <row r="1736">
          <cell r="B1736" t="str">
            <v>HKPH0031_L1</v>
          </cell>
          <cell r="C1736" t="str">
            <v>HKPH0031</v>
          </cell>
          <cell r="D1736" t="str">
            <v>HỒNG KIM PHÁT</v>
          </cell>
          <cell r="F1736">
            <v>4</v>
          </cell>
          <cell r="G1736" t="str">
            <v>I0095T182/1</v>
          </cell>
          <cell r="H1736" t="str">
            <v>95 x 100 x 1 x 1</v>
          </cell>
          <cell r="I1736">
            <v>0</v>
          </cell>
          <cell r="J1736">
            <v>0</v>
          </cell>
          <cell r="K1736" t="str">
            <v>P 09</v>
          </cell>
          <cell r="L1736" t="str">
            <v>95 x 100 mm</v>
          </cell>
          <cell r="M1736">
            <v>103</v>
          </cell>
          <cell r="N1736">
            <v>44310</v>
          </cell>
          <cell r="O1736">
            <v>0</v>
          </cell>
          <cell r="AL1736">
            <v>1</v>
          </cell>
          <cell r="AM1736">
            <v>103</v>
          </cell>
          <cell r="AT1736" t="str">
            <v>Nem lụi</v>
          </cell>
          <cell r="BA1736" t="str">
            <v>THÁNG 04\23-4 HKP</v>
          </cell>
        </row>
        <row r="1737">
          <cell r="B1737" t="str">
            <v>HKPH0032_L1</v>
          </cell>
          <cell r="C1737" t="str">
            <v>HKPH0032</v>
          </cell>
          <cell r="D1737" t="str">
            <v>HỒNG KIM PHÁT</v>
          </cell>
          <cell r="F1737">
            <v>5</v>
          </cell>
          <cell r="G1737" t="str">
            <v>I0095T182/1</v>
          </cell>
          <cell r="H1737" t="str">
            <v>95 x 100 x 1 x 1</v>
          </cell>
          <cell r="I1737">
            <v>0</v>
          </cell>
          <cell r="J1737">
            <v>0</v>
          </cell>
          <cell r="K1737" t="str">
            <v>P 09</v>
          </cell>
          <cell r="L1737" t="str">
            <v>95 x 100 mm</v>
          </cell>
          <cell r="M1737">
            <v>103</v>
          </cell>
          <cell r="N1737">
            <v>44337</v>
          </cell>
          <cell r="O1737">
            <v>0</v>
          </cell>
          <cell r="AL1737">
            <v>1</v>
          </cell>
          <cell r="AM1737">
            <v>103</v>
          </cell>
          <cell r="AT1737" t="str">
            <v>Thịt viên rau củ</v>
          </cell>
          <cell r="BA1737" t="str">
            <v>THÁNG 05\21-5 HKP Thịt Viên Rua Củ</v>
          </cell>
        </row>
        <row r="1738">
          <cell r="B1738" t="str">
            <v>HKPH0033_L1</v>
          </cell>
          <cell r="C1738" t="str">
            <v>HKPH0033</v>
          </cell>
          <cell r="D1738" t="str">
            <v>HỒNG KIM PHÁT</v>
          </cell>
          <cell r="F1738">
            <v>3</v>
          </cell>
          <cell r="G1738" t="str">
            <v>I0165T011/1</v>
          </cell>
          <cell r="H1738" t="str">
            <v>165 x 198 x 1 x 1</v>
          </cell>
          <cell r="I1738" t="str">
            <v>Bo góc, răng cưa</v>
          </cell>
          <cell r="J1738" t="str">
            <v>E01</v>
          </cell>
          <cell r="K1738" t="str">
            <v>P 09</v>
          </cell>
          <cell r="L1738" t="str">
            <v>165 x 198 mm</v>
          </cell>
          <cell r="M1738">
            <v>201</v>
          </cell>
          <cell r="N1738">
            <v>44349</v>
          </cell>
          <cell r="O1738">
            <v>3</v>
          </cell>
          <cell r="P1738">
            <v>3</v>
          </cell>
          <cell r="Q1738" t="str">
            <v>2746C+2382C+cool gray 5C</v>
          </cell>
          <cell r="AL1738">
            <v>1</v>
          </cell>
          <cell r="AM1738">
            <v>201</v>
          </cell>
          <cell r="AN1738" t="str">
            <v>3mm</v>
          </cell>
          <cell r="AO1738" t="str">
            <v>3mm</v>
          </cell>
          <cell r="AQ1738" t="str">
            <v>100met</v>
          </cell>
          <cell r="AT1738" t="str">
            <v>Korea Lubricants</v>
          </cell>
          <cell r="AU1738">
            <v>2</v>
          </cell>
          <cell r="AV1738" t="str">
            <v>in</v>
          </cell>
          <cell r="AW1738" t="str">
            <v>bế</v>
          </cell>
          <cell r="BA1738" t="str">
            <v>THÁNG 06\02.06 HKP</v>
          </cell>
        </row>
        <row r="1739">
          <cell r="B1739" t="str">
            <v>HKPH0034_L1</v>
          </cell>
          <cell r="C1739" t="str">
            <v>HKPH0034</v>
          </cell>
          <cell r="D1739" t="str">
            <v>HỒNG KIM PHÁT</v>
          </cell>
          <cell r="F1739">
            <v>5</v>
          </cell>
          <cell r="H1739" t="str">
            <v/>
          </cell>
          <cell r="I1739" t="str">
            <v/>
          </cell>
          <cell r="J1739" t="str">
            <v/>
          </cell>
          <cell r="K1739" t="str">
            <v>P 09</v>
          </cell>
          <cell r="L1739" t="str">
            <v>85 x 85 mm</v>
          </cell>
          <cell r="M1739" t="str">
            <v/>
          </cell>
          <cell r="N1739">
            <v>44372</v>
          </cell>
          <cell r="O1739">
            <v>0</v>
          </cell>
          <cell r="AL1739">
            <v>1</v>
          </cell>
          <cell r="AM1739" t="e">
            <v>#VALUE!</v>
          </cell>
          <cell r="AT1739" t="str">
            <v>Chả lụa truyền thống</v>
          </cell>
          <cell r="BA1739" t="str">
            <v>THÁNG 06\23-6</v>
          </cell>
        </row>
        <row r="1740">
          <cell r="B1740" t="str">
            <v>HKPH0035_L1</v>
          </cell>
          <cell r="C1740" t="str">
            <v>HKPH0035</v>
          </cell>
          <cell r="D1740" t="str">
            <v>HỒNG KIM PHÁT</v>
          </cell>
          <cell r="F1740">
            <v>5</v>
          </cell>
          <cell r="H1740" t="str">
            <v/>
          </cell>
          <cell r="I1740" t="str">
            <v/>
          </cell>
          <cell r="J1740" t="str">
            <v/>
          </cell>
          <cell r="K1740" t="str">
            <v>P 09</v>
          </cell>
          <cell r="L1740" t="str">
            <v>120 x 70 mm</v>
          </cell>
          <cell r="M1740" t="str">
            <v/>
          </cell>
          <cell r="N1740">
            <v>44372</v>
          </cell>
          <cell r="O1740">
            <v>0</v>
          </cell>
          <cell r="AL1740">
            <v>1</v>
          </cell>
          <cell r="AM1740" t="e">
            <v>#VALUE!</v>
          </cell>
          <cell r="AT1740" t="str">
            <v>Xúc Xích Vị Thanh</v>
          </cell>
          <cell r="BA1740" t="str">
            <v>THÁNG 06\23-6</v>
          </cell>
        </row>
        <row r="1741">
          <cell r="B1741" t="str">
            <v>HKPH0036_L1</v>
          </cell>
          <cell r="C1741" t="str">
            <v>HKPH0036</v>
          </cell>
          <cell r="D1741" t="str">
            <v>HỒNG KIM PHÁT</v>
          </cell>
          <cell r="F1741">
            <v>5</v>
          </cell>
          <cell r="G1741" t="str">
            <v>I0120T171</v>
          </cell>
          <cell r="H1741" t="str">
            <v>120 x 90 x 1 x 1</v>
          </cell>
          <cell r="I1741" t="str">
            <v>Vuông góc, không răng cưa</v>
          </cell>
          <cell r="J1741" t="str">
            <v>D29</v>
          </cell>
          <cell r="K1741" t="str">
            <v>P 09</v>
          </cell>
          <cell r="L1741" t="str">
            <v>120 x 90 mm</v>
          </cell>
          <cell r="M1741">
            <v>93</v>
          </cell>
          <cell r="N1741">
            <v>44372</v>
          </cell>
          <cell r="O1741">
            <v>6</v>
          </cell>
          <cell r="P1741">
            <v>2</v>
          </cell>
          <cell r="Q1741" t="str">
            <v>Pantone: 158C, Pantone: 3517C</v>
          </cell>
          <cell r="R1741">
            <v>4</v>
          </cell>
          <cell r="S1741" t="str">
            <v>C</v>
          </cell>
          <cell r="T1741" t="str">
            <v>M</v>
          </cell>
          <cell r="U1741" t="str">
            <v>Y</v>
          </cell>
          <cell r="V1741" t="str">
            <v>K</v>
          </cell>
          <cell r="AL1741">
            <v>2</v>
          </cell>
          <cell r="AM1741">
            <v>186</v>
          </cell>
          <cell r="AN1741" t="str">
            <v>3mm</v>
          </cell>
          <cell r="AO1741" t="str">
            <v>3mm</v>
          </cell>
          <cell r="AP1741" t="str">
            <v>1.000Tem</v>
          </cell>
          <cell r="AT1741" t="str">
            <v>Xúc Xích Grande 8936194970497</v>
          </cell>
          <cell r="AU1741">
            <v>2</v>
          </cell>
          <cell r="AV1741" t="str">
            <v>In mặt</v>
          </cell>
          <cell r="AW1741" t="str">
            <v>Bế màu</v>
          </cell>
          <cell r="BA1741" t="str">
            <v>TỔNG HỢP CÁC CÔNG TY\HỒNG KIM PHÁT\NĂM 2021\THÁNG 06\02.06 tem 120 x 90mm</v>
          </cell>
        </row>
        <row r="1742">
          <cell r="B1742" t="str">
            <v>HKPH0037_L1</v>
          </cell>
          <cell r="C1742" t="str">
            <v>HKPH0037</v>
          </cell>
          <cell r="D1742" t="str">
            <v>HỒNG KIM PHÁT</v>
          </cell>
          <cell r="F1742">
            <v>5</v>
          </cell>
          <cell r="H1742" t="str">
            <v/>
          </cell>
          <cell r="I1742" t="str">
            <v/>
          </cell>
          <cell r="J1742" t="str">
            <v/>
          </cell>
          <cell r="K1742" t="str">
            <v>P 09</v>
          </cell>
          <cell r="L1742" t="str">
            <v>120 x 70 mm</v>
          </cell>
          <cell r="M1742" t="str">
            <v/>
          </cell>
          <cell r="N1742">
            <v>44372</v>
          </cell>
          <cell r="O1742">
            <v>0</v>
          </cell>
          <cell r="AL1742">
            <v>1</v>
          </cell>
          <cell r="AM1742" t="e">
            <v>#VALUE!</v>
          </cell>
          <cell r="AT1742" t="str">
            <v>Xúc Xích Chà Bông</v>
          </cell>
          <cell r="BA1742" t="str">
            <v>THÁNG 06\23-6</v>
          </cell>
        </row>
        <row r="1743">
          <cell r="B1743" t="str">
            <v>HKPH0038_L1</v>
          </cell>
          <cell r="C1743" t="str">
            <v>HKPH0038</v>
          </cell>
          <cell r="D1743" t="str">
            <v>HỒNG KIM PHÁT</v>
          </cell>
          <cell r="F1743">
            <v>6</v>
          </cell>
          <cell r="H1743" t="str">
            <v/>
          </cell>
          <cell r="I1743" t="str">
            <v/>
          </cell>
          <cell r="J1743" t="str">
            <v/>
          </cell>
          <cell r="K1743" t="str">
            <v>P 09</v>
          </cell>
          <cell r="L1743" t="str">
            <v>70 x 280 mm</v>
          </cell>
          <cell r="M1743" t="str">
            <v/>
          </cell>
          <cell r="N1743">
            <v>44372</v>
          </cell>
          <cell r="O1743">
            <v>0</v>
          </cell>
          <cell r="AL1743">
            <v>1</v>
          </cell>
          <cell r="AM1743" t="e">
            <v>#VALUE!</v>
          </cell>
          <cell r="AT1743" t="str">
            <v>Chả lụa tiêu đen</v>
          </cell>
          <cell r="BA1743" t="str">
            <v>THÁNG 06\23-6</v>
          </cell>
        </row>
        <row r="1744">
          <cell r="B1744" t="str">
            <v>HKPH0039_L1</v>
          </cell>
          <cell r="C1744" t="str">
            <v>HKPH0039</v>
          </cell>
          <cell r="D1744" t="str">
            <v>HỒNG KIM PHÁT</v>
          </cell>
          <cell r="F1744">
            <v>6</v>
          </cell>
          <cell r="G1744" t="str">
            <v>I0095T192/2</v>
          </cell>
          <cell r="H1744" t="str">
            <v>95 x 100 x 1 x 1</v>
          </cell>
          <cell r="I1744" t="str">
            <v>Vuông góc, không răng cưa, chẻ đôi 6mm</v>
          </cell>
          <cell r="J1744" t="str">
            <v>C42</v>
          </cell>
          <cell r="K1744" t="str">
            <v>P 09</v>
          </cell>
          <cell r="L1744" t="str">
            <v>95 x 100 mm</v>
          </cell>
          <cell r="M1744">
            <v>103</v>
          </cell>
          <cell r="N1744">
            <v>44377</v>
          </cell>
          <cell r="O1744">
            <v>0</v>
          </cell>
          <cell r="AL1744">
            <v>1</v>
          </cell>
          <cell r="AM1744">
            <v>103</v>
          </cell>
          <cell r="AT1744" t="str">
            <v>Chả giò</v>
          </cell>
          <cell r="BA1744" t="str">
            <v>THÁNG 06\30-6</v>
          </cell>
        </row>
        <row r="1745">
          <cell r="B1745" t="str">
            <v>HKPH0040_L1</v>
          </cell>
          <cell r="C1745" t="str">
            <v>HKPH0040</v>
          </cell>
          <cell r="D1745" t="str">
            <v>HỒNG KIM PHÁT</v>
          </cell>
          <cell r="F1745">
            <v>6</v>
          </cell>
          <cell r="G1745" t="str">
            <v>I0100T201</v>
          </cell>
          <cell r="H1745" t="str">
            <v>110 x 100 x 1 x 1</v>
          </cell>
          <cell r="I1745" t="str">
            <v>Vuông góc, không răng cưa</v>
          </cell>
          <cell r="J1745" t="str">
            <v>D03</v>
          </cell>
          <cell r="K1745" t="str">
            <v>P 09</v>
          </cell>
          <cell r="L1745" t="str">
            <v>110 x 100 mm</v>
          </cell>
          <cell r="M1745">
            <v>103</v>
          </cell>
          <cell r="N1745">
            <v>44398</v>
          </cell>
          <cell r="O1745">
            <v>0</v>
          </cell>
          <cell r="AL1745">
            <v>1</v>
          </cell>
          <cell r="AM1745">
            <v>103</v>
          </cell>
          <cell r="AT1745" t="str">
            <v>Nước Hầm Xương</v>
          </cell>
          <cell r="BA1745" t="str">
            <v>THÁNG 07\21.07</v>
          </cell>
        </row>
        <row r="1746">
          <cell r="B1746" t="str">
            <v>HKPH0041_L1</v>
          </cell>
          <cell r="C1746" t="str">
            <v>HKPH0041</v>
          </cell>
          <cell r="D1746" t="str">
            <v>HỒNG KIM PHÁT</v>
          </cell>
          <cell r="F1746">
            <v>5</v>
          </cell>
          <cell r="H1746" t="str">
            <v/>
          </cell>
          <cell r="I1746" t="str">
            <v/>
          </cell>
          <cell r="J1746" t="str">
            <v/>
          </cell>
          <cell r="K1746" t="str">
            <v>P 09</v>
          </cell>
          <cell r="L1746" t="str">
            <v>55 x 45 mm</v>
          </cell>
          <cell r="M1746" t="str">
            <v/>
          </cell>
          <cell r="N1746">
            <v>44400</v>
          </cell>
          <cell r="O1746">
            <v>0</v>
          </cell>
          <cell r="AL1746">
            <v>1</v>
          </cell>
          <cell r="AM1746" t="e">
            <v>#VALUE!</v>
          </cell>
          <cell r="AT1746" t="str">
            <v>Best Japfa</v>
          </cell>
          <cell r="BA1746" t="str">
            <v>THÁNG 07\22.07</v>
          </cell>
        </row>
        <row r="1747">
          <cell r="B1747" t="str">
            <v>HKPH0042_L1</v>
          </cell>
          <cell r="C1747" t="str">
            <v>HKPH0042</v>
          </cell>
          <cell r="D1747" t="str">
            <v>HỒNG KIM PHÁT</v>
          </cell>
          <cell r="F1747">
            <v>3</v>
          </cell>
          <cell r="G1747" t="str">
            <v>I0037T171/1</v>
          </cell>
          <cell r="H1747" t="str">
            <v>37 x 60 x 5 x 3</v>
          </cell>
          <cell r="I1747" t="str">
            <v>Vuông rời 3mm, 3 hàng 1 răng cưa</v>
          </cell>
          <cell r="J1747" t="str">
            <v>C35</v>
          </cell>
          <cell r="K1747" t="str">
            <v>P 09</v>
          </cell>
          <cell r="L1747" t="str">
            <v>60 x 37 mm</v>
          </cell>
          <cell r="M1747">
            <v>189</v>
          </cell>
          <cell r="N1747">
            <v>44403</v>
          </cell>
          <cell r="O1747">
            <v>0</v>
          </cell>
          <cell r="AL1747">
            <v>1</v>
          </cell>
          <cell r="AM1747">
            <v>189</v>
          </cell>
          <cell r="AT1747" t="str">
            <v>con cá 1.0g</v>
          </cell>
          <cell r="BA1747" t="str">
            <v>THÁNG 07\23-7 HKP</v>
          </cell>
        </row>
        <row r="1748">
          <cell r="B1748" t="str">
            <v>HKPH0043_L1</v>
          </cell>
          <cell r="C1748" t="str">
            <v>HKPH0043</v>
          </cell>
          <cell r="D1748" t="str">
            <v>HỒNG KIM PHÁT</v>
          </cell>
          <cell r="F1748">
            <v>3</v>
          </cell>
          <cell r="H1748" t="str">
            <v/>
          </cell>
          <cell r="I1748" t="str">
            <v/>
          </cell>
          <cell r="J1748" t="str">
            <v/>
          </cell>
          <cell r="K1748" t="str">
            <v>P 09</v>
          </cell>
          <cell r="L1748" t="str">
            <v>60 x 37 mm</v>
          </cell>
          <cell r="M1748" t="str">
            <v/>
          </cell>
          <cell r="N1748">
            <v>44403</v>
          </cell>
          <cell r="O1748">
            <v>0</v>
          </cell>
          <cell r="AL1748">
            <v>1</v>
          </cell>
          <cell r="AM1748" t="e">
            <v>#VALUE!</v>
          </cell>
          <cell r="AT1748" t="str">
            <v>17.4g</v>
          </cell>
          <cell r="BA1748" t="str">
            <v>THÁNG 07\23-7 HKP</v>
          </cell>
        </row>
        <row r="1749">
          <cell r="B1749" t="str">
            <v>HKPH0044_L1</v>
          </cell>
          <cell r="C1749" t="str">
            <v>HKPH0044</v>
          </cell>
          <cell r="D1749" t="str">
            <v>HỒNG KIM PHÁT</v>
          </cell>
          <cell r="F1749">
            <v>5</v>
          </cell>
          <cell r="H1749" t="str">
            <v/>
          </cell>
          <cell r="I1749" t="str">
            <v/>
          </cell>
          <cell r="J1749" t="str">
            <v/>
          </cell>
          <cell r="K1749" t="str">
            <v>P 09</v>
          </cell>
          <cell r="L1749" t="str">
            <v>60 x 200 mm</v>
          </cell>
          <cell r="M1749" t="str">
            <v/>
          </cell>
          <cell r="N1749">
            <v>44411</v>
          </cell>
          <cell r="O1749">
            <v>0</v>
          </cell>
          <cell r="AL1749">
            <v>1</v>
          </cell>
          <cell r="AM1749" t="e">
            <v>#VALUE!</v>
          </cell>
          <cell r="AT1749" t="str">
            <v>Chả lụa tiêu đen</v>
          </cell>
          <cell r="BA1749" t="str">
            <v>HÁNG 07\27-7 HKP Chả Lụa các loại</v>
          </cell>
        </row>
        <row r="1750">
          <cell r="B1750" t="str">
            <v>HKPH0045_L1</v>
          </cell>
          <cell r="C1750" t="str">
            <v>HKPH0045</v>
          </cell>
          <cell r="D1750" t="str">
            <v>HỒNG KIM PHÁT</v>
          </cell>
          <cell r="F1750">
            <v>5</v>
          </cell>
          <cell r="H1750" t="str">
            <v/>
          </cell>
          <cell r="I1750" t="str">
            <v/>
          </cell>
          <cell r="J1750" t="str">
            <v/>
          </cell>
          <cell r="K1750" t="str">
            <v>P 09</v>
          </cell>
          <cell r="L1750" t="str">
            <v>60 x 200 mm</v>
          </cell>
          <cell r="M1750" t="str">
            <v/>
          </cell>
          <cell r="N1750">
            <v>44411</v>
          </cell>
          <cell r="O1750">
            <v>0</v>
          </cell>
          <cell r="AL1750">
            <v>1</v>
          </cell>
          <cell r="AM1750" t="e">
            <v>#VALUE!</v>
          </cell>
          <cell r="AT1750" t="str">
            <v>chả lụa bì</v>
          </cell>
          <cell r="BA1750" t="str">
            <v>HÁNG 07\27-7 HKP Chả Lụa các loại</v>
          </cell>
        </row>
        <row r="1751">
          <cell r="B1751" t="str">
            <v>HKPH0046_L1</v>
          </cell>
          <cell r="C1751" t="str">
            <v>HKPH0046</v>
          </cell>
          <cell r="D1751" t="str">
            <v>HỒNG KIM PHÁT</v>
          </cell>
          <cell r="F1751">
            <v>5</v>
          </cell>
          <cell r="H1751" t="str">
            <v/>
          </cell>
          <cell r="I1751" t="str">
            <v/>
          </cell>
          <cell r="J1751" t="str">
            <v/>
          </cell>
          <cell r="K1751" t="str">
            <v>P 09</v>
          </cell>
          <cell r="L1751" t="str">
            <v>60 x 200 mm</v>
          </cell>
          <cell r="M1751" t="str">
            <v/>
          </cell>
          <cell r="N1751">
            <v>44411</v>
          </cell>
          <cell r="O1751">
            <v>0</v>
          </cell>
          <cell r="AL1751">
            <v>1</v>
          </cell>
          <cell r="AM1751" t="e">
            <v>#VALUE!</v>
          </cell>
          <cell r="AT1751" t="str">
            <v>chả lụa ở tiem xanh</v>
          </cell>
          <cell r="BA1751" t="str">
            <v>HÁNG 07\27-7 HKP Chả Lụa các loại</v>
          </cell>
        </row>
        <row r="1752">
          <cell r="B1752" t="str">
            <v>HKPH0047_L1</v>
          </cell>
          <cell r="C1752" t="str">
            <v>HKPH0047</v>
          </cell>
          <cell r="D1752" t="str">
            <v>HỒNG KIM PHÁT</v>
          </cell>
          <cell r="F1752">
            <v>5</v>
          </cell>
          <cell r="H1752" t="str">
            <v/>
          </cell>
          <cell r="I1752" t="str">
            <v/>
          </cell>
          <cell r="J1752" t="str">
            <v/>
          </cell>
          <cell r="K1752" t="str">
            <v>P 09</v>
          </cell>
          <cell r="L1752" t="str">
            <v>60 x 200 mm</v>
          </cell>
          <cell r="M1752" t="str">
            <v/>
          </cell>
          <cell r="N1752">
            <v>44411</v>
          </cell>
          <cell r="O1752">
            <v>0</v>
          </cell>
          <cell r="AL1752">
            <v>1</v>
          </cell>
          <cell r="AM1752" t="e">
            <v>#VALUE!</v>
          </cell>
          <cell r="AT1752" t="str">
            <v>Chả lụa truyền thống</v>
          </cell>
          <cell r="BA1752" t="str">
            <v>HÁNG 07\27-7 HKP Chả Lụa các loại</v>
          </cell>
        </row>
        <row r="1753">
          <cell r="B1753" t="str">
            <v>HKPH0048_L1</v>
          </cell>
          <cell r="C1753" t="str">
            <v>HKPH0048</v>
          </cell>
          <cell r="D1753" t="str">
            <v>HỒNG KIM PHÁT</v>
          </cell>
          <cell r="F1753">
            <v>5</v>
          </cell>
          <cell r="G1753" t="str">
            <v>I0280T031/1</v>
          </cell>
          <cell r="H1753" t="str">
            <v>280 x 70 x 1 x 2</v>
          </cell>
          <cell r="I1753" t="str">
            <v>Dao có 1 đầu bo thành cung tròn và 1 góc vuông, không răng cưa</v>
          </cell>
          <cell r="J1753" t="str">
            <v>C38</v>
          </cell>
          <cell r="K1753" t="str">
            <v>P 09</v>
          </cell>
          <cell r="L1753" t="str">
            <v>70 x 280 mm</v>
          </cell>
          <cell r="M1753">
            <v>146</v>
          </cell>
          <cell r="N1753">
            <v>44411</v>
          </cell>
          <cell r="O1753">
            <v>0</v>
          </cell>
          <cell r="Q1753" t="str">
            <v>pantone: 158 C</v>
          </cell>
          <cell r="S1753" t="str">
            <v>C</v>
          </cell>
          <cell r="T1753" t="str">
            <v>M</v>
          </cell>
          <cell r="U1753" t="str">
            <v>Y</v>
          </cell>
          <cell r="V1753" t="str">
            <v>K</v>
          </cell>
          <cell r="AL1753">
            <v>1</v>
          </cell>
          <cell r="AM1753">
            <v>146</v>
          </cell>
          <cell r="AN1753" t="str">
            <v>3mm</v>
          </cell>
          <cell r="AO1753" t="str">
            <v>3mm</v>
          </cell>
          <cell r="AP1753" t="str">
            <v>1.000Tem</v>
          </cell>
          <cell r="AT1753" t="str">
            <v>Chả lụa tiêu đen</v>
          </cell>
          <cell r="BA1753" t="str">
            <v>HÁNG 07\27-7 HKP Chả Lụa các loại</v>
          </cell>
        </row>
        <row r="1754">
          <cell r="B1754" t="str">
            <v>HKPH0049_L1</v>
          </cell>
          <cell r="C1754" t="str">
            <v>HKPH0049</v>
          </cell>
          <cell r="D1754" t="str">
            <v>HỒNG KIM PHÁT</v>
          </cell>
          <cell r="F1754">
            <v>5</v>
          </cell>
          <cell r="G1754" t="str">
            <v>I0280T031/1</v>
          </cell>
          <cell r="H1754" t="str">
            <v>280 x 70 x 1 x 2</v>
          </cell>
          <cell r="I1754" t="str">
            <v>Dao có 1 đầu bo thành cung tròn và 1 góc vuông, không răng cưa</v>
          </cell>
          <cell r="J1754" t="str">
            <v>C38</v>
          </cell>
          <cell r="K1754" t="str">
            <v>P 09</v>
          </cell>
          <cell r="L1754" t="str">
            <v>70 x 280 mm</v>
          </cell>
          <cell r="M1754">
            <v>146</v>
          </cell>
          <cell r="N1754">
            <v>44411</v>
          </cell>
          <cell r="O1754">
            <v>0</v>
          </cell>
          <cell r="AL1754">
            <v>1</v>
          </cell>
          <cell r="AM1754">
            <v>146</v>
          </cell>
          <cell r="AT1754" t="str">
            <v>chả lụa bì</v>
          </cell>
          <cell r="BA1754" t="str">
            <v>HÁNG 07\27-7 HKP Chả Lụa các loại</v>
          </cell>
        </row>
        <row r="1755">
          <cell r="B1755" t="str">
            <v>HKPH0050_L1</v>
          </cell>
          <cell r="C1755" t="str">
            <v>HKPH0050</v>
          </cell>
          <cell r="D1755" t="str">
            <v>HỒNG KIM PHÁT</v>
          </cell>
          <cell r="F1755">
            <v>5</v>
          </cell>
          <cell r="G1755" t="str">
            <v>I0280T031/1</v>
          </cell>
          <cell r="H1755" t="str">
            <v>280 x 70 x 1 x 2</v>
          </cell>
          <cell r="I1755" t="str">
            <v>Dao có 1 đầu bo thành cung tròn và 1 góc vuông, không răng cưa</v>
          </cell>
          <cell r="J1755" t="str">
            <v>C38</v>
          </cell>
          <cell r="K1755" t="str">
            <v>P 09</v>
          </cell>
          <cell r="L1755" t="str">
            <v>70 x 280 mm</v>
          </cell>
          <cell r="M1755">
            <v>146</v>
          </cell>
          <cell r="N1755">
            <v>44411</v>
          </cell>
          <cell r="O1755">
            <v>0</v>
          </cell>
          <cell r="AL1755">
            <v>1</v>
          </cell>
          <cell r="AM1755">
            <v>146</v>
          </cell>
          <cell r="AT1755" t="str">
            <v>chả lụa ở tiem xanh</v>
          </cell>
          <cell r="BA1755" t="str">
            <v>HÁNG 07\27-7 HKP Chả Lụa các loại</v>
          </cell>
        </row>
        <row r="1756">
          <cell r="B1756" t="str">
            <v>HKPH0051_L1</v>
          </cell>
          <cell r="C1756" t="str">
            <v>HKPH0051</v>
          </cell>
          <cell r="D1756" t="str">
            <v>HỒNG KIM PHÁT</v>
          </cell>
          <cell r="F1756">
            <v>5</v>
          </cell>
          <cell r="G1756" t="str">
            <v>I0280T031/1</v>
          </cell>
          <cell r="H1756" t="str">
            <v>280 x 70 x 1 x 2</v>
          </cell>
          <cell r="I1756" t="str">
            <v>Dao có 1 đầu bo thành cung tròn và 1 góc vuông, không răng cưa</v>
          </cell>
          <cell r="J1756" t="str">
            <v>C38</v>
          </cell>
          <cell r="K1756" t="str">
            <v>P 09</v>
          </cell>
          <cell r="L1756" t="str">
            <v>70 x 280 mm</v>
          </cell>
          <cell r="M1756">
            <v>146</v>
          </cell>
          <cell r="N1756">
            <v>44411</v>
          </cell>
          <cell r="O1756">
            <v>0</v>
          </cell>
          <cell r="AL1756">
            <v>1</v>
          </cell>
          <cell r="AM1756">
            <v>146</v>
          </cell>
          <cell r="AN1756" t="str">
            <v>3mm</v>
          </cell>
          <cell r="AO1756" t="str">
            <v>3mm</v>
          </cell>
          <cell r="AP1756" t="str">
            <v>1.000Tem</v>
          </cell>
          <cell r="AT1756" t="str">
            <v>Chả lụa truyền thống</v>
          </cell>
          <cell r="BA1756" t="str">
            <v>HÁNG 07\27-7 HKP Chả Lụa các loại</v>
          </cell>
        </row>
        <row r="1757">
          <cell r="B1757" t="str">
            <v>HKPH0052_L1</v>
          </cell>
          <cell r="C1757" t="str">
            <v>HKPH0052</v>
          </cell>
          <cell r="D1757" t="str">
            <v>HỒNG KIM PHÁT</v>
          </cell>
          <cell r="F1757">
            <v>5</v>
          </cell>
          <cell r="G1757" t="str">
            <v>I0100T851</v>
          </cell>
          <cell r="H1757" t="str">
            <v>100 x 90 x 1 x 1</v>
          </cell>
          <cell r="I1757" t="str">
            <v>Vuông góc, không răng cưa</v>
          </cell>
          <cell r="J1757" t="str">
            <v>C31</v>
          </cell>
          <cell r="K1757" t="str">
            <v>P 09</v>
          </cell>
          <cell r="L1757" t="str">
            <v>100 X 90 mm</v>
          </cell>
          <cell r="M1757">
            <v>93</v>
          </cell>
          <cell r="N1757">
            <v>44421</v>
          </cell>
          <cell r="O1757">
            <v>0</v>
          </cell>
          <cell r="AL1757">
            <v>1</v>
          </cell>
          <cell r="AM1757">
            <v>93</v>
          </cell>
          <cell r="AT1757" t="str">
            <v>Xúc Xích Grande</v>
          </cell>
          <cell r="BA1757" t="str">
            <v>THÁNG 08\12.08\22-7 HKP Xuc Xích Grande</v>
          </cell>
        </row>
        <row r="1758">
          <cell r="B1758" t="str">
            <v>HKPH0053_L1</v>
          </cell>
          <cell r="C1758" t="str">
            <v>HKPH0053</v>
          </cell>
          <cell r="D1758" t="str">
            <v>HỒNG KIM PHÁT</v>
          </cell>
          <cell r="F1758">
            <v>3</v>
          </cell>
          <cell r="G1758" t="str">
            <v>I0040T761/1</v>
          </cell>
          <cell r="H1758" t="str">
            <v>40 x 60 x 5 x 2</v>
          </cell>
          <cell r="I1758" t="str">
            <v>Vuông rời 3mm, không răng cưa</v>
          </cell>
          <cell r="J1758" t="str">
            <v>C36</v>
          </cell>
          <cell r="K1758" t="str">
            <v>P 09</v>
          </cell>
          <cell r="L1758" t="str">
            <v>40 x 60 mm</v>
          </cell>
          <cell r="M1758">
            <v>126</v>
          </cell>
          <cell r="N1758">
            <v>44428</v>
          </cell>
          <cell r="O1758">
            <v>3</v>
          </cell>
          <cell r="P1758">
            <v>2</v>
          </cell>
          <cell r="Q1758" t="str">
            <v>Pha đỏ</v>
          </cell>
          <cell r="R1758">
            <v>1</v>
          </cell>
          <cell r="V1758" t="str">
            <v>K</v>
          </cell>
          <cell r="AC1758" t="str">
            <v>X</v>
          </cell>
          <cell r="AL1758">
            <v>1</v>
          </cell>
          <cell r="AM1758">
            <v>126</v>
          </cell>
          <cell r="AO1758" t="str">
            <v>3mm</v>
          </cell>
          <cell r="AR1758" t="str">
            <v>10tem</v>
          </cell>
          <cell r="AT1758" t="str">
            <v>tiếng nhật</v>
          </cell>
          <cell r="BA1758" t="str">
            <v>THÁNG 08\14-8 HKP</v>
          </cell>
          <cell r="BC1758" t="str">
            <v>Phan Quang Vương</v>
          </cell>
          <cell r="BD1758" t="str">
            <v>Phan Quang Vương</v>
          </cell>
        </row>
        <row r="1759">
          <cell r="B1759" t="str">
            <v>HKPH0054_L1</v>
          </cell>
          <cell r="C1759" t="str">
            <v>HKPH0054</v>
          </cell>
          <cell r="D1759" t="str">
            <v>HỒNG KIM PHÁT</v>
          </cell>
          <cell r="F1759">
            <v>3</v>
          </cell>
          <cell r="G1759" t="str">
            <v>I0025T361/1</v>
          </cell>
          <cell r="H1759" t="str">
            <v>25 x 70 x 5 x 2</v>
          </cell>
          <cell r="I1759" t="str">
            <v>Vuông góc, ngang 5 tem rời ,Không răng cưa</v>
          </cell>
          <cell r="J1759" t="str">
            <v>C42</v>
          </cell>
          <cell r="K1759" t="str">
            <v>P 09</v>
          </cell>
          <cell r="L1759" t="str">
            <v>25 x 70 mm</v>
          </cell>
          <cell r="M1759">
            <v>146</v>
          </cell>
          <cell r="N1759">
            <v>44554</v>
          </cell>
          <cell r="O1759">
            <v>0</v>
          </cell>
          <cell r="S1759" t="str">
            <v>C</v>
          </cell>
          <cell r="T1759" t="str">
            <v>M</v>
          </cell>
          <cell r="U1759" t="str">
            <v>Y</v>
          </cell>
          <cell r="AC1759" t="str">
            <v>X</v>
          </cell>
          <cell r="AL1759">
            <v>1</v>
          </cell>
          <cell r="AM1759">
            <v>146</v>
          </cell>
          <cell r="AO1759" t="str">
            <v>3mm</v>
          </cell>
          <cell r="AR1759" t="str">
            <v>10tem</v>
          </cell>
          <cell r="AT1759" t="str">
            <v xml:space="preserve">tiếng nhật chữ đứng </v>
          </cell>
          <cell r="BA1759" t="str">
            <v>THÁNG 12\24.12 Tem 25 x 70mm</v>
          </cell>
          <cell r="BC1759" t="str">
            <v>Phan Quang Vương</v>
          </cell>
          <cell r="BD1759" t="str">
            <v>Phan Quang Vương</v>
          </cell>
        </row>
        <row r="1760">
          <cell r="B1760" t="str">
            <v>HKPH0055_L1</v>
          </cell>
          <cell r="C1760" t="str">
            <v>HKPH0055</v>
          </cell>
          <cell r="D1760" t="str">
            <v>HỒNG KIM PHÁT</v>
          </cell>
          <cell r="F1760">
            <v>6</v>
          </cell>
          <cell r="G1760" t="str">
            <v>I0080T722/1</v>
          </cell>
          <cell r="H1760" t="str">
            <v>80 x 80 x 1 x 2</v>
          </cell>
          <cell r="I1760" t="str">
            <v>Bo góc 23.5mm, xẻ 2 line, khoảng cách 6mm, không răng cưa</v>
          </cell>
          <cell r="J1760" t="str">
            <v>C38</v>
          </cell>
          <cell r="K1760" t="str">
            <v>P 09</v>
          </cell>
          <cell r="L1760" t="str">
            <v>80 x 80mm</v>
          </cell>
          <cell r="M1760">
            <v>166</v>
          </cell>
          <cell r="N1760">
            <v>44557</v>
          </cell>
          <cell r="O1760">
            <v>0</v>
          </cell>
          <cell r="AL1760">
            <v>1</v>
          </cell>
          <cell r="AM1760">
            <v>166</v>
          </cell>
          <cell r="AT1760" t="str">
            <v>Chân giò xông khói</v>
          </cell>
          <cell r="BA1760" t="str">
            <v>THÁNG 12\21.12 Hồng Kim Phát</v>
          </cell>
          <cell r="BC1760" t="str">
            <v>Phan Quang Vương</v>
          </cell>
          <cell r="BD1760" t="str">
            <v>Phan Quang Vương</v>
          </cell>
        </row>
        <row r="1761">
          <cell r="B1761" t="str">
            <v>HKPH0056_L1</v>
          </cell>
          <cell r="C1761" t="str">
            <v>HKPH0056</v>
          </cell>
          <cell r="D1761" t="str">
            <v>HỒNG KIM PHÁT</v>
          </cell>
          <cell r="F1761">
            <v>6</v>
          </cell>
          <cell r="G1761" t="str">
            <v>I0090T622/1</v>
          </cell>
          <cell r="H1761" t="str">
            <v>90 x 90 x 1 x 2</v>
          </cell>
          <cell r="I1761" t="str">
            <v>Bo góc 26,5mm, xẻ 2line khoang cách 6mm, không răng cưa</v>
          </cell>
          <cell r="J1761" t="str">
            <v>C38</v>
          </cell>
          <cell r="K1761" t="str">
            <v>P 09</v>
          </cell>
          <cell r="L1761" t="str">
            <v>90 x 90 mm</v>
          </cell>
          <cell r="M1761">
            <v>186</v>
          </cell>
          <cell r="N1761">
            <v>44561</v>
          </cell>
          <cell r="O1761">
            <v>0</v>
          </cell>
          <cell r="AL1761">
            <v>1</v>
          </cell>
          <cell r="AM1761">
            <v>186</v>
          </cell>
          <cell r="AT1761" t="str">
            <v>gà ta xông khói nguyên con</v>
          </cell>
          <cell r="BA1761" t="str">
            <v>THÁNG 12\28-12 HKP</v>
          </cell>
          <cell r="BC1761" t="str">
            <v>Phan Quang Vương</v>
          </cell>
          <cell r="BD1761" t="str">
            <v>Phan Quang Vương</v>
          </cell>
        </row>
        <row r="1762">
          <cell r="B1762" t="str">
            <v>HKPH0057_L1</v>
          </cell>
          <cell r="C1762" t="str">
            <v>HKPH0057</v>
          </cell>
          <cell r="D1762" t="str">
            <v>HỒNG KIM PHÁT</v>
          </cell>
          <cell r="F1762">
            <v>6</v>
          </cell>
          <cell r="G1762" t="str">
            <v>I0090T622/1</v>
          </cell>
          <cell r="H1762" t="str">
            <v>90 x 90 x 1 x 2</v>
          </cell>
          <cell r="I1762" t="str">
            <v>Bo góc 26,5mm, xẻ 2line khoang cách 6mm, không răng cưa</v>
          </cell>
          <cell r="J1762" t="str">
            <v>C38</v>
          </cell>
          <cell r="K1762" t="str">
            <v>P 09</v>
          </cell>
          <cell r="L1762" t="str">
            <v>90 x 90 mm</v>
          </cell>
          <cell r="M1762">
            <v>186</v>
          </cell>
          <cell r="N1762">
            <v>44561</v>
          </cell>
          <cell r="O1762">
            <v>0</v>
          </cell>
          <cell r="AL1762">
            <v>1</v>
          </cell>
          <cell r="AM1762">
            <v>186</v>
          </cell>
          <cell r="AT1762" t="str">
            <v>gà ta xông khói nữa con</v>
          </cell>
          <cell r="BA1762" t="str">
            <v>THÁNG 12\28-12 HKP</v>
          </cell>
          <cell r="BC1762" t="str">
            <v>Phan Quang Vương</v>
          </cell>
          <cell r="BD1762" t="str">
            <v>Phan Quang Vương</v>
          </cell>
        </row>
        <row r="1763">
          <cell r="B1763" t="str">
            <v>HKPH0058_L1</v>
          </cell>
          <cell r="C1763" t="str">
            <v>HKPH0058</v>
          </cell>
          <cell r="D1763" t="str">
            <v>HỒNG KIM PHÁT</v>
          </cell>
          <cell r="F1763">
            <v>6</v>
          </cell>
          <cell r="G1763" t="str">
            <v>I0280T031/1</v>
          </cell>
          <cell r="H1763" t="str">
            <v>280 x 70 x 1 x 2</v>
          </cell>
          <cell r="I1763" t="str">
            <v>Dao có 1 đầu bo thành cung tròn và 1 góc vuông, không răng cưa</v>
          </cell>
          <cell r="J1763" t="str">
            <v>C38</v>
          </cell>
          <cell r="K1763" t="str">
            <v>P 09</v>
          </cell>
          <cell r="L1763" t="str">
            <v>70 x 280 mm</v>
          </cell>
          <cell r="M1763">
            <v>146</v>
          </cell>
          <cell r="N1763">
            <v>44634</v>
          </cell>
          <cell r="O1763">
            <v>0</v>
          </cell>
          <cell r="AL1763">
            <v>1</v>
          </cell>
          <cell r="AM1763">
            <v>146</v>
          </cell>
          <cell r="AT1763" t="str">
            <v>chả lụa grande</v>
          </cell>
          <cell r="BA1763" t="str">
            <v>ĐƠN HÀNG 2021\HỒNG KIM PHÁT\NĂM 2022\THANGS 03\14.03</v>
          </cell>
          <cell r="BC1763" t="str">
            <v>Phan Quang Vương</v>
          </cell>
          <cell r="BD1763" t="str">
            <v>Phan Quang Vương</v>
          </cell>
        </row>
        <row r="1764">
          <cell r="B1764" t="str">
            <v>HKPH0059_L1</v>
          </cell>
          <cell r="C1764" t="str">
            <v>HKPH0059</v>
          </cell>
          <cell r="D1764" t="str">
            <v>HỒNG KIM PHÁT</v>
          </cell>
          <cell r="G1764" t="str">
            <v>I0025T361/1</v>
          </cell>
          <cell r="H1764" t="str">
            <v>25 x 70 x 5 x 2</v>
          </cell>
          <cell r="I1764" t="str">
            <v>Vuông góc, ngang 5 tem rời ,Không răng cưa</v>
          </cell>
          <cell r="J1764" t="str">
            <v>C42</v>
          </cell>
          <cell r="K1764" t="str">
            <v>P 09</v>
          </cell>
          <cell r="L1764" t="str">
            <v>25mm x 70mm</v>
          </cell>
          <cell r="M1764">
            <v>146</v>
          </cell>
          <cell r="N1764">
            <v>44714</v>
          </cell>
          <cell r="O1764">
            <v>4</v>
          </cell>
          <cell r="R1764">
            <v>4</v>
          </cell>
          <cell r="S1764" t="str">
            <v>C</v>
          </cell>
          <cell r="T1764" t="str">
            <v>M</v>
          </cell>
          <cell r="U1764" t="str">
            <v>Y</v>
          </cell>
          <cell r="V1764" t="str">
            <v>K</v>
          </cell>
          <cell r="AL1764">
            <v>1</v>
          </cell>
          <cell r="AM1764">
            <v>146</v>
          </cell>
          <cell r="AO1764" t="str">
            <v>3mm</v>
          </cell>
          <cell r="AR1764" t="str">
            <v>10Tem</v>
          </cell>
          <cell r="AT1764" t="str">
            <v>tiếng nhật con gấu ngậm con cá</v>
          </cell>
          <cell r="BA1764" t="str">
            <v>ĐƠN HÀNG 2021\HỒNG KIM PHÁT\NĂM 2022\THÁNG 06\02.06 tem 25 x 70mm</v>
          </cell>
          <cell r="BC1764" t="str">
            <v>Phan Quang Vương</v>
          </cell>
          <cell r="BD1764" t="str">
            <v>Phan Quang Vương</v>
          </cell>
        </row>
        <row r="1765">
          <cell r="B1765" t="str">
            <v>HKPH0060_L1</v>
          </cell>
          <cell r="C1765" t="str">
            <v>HKPH0060</v>
          </cell>
          <cell r="D1765" t="str">
            <v>HỒNG KIM PHÁT</v>
          </cell>
          <cell r="G1765" t="str">
            <v>I0080T842/1</v>
          </cell>
          <cell r="H1765" t="str">
            <v>80 x 300 x 1 x 1</v>
          </cell>
          <cell r="I1765" t="str">
            <v>Dao đặc biệ bo vòng cung ở 1 đầu, xẻ 2 line kc 6mm, không răng cưa</v>
          </cell>
          <cell r="J1765" t="str">
            <v>E11</v>
          </cell>
          <cell r="K1765" t="str">
            <v>P 09</v>
          </cell>
          <cell r="L1765" t="str">
            <v>80mm x 300mm</v>
          </cell>
          <cell r="M1765">
            <v>303</v>
          </cell>
          <cell r="N1765">
            <v>44739</v>
          </cell>
          <cell r="O1765">
            <v>4</v>
          </cell>
          <cell r="Q1765" t="str">
            <v>2 pantone</v>
          </cell>
          <cell r="R1765">
            <v>4</v>
          </cell>
          <cell r="S1765" t="str">
            <v>C</v>
          </cell>
          <cell r="T1765" t="str">
            <v>M</v>
          </cell>
          <cell r="U1765" t="str">
            <v>Y</v>
          </cell>
          <cell r="V1765" t="str">
            <v>K</v>
          </cell>
          <cell r="AL1765">
            <v>1</v>
          </cell>
          <cell r="AM1765">
            <v>303</v>
          </cell>
          <cell r="AN1765" t="str">
            <v>3mm</v>
          </cell>
          <cell r="AO1765" t="str">
            <v>3mm</v>
          </cell>
          <cell r="AP1765" t="str">
            <v>500Tem</v>
          </cell>
          <cell r="AT1765" t="str">
            <v>Chả lụa truyền thống  8936194970657</v>
          </cell>
          <cell r="AU1765">
            <v>3</v>
          </cell>
          <cell r="BA1765" t="str">
            <v>TỔNG HỢP CÁC CÔNG TY\HỒNG KIM PHÁT\NĂM 2022\THÁNG 06\22-6 Chả Lụa TT 1Kg</v>
          </cell>
          <cell r="BC1765" t="str">
            <v>Phan Quang Vương</v>
          </cell>
          <cell r="BD1765" t="str">
            <v>Phan Quang Vương</v>
          </cell>
        </row>
        <row r="1766">
          <cell r="B1766" t="str">
            <v>HKPH0061_L1</v>
          </cell>
          <cell r="C1766" t="str">
            <v>HKPH0061</v>
          </cell>
          <cell r="D1766" t="str">
            <v>HỒNG KIM PHÁT</v>
          </cell>
          <cell r="G1766" t="str">
            <v>I0030T731/1</v>
          </cell>
          <cell r="H1766" t="str">
            <v>30 x 50 x 5 x 2</v>
          </cell>
          <cell r="I1766" t="str">
            <v>Vuông rời 5tem kc 3mm, không răng cưa</v>
          </cell>
          <cell r="J1766" t="str">
            <v>E15</v>
          </cell>
          <cell r="K1766" t="str">
            <v>P 09</v>
          </cell>
          <cell r="L1766" t="str">
            <v>30mm x 50mm</v>
          </cell>
          <cell r="M1766">
            <v>106</v>
          </cell>
          <cell r="N1766">
            <v>44791</v>
          </cell>
          <cell r="O1766">
            <v>4</v>
          </cell>
          <cell r="R1766">
            <v>4</v>
          </cell>
          <cell r="S1766" t="str">
            <v>C</v>
          </cell>
          <cell r="T1766" t="str">
            <v>M</v>
          </cell>
          <cell r="U1766" t="str">
            <v>Y</v>
          </cell>
          <cell r="V1766" t="str">
            <v>K</v>
          </cell>
          <cell r="AC1766" t="str">
            <v>X</v>
          </cell>
          <cell r="AL1766">
            <v>1</v>
          </cell>
          <cell r="AM1766">
            <v>106</v>
          </cell>
          <cell r="AO1766" t="str">
            <v>3mm</v>
          </cell>
          <cell r="AR1766" t="str">
            <v>10Tem</v>
          </cell>
          <cell r="AT1766" t="str">
            <v>Tiếng nhật đĩa bánh ở trên</v>
          </cell>
          <cell r="BA1766" t="str">
            <v>TỔNG HỢP CÁC CÔNG TY\HỒNG KIM PHÁT\NĂM 2022\THÁNG 08\Tem 30 x 50mm tiếng nhật</v>
          </cell>
          <cell r="BC1766" t="str">
            <v>Phan Quang Vương</v>
          </cell>
          <cell r="BD1766" t="str">
            <v>Phan Quang Vương</v>
          </cell>
        </row>
        <row r="1767">
          <cell r="B1767" t="str">
            <v>HKPH0062_L1</v>
          </cell>
          <cell r="C1767" t="str">
            <v>HKPH0062</v>
          </cell>
          <cell r="D1767" t="str">
            <v>HỒNG KIM PHÁT</v>
          </cell>
          <cell r="G1767" t="str">
            <v>I0120T841/1</v>
          </cell>
          <cell r="H1767" t="str">
            <v>120 x 120 x 1 x 2</v>
          </cell>
          <cell r="I1767" t="str">
            <v>Bo góc 5mm, không răng cưa</v>
          </cell>
          <cell r="J1767" t="str">
            <v>E16</v>
          </cell>
          <cell r="K1767" t="str">
            <v>P 09</v>
          </cell>
          <cell r="L1767" t="str">
            <v>120mm x 120mm</v>
          </cell>
          <cell r="M1767">
            <v>246</v>
          </cell>
          <cell r="N1767">
            <v>44813</v>
          </cell>
          <cell r="O1767">
            <v>1</v>
          </cell>
          <cell r="Q1767" t="str">
            <v>pantone: 158 C</v>
          </cell>
          <cell r="R1767">
            <v>1</v>
          </cell>
          <cell r="V1767" t="str">
            <v>K</v>
          </cell>
          <cell r="AL1767">
            <v>1</v>
          </cell>
          <cell r="AM1767">
            <v>246</v>
          </cell>
          <cell r="AN1767" t="str">
            <v>3mm</v>
          </cell>
          <cell r="AO1767" t="str">
            <v>3mm</v>
          </cell>
          <cell r="AP1767" t="str">
            <v>1.000Tem</v>
          </cell>
          <cell r="AT1767" t="str">
            <v>Cánh gà nướng vị BBQ 8936194971081</v>
          </cell>
          <cell r="BA1767" t="str">
            <v>TỔNG HỢP CÁC CÔNG TY\HỒNG KIM PHÁT\NĂM 2022\THÁNG 9\5-9</v>
          </cell>
          <cell r="BC1767" t="str">
            <v>Phan Quang Vương</v>
          </cell>
          <cell r="BD1767" t="str">
            <v>Phan Quang Vương</v>
          </cell>
        </row>
        <row r="1768">
          <cell r="B1768" t="str">
            <v>HKPH0063_L1</v>
          </cell>
          <cell r="C1768" t="str">
            <v>HKPH0063</v>
          </cell>
          <cell r="D1768" t="str">
            <v>HỒNG KIM PHÁT</v>
          </cell>
          <cell r="G1768" t="str">
            <v>I0050H431-1</v>
          </cell>
          <cell r="H1768" t="str">
            <v>50 x 60 x 5 x 2</v>
          </cell>
          <cell r="I1768" t="str">
            <v>Vuông góc, ngang 5 kc 3mm, không răng cưa</v>
          </cell>
          <cell r="J1768" t="str">
            <v>E18</v>
          </cell>
          <cell r="K1768" t="str">
            <v>P 09</v>
          </cell>
          <cell r="L1768" t="str">
            <v>50mm x 60mm</v>
          </cell>
          <cell r="M1768">
            <v>126</v>
          </cell>
          <cell r="N1768">
            <v>44858</v>
          </cell>
          <cell r="O1768">
            <v>4</v>
          </cell>
          <cell r="R1768">
            <v>4</v>
          </cell>
          <cell r="S1768" t="str">
            <v>C</v>
          </cell>
          <cell r="T1768" t="str">
            <v>M</v>
          </cell>
          <cell r="U1768" t="str">
            <v>Y</v>
          </cell>
          <cell r="V1768" t="str">
            <v>K</v>
          </cell>
          <cell r="AC1768" t="str">
            <v>X</v>
          </cell>
          <cell r="AL1768">
            <v>1</v>
          </cell>
          <cell r="AM1768">
            <v>126</v>
          </cell>
          <cell r="AN1768" t="str">
            <v>3mm</v>
          </cell>
          <cell r="AO1768" t="str">
            <v>3mm</v>
          </cell>
          <cell r="AR1768" t="str">
            <v>10Tem</v>
          </cell>
          <cell r="AT1768" t="str">
            <v>Tôm đỏ tiếng nhật</v>
          </cell>
          <cell r="AU1768">
            <v>2</v>
          </cell>
          <cell r="AV1768" t="str">
            <v>In mặt</v>
          </cell>
          <cell r="AW1768" t="str">
            <v>Bế màu</v>
          </cell>
          <cell r="BA1768" t="str">
            <v>TỔNG HỢP CÁC CÔNG TY\HỒNG KIM PHÁT\NĂM 2022\THÁNG 10\22-10 Tem 60x50mm</v>
          </cell>
          <cell r="BC1768" t="str">
            <v>Phan Quang Vương</v>
          </cell>
          <cell r="BD1768" t="str">
            <v>Phan Quang Vương</v>
          </cell>
        </row>
        <row r="1769">
          <cell r="B1769" t="str">
            <v>HKPH0064_L1</v>
          </cell>
          <cell r="C1769" t="str">
            <v>HKPH0064</v>
          </cell>
          <cell r="D1769" t="str">
            <v>HỒNG KIM PHÁT</v>
          </cell>
          <cell r="G1769" t="str">
            <v>I0280T041-1</v>
          </cell>
          <cell r="H1769" t="str">
            <v>280 x 60 x 1 x 2</v>
          </cell>
          <cell r="I1769" t="str">
            <v>Vuông góc , không răng cưa</v>
          </cell>
          <cell r="J1769" t="str">
            <v>E18</v>
          </cell>
          <cell r="K1769" t="str">
            <v>P 09</v>
          </cell>
          <cell r="L1769" t="str">
            <v>280mm x 60mm</v>
          </cell>
          <cell r="M1769">
            <v>126</v>
          </cell>
          <cell r="N1769">
            <v>44858</v>
          </cell>
          <cell r="O1769">
            <v>6</v>
          </cell>
          <cell r="P1769">
            <v>2</v>
          </cell>
          <cell r="Q1769" t="str">
            <v>2pantone</v>
          </cell>
          <cell r="R1769">
            <v>4</v>
          </cell>
          <cell r="S1769" t="str">
            <v>C</v>
          </cell>
          <cell r="T1769" t="str">
            <v>M</v>
          </cell>
          <cell r="U1769" t="str">
            <v>Y</v>
          </cell>
          <cell r="V1769" t="str">
            <v>K</v>
          </cell>
          <cell r="AC1769" t="str">
            <v>X</v>
          </cell>
          <cell r="AK1769" t="str">
            <v>X</v>
          </cell>
          <cell r="AL1769">
            <v>1</v>
          </cell>
          <cell r="AM1769">
            <v>126</v>
          </cell>
          <cell r="AO1769" t="str">
            <v>3mm</v>
          </cell>
          <cell r="AR1769" t="str">
            <v>2tem</v>
          </cell>
          <cell r="AT1769" t="str">
            <v>Cua tuyết</v>
          </cell>
          <cell r="AU1769">
            <v>2</v>
          </cell>
          <cell r="AV1769" t="str">
            <v>In mặt</v>
          </cell>
          <cell r="AW1769" t="str">
            <v>Bế màu</v>
          </cell>
          <cell r="BA1769" t="str">
            <v>TỔNG HỢP CÁC CÔNG TY\HỒNG KIM PHÁT\NĂM 2022\THÁNG 10\tem 280 x 60mm</v>
          </cell>
          <cell r="BC1769" t="str">
            <v>Phan Quang Vương</v>
          </cell>
          <cell r="BD1769" t="str">
            <v>Phan Quang Vương</v>
          </cell>
        </row>
        <row r="1770">
          <cell r="B1770" t="str">
            <v>HKPH0065_L1</v>
          </cell>
          <cell r="C1770" t="str">
            <v>HKPH0065</v>
          </cell>
          <cell r="D1770" t="str">
            <v>HỒNG KIM PHÁT</v>
          </cell>
          <cell r="G1770" t="str">
            <v>I0250T041-1</v>
          </cell>
          <cell r="H1770" t="str">
            <v>250 x 60 x 1 x 2</v>
          </cell>
          <cell r="I1770" t="str">
            <v>Vuông góc, không răng cưa</v>
          </cell>
          <cell r="J1770" t="str">
            <v>E18</v>
          </cell>
          <cell r="K1770" t="str">
            <v>P 09</v>
          </cell>
          <cell r="L1770" t="str">
            <v>250mm x 60mm</v>
          </cell>
          <cell r="M1770">
            <v>126</v>
          </cell>
          <cell r="N1770">
            <v>44858</v>
          </cell>
          <cell r="O1770">
            <v>6</v>
          </cell>
          <cell r="P1770">
            <v>2</v>
          </cell>
          <cell r="Q1770" t="str">
            <v>2pantone</v>
          </cell>
          <cell r="R1770">
            <v>4</v>
          </cell>
          <cell r="S1770" t="str">
            <v>C</v>
          </cell>
          <cell r="T1770" t="str">
            <v>M</v>
          </cell>
          <cell r="U1770" t="str">
            <v>Y</v>
          </cell>
          <cell r="V1770" t="str">
            <v>K</v>
          </cell>
          <cell r="AC1770" t="str">
            <v>X</v>
          </cell>
          <cell r="AK1770" t="str">
            <v>X</v>
          </cell>
          <cell r="AL1770">
            <v>1</v>
          </cell>
          <cell r="AM1770">
            <v>126</v>
          </cell>
          <cell r="AO1770" t="str">
            <v>3mm</v>
          </cell>
          <cell r="AR1770" t="str">
            <v>2tem</v>
          </cell>
          <cell r="AT1770" t="str">
            <v>Cua tuyết</v>
          </cell>
          <cell r="AU1770">
            <v>2</v>
          </cell>
          <cell r="AV1770" t="str">
            <v>In mặt</v>
          </cell>
          <cell r="AW1770" t="str">
            <v>Bế màu</v>
          </cell>
          <cell r="BA1770" t="str">
            <v>TỔNG HỢP CÁC CÔNG TY\HỒNG KIM PHÁT\NĂM 2022\THÁNG 10\tem 250 x 60mm</v>
          </cell>
          <cell r="BC1770" t="str">
            <v>Phan Quang Vương</v>
          </cell>
          <cell r="BD1770" t="str">
            <v>Phan Quang Vương</v>
          </cell>
        </row>
        <row r="1771">
          <cell r="B1771" t="str">
            <v>VLB0002_L1</v>
          </cell>
          <cell r="C1771" t="str">
            <v>VLB0002</v>
          </cell>
          <cell r="D1771" t="str">
            <v>VIET LABEL</v>
          </cell>
          <cell r="F1771">
            <v>2</v>
          </cell>
          <cell r="H1771" t="str">
            <v/>
          </cell>
          <cell r="I1771" t="str">
            <v/>
          </cell>
          <cell r="J1771" t="str">
            <v/>
          </cell>
          <cell r="K1771" t="str">
            <v>P 09</v>
          </cell>
          <cell r="L1771" t="str">
            <v>70 x 100 mm</v>
          </cell>
          <cell r="M1771" t="str">
            <v/>
          </cell>
          <cell r="O1771">
            <v>0</v>
          </cell>
          <cell r="AL1771">
            <v>1</v>
          </cell>
          <cell r="AM1771" t="e">
            <v>#VALUE!</v>
          </cell>
          <cell r="AT1771" t="str">
            <v>Cải thìa rau má mồng tơi rau thơm đậu ve</v>
          </cell>
          <cell r="BA1771" t="str">
            <v>15-10 Viet Label</v>
          </cell>
        </row>
        <row r="1772">
          <cell r="B1772" t="str">
            <v>VLB0001_L1</v>
          </cell>
          <cell r="C1772" t="str">
            <v>VLB0001</v>
          </cell>
          <cell r="D1772" t="str">
            <v>VIET LABEL</v>
          </cell>
          <cell r="F1772">
            <v>3</v>
          </cell>
          <cell r="H1772" t="str">
            <v/>
          </cell>
          <cell r="I1772" t="str">
            <v/>
          </cell>
          <cell r="J1772" t="str">
            <v/>
          </cell>
          <cell r="K1772" t="str">
            <v>P 09</v>
          </cell>
          <cell r="L1772" t="str">
            <v>80 x 40 mm</v>
          </cell>
          <cell r="M1772" t="str">
            <v/>
          </cell>
          <cell r="O1772">
            <v>0</v>
          </cell>
          <cell r="AL1772">
            <v>1</v>
          </cell>
          <cell r="AM1772" t="e">
            <v>#VALUE!</v>
          </cell>
          <cell r="AT1772" t="str">
            <v xml:space="preserve"> Xúc xích phomai</v>
          </cell>
          <cell r="BA1772" t="str">
            <v>15-11 Tem Phomai</v>
          </cell>
        </row>
        <row r="1773">
          <cell r="B1773" t="str">
            <v>VLB0003_L1</v>
          </cell>
          <cell r="C1773" t="str">
            <v>VLB0003</v>
          </cell>
          <cell r="D1773" t="str">
            <v>VIET LABEL</v>
          </cell>
          <cell r="F1773">
            <v>2</v>
          </cell>
          <cell r="H1773" t="str">
            <v/>
          </cell>
          <cell r="I1773" t="str">
            <v/>
          </cell>
          <cell r="J1773" t="str">
            <v/>
          </cell>
          <cell r="K1773" t="str">
            <v>P 09</v>
          </cell>
          <cell r="L1773" t="str">
            <v>90 x 46.5 mm</v>
          </cell>
          <cell r="M1773" t="str">
            <v/>
          </cell>
          <cell r="O1773">
            <v>0</v>
          </cell>
          <cell r="AL1773">
            <v>1</v>
          </cell>
          <cell r="AM1773" t="e">
            <v>#VALUE!</v>
          </cell>
          <cell r="AT1773" t="str">
            <v>Xúc xích hotdog , xúc xích phomai , Hương vị Nem bò kiểu úc</v>
          </cell>
          <cell r="BA1773" t="str">
            <v>8-6 VietLabel</v>
          </cell>
        </row>
        <row r="1774">
          <cell r="B1774" t="str">
            <v>AAS0004_L1</v>
          </cell>
          <cell r="C1774" t="str">
            <v>AAS0004</v>
          </cell>
          <cell r="D1774" t="str">
            <v>VIET LABEL</v>
          </cell>
          <cell r="F1774">
            <v>1</v>
          </cell>
          <cell r="H1774" t="str">
            <v/>
          </cell>
          <cell r="I1774" t="str">
            <v/>
          </cell>
          <cell r="J1774" t="str">
            <v/>
          </cell>
          <cell r="K1774" t="str">
            <v>P 19</v>
          </cell>
          <cell r="L1774" t="str">
            <v>20 x 25 mm</v>
          </cell>
          <cell r="M1774" t="str">
            <v/>
          </cell>
          <cell r="O1774">
            <v>0</v>
          </cell>
          <cell r="AL1774">
            <v>1</v>
          </cell>
          <cell r="AM1774" t="e">
            <v>#VALUE!</v>
          </cell>
          <cell r="AT1774" t="str">
            <v>Mũi tên đi lên</v>
          </cell>
          <cell r="BA1774" t="str">
            <v>Tháng 08.2019\AN AN SƠN</v>
          </cell>
        </row>
        <row r="1775">
          <cell r="B1775" t="str">
            <v>AAS0005_L1</v>
          </cell>
          <cell r="C1775" t="str">
            <v>AAS0005</v>
          </cell>
          <cell r="D1775" t="str">
            <v>AN AN SƠN</v>
          </cell>
          <cell r="F1775">
            <v>2</v>
          </cell>
          <cell r="G1775" t="str">
            <v>IP076T012</v>
          </cell>
          <cell r="H1775" t="str">
            <v>Phi 76 x 76 x 1 x 1</v>
          </cell>
          <cell r="I1775" t="str">
            <v>Không răng cưa, chẻ đôi 6mm</v>
          </cell>
          <cell r="J1775" t="str">
            <v>D22</v>
          </cell>
          <cell r="K1775" t="str">
            <v>P 19</v>
          </cell>
          <cell r="L1775" t="str">
            <v>phi 76 mm</v>
          </cell>
          <cell r="M1775">
            <v>79</v>
          </cell>
          <cell r="O1775">
            <v>0</v>
          </cell>
          <cell r="AL1775">
            <v>1</v>
          </cell>
          <cell r="AM1775">
            <v>79</v>
          </cell>
          <cell r="AT1775" t="str">
            <v>NA CN EU JPN</v>
          </cell>
          <cell r="BA1775" t="str">
            <v>Tháng 03.2019\AN AN SƠN</v>
          </cell>
        </row>
        <row r="1776">
          <cell r="B1776" t="str">
            <v>AAS0003_L1</v>
          </cell>
          <cell r="C1776" t="str">
            <v>AAS0003</v>
          </cell>
          <cell r="D1776" t="str">
            <v>AN AN SƠN</v>
          </cell>
          <cell r="E1776" t="str">
            <v>AASO0001-1/1</v>
          </cell>
          <cell r="F1776">
            <v>1</v>
          </cell>
          <cell r="H1776" t="str">
            <v/>
          </cell>
          <cell r="I1776" t="str">
            <v/>
          </cell>
          <cell r="J1776" t="str">
            <v/>
          </cell>
          <cell r="K1776" t="str">
            <v>P 19</v>
          </cell>
          <cell r="L1776" t="str">
            <v>85 x 62 mm</v>
          </cell>
          <cell r="M1776" t="str">
            <v/>
          </cell>
          <cell r="N1776" t="str">
            <v>30/7/2020</v>
          </cell>
          <cell r="O1776">
            <v>0</v>
          </cell>
          <cell r="AL1776">
            <v>1</v>
          </cell>
          <cell r="AM1776" t="e">
            <v>#VALUE!</v>
          </cell>
          <cell r="AT1776" t="str">
            <v>Wendler</v>
          </cell>
          <cell r="BA1776" t="str">
            <v>27-7 An An Sơn</v>
          </cell>
        </row>
        <row r="1777">
          <cell r="B1777" t="str">
            <v>AAS0001_L1</v>
          </cell>
          <cell r="C1777" t="str">
            <v>AAS0001</v>
          </cell>
          <cell r="D1777" t="str">
            <v>AN AN SƠN</v>
          </cell>
          <cell r="F1777">
            <v>1</v>
          </cell>
          <cell r="H1777" t="str">
            <v/>
          </cell>
          <cell r="I1777" t="str">
            <v/>
          </cell>
          <cell r="J1777" t="str">
            <v/>
          </cell>
          <cell r="K1777" t="str">
            <v>P 19</v>
          </cell>
          <cell r="L1777" t="str">
            <v>90 x 60 mm</v>
          </cell>
          <cell r="M1777" t="str">
            <v/>
          </cell>
          <cell r="N1777">
            <v>43887</v>
          </cell>
          <cell r="O1777">
            <v>0</v>
          </cell>
          <cell r="AL1777">
            <v>1</v>
          </cell>
          <cell r="AM1777" t="e">
            <v>#VALUE!</v>
          </cell>
          <cell r="AT1777" t="str">
            <v>mũi tên cong lên</v>
          </cell>
          <cell r="BA1777" t="str">
            <v>25-2 An Sơn</v>
          </cell>
        </row>
        <row r="1778">
          <cell r="B1778" t="str">
            <v>AAS0002_L1</v>
          </cell>
          <cell r="C1778" t="str">
            <v>AAS0002</v>
          </cell>
          <cell r="D1778" t="str">
            <v>AN AN SƠN</v>
          </cell>
          <cell r="E1778" t="str">
            <v>AASO0003-1/1</v>
          </cell>
          <cell r="F1778">
            <v>1</v>
          </cell>
          <cell r="H1778" t="str">
            <v/>
          </cell>
          <cell r="I1778" t="str">
            <v/>
          </cell>
          <cell r="J1778" t="str">
            <v/>
          </cell>
          <cell r="K1778" t="str">
            <v>P 19</v>
          </cell>
          <cell r="L1778" t="str">
            <v>147 x 210 mm</v>
          </cell>
          <cell r="M1778" t="str">
            <v/>
          </cell>
          <cell r="N1778">
            <v>44130</v>
          </cell>
          <cell r="O1778">
            <v>0</v>
          </cell>
          <cell r="AL1778">
            <v>1</v>
          </cell>
          <cell r="AM1778" t="e">
            <v>#VALUE!</v>
          </cell>
          <cell r="AT1778" t="str">
            <v>TSI GROOVE &amp; SPORT PACKING LIST</v>
          </cell>
          <cell r="BA1778" t="str">
            <v>21.10 AN AN SƠN</v>
          </cell>
        </row>
        <row r="1779">
          <cell r="B1779" t="str">
            <v>AAS0006_L1</v>
          </cell>
          <cell r="C1779" t="str">
            <v>AAS0006</v>
          </cell>
          <cell r="D1779" t="str">
            <v>AN AN SƠN</v>
          </cell>
          <cell r="F1779">
            <v>4</v>
          </cell>
          <cell r="G1779" t="str">
            <v>I0085T331/1</v>
          </cell>
          <cell r="H1779" t="str">
            <v>85 x 55 x 1 x 2</v>
          </cell>
          <cell r="I1779">
            <v>0</v>
          </cell>
          <cell r="J1779">
            <v>0</v>
          </cell>
          <cell r="K1779" t="str">
            <v>P 28</v>
          </cell>
          <cell r="L1779" t="str">
            <v>85mm x 55mm</v>
          </cell>
          <cell r="M1779">
            <v>110</v>
          </cell>
          <cell r="N1779">
            <v>44672</v>
          </cell>
          <cell r="O1779">
            <v>0</v>
          </cell>
          <cell r="S1779" t="str">
            <v>C</v>
          </cell>
          <cell r="T1779" t="str">
            <v>M</v>
          </cell>
          <cell r="U1779" t="str">
            <v>Y</v>
          </cell>
          <cell r="V1779" t="str">
            <v>K</v>
          </cell>
          <cell r="AL1779">
            <v>1</v>
          </cell>
          <cell r="AM1779">
            <v>110</v>
          </cell>
          <cell r="AO1779" t="str">
            <v>0mm</v>
          </cell>
          <cell r="AQ1779" t="str">
            <v>50M</v>
          </cell>
          <cell r="AT1779" t="str">
            <v>Khu du lịch sinh thái thung nham</v>
          </cell>
          <cell r="AU1779">
            <v>3</v>
          </cell>
          <cell r="BA1779" t="str">
            <v>ĐƠN HÀNG 2022\AN AN SƠN\THÁNG 04.2022\20.04 tem 85 x 55mm</v>
          </cell>
        </row>
        <row r="1780">
          <cell r="B1780" t="str">
            <v>AAS0006_L2</v>
          </cell>
          <cell r="C1780" t="str">
            <v>AAS0006</v>
          </cell>
          <cell r="D1780" t="str">
            <v>AN AN SƠN</v>
          </cell>
          <cell r="F1780">
            <v>4</v>
          </cell>
          <cell r="G1780" t="str">
            <v>I0085T331/2</v>
          </cell>
          <cell r="H1780" t="str">
            <v>85 x 55 x 1 x 2</v>
          </cell>
          <cell r="I1780" t="str">
            <v xml:space="preserve">Bo góc, răng cưa, có đục lỗ ngay răng cưa gáp 10 x 3mm, làm dao nhảy </v>
          </cell>
          <cell r="J1780" t="str">
            <v>E08</v>
          </cell>
          <cell r="K1780" t="str">
            <v>P 28</v>
          </cell>
          <cell r="L1780" t="str">
            <v>85mm x 55mm</v>
          </cell>
          <cell r="M1780">
            <v>110</v>
          </cell>
          <cell r="N1780">
            <v>44734</v>
          </cell>
          <cell r="O1780">
            <v>0</v>
          </cell>
          <cell r="S1780" t="str">
            <v>C</v>
          </cell>
          <cell r="T1780" t="str">
            <v>M</v>
          </cell>
          <cell r="U1780" t="str">
            <v>Y</v>
          </cell>
          <cell r="V1780" t="str">
            <v>K</v>
          </cell>
          <cell r="AL1780">
            <v>1</v>
          </cell>
          <cell r="AM1780">
            <v>110</v>
          </cell>
          <cell r="AO1780" t="str">
            <v>0mm</v>
          </cell>
          <cell r="AQ1780" t="str">
            <v>50M</v>
          </cell>
          <cell r="AT1780" t="str">
            <v>Khu du lịch sinh thái thung nham</v>
          </cell>
          <cell r="AU1780">
            <v>3</v>
          </cell>
          <cell r="BA1780" t="str">
            <v>ĐƠN HÀNG 2022\AN AN SƠN\THÁNG 04.2022\20.04 tem 85 x 55mm\22.06 chinh chữ to hơn</v>
          </cell>
        </row>
        <row r="1781">
          <cell r="B1781" t="str">
            <v>AAS0007_L1</v>
          </cell>
          <cell r="C1781" t="str">
            <v>AAS0007</v>
          </cell>
          <cell r="D1781" t="str">
            <v>AN AN SƠN</v>
          </cell>
          <cell r="F1781">
            <v>4</v>
          </cell>
          <cell r="G1781" t="str">
            <v>I0085T331/2</v>
          </cell>
          <cell r="H1781" t="str">
            <v>85 x 55 x 1 x 2</v>
          </cell>
          <cell r="I1781" t="str">
            <v xml:space="preserve">Bo góc, răng cưa, có đục lỗ ngay răng cưa gáp 10 x 3mm, làm dao nhảy </v>
          </cell>
          <cell r="J1781" t="str">
            <v>E08</v>
          </cell>
          <cell r="K1781" t="str">
            <v>P 28</v>
          </cell>
          <cell r="L1781" t="str">
            <v>85mm x 55mm</v>
          </cell>
          <cell r="M1781">
            <v>110</v>
          </cell>
          <cell r="N1781">
            <v>44673</v>
          </cell>
          <cell r="O1781">
            <v>0</v>
          </cell>
          <cell r="S1781" t="str">
            <v>C</v>
          </cell>
          <cell r="T1781" t="str">
            <v>M</v>
          </cell>
          <cell r="U1781" t="str">
            <v>Y</v>
          </cell>
          <cell r="V1781" t="str">
            <v>K</v>
          </cell>
          <cell r="AL1781">
            <v>1</v>
          </cell>
          <cell r="AM1781">
            <v>110</v>
          </cell>
          <cell r="AO1781" t="str">
            <v>0mm</v>
          </cell>
          <cell r="AQ1781" t="str">
            <v>50M</v>
          </cell>
          <cell r="AT1781" t="str">
            <v>cổng trời đông giang vé 1</v>
          </cell>
          <cell r="AU1781">
            <v>3</v>
          </cell>
          <cell r="BA1781" t="str">
            <v>ĐƠN HÀNG 2022\AN AN SƠN\THÁNG 04.2022\22.04 tem 85 x 55mm</v>
          </cell>
        </row>
        <row r="1782">
          <cell r="B1782" t="str">
            <v>AAS0008_L1</v>
          </cell>
          <cell r="C1782" t="str">
            <v>AAS0008</v>
          </cell>
          <cell r="D1782" t="str">
            <v>AN AN SƠN</v>
          </cell>
          <cell r="F1782">
            <v>4</v>
          </cell>
          <cell r="G1782" t="str">
            <v>I0085T331/2</v>
          </cell>
          <cell r="H1782" t="str">
            <v>85 x 55 x 1 x 2</v>
          </cell>
          <cell r="I1782" t="str">
            <v xml:space="preserve">Bo góc, răng cưa, có đục lỗ ngay răng cưa gáp 10 x 3mm, làm dao nhảy </v>
          </cell>
          <cell r="J1782" t="str">
            <v>E08</v>
          </cell>
          <cell r="K1782" t="str">
            <v>P 28</v>
          </cell>
          <cell r="L1782" t="str">
            <v>85mm x 55mm</v>
          </cell>
          <cell r="M1782">
            <v>110</v>
          </cell>
          <cell r="N1782">
            <v>44673</v>
          </cell>
          <cell r="O1782">
            <v>0</v>
          </cell>
          <cell r="S1782" t="str">
            <v>C</v>
          </cell>
          <cell r="T1782" t="str">
            <v>M</v>
          </cell>
          <cell r="U1782" t="str">
            <v>Y</v>
          </cell>
          <cell r="V1782" t="str">
            <v>K</v>
          </cell>
          <cell r="AL1782">
            <v>1</v>
          </cell>
          <cell r="AM1782">
            <v>110</v>
          </cell>
          <cell r="AO1782" t="str">
            <v>0mm</v>
          </cell>
          <cell r="AQ1782" t="str">
            <v>50M</v>
          </cell>
          <cell r="AT1782" t="str">
            <v>cổng trời đông giang vé 2</v>
          </cell>
          <cell r="AU1782">
            <v>3</v>
          </cell>
          <cell r="BA1782" t="str">
            <v>ĐƠN HÀNG 2022\AN AN SƠN\THÁNG 04.2022\22.04 tem 85 x 55mm</v>
          </cell>
        </row>
        <row r="1783">
          <cell r="B1783" t="str">
            <v>AAS0009_L1</v>
          </cell>
          <cell r="C1783" t="str">
            <v>AAS0009</v>
          </cell>
          <cell r="D1783" t="str">
            <v>AN AN SƠN</v>
          </cell>
          <cell r="F1783">
            <v>4</v>
          </cell>
          <cell r="G1783" t="str">
            <v>I0100H231/1</v>
          </cell>
          <cell r="H1783" t="str">
            <v>100 x 70 x 1 x 2</v>
          </cell>
          <cell r="I1783">
            <v>0</v>
          </cell>
          <cell r="J1783">
            <v>0</v>
          </cell>
          <cell r="K1783" t="str">
            <v>P 28</v>
          </cell>
          <cell r="L1783" t="str">
            <v>100 x 70 mm</v>
          </cell>
          <cell r="M1783">
            <v>140</v>
          </cell>
          <cell r="N1783">
            <v>44691</v>
          </cell>
          <cell r="O1783">
            <v>0</v>
          </cell>
          <cell r="AL1783">
            <v>1</v>
          </cell>
          <cell r="AM1783">
            <v>140</v>
          </cell>
          <cell r="AO1783" t="str">
            <v>0mm</v>
          </cell>
          <cell r="AQ1783" t="str">
            <v>50M</v>
          </cell>
          <cell r="AT1783" t="str">
            <v>DU LỊCH ĐẢO NGỌC XANH</v>
          </cell>
          <cell r="AU1783">
            <v>3</v>
          </cell>
          <cell r="BA1783" t="str">
            <v>ĐƠN HÀNG 2022\AN AN SƠN\THÁNG 05.2022\09.05</v>
          </cell>
        </row>
        <row r="1784">
          <cell r="B1784" t="str">
            <v>AAS0009_L2</v>
          </cell>
          <cell r="C1784" t="str">
            <v>AAS0009</v>
          </cell>
          <cell r="D1784" t="str">
            <v>AN AN SƠN</v>
          </cell>
          <cell r="F1784">
            <v>4</v>
          </cell>
          <cell r="G1784" t="str">
            <v>I0100H231/1</v>
          </cell>
          <cell r="H1784" t="str">
            <v>100 x 70 x 1 x 2</v>
          </cell>
          <cell r="I1784">
            <v>0</v>
          </cell>
          <cell r="J1784">
            <v>0</v>
          </cell>
          <cell r="K1784" t="str">
            <v>P 28</v>
          </cell>
          <cell r="L1784" t="str">
            <v>100 x 70 mm</v>
          </cell>
          <cell r="M1784">
            <v>140</v>
          </cell>
          <cell r="N1784">
            <v>44691</v>
          </cell>
          <cell r="O1784">
            <v>0</v>
          </cell>
          <cell r="AL1784">
            <v>1</v>
          </cell>
          <cell r="AM1784">
            <v>140</v>
          </cell>
          <cell r="AO1784" t="str">
            <v>0mm</v>
          </cell>
          <cell r="AQ1784" t="str">
            <v>50M</v>
          </cell>
          <cell r="AT1784" t="str">
            <v>DU LỊCH ĐẢO NGỌC XANH thêm địa chỉ sdt</v>
          </cell>
          <cell r="AU1784">
            <v>3</v>
          </cell>
          <cell r="BA1784" t="str">
            <v>ĐƠN HÀNG 2022\AN AN SƠN\THÁNG 05.2022\09.05</v>
          </cell>
        </row>
        <row r="1785">
          <cell r="B1785" t="str">
            <v>AAS0010_L1</v>
          </cell>
          <cell r="C1785" t="str">
            <v>AAS0010</v>
          </cell>
          <cell r="D1785" t="str">
            <v>AN AN SƠN</v>
          </cell>
          <cell r="F1785">
            <v>4</v>
          </cell>
          <cell r="G1785" t="str">
            <v>I0100H231/1</v>
          </cell>
          <cell r="H1785" t="str">
            <v>100 x 70 x 1 x 2</v>
          </cell>
          <cell r="I1785">
            <v>0</v>
          </cell>
          <cell r="J1785">
            <v>0</v>
          </cell>
          <cell r="K1785" t="str">
            <v>P 28</v>
          </cell>
          <cell r="L1785" t="str">
            <v>100 x 70 mm</v>
          </cell>
          <cell r="M1785">
            <v>140</v>
          </cell>
          <cell r="N1785">
            <v>44706</v>
          </cell>
          <cell r="O1785">
            <v>0</v>
          </cell>
          <cell r="AL1785">
            <v>1</v>
          </cell>
          <cell r="AM1785">
            <v>140</v>
          </cell>
          <cell r="AO1785" t="str">
            <v>0mm</v>
          </cell>
          <cell r="AQ1785" t="str">
            <v>50M</v>
          </cell>
          <cell r="AT1785" t="str">
            <v>DU LỊCH AO VUA</v>
          </cell>
          <cell r="AU1785">
            <v>3</v>
          </cell>
          <cell r="BA1785" t="str">
            <v>ĐƠN HÀNG 2022\AN AN SƠN\THÁNG 05.2022\09.05</v>
          </cell>
        </row>
        <row r="1786">
          <cell r="B1786" t="str">
            <v>AAS0010_L2</v>
          </cell>
          <cell r="C1786" t="str">
            <v>AAS0010</v>
          </cell>
          <cell r="D1786" t="str">
            <v>AN AN SƠN</v>
          </cell>
          <cell r="F1786">
            <v>4</v>
          </cell>
          <cell r="G1786" t="str">
            <v>I0100H231/1</v>
          </cell>
          <cell r="H1786" t="str">
            <v>100 x 70 x 1 x 2</v>
          </cell>
          <cell r="I1786">
            <v>0</v>
          </cell>
          <cell r="J1786">
            <v>0</v>
          </cell>
          <cell r="K1786" t="str">
            <v>P 28</v>
          </cell>
          <cell r="L1786" t="str">
            <v>100 x 70 mm</v>
          </cell>
          <cell r="M1786">
            <v>140</v>
          </cell>
          <cell r="N1786">
            <v>44706</v>
          </cell>
          <cell r="O1786">
            <v>0</v>
          </cell>
          <cell r="AL1786">
            <v>1</v>
          </cell>
          <cell r="AM1786">
            <v>140</v>
          </cell>
          <cell r="AO1786" t="str">
            <v>0mm</v>
          </cell>
          <cell r="AQ1786" t="str">
            <v>50M</v>
          </cell>
          <cell r="AT1786" t="str">
            <v>DU LỊCH AO VUA thêm địa chỉ sdt</v>
          </cell>
          <cell r="AU1786">
            <v>3</v>
          </cell>
          <cell r="BA1786" t="str">
            <v>ĐƠN HÀNG 2022\AN AN SƠN\THÁNG 05.2022\09.05</v>
          </cell>
        </row>
        <row r="1787">
          <cell r="B1787" t="str">
            <v>AAS0011_L1</v>
          </cell>
          <cell r="C1787" t="str">
            <v>AAS0011</v>
          </cell>
          <cell r="D1787" t="str">
            <v>AN AN SƠN</v>
          </cell>
          <cell r="G1787" t="str">
            <v>I0085T331/2</v>
          </cell>
          <cell r="H1787" t="str">
            <v>85 x 55 x 1 x 2</v>
          </cell>
          <cell r="I1787" t="str">
            <v xml:space="preserve">Bo góc, răng cưa, có đục lỗ ngay răng cưa gáp 10 x 3mm, làm dao nhảy </v>
          </cell>
          <cell r="J1787" t="str">
            <v>E08</v>
          </cell>
          <cell r="K1787" t="str">
            <v>P 28</v>
          </cell>
          <cell r="L1787" t="str">
            <v>85mm x 55mm</v>
          </cell>
          <cell r="M1787">
            <v>110</v>
          </cell>
          <cell r="N1787">
            <v>44737</v>
          </cell>
          <cell r="O1787">
            <v>0</v>
          </cell>
          <cell r="S1787" t="str">
            <v>C</v>
          </cell>
          <cell r="T1787" t="str">
            <v>M</v>
          </cell>
          <cell r="U1787" t="str">
            <v>Y</v>
          </cell>
          <cell r="V1787" t="str">
            <v>K</v>
          </cell>
          <cell r="AL1787">
            <v>1</v>
          </cell>
          <cell r="AM1787">
            <v>110</v>
          </cell>
          <cell r="AO1787" t="str">
            <v>0mm</v>
          </cell>
          <cell r="AQ1787" t="str">
            <v>50M</v>
          </cell>
          <cell r="AT1787" t="str">
            <v>Vườn Vô Cực</v>
          </cell>
          <cell r="AU1787">
            <v>3</v>
          </cell>
          <cell r="BA1787" t="str">
            <v>ĐƠN HÀNG 2022\AN AN SƠN\THÁNG 06.2022\25.06 tem 85 x 55</v>
          </cell>
        </row>
        <row r="1788">
          <cell r="B1788" t="str">
            <v>JAKO0001_L1</v>
          </cell>
          <cell r="C1788" t="str">
            <v>JAKO0001</v>
          </cell>
          <cell r="D1788" t="str">
            <v>JAKOB</v>
          </cell>
          <cell r="E1788" t="str">
            <v>JAKO0001-1/1</v>
          </cell>
          <cell r="F1788">
            <v>1</v>
          </cell>
          <cell r="G1788" t="str">
            <v>I0066T041/3</v>
          </cell>
          <cell r="H1788" t="str">
            <v>66 x 121 x 1 x 1</v>
          </cell>
          <cell r="I1788" t="str">
            <v>Bo góc 3mm, có 2 dao nhỏ 89x66 &amp; 32x66mm đường răng cưa giữa các dao, 1 lỗ 3x6mm và 2 lỗ Φ4.5mm, không răng cưa ngoài</v>
          </cell>
          <cell r="J1788" t="str">
            <v>E04</v>
          </cell>
          <cell r="K1788" t="str">
            <v>P 10</v>
          </cell>
          <cell r="L1788" t="str">
            <v>121 x 66 mm</v>
          </cell>
          <cell r="M1788">
            <v>121</v>
          </cell>
          <cell r="N1788">
            <v>44050</v>
          </cell>
          <cell r="O1788">
            <v>0</v>
          </cell>
          <cell r="AL1788">
            <v>1</v>
          </cell>
          <cell r="AM1788">
            <v>121</v>
          </cell>
          <cell r="AT1788" t="str">
            <v>Jakob</v>
          </cell>
          <cell r="BA1788" t="str">
            <v>7-8 120x66mm Jakob</v>
          </cell>
        </row>
        <row r="1789">
          <cell r="B1789" t="str">
            <v>PHAN0010_L1</v>
          </cell>
          <cell r="C1789" t="str">
            <v>PHAN0010</v>
          </cell>
          <cell r="D1789" t="str">
            <v>PHÚC AN</v>
          </cell>
          <cell r="E1789" t="str">
            <v>PHAN0001-12.3.4.5/5</v>
          </cell>
          <cell r="F1789">
            <v>5</v>
          </cell>
          <cell r="H1789" t="str">
            <v/>
          </cell>
          <cell r="I1789" t="str">
            <v/>
          </cell>
          <cell r="J1789" t="str">
            <v/>
          </cell>
          <cell r="K1789" t="str">
            <v>P 10</v>
          </cell>
          <cell r="L1789" t="str">
            <v>100 x 80 mm</v>
          </cell>
          <cell r="M1789" t="str">
            <v/>
          </cell>
          <cell r="N1789" t="str">
            <v>14/7/2020</v>
          </cell>
          <cell r="O1789">
            <v>0</v>
          </cell>
          <cell r="AL1789">
            <v>1</v>
          </cell>
          <cell r="AM1789" t="e">
            <v>#VALUE!</v>
          </cell>
          <cell r="AT1789" t="str">
            <v>Nhà phân phối nguyên vật liệu ngành nhựa composit KIÊN MINH</v>
          </cell>
          <cell r="BA1789" t="str">
            <v>10-7 Phúc An</v>
          </cell>
        </row>
        <row r="1790">
          <cell r="B1790" t="str">
            <v>PHAN0008_L1</v>
          </cell>
          <cell r="C1790" t="str">
            <v>PHAN0008</v>
          </cell>
          <cell r="D1790" t="str">
            <v>PHÚC AN</v>
          </cell>
          <cell r="E1790" t="str">
            <v>PHAN0003-1.2/2</v>
          </cell>
          <cell r="F1790">
            <v>3</v>
          </cell>
          <cell r="H1790" t="str">
            <v/>
          </cell>
          <cell r="I1790" t="str">
            <v/>
          </cell>
          <cell r="J1790" t="str">
            <v/>
          </cell>
          <cell r="K1790" t="str">
            <v>P 10</v>
          </cell>
          <cell r="L1790" t="str">
            <v>Phi 50 mm</v>
          </cell>
          <cell r="M1790" t="str">
            <v/>
          </cell>
          <cell r="N1790" t="str">
            <v>16/7/2020</v>
          </cell>
          <cell r="O1790">
            <v>0</v>
          </cell>
          <cell r="AL1790">
            <v>1</v>
          </cell>
          <cell r="AM1790" t="e">
            <v>#VALUE!</v>
          </cell>
          <cell r="AT1790" t="str">
            <v>vòng tròn 2 màu</v>
          </cell>
          <cell r="BA1790" t="str">
            <v>16-7 Phúc An</v>
          </cell>
        </row>
        <row r="1791">
          <cell r="B1791" t="str">
            <v>PHAN0009_L1</v>
          </cell>
          <cell r="C1791" t="str">
            <v>PHAN0009</v>
          </cell>
          <cell r="D1791" t="str">
            <v>PHÚC AN</v>
          </cell>
          <cell r="E1791" t="str">
            <v>PHAN0005-1.2.3.4/4</v>
          </cell>
          <cell r="F1791">
            <v>4</v>
          </cell>
          <cell r="H1791" t="str">
            <v/>
          </cell>
          <cell r="I1791" t="str">
            <v/>
          </cell>
          <cell r="J1791" t="str">
            <v/>
          </cell>
          <cell r="K1791" t="str">
            <v>P 10</v>
          </cell>
          <cell r="L1791" t="str">
            <v>Phi 50 mm</v>
          </cell>
          <cell r="M1791" t="str">
            <v/>
          </cell>
          <cell r="N1791" t="str">
            <v>23/7/2020</v>
          </cell>
          <cell r="O1791">
            <v>0</v>
          </cell>
          <cell r="AL1791">
            <v>1</v>
          </cell>
          <cell r="AM1791" t="e">
            <v>#VALUE!</v>
          </cell>
          <cell r="AT1791" t="str">
            <v>Bánh kem bánh ngọt bánh mì Hân bakery</v>
          </cell>
          <cell r="BA1791" t="str">
            <v>22-7 Logo Bánh</v>
          </cell>
        </row>
        <row r="1792">
          <cell r="B1792" t="str">
            <v>PHAN0005_L1</v>
          </cell>
          <cell r="C1792" t="str">
            <v>PHAN0005</v>
          </cell>
          <cell r="D1792" t="str">
            <v>PHÚC AN</v>
          </cell>
          <cell r="E1792" t="str">
            <v>PHAN0006-1.2/2</v>
          </cell>
          <cell r="F1792">
            <v>1</v>
          </cell>
          <cell r="G1792" t="str">
            <v>I0074T073</v>
          </cell>
          <cell r="H1792" t="str">
            <v>74 x 40 x 1 x 4</v>
          </cell>
          <cell r="I1792" t="str">
            <v>Bo góc, không răng cua, xẻ 3 line 6mm</v>
          </cell>
          <cell r="J1792" t="str">
            <v>C23</v>
          </cell>
          <cell r="K1792" t="str">
            <v>P 10</v>
          </cell>
          <cell r="L1792" t="str">
            <v>40 x 74 mm</v>
          </cell>
          <cell r="M1792">
            <v>172</v>
          </cell>
          <cell r="N1792" t="str">
            <v>28/8/2020</v>
          </cell>
          <cell r="O1792">
            <v>0</v>
          </cell>
          <cell r="AL1792">
            <v>1</v>
          </cell>
          <cell r="AM1792">
            <v>172</v>
          </cell>
          <cell r="AT1792" t="str">
            <v>Do not remove until TV is assembled</v>
          </cell>
          <cell r="BA1792" t="str">
            <v>26-8 Phúc An</v>
          </cell>
        </row>
        <row r="1793">
          <cell r="B1793" t="str">
            <v>PHAN0003_L1</v>
          </cell>
          <cell r="C1793" t="str">
            <v>PHAN0003</v>
          </cell>
          <cell r="D1793" t="str">
            <v>PHÚC AN</v>
          </cell>
          <cell r="E1793" t="str">
            <v>PHAN0006-*4</v>
          </cell>
          <cell r="F1793">
            <v>5</v>
          </cell>
          <cell r="H1793" t="str">
            <v/>
          </cell>
          <cell r="I1793" t="str">
            <v/>
          </cell>
          <cell r="J1793" t="str">
            <v/>
          </cell>
          <cell r="K1793" t="str">
            <v>P 10</v>
          </cell>
          <cell r="L1793" t="str">
            <v>140 x 100 mm</v>
          </cell>
          <cell r="M1793" t="str">
            <v/>
          </cell>
          <cell r="N1793">
            <v>44063</v>
          </cell>
          <cell r="O1793">
            <v>0</v>
          </cell>
          <cell r="AL1793">
            <v>1</v>
          </cell>
          <cell r="AM1793" t="e">
            <v>#VALUE!</v>
          </cell>
          <cell r="AT1793" t="str">
            <v>ISOLATION VALVE KIT</v>
          </cell>
          <cell r="BA1793" t="str">
            <v>20-8 Phúc An</v>
          </cell>
        </row>
        <row r="1794">
          <cell r="B1794" t="str">
            <v>PHAN0004_L1</v>
          </cell>
          <cell r="C1794" t="str">
            <v>PHAN0004</v>
          </cell>
          <cell r="D1794" t="str">
            <v>PHÚC AN</v>
          </cell>
          <cell r="E1794" t="str">
            <v>PHAN0007-*4</v>
          </cell>
          <cell r="F1794">
            <v>6</v>
          </cell>
          <cell r="H1794" t="str">
            <v/>
          </cell>
          <cell r="I1794" t="str">
            <v/>
          </cell>
          <cell r="J1794" t="str">
            <v/>
          </cell>
          <cell r="K1794" t="str">
            <v>P 10</v>
          </cell>
          <cell r="M1794" t="str">
            <v/>
          </cell>
          <cell r="O1794">
            <v>0</v>
          </cell>
          <cell r="AL1794">
            <v>1</v>
          </cell>
          <cell r="AM1794" t="e">
            <v>#VALUE!</v>
          </cell>
        </row>
        <row r="1795">
          <cell r="B1795" t="str">
            <v>PHAN0001_L1</v>
          </cell>
          <cell r="C1795" t="str">
            <v>PHAN0001</v>
          </cell>
          <cell r="D1795" t="str">
            <v>PHÚC AN</v>
          </cell>
          <cell r="E1795" t="str">
            <v>PHAN0007-1/1</v>
          </cell>
          <cell r="F1795">
            <v>1</v>
          </cell>
          <cell r="H1795" t="str">
            <v/>
          </cell>
          <cell r="I1795" t="str">
            <v/>
          </cell>
          <cell r="J1795" t="str">
            <v/>
          </cell>
          <cell r="K1795" t="str">
            <v>P 10</v>
          </cell>
          <cell r="L1795" t="str">
            <v>80 x140 mm</v>
          </cell>
          <cell r="M1795" t="str">
            <v/>
          </cell>
          <cell r="N1795">
            <v>44083</v>
          </cell>
          <cell r="O1795">
            <v>0</v>
          </cell>
          <cell r="AL1795">
            <v>1</v>
          </cell>
          <cell r="AM1795" t="e">
            <v>#VALUE!</v>
          </cell>
          <cell r="AT1795" t="str">
            <v>NOTICE( This aricle meets the flammaa…)</v>
          </cell>
          <cell r="BA1795">
            <v>44075</v>
          </cell>
        </row>
        <row r="1796">
          <cell r="B1796" t="str">
            <v>PHAN0002_L1</v>
          </cell>
          <cell r="C1796" t="str">
            <v>PHAN0002</v>
          </cell>
          <cell r="D1796" t="str">
            <v>PHÚC AN</v>
          </cell>
          <cell r="E1796" t="str">
            <v>PHAN0008-1/1</v>
          </cell>
          <cell r="F1796">
            <v>1</v>
          </cell>
          <cell r="H1796" t="str">
            <v/>
          </cell>
          <cell r="I1796" t="str">
            <v/>
          </cell>
          <cell r="J1796" t="str">
            <v/>
          </cell>
          <cell r="K1796" t="str">
            <v>P 10</v>
          </cell>
          <cell r="L1796" t="str">
            <v>134 x 100 mm</v>
          </cell>
          <cell r="M1796" t="str">
            <v/>
          </cell>
          <cell r="N1796">
            <v>44083</v>
          </cell>
          <cell r="O1796">
            <v>0</v>
          </cell>
          <cell r="AL1796">
            <v>1</v>
          </cell>
          <cell r="AM1796" t="e">
            <v>#VALUE!</v>
          </cell>
          <cell r="AT1796" t="str">
            <v>under penalty of law this tag not to be….</v>
          </cell>
          <cell r="BA1796">
            <v>44075</v>
          </cell>
        </row>
        <row r="1797">
          <cell r="B1797" t="str">
            <v>PHAN0006_L1</v>
          </cell>
          <cell r="C1797" t="str">
            <v>PHAN0006</v>
          </cell>
          <cell r="D1797" t="str">
            <v>PHÚC AN</v>
          </cell>
          <cell r="E1797" t="str">
            <v>PHAN0009-1/1</v>
          </cell>
          <cell r="F1797">
            <v>1</v>
          </cell>
          <cell r="H1797" t="str">
            <v/>
          </cell>
          <cell r="I1797" t="str">
            <v/>
          </cell>
          <cell r="J1797" t="str">
            <v/>
          </cell>
          <cell r="K1797" t="str">
            <v>P 10</v>
          </cell>
          <cell r="L1797" t="str">
            <v>50 x 65 mm</v>
          </cell>
          <cell r="M1797" t="str">
            <v/>
          </cell>
          <cell r="N1797">
            <v>44117</v>
          </cell>
          <cell r="O1797">
            <v>0</v>
          </cell>
          <cell r="AL1797">
            <v>1</v>
          </cell>
          <cell r="AM1797" t="e">
            <v>#VALUE!</v>
          </cell>
          <cell r="AT1797" t="str">
            <v>PHUMO</v>
          </cell>
          <cell r="BA1797" t="str">
            <v>12.10 MV PHÚC AN</v>
          </cell>
        </row>
        <row r="1798">
          <cell r="B1798" t="str">
            <v>PHAN0007_L1</v>
          </cell>
          <cell r="C1798" t="str">
            <v>PHAN0007</v>
          </cell>
          <cell r="D1798" t="str">
            <v>PHÚC AN</v>
          </cell>
          <cell r="E1798" t="str">
            <v>PHAN0010-1/1</v>
          </cell>
          <cell r="F1798">
            <v>1</v>
          </cell>
          <cell r="H1798" t="str">
            <v/>
          </cell>
          <cell r="I1798" t="str">
            <v/>
          </cell>
          <cell r="J1798" t="str">
            <v/>
          </cell>
          <cell r="K1798" t="str">
            <v>P 10</v>
          </cell>
          <cell r="L1798" t="str">
            <v>50 x 130 mm</v>
          </cell>
          <cell r="M1798" t="str">
            <v/>
          </cell>
          <cell r="N1798">
            <v>44117</v>
          </cell>
          <cell r="O1798">
            <v>0</v>
          </cell>
          <cell r="AL1798">
            <v>1</v>
          </cell>
          <cell r="AM1798" t="e">
            <v>#VALUE!</v>
          </cell>
          <cell r="AT1798" t="str">
            <v>PHUMO Naturallater matress</v>
          </cell>
          <cell r="BA1798" t="str">
            <v>12.10 MV PHÚC AN</v>
          </cell>
        </row>
        <row r="1799">
          <cell r="B1799" t="str">
            <v>PHAN0011_L1</v>
          </cell>
          <cell r="C1799" t="str">
            <v>PHAN0011</v>
          </cell>
          <cell r="D1799" t="str">
            <v>PHÚC AN</v>
          </cell>
          <cell r="F1799">
            <v>2</v>
          </cell>
          <cell r="H1799" t="str">
            <v/>
          </cell>
          <cell r="I1799" t="str">
            <v/>
          </cell>
          <cell r="J1799" t="str">
            <v/>
          </cell>
          <cell r="K1799" t="str">
            <v>P 10</v>
          </cell>
          <cell r="L1799" t="str">
            <v>1.5" x 1"</v>
          </cell>
          <cell r="M1799" t="str">
            <v/>
          </cell>
          <cell r="O1799">
            <v>0</v>
          </cell>
          <cell r="AL1799">
            <v>1</v>
          </cell>
          <cell r="AM1799" t="e">
            <v>#VALUE!</v>
          </cell>
          <cell r="AT1799" t="str">
            <v>ECCO  520 - 001</v>
          </cell>
          <cell r="BA1799" t="str">
            <v>5-6 Phúc An</v>
          </cell>
        </row>
        <row r="1800">
          <cell r="B1800" t="str">
            <v>PHAN0012_L1</v>
          </cell>
          <cell r="C1800" t="str">
            <v>PHAN0012</v>
          </cell>
          <cell r="D1800" t="str">
            <v>PHÚC AN</v>
          </cell>
          <cell r="F1800">
            <v>2</v>
          </cell>
          <cell r="H1800" t="str">
            <v/>
          </cell>
          <cell r="I1800" t="str">
            <v/>
          </cell>
          <cell r="J1800" t="str">
            <v/>
          </cell>
          <cell r="K1800" t="str">
            <v>P 10</v>
          </cell>
          <cell r="L1800" t="str">
            <v>1.5" x 1"</v>
          </cell>
          <cell r="M1800" t="str">
            <v/>
          </cell>
          <cell r="O1800">
            <v>0</v>
          </cell>
          <cell r="AL1800">
            <v>1</v>
          </cell>
          <cell r="AM1800" t="e">
            <v>#VALUE!</v>
          </cell>
          <cell r="AT1800" t="str">
            <v>ECCO  575</v>
          </cell>
          <cell r="BA1800" t="str">
            <v>5-6 Phúc An</v>
          </cell>
        </row>
        <row r="1801">
          <cell r="B1801" t="str">
            <v>PHAN0013_L1</v>
          </cell>
          <cell r="C1801" t="str">
            <v>PHAN0013</v>
          </cell>
          <cell r="D1801" t="str">
            <v>PHÚC AN</v>
          </cell>
          <cell r="F1801">
            <v>2</v>
          </cell>
          <cell r="H1801" t="str">
            <v/>
          </cell>
          <cell r="I1801" t="str">
            <v/>
          </cell>
          <cell r="J1801" t="str">
            <v/>
          </cell>
          <cell r="K1801" t="str">
            <v>P 10</v>
          </cell>
          <cell r="L1801" t="str">
            <v>1.5" x 1"</v>
          </cell>
          <cell r="M1801" t="str">
            <v/>
          </cell>
          <cell r="O1801">
            <v>0</v>
          </cell>
          <cell r="AL1801">
            <v>1</v>
          </cell>
          <cell r="AM1801" t="e">
            <v>#VALUE!</v>
          </cell>
          <cell r="AT1801" t="str">
            <v>JCB</v>
          </cell>
          <cell r="BA1801" t="str">
            <v>5-6 Phúc An</v>
          </cell>
        </row>
        <row r="1802">
          <cell r="B1802" t="str">
            <v>PHAN0014_L1</v>
          </cell>
          <cell r="C1802" t="str">
            <v>PHAN0014</v>
          </cell>
          <cell r="D1802" t="str">
            <v>PHÚC AN</v>
          </cell>
          <cell r="F1802">
            <v>1</v>
          </cell>
          <cell r="H1802" t="str">
            <v/>
          </cell>
          <cell r="I1802" t="str">
            <v/>
          </cell>
          <cell r="J1802" t="str">
            <v/>
          </cell>
          <cell r="K1802" t="str">
            <v>P 10</v>
          </cell>
          <cell r="L1802" t="str">
            <v>phi 44.5 mm</v>
          </cell>
          <cell r="M1802" t="str">
            <v/>
          </cell>
          <cell r="O1802">
            <v>0</v>
          </cell>
          <cell r="AL1802">
            <v>1</v>
          </cell>
          <cell r="AM1802" t="e">
            <v>#VALUE!</v>
          </cell>
          <cell r="AT1802" t="str">
            <v>HELLA</v>
          </cell>
          <cell r="BA1802" t="str">
            <v>5-6 Phúc An</v>
          </cell>
        </row>
        <row r="1803">
          <cell r="B1803" t="str">
            <v>PHAN0015_L1</v>
          </cell>
          <cell r="C1803" t="str">
            <v>PHAN0015</v>
          </cell>
          <cell r="D1803" t="str">
            <v>PHÚC AN</v>
          </cell>
          <cell r="F1803">
            <v>1</v>
          </cell>
          <cell r="H1803" t="str">
            <v/>
          </cell>
          <cell r="I1803" t="str">
            <v/>
          </cell>
          <cell r="J1803" t="str">
            <v/>
          </cell>
          <cell r="K1803" t="str">
            <v>P 10</v>
          </cell>
          <cell r="L1803" t="str">
            <v>phi 54 mm</v>
          </cell>
          <cell r="M1803" t="str">
            <v/>
          </cell>
          <cell r="O1803">
            <v>0</v>
          </cell>
          <cell r="AL1803">
            <v>1</v>
          </cell>
          <cell r="AM1803" t="e">
            <v>#VALUE!</v>
          </cell>
          <cell r="AT1803" t="str">
            <v>ECCO</v>
          </cell>
          <cell r="BA1803" t="str">
            <v>5-6 Phúc An</v>
          </cell>
        </row>
        <row r="1804">
          <cell r="B1804" t="str">
            <v>PHAN0016_L1</v>
          </cell>
          <cell r="C1804" t="str">
            <v>PHAN0016</v>
          </cell>
          <cell r="D1804" t="str">
            <v>PHÚC AN</v>
          </cell>
          <cell r="E1804" t="str">
            <v>PHAN0011-1.2/2</v>
          </cell>
          <cell r="F1804">
            <v>2</v>
          </cell>
          <cell r="H1804" t="str">
            <v/>
          </cell>
          <cell r="I1804" t="str">
            <v/>
          </cell>
          <cell r="J1804" t="str">
            <v/>
          </cell>
          <cell r="K1804" t="str">
            <v>P 10</v>
          </cell>
          <cell r="L1804" t="str">
            <v>150 x 230 mm</v>
          </cell>
          <cell r="M1804" t="str">
            <v/>
          </cell>
          <cell r="O1804">
            <v>0</v>
          </cell>
          <cell r="AL1804">
            <v>1</v>
          </cell>
          <cell r="AM1804" t="e">
            <v>#VALUE!</v>
          </cell>
          <cell r="AT1804" t="str">
            <v>KAZAN (SODA ELEKTRIK)</v>
          </cell>
          <cell r="BA1804" t="str">
            <v>14.10 phúc an</v>
          </cell>
        </row>
        <row r="1805">
          <cell r="B1805" t="str">
            <v>PHAN0017_L1</v>
          </cell>
          <cell r="C1805" t="str">
            <v>PHAN0017</v>
          </cell>
          <cell r="D1805" t="str">
            <v>PHÚC AN</v>
          </cell>
          <cell r="E1805" t="str">
            <v>PHAN0012-1.2/2</v>
          </cell>
          <cell r="F1805">
            <v>2</v>
          </cell>
          <cell r="H1805" t="str">
            <v/>
          </cell>
          <cell r="I1805" t="str">
            <v/>
          </cell>
          <cell r="J1805" t="str">
            <v/>
          </cell>
          <cell r="K1805" t="str">
            <v>P 10</v>
          </cell>
          <cell r="L1805" t="str">
            <v>150 x 230 mm</v>
          </cell>
          <cell r="M1805" t="str">
            <v/>
          </cell>
          <cell r="O1805">
            <v>0</v>
          </cell>
          <cell r="AL1805">
            <v>1</v>
          </cell>
          <cell r="AM1805" t="e">
            <v>#VALUE!</v>
          </cell>
          <cell r="AT1805" t="str">
            <v>NATRI CARBONATE (SỐ EINECS)</v>
          </cell>
          <cell r="BA1805" t="str">
            <v>14.10 phúc an</v>
          </cell>
        </row>
        <row r="1806">
          <cell r="B1806" t="str">
            <v>PHAN0023_L1</v>
          </cell>
          <cell r="C1806" t="str">
            <v>PHAN0023</v>
          </cell>
          <cell r="D1806" t="str">
            <v>PHÚC AN</v>
          </cell>
          <cell r="F1806">
            <v>1</v>
          </cell>
          <cell r="H1806" t="str">
            <v/>
          </cell>
          <cell r="I1806" t="str">
            <v/>
          </cell>
          <cell r="J1806" t="str">
            <v/>
          </cell>
          <cell r="K1806" t="str">
            <v>P 10</v>
          </cell>
          <cell r="L1806" t="str">
            <v>30 x 20 mm</v>
          </cell>
          <cell r="M1806" t="str">
            <v/>
          </cell>
          <cell r="O1806">
            <v>0</v>
          </cell>
          <cell r="AL1806">
            <v>1</v>
          </cell>
          <cell r="AM1806" t="e">
            <v>#VALUE!</v>
          </cell>
          <cell r="AT1806" t="str">
            <v>vệt đen 94 x 3 mm</v>
          </cell>
          <cell r="BA1806" t="str">
            <v>Tháng 11\20-11 Phúc An</v>
          </cell>
        </row>
        <row r="1807">
          <cell r="B1807" t="str">
            <v>PHAN0024_L1</v>
          </cell>
          <cell r="C1807" t="str">
            <v>PHAN0024</v>
          </cell>
          <cell r="D1807" t="str">
            <v>PHÚC AN</v>
          </cell>
          <cell r="F1807">
            <v>1</v>
          </cell>
          <cell r="G1807" t="str">
            <v>T0094T031</v>
          </cell>
          <cell r="H1807" t="str">
            <v>94 x 40 x 1 x 2</v>
          </cell>
          <cell r="I1807" t="str">
            <v>Bo góc, răng cưa</v>
          </cell>
          <cell r="J1807" t="str">
            <v>C31</v>
          </cell>
          <cell r="K1807" t="str">
            <v>P 10</v>
          </cell>
          <cell r="L1807" t="str">
            <v>90 x 40 mm</v>
          </cell>
          <cell r="M1807">
            <v>86</v>
          </cell>
          <cell r="O1807">
            <v>1</v>
          </cell>
          <cell r="R1807">
            <v>1</v>
          </cell>
          <cell r="V1807" t="str">
            <v>k</v>
          </cell>
          <cell r="AL1807">
            <v>1</v>
          </cell>
          <cell r="AM1807">
            <v>86</v>
          </cell>
          <cell r="AN1807" t="str">
            <v>3mm</v>
          </cell>
          <cell r="AO1807" t="str">
            <v>3mm</v>
          </cell>
          <cell r="AQ1807" t="str">
            <v>50M</v>
          </cell>
          <cell r="AT1807" t="str">
            <v>vệt đen 94 x 3 mm</v>
          </cell>
          <cell r="BA1807" t="str">
            <v>Tháng 11\20-11 Phúc An</v>
          </cell>
        </row>
        <row r="1808">
          <cell r="B1808" t="str">
            <v>PHAN0018_L1</v>
          </cell>
          <cell r="C1808" t="str">
            <v>PHAN0018</v>
          </cell>
          <cell r="D1808" t="str">
            <v>PHÚC AN</v>
          </cell>
          <cell r="F1808">
            <v>1</v>
          </cell>
          <cell r="H1808" t="str">
            <v/>
          </cell>
          <cell r="I1808" t="str">
            <v/>
          </cell>
          <cell r="J1808" t="str">
            <v/>
          </cell>
          <cell r="K1808" t="str">
            <v>P 10</v>
          </cell>
          <cell r="L1808" t="str">
            <v>90 x 150 mm</v>
          </cell>
          <cell r="M1808" t="str">
            <v/>
          </cell>
          <cell r="O1808">
            <v>0</v>
          </cell>
          <cell r="AL1808">
            <v>1</v>
          </cell>
          <cell r="AM1808" t="e">
            <v>#VALUE!</v>
          </cell>
          <cell r="AT1808" t="str">
            <v>NOTICE this article meets the</v>
          </cell>
          <cell r="BA1808" t="str">
            <v>Tháng 11\19-11 Phúc An</v>
          </cell>
        </row>
        <row r="1809">
          <cell r="B1809" t="str">
            <v>PHAN0020_L1</v>
          </cell>
          <cell r="C1809" t="str">
            <v>PHAN0020</v>
          </cell>
          <cell r="D1809" t="str">
            <v>PHÚC AN</v>
          </cell>
          <cell r="F1809">
            <v>1</v>
          </cell>
          <cell r="H1809" t="str">
            <v/>
          </cell>
          <cell r="I1809" t="str">
            <v/>
          </cell>
          <cell r="J1809" t="str">
            <v/>
          </cell>
          <cell r="K1809" t="str">
            <v>P 10</v>
          </cell>
          <cell r="L1809" t="str">
            <v>144 x 100 mm</v>
          </cell>
          <cell r="M1809" t="str">
            <v/>
          </cell>
          <cell r="O1809">
            <v>0</v>
          </cell>
          <cell r="AL1809">
            <v>1</v>
          </cell>
          <cell r="AM1809" t="e">
            <v>#VALUE!</v>
          </cell>
          <cell r="AT1809" t="str">
            <v>under penalty of law this tag not to be 22.0W x 22.0D</v>
          </cell>
          <cell r="BA1809" t="str">
            <v>Tháng 11\19-11 Phúc An</v>
          </cell>
        </row>
        <row r="1810">
          <cell r="B1810" t="str">
            <v>PHAN0021_L1</v>
          </cell>
          <cell r="C1810" t="str">
            <v>PHAN0021</v>
          </cell>
          <cell r="D1810" t="str">
            <v>PHÚC AN</v>
          </cell>
          <cell r="F1810">
            <v>1</v>
          </cell>
          <cell r="H1810" t="str">
            <v/>
          </cell>
          <cell r="I1810" t="str">
            <v/>
          </cell>
          <cell r="J1810" t="str">
            <v/>
          </cell>
          <cell r="K1810" t="str">
            <v>P 10</v>
          </cell>
          <cell r="L1810" t="str">
            <v>144 x 100 mm</v>
          </cell>
          <cell r="M1810" t="str">
            <v/>
          </cell>
          <cell r="O1810">
            <v>0</v>
          </cell>
          <cell r="AL1810">
            <v>1</v>
          </cell>
          <cell r="AM1810" t="e">
            <v>#VALUE!</v>
          </cell>
          <cell r="AT1810" t="str">
            <v>under penalty of law this tag not to be 20.5W x 24.25</v>
          </cell>
          <cell r="BA1810" t="str">
            <v>Tháng 11\19-11 Phúc An</v>
          </cell>
        </row>
        <row r="1811">
          <cell r="B1811" t="str">
            <v>PHAN0022_L1</v>
          </cell>
          <cell r="C1811" t="str">
            <v>PHAN0022</v>
          </cell>
          <cell r="D1811" t="str">
            <v>PHÚC AN</v>
          </cell>
          <cell r="F1811">
            <v>1</v>
          </cell>
          <cell r="H1811" t="str">
            <v/>
          </cell>
          <cell r="I1811" t="str">
            <v/>
          </cell>
          <cell r="J1811" t="str">
            <v/>
          </cell>
          <cell r="K1811" t="str">
            <v>P 10</v>
          </cell>
          <cell r="L1811" t="str">
            <v>144 x 100 mm</v>
          </cell>
          <cell r="M1811" t="str">
            <v/>
          </cell>
          <cell r="O1811">
            <v>0</v>
          </cell>
          <cell r="AL1811">
            <v>1</v>
          </cell>
          <cell r="AM1811" t="e">
            <v>#VALUE!</v>
          </cell>
          <cell r="AT1811" t="str">
            <v>under penalty of law this tag not to be 21.5W x 20D</v>
          </cell>
          <cell r="BA1811" t="str">
            <v>Tháng 11\19-11 Phúc An</v>
          </cell>
        </row>
        <row r="1812">
          <cell r="B1812" t="str">
            <v>PHAN0019_L1</v>
          </cell>
          <cell r="C1812" t="str">
            <v>PHAN0019</v>
          </cell>
          <cell r="D1812" t="str">
            <v>PHÚC AN</v>
          </cell>
          <cell r="F1812">
            <v>1</v>
          </cell>
          <cell r="G1812" t="str">
            <v>T0045T362</v>
          </cell>
          <cell r="H1812" t="str">
            <v>45 x 25 x 2 x 3</v>
          </cell>
          <cell r="I1812" t="str">
            <v>Bo liền, răng cưa, chẻ đôi 3mm</v>
          </cell>
          <cell r="J1812" t="str">
            <v>C06</v>
          </cell>
          <cell r="K1812" t="str">
            <v>P 10</v>
          </cell>
          <cell r="L1812" t="str">
            <v>45 x 25 mm</v>
          </cell>
          <cell r="M1812">
            <v>84</v>
          </cell>
          <cell r="N1812">
            <v>44187</v>
          </cell>
          <cell r="O1812">
            <v>0</v>
          </cell>
          <cell r="V1812" t="str">
            <v>K</v>
          </cell>
          <cell r="AL1812">
            <v>2</v>
          </cell>
          <cell r="AM1812">
            <v>168</v>
          </cell>
          <cell r="AN1812" t="str">
            <v>3mm</v>
          </cell>
          <cell r="AO1812" t="str">
            <v>3mm</v>
          </cell>
          <cell r="AQ1812" t="str">
            <v>50M</v>
          </cell>
          <cell r="AT1812" t="str">
            <v>vệt đen 93 x 3 mm</v>
          </cell>
          <cell r="BA1812" t="str">
            <v>tháng 12\21-12 Phúc An</v>
          </cell>
        </row>
        <row r="1813">
          <cell r="B1813" t="str">
            <v>PHAN0025_L1</v>
          </cell>
          <cell r="C1813" t="str">
            <v>PHAN0025</v>
          </cell>
          <cell r="D1813" t="str">
            <v>PHÚC AN</v>
          </cell>
          <cell r="F1813">
            <v>1</v>
          </cell>
          <cell r="H1813" t="str">
            <v/>
          </cell>
          <cell r="I1813" t="str">
            <v/>
          </cell>
          <cell r="J1813" t="str">
            <v/>
          </cell>
          <cell r="K1813" t="str">
            <v>P 10</v>
          </cell>
          <cell r="L1813" t="str">
            <v>68 x 113 mm</v>
          </cell>
          <cell r="M1813" t="str">
            <v/>
          </cell>
          <cell r="N1813">
            <v>44231</v>
          </cell>
          <cell r="O1813">
            <v>0</v>
          </cell>
          <cell r="AL1813">
            <v>1</v>
          </cell>
          <cell r="AM1813" t="e">
            <v>#VALUE!</v>
          </cell>
          <cell r="AT1813" t="str">
            <v>Ne pas enlever avant la 2 hàng cuối</v>
          </cell>
          <cell r="BA1813" t="str">
            <v>THÁNG 02\04.02\06.01 Phúc An</v>
          </cell>
        </row>
        <row r="1814">
          <cell r="B1814" t="str">
            <v>PHAN0026_L1</v>
          </cell>
          <cell r="C1814" t="str">
            <v>PHAN0026</v>
          </cell>
          <cell r="D1814" t="str">
            <v>PHÚC AN</v>
          </cell>
          <cell r="F1814">
            <v>1</v>
          </cell>
          <cell r="H1814" t="str">
            <v/>
          </cell>
          <cell r="I1814" t="str">
            <v/>
          </cell>
          <cell r="J1814" t="str">
            <v/>
          </cell>
          <cell r="K1814" t="str">
            <v>P 10</v>
          </cell>
          <cell r="L1814" t="str">
            <v>68 x 113 mm</v>
          </cell>
          <cell r="M1814" t="str">
            <v/>
          </cell>
          <cell r="N1814">
            <v>44231</v>
          </cell>
          <cell r="O1814">
            <v>0</v>
          </cell>
          <cell r="AL1814">
            <v>1</v>
          </cell>
          <cell r="AM1814" t="e">
            <v>#VALUE!</v>
          </cell>
          <cell r="AT1814" t="str">
            <v>Ne pas enlever avant la 3 hàng cuối</v>
          </cell>
          <cell r="BA1814" t="str">
            <v>THÁNG 02\04.02\06.01 Phúc An</v>
          </cell>
        </row>
        <row r="1815">
          <cell r="B1815" t="str">
            <v>PHAN0027_L1</v>
          </cell>
          <cell r="C1815" t="str">
            <v>PHAN0027</v>
          </cell>
          <cell r="D1815" t="str">
            <v>PHÚC AN</v>
          </cell>
          <cell r="F1815">
            <v>1</v>
          </cell>
          <cell r="H1815" t="str">
            <v/>
          </cell>
          <cell r="I1815" t="str">
            <v/>
          </cell>
          <cell r="J1815" t="str">
            <v/>
          </cell>
          <cell r="K1815" t="str">
            <v>P 10</v>
          </cell>
          <cell r="L1815" t="str">
            <v>144 x 110 mm</v>
          </cell>
          <cell r="M1815" t="str">
            <v/>
          </cell>
          <cell r="N1815">
            <v>44231</v>
          </cell>
          <cell r="O1815">
            <v>0</v>
          </cell>
          <cell r="AL1815">
            <v>1</v>
          </cell>
          <cell r="AM1815" t="e">
            <v>#VALUE!</v>
          </cell>
          <cell r="AT1815" t="str">
            <v>Under penalty of law this tag pad 100%</v>
          </cell>
          <cell r="BA1815" t="str">
            <v>THÁNG 02\04.02\06.01 Phúc An</v>
          </cell>
        </row>
        <row r="1816">
          <cell r="B1816" t="str">
            <v>PHAN0028_L1</v>
          </cell>
          <cell r="C1816" t="str">
            <v>PHAN0028</v>
          </cell>
          <cell r="D1816" t="str">
            <v>PHÚC AN</v>
          </cell>
          <cell r="F1816">
            <v>1</v>
          </cell>
          <cell r="H1816" t="str">
            <v/>
          </cell>
          <cell r="I1816" t="str">
            <v/>
          </cell>
          <cell r="J1816" t="str">
            <v/>
          </cell>
          <cell r="K1816" t="str">
            <v>P 10</v>
          </cell>
          <cell r="L1816" t="str">
            <v>144 x 110 mm</v>
          </cell>
          <cell r="M1816" t="str">
            <v/>
          </cell>
          <cell r="N1816">
            <v>44231</v>
          </cell>
          <cell r="O1816">
            <v>0</v>
          </cell>
          <cell r="AL1816">
            <v>1</v>
          </cell>
          <cell r="AM1816" t="e">
            <v>#VALUE!</v>
          </cell>
          <cell r="AT1816" t="str">
            <v>Under penalty of law this tag pad 80% batting 20%</v>
          </cell>
          <cell r="BA1816" t="str">
            <v>THÁNG 02\04.02\06.01 Phúc An</v>
          </cell>
        </row>
        <row r="1817">
          <cell r="B1817" t="str">
            <v>_L1</v>
          </cell>
          <cell r="D1817" t="str">
            <v>PHÚC AN</v>
          </cell>
          <cell r="H1817" t="str">
            <v/>
          </cell>
          <cell r="I1817" t="str">
            <v/>
          </cell>
          <cell r="J1817" t="str">
            <v/>
          </cell>
          <cell r="L1817" t="str">
            <v>80 x 50 mm</v>
          </cell>
          <cell r="M1817" t="str">
            <v/>
          </cell>
          <cell r="O1817">
            <v>0</v>
          </cell>
          <cell r="AL1817">
            <v>1</v>
          </cell>
          <cell r="AM1817" t="e">
            <v>#VALUE!</v>
          </cell>
          <cell r="AT1817" t="str">
            <v>Top: 100% polyester Care instruction</v>
          </cell>
          <cell r="BA1817" t="str">
            <v>THÁNG 03\03.03</v>
          </cell>
        </row>
        <row r="1818">
          <cell r="B1818" t="str">
            <v>PHAN0029_L1</v>
          </cell>
          <cell r="C1818" t="str">
            <v>PHAN0029</v>
          </cell>
          <cell r="D1818" t="str">
            <v>PHÚC AN</v>
          </cell>
          <cell r="F1818">
            <v>1</v>
          </cell>
          <cell r="G1818" t="str">
            <v>T0080T492</v>
          </cell>
          <cell r="H1818" t="str">
            <v>80 x 28 x 1 x 4</v>
          </cell>
          <cell r="I1818" t="str">
            <v>Bo góc, răng cưa, dao chẻ đôi 04mm</v>
          </cell>
          <cell r="J1818" t="str">
            <v>C11</v>
          </cell>
          <cell r="K1818" t="str">
            <v>P 10</v>
          </cell>
          <cell r="L1818" t="str">
            <v>80 x 28 mm</v>
          </cell>
          <cell r="M1818">
            <v>124</v>
          </cell>
          <cell r="N1818">
            <v>44265</v>
          </cell>
          <cell r="O1818">
            <v>0</v>
          </cell>
          <cell r="V1818" t="str">
            <v>K</v>
          </cell>
          <cell r="AL1818">
            <v>1</v>
          </cell>
          <cell r="AM1818">
            <v>124</v>
          </cell>
          <cell r="AO1818" t="str">
            <v>3mm</v>
          </cell>
          <cell r="AR1818" t="str">
            <v>8Tem</v>
          </cell>
          <cell r="AT1818" t="str">
            <v>NOTICE</v>
          </cell>
          <cell r="BA1818" t="str">
            <v>THÁNG 03\09.03 Phúc An</v>
          </cell>
        </row>
        <row r="1819">
          <cell r="B1819" t="str">
            <v>PHAN0030_L1</v>
          </cell>
          <cell r="C1819" t="str">
            <v>PHAN0030</v>
          </cell>
          <cell r="D1819" t="str">
            <v>PHÚC AN</v>
          </cell>
          <cell r="F1819">
            <v>2</v>
          </cell>
          <cell r="H1819" t="str">
            <v/>
          </cell>
          <cell r="I1819" t="str">
            <v/>
          </cell>
          <cell r="J1819" t="str">
            <v/>
          </cell>
          <cell r="K1819" t="str">
            <v>P 10</v>
          </cell>
          <cell r="L1819" t="str">
            <v>60 x 45 mm</v>
          </cell>
          <cell r="M1819" t="str">
            <v/>
          </cell>
          <cell r="N1819">
            <v>44308</v>
          </cell>
          <cell r="O1819">
            <v>0</v>
          </cell>
          <cell r="AL1819">
            <v>1</v>
          </cell>
          <cell r="AM1819" t="e">
            <v>#VALUE!</v>
          </cell>
          <cell r="AT1819" t="str">
            <v>MISACO</v>
          </cell>
          <cell r="BA1819" t="str">
            <v>THÁNG 04\20.04 Mã vạch phúc an</v>
          </cell>
        </row>
        <row r="1820">
          <cell r="B1820" t="str">
            <v>PHAN0031_L1</v>
          </cell>
          <cell r="C1820" t="str">
            <v>PHAN0031</v>
          </cell>
          <cell r="D1820" t="str">
            <v>PHÚC AN</v>
          </cell>
          <cell r="F1820">
            <v>1</v>
          </cell>
          <cell r="H1820" t="str">
            <v/>
          </cell>
          <cell r="I1820" t="str">
            <v/>
          </cell>
          <cell r="J1820" t="str">
            <v/>
          </cell>
          <cell r="K1820" t="str">
            <v>P 10</v>
          </cell>
          <cell r="L1820" t="str">
            <v>144 x 110 mm</v>
          </cell>
          <cell r="M1820" t="str">
            <v/>
          </cell>
          <cell r="N1820">
            <v>44309</v>
          </cell>
          <cell r="O1820">
            <v>0</v>
          </cell>
          <cell r="AL1820">
            <v>1</v>
          </cell>
          <cell r="AM1820" t="e">
            <v>#VALUE!</v>
          </cell>
          <cell r="AT1820" t="str">
            <v>under penalty of law this tag AI 35007</v>
          </cell>
          <cell r="BA1820" t="str">
            <v>THÁNG 04\23.04</v>
          </cell>
        </row>
        <row r="1821">
          <cell r="B1821" t="str">
            <v>PHAN0032_L1</v>
          </cell>
          <cell r="C1821" t="str">
            <v>PHAN0032</v>
          </cell>
          <cell r="D1821" t="str">
            <v>PHÚC AN</v>
          </cell>
          <cell r="F1821">
            <v>1</v>
          </cell>
          <cell r="H1821" t="str">
            <v/>
          </cell>
          <cell r="I1821" t="str">
            <v/>
          </cell>
          <cell r="J1821" t="str">
            <v/>
          </cell>
          <cell r="K1821" t="str">
            <v>P 10</v>
          </cell>
          <cell r="L1821" t="str">
            <v>144 x 110 mm</v>
          </cell>
          <cell r="M1821" t="str">
            <v/>
          </cell>
          <cell r="N1821">
            <v>44309</v>
          </cell>
          <cell r="O1821">
            <v>0</v>
          </cell>
          <cell r="AL1821">
            <v>1</v>
          </cell>
          <cell r="AM1821" t="e">
            <v>#VALUE!</v>
          </cell>
          <cell r="AT1821" t="str">
            <v>under penalty of law this tag SUITE 2310</v>
          </cell>
          <cell r="BA1821" t="str">
            <v>THÁNG 04\23.04</v>
          </cell>
        </row>
        <row r="1822">
          <cell r="B1822" t="str">
            <v>PHAN0033_L1</v>
          </cell>
          <cell r="C1822" t="str">
            <v>PHAN0033</v>
          </cell>
          <cell r="D1822" t="str">
            <v>PHÚC AN</v>
          </cell>
          <cell r="F1822">
            <v>1</v>
          </cell>
          <cell r="G1822" t="str">
            <v>IP070T042/1</v>
          </cell>
          <cell r="H1822" t="str">
            <v>Phi 70 x 70 x 1 x 2</v>
          </cell>
          <cell r="I1822" t="str">
            <v>Dao Φ70 có khung ngoài 73x73 vuông góc, răng cưa, xẻ 2 line 3mm</v>
          </cell>
          <cell r="J1822" t="str">
            <v>E02</v>
          </cell>
          <cell r="K1822" t="str">
            <v>P 10</v>
          </cell>
          <cell r="L1822" t="str">
            <v>phi 70 mm</v>
          </cell>
          <cell r="M1822">
            <v>152</v>
          </cell>
          <cell r="N1822">
            <v>44362</v>
          </cell>
          <cell r="O1822">
            <v>0</v>
          </cell>
          <cell r="AL1822">
            <v>1</v>
          </cell>
          <cell r="AM1822">
            <v>152</v>
          </cell>
          <cell r="AN1822" t="str">
            <v>3mm</v>
          </cell>
          <cell r="AO1822" t="str">
            <v>3mm</v>
          </cell>
          <cell r="AP1822" t="str">
            <v>667Tem</v>
          </cell>
          <cell r="AT1822" t="str">
            <v>vòng tròn bên trong màu trắng</v>
          </cell>
          <cell r="BA1822" t="str">
            <v>THÁNG 06\14.06 MÃ VẠCH PHÚC AN</v>
          </cell>
        </row>
        <row r="1823">
          <cell r="B1823" t="str">
            <v>PHAN0034_L1</v>
          </cell>
          <cell r="C1823" t="str">
            <v>PHAN0034</v>
          </cell>
          <cell r="D1823" t="str">
            <v>PHÚC AN</v>
          </cell>
          <cell r="F1823">
            <v>1</v>
          </cell>
          <cell r="H1823" t="str">
            <v/>
          </cell>
          <cell r="I1823" t="str">
            <v/>
          </cell>
          <cell r="J1823" t="str">
            <v/>
          </cell>
          <cell r="K1823" t="str">
            <v>P 10</v>
          </cell>
          <cell r="L1823" t="str">
            <v>70 x70 mm</v>
          </cell>
          <cell r="M1823" t="str">
            <v/>
          </cell>
          <cell r="N1823">
            <v>44362</v>
          </cell>
          <cell r="O1823">
            <v>0</v>
          </cell>
          <cell r="AL1823">
            <v>1</v>
          </cell>
          <cell r="AM1823" t="e">
            <v>#VALUE!</v>
          </cell>
          <cell r="AT1823" t="str">
            <v>vòng tròn bên trong màu trắng</v>
          </cell>
          <cell r="BA1823" t="str">
            <v>THÁNG 06\14.06 MÃ VẠCH PHÚC AN</v>
          </cell>
        </row>
        <row r="1824">
          <cell r="B1824" t="str">
            <v>PHAN0035_L1</v>
          </cell>
          <cell r="C1824" t="str">
            <v>PHAN0035</v>
          </cell>
          <cell r="D1824" t="str">
            <v>PHÚC AN</v>
          </cell>
          <cell r="F1824">
            <v>4</v>
          </cell>
          <cell r="H1824" t="str">
            <v/>
          </cell>
          <cell r="I1824" t="str">
            <v/>
          </cell>
          <cell r="J1824" t="str">
            <v/>
          </cell>
          <cell r="K1824" t="str">
            <v>P 10</v>
          </cell>
          <cell r="L1824" t="str">
            <v>Phi 50 mm</v>
          </cell>
          <cell r="M1824" t="str">
            <v/>
          </cell>
          <cell r="N1824">
            <v>44372</v>
          </cell>
          <cell r="O1824">
            <v>0</v>
          </cell>
          <cell r="AL1824">
            <v>1</v>
          </cell>
          <cell r="AM1824" t="e">
            <v>#VALUE!</v>
          </cell>
          <cell r="AT1824" t="str">
            <v>TEM BẢO HÀNH</v>
          </cell>
          <cell r="BA1824" t="str">
            <v>THÁNG 06\23-6 Phúc An</v>
          </cell>
        </row>
        <row r="1825">
          <cell r="B1825" t="str">
            <v>PHAN0036_L1</v>
          </cell>
          <cell r="C1825" t="str">
            <v>PHAN0036</v>
          </cell>
          <cell r="D1825" t="str">
            <v>PHÚC AN</v>
          </cell>
          <cell r="F1825">
            <v>4</v>
          </cell>
          <cell r="H1825" t="str">
            <v/>
          </cell>
          <cell r="I1825" t="str">
            <v/>
          </cell>
          <cell r="J1825" t="str">
            <v/>
          </cell>
          <cell r="K1825" t="str">
            <v>P 10</v>
          </cell>
          <cell r="L1825" t="str">
            <v>200 x 100 mm</v>
          </cell>
          <cell r="M1825" t="str">
            <v/>
          </cell>
          <cell r="N1825">
            <v>44372</v>
          </cell>
          <cell r="O1825">
            <v>0</v>
          </cell>
          <cell r="AL1825">
            <v>1</v>
          </cell>
          <cell r="AM1825" t="e">
            <v>#VALUE!</v>
          </cell>
          <cell r="AT1825" t="str">
            <v>POLYESTER RESIN 606</v>
          </cell>
          <cell r="BA1825" t="str">
            <v>THÁNG 06\23-6 Phúc An</v>
          </cell>
        </row>
        <row r="1826">
          <cell r="B1826" t="str">
            <v>PHAN0037_L1</v>
          </cell>
          <cell r="C1826" t="str">
            <v>PHAN0037</v>
          </cell>
          <cell r="D1826" t="str">
            <v>PHÚC AN</v>
          </cell>
          <cell r="F1826">
            <v>4</v>
          </cell>
          <cell r="H1826" t="str">
            <v/>
          </cell>
          <cell r="I1826" t="str">
            <v/>
          </cell>
          <cell r="J1826" t="str">
            <v/>
          </cell>
          <cell r="K1826" t="str">
            <v>P 10</v>
          </cell>
          <cell r="L1826" t="str">
            <v>200 x 100 mm</v>
          </cell>
          <cell r="M1826" t="str">
            <v/>
          </cell>
          <cell r="N1826">
            <v>44372</v>
          </cell>
          <cell r="O1826">
            <v>0</v>
          </cell>
          <cell r="AL1826">
            <v>1</v>
          </cell>
          <cell r="AM1826" t="e">
            <v>#VALUE!</v>
          </cell>
          <cell r="AT1826" t="str">
            <v>POLYESTER RESIN 9200</v>
          </cell>
          <cell r="BA1826" t="str">
            <v>THÁNG 06\23-6 Phúc An</v>
          </cell>
        </row>
        <row r="1827">
          <cell r="B1827" t="str">
            <v>PHAN0038_L1</v>
          </cell>
          <cell r="C1827" t="str">
            <v>PHAN0038</v>
          </cell>
          <cell r="D1827" t="str">
            <v>PHÚC AN</v>
          </cell>
          <cell r="F1827">
            <v>4</v>
          </cell>
          <cell r="G1827" t="str">
            <v>T0100T022/1</v>
          </cell>
          <cell r="H1827" t="str">
            <v>100 x 150 x 1 x 1</v>
          </cell>
          <cell r="I1827" t="str">
            <v>Vuông góc, răng cưa, xẻ 2 line 4mm</v>
          </cell>
          <cell r="J1827" t="str">
            <v>E01</v>
          </cell>
          <cell r="K1827" t="str">
            <v>P 10</v>
          </cell>
          <cell r="L1827" t="str">
            <v>150 x 100 mm</v>
          </cell>
          <cell r="M1827">
            <v>153</v>
          </cell>
          <cell r="N1827">
            <v>44543</v>
          </cell>
          <cell r="O1827">
            <v>0</v>
          </cell>
          <cell r="AL1827">
            <v>1</v>
          </cell>
          <cell r="AM1827">
            <v>153</v>
          </cell>
          <cell r="AT1827" t="str">
            <v>SHARK</v>
          </cell>
          <cell r="BA1827" t="str">
            <v>THÁNG 12\13.12 MÃ VẠCH PHÚC AN</v>
          </cell>
        </row>
        <row r="1828">
          <cell r="B1828" t="str">
            <v>PHAN0039_L1</v>
          </cell>
          <cell r="C1828" t="str">
            <v>PHAN0039</v>
          </cell>
          <cell r="D1828" t="str">
            <v>PHÚC AN</v>
          </cell>
          <cell r="F1828">
            <v>4</v>
          </cell>
          <cell r="G1828" t="str">
            <v>I0089T071/1</v>
          </cell>
          <cell r="H1828" t="str">
            <v>89 x 115 x 2 x 1</v>
          </cell>
          <cell r="I1828" t="str">
            <v>Dao dạng thù đặc biệt, khoảng cách 4mm, không răng cưa</v>
          </cell>
          <cell r="J1828" t="str">
            <v>C42</v>
          </cell>
          <cell r="K1828" t="str">
            <v>P 10</v>
          </cell>
          <cell r="L1828" t="str">
            <v>115 x 89 mm</v>
          </cell>
          <cell r="M1828">
            <v>118</v>
          </cell>
          <cell r="N1828">
            <v>44557</v>
          </cell>
          <cell r="O1828">
            <v>0</v>
          </cell>
          <cell r="AL1828">
            <v>1</v>
          </cell>
          <cell r="AM1828">
            <v>118</v>
          </cell>
          <cell r="AT1828" t="str">
            <v>More sheets 120 sheets per box</v>
          </cell>
          <cell r="BA1828" t="str">
            <v>THÁNG 12\20.12 PHÚC AN</v>
          </cell>
        </row>
        <row r="1829">
          <cell r="B1829" t="str">
            <v>PHAN0040_L1</v>
          </cell>
          <cell r="C1829" t="str">
            <v>PHAN0040</v>
          </cell>
          <cell r="D1829" t="str">
            <v>PHÚC AN</v>
          </cell>
          <cell r="G1829" t="str">
            <v>I0093T041/1</v>
          </cell>
          <cell r="H1829" t="str">
            <v>93 x 70 x 2 x 2</v>
          </cell>
          <cell r="I1829" t="str">
            <v>Vuông liền 2 tem, răng cưa gáp 6mm</v>
          </cell>
          <cell r="J1829" t="str">
            <v>E14</v>
          </cell>
          <cell r="K1829" t="str">
            <v>P 10</v>
          </cell>
          <cell r="L1829" t="str">
            <v>93mm x 70mm</v>
          </cell>
          <cell r="M1829">
            <v>152</v>
          </cell>
          <cell r="N1829">
            <v>44763</v>
          </cell>
          <cell r="O1829">
            <v>1</v>
          </cell>
          <cell r="Q1829" t="str">
            <v>Pha theo mẫu</v>
          </cell>
          <cell r="X1829">
            <v>1</v>
          </cell>
          <cell r="AB1829" t="str">
            <v>K</v>
          </cell>
          <cell r="AL1829">
            <v>1</v>
          </cell>
          <cell r="AM1829">
            <v>152</v>
          </cell>
          <cell r="AO1829" t="str">
            <v>6mm</v>
          </cell>
          <cell r="AR1829" t="str">
            <v>8Tem</v>
          </cell>
          <cell r="AT1829" t="str">
            <v>K/H Tên SP</v>
          </cell>
          <cell r="BA1829" t="str">
            <v>ĐƠN HÀNG 2021\PHÚC AN\NĂM 2022\THÁNG 07.2022\20.07 tem 93 x 70mm</v>
          </cell>
        </row>
        <row r="1830">
          <cell r="B1830" t="str">
            <v>PHAN0041_L1</v>
          </cell>
          <cell r="C1830" t="str">
            <v>PHAN0041</v>
          </cell>
          <cell r="D1830" t="str">
            <v>PHÚC AN</v>
          </cell>
          <cell r="G1830" t="str">
            <v>I0096T031</v>
          </cell>
          <cell r="H1830" t="str">
            <v>96 x 66 x 1 x 2</v>
          </cell>
          <cell r="I1830" t="str">
            <v>Vuông góc, không răng cưa</v>
          </cell>
          <cell r="J1830" t="str">
            <v>D06</v>
          </cell>
          <cell r="K1830" t="str">
            <v>P 10</v>
          </cell>
          <cell r="L1830" t="str">
            <v>96mm x 66mm</v>
          </cell>
          <cell r="M1830">
            <v>138</v>
          </cell>
          <cell r="N1830">
            <v>44831</v>
          </cell>
          <cell r="O1830">
            <v>2</v>
          </cell>
          <cell r="P1830">
            <v>1</v>
          </cell>
          <cell r="Q1830" t="str">
            <v>Theo mẫu</v>
          </cell>
          <cell r="X1830">
            <v>1</v>
          </cell>
          <cell r="AB1830" t="str">
            <v>K</v>
          </cell>
          <cell r="AC1830" t="str">
            <v>X</v>
          </cell>
          <cell r="AK1830" t="str">
            <v>X</v>
          </cell>
          <cell r="AL1830">
            <v>1</v>
          </cell>
          <cell r="AM1830">
            <v>138</v>
          </cell>
          <cell r="AO1830" t="str">
            <v>3mm</v>
          </cell>
          <cell r="AR1830" t="str">
            <v>2Tem</v>
          </cell>
          <cell r="AT1830" t="str">
            <v>CB-NQ 12C</v>
          </cell>
          <cell r="BA1830" t="str">
            <v>TỔNG HỢP CÁC CÔNG TY\PHÚC AN\NĂM 2022\THÁNG 09\27.09 tem 96 x 66mm</v>
          </cell>
          <cell r="BC1830" t="str">
            <v>Phạm Quốc Chí</v>
          </cell>
          <cell r="BD1830" t="str">
            <v>Phạm Quốc Chí</v>
          </cell>
        </row>
        <row r="1831">
          <cell r="B1831" t="str">
            <v>TBLE0001_L1</v>
          </cell>
          <cell r="C1831" t="str">
            <v>TBLE0001</v>
          </cell>
          <cell r="D1831" t="str">
            <v>TelBle</v>
          </cell>
          <cell r="E1831" t="str">
            <v>TBLE0001-1/2</v>
          </cell>
          <cell r="F1831">
            <v>5</v>
          </cell>
          <cell r="H1831" t="str">
            <v/>
          </cell>
          <cell r="I1831" t="str">
            <v/>
          </cell>
          <cell r="J1831" t="str">
            <v/>
          </cell>
          <cell r="K1831" t="str">
            <v>P 10</v>
          </cell>
          <cell r="L1831" t="str">
            <v>phi 15.5 mm</v>
          </cell>
          <cell r="M1831" t="str">
            <v/>
          </cell>
          <cell r="O1831">
            <v>0</v>
          </cell>
          <cell r="AL1831">
            <v>1</v>
          </cell>
          <cell r="AM1831" t="e">
            <v>#VALUE!</v>
          </cell>
          <cell r="AT1831" t="str">
            <v>QC PASS</v>
          </cell>
          <cell r="BA1831" t="str">
            <v>14.10 Telble</v>
          </cell>
        </row>
        <row r="1832">
          <cell r="B1832" t="str">
            <v>BDVN0007_L1</v>
          </cell>
          <cell r="C1832" t="str">
            <v>BDVN0007</v>
          </cell>
          <cell r="D1832" t="str">
            <v>BAN DO VINA</v>
          </cell>
          <cell r="F1832">
            <v>2</v>
          </cell>
          <cell r="G1832" t="str">
            <v>I0140T021</v>
          </cell>
          <cell r="H1832" t="str">
            <v>140 x 140 x 1 x 1</v>
          </cell>
          <cell r="I1832">
            <v>0</v>
          </cell>
          <cell r="J1832">
            <v>0</v>
          </cell>
          <cell r="K1832" t="str">
            <v>P 10</v>
          </cell>
          <cell r="L1832" t="str">
            <v>140 x 140 mm</v>
          </cell>
          <cell r="M1832">
            <v>143</v>
          </cell>
          <cell r="O1832">
            <v>0</v>
          </cell>
          <cell r="AL1832">
            <v>1</v>
          </cell>
          <cell r="AM1832">
            <v>143</v>
          </cell>
          <cell r="AT1832" t="str">
            <v>C21 BU TJM HB THX</v>
          </cell>
          <cell r="BA1832" t="str">
            <v>Tháng 12.2018\BANDO VINA</v>
          </cell>
        </row>
        <row r="1833">
          <cell r="B1833" t="str">
            <v>BDVN0006_L1</v>
          </cell>
          <cell r="C1833" t="str">
            <v>BDVN0006</v>
          </cell>
          <cell r="D1833" t="str">
            <v>BAN DO VINA</v>
          </cell>
          <cell r="F1833">
            <v>2</v>
          </cell>
          <cell r="H1833" t="str">
            <v/>
          </cell>
          <cell r="I1833" t="str">
            <v/>
          </cell>
          <cell r="J1833" t="str">
            <v/>
          </cell>
          <cell r="K1833" t="str">
            <v>P 10</v>
          </cell>
          <cell r="L1833" t="str">
            <v>18 x 9 mm</v>
          </cell>
          <cell r="M1833" t="str">
            <v/>
          </cell>
          <cell r="O1833">
            <v>0</v>
          </cell>
          <cell r="AL1833">
            <v>1</v>
          </cell>
          <cell r="AM1833" t="e">
            <v>#VALUE!</v>
          </cell>
          <cell r="AT1833" t="str">
            <v>fabrique au vietnam</v>
          </cell>
          <cell r="BA1833" t="str">
            <v>Tháng 06.2018\BANDO VINA</v>
          </cell>
        </row>
        <row r="1834">
          <cell r="B1834" t="str">
            <v>BDVN0005_L1</v>
          </cell>
          <cell r="C1834" t="str">
            <v>BDVN0005</v>
          </cell>
          <cell r="D1834" t="str">
            <v>BAN DO VINA</v>
          </cell>
          <cell r="F1834">
            <v>1</v>
          </cell>
          <cell r="G1834" t="str">
            <v>IP0050T052/1</v>
          </cell>
          <cell r="H1834" t="str">
            <v>Phi 50 x 50 x 2 x 2</v>
          </cell>
          <cell r="I1834" t="str">
            <v>Ngang 2 dao rời 3mm, răng cưa, xẻ 2 line 6mm</v>
          </cell>
          <cell r="J1834" t="str">
            <v>E02</v>
          </cell>
          <cell r="K1834" t="str">
            <v>P 10</v>
          </cell>
          <cell r="L1834" t="str">
            <v>Phi 50 mm</v>
          </cell>
          <cell r="M1834">
            <v>100.12</v>
          </cell>
          <cell r="N1834">
            <v>43981</v>
          </cell>
          <cell r="O1834">
            <v>1</v>
          </cell>
          <cell r="P1834">
            <v>1</v>
          </cell>
          <cell r="Q1834" t="str">
            <v>Theo pantone</v>
          </cell>
          <cell r="AL1834">
            <v>1</v>
          </cell>
          <cell r="AM1834">
            <v>100.12</v>
          </cell>
          <cell r="AO1834" t="str">
            <v>3mm</v>
          </cell>
          <cell r="AR1834" t="str">
            <v>8tem</v>
          </cell>
          <cell r="AT1834" t="str">
            <v>size XXL  S M 0X 1X 1X 2X</v>
          </cell>
          <cell r="BA1834" t="str">
            <v>ĐƠN HÀNG 2019\Tháng 05.2019\BANDO VINA</v>
          </cell>
          <cell r="BB1834" t="str">
            <v>XS/ECH/TTP, S/CH/P, M/M/M, L/G/G,XL/EG/TG mỗi mã 3.000T</v>
          </cell>
          <cell r="BC1834" t="str">
            <v>Phạm Quốc Chí</v>
          </cell>
          <cell r="BD1834" t="str">
            <v>Phan Quang Vương</v>
          </cell>
        </row>
        <row r="1835">
          <cell r="B1835" t="str">
            <v>BDVN0002_L1</v>
          </cell>
          <cell r="C1835" t="str">
            <v>BDVN0002</v>
          </cell>
          <cell r="D1835" t="str">
            <v>BAN DO VINA</v>
          </cell>
          <cell r="F1835">
            <v>1</v>
          </cell>
          <cell r="G1835" t="str">
            <v>T0032T032</v>
          </cell>
          <cell r="H1835" t="str">
            <v>32 x 19 x 1 x 4</v>
          </cell>
          <cell r="I1835" t="str">
            <v>Bo góc, răng cưa, dao 
chẻ đôi 3mm</v>
          </cell>
          <cell r="J1835" t="str">
            <v>B05</v>
          </cell>
          <cell r="K1835" t="str">
            <v>P 10</v>
          </cell>
          <cell r="L1835" t="str">
            <v>32 x 19 mm</v>
          </cell>
          <cell r="M1835">
            <v>88</v>
          </cell>
          <cell r="N1835">
            <v>27</v>
          </cell>
          <cell r="O1835">
            <v>0</v>
          </cell>
          <cell r="AL1835">
            <v>1</v>
          </cell>
          <cell r="AM1835">
            <v>88</v>
          </cell>
          <cell r="AT1835" t="str">
            <v>Style M1MTT592</v>
          </cell>
          <cell r="BA1835" t="str">
            <v>THÁNG 01\27.01 tem 32x 19</v>
          </cell>
        </row>
        <row r="1836">
          <cell r="B1836" t="str">
            <v>BDVN0003_L1</v>
          </cell>
          <cell r="C1836" t="str">
            <v>BDVN0003</v>
          </cell>
          <cell r="D1836" t="str">
            <v>BAN DO VINA</v>
          </cell>
          <cell r="F1836">
            <v>1</v>
          </cell>
          <cell r="G1836" t="str">
            <v>TP050T081/1</v>
          </cell>
          <cell r="H1836" t="str">
            <v>Phi 50 x 50 x 2 x 2</v>
          </cell>
          <cell r="I1836" t="str">
            <v>Ngang 2 tem rời 3mm, không răng cưa</v>
          </cell>
          <cell r="J1836" t="str">
            <v>E06</v>
          </cell>
          <cell r="K1836" t="str">
            <v>P 10</v>
          </cell>
          <cell r="L1836" t="str">
            <v>phi 50 mm</v>
          </cell>
          <cell r="M1836">
            <v>106</v>
          </cell>
          <cell r="N1836">
            <v>44470</v>
          </cell>
          <cell r="O1836">
            <v>0</v>
          </cell>
          <cell r="Q1836" t="str">
            <v>Pantone</v>
          </cell>
          <cell r="AL1836">
            <v>1</v>
          </cell>
          <cell r="AM1836">
            <v>106</v>
          </cell>
          <cell r="AR1836" t="str">
            <v>8Tem</v>
          </cell>
          <cell r="AT1836" t="str">
            <v>SiZE 0 2 4 6 8 10 12 14 16 18</v>
          </cell>
          <cell r="BA1836" t="str">
            <v>THÁNG 09\39-9 Bando Vina</v>
          </cell>
        </row>
        <row r="1837">
          <cell r="B1837" t="str">
            <v>BDVN0004_L1</v>
          </cell>
          <cell r="C1837" t="str">
            <v>BDVN0004</v>
          </cell>
          <cell r="D1837" t="str">
            <v>BAN DO VINA</v>
          </cell>
          <cell r="F1837">
            <v>1</v>
          </cell>
          <cell r="G1837" t="str">
            <v>TP050T081/1</v>
          </cell>
          <cell r="H1837" t="str">
            <v>Phi 50 x 50 x 2 x 2</v>
          </cell>
          <cell r="I1837" t="str">
            <v>Ngang 2 tem rời 3mm, không răng cưa</v>
          </cell>
          <cell r="J1837" t="str">
            <v>E06</v>
          </cell>
          <cell r="K1837" t="str">
            <v>P 10</v>
          </cell>
          <cell r="L1837" t="str">
            <v>phi 50 mm</v>
          </cell>
          <cell r="M1837">
            <v>106</v>
          </cell>
          <cell r="N1837">
            <v>44487</v>
          </cell>
          <cell r="O1837">
            <v>0</v>
          </cell>
          <cell r="AL1837">
            <v>1</v>
          </cell>
          <cell r="AM1837">
            <v>106</v>
          </cell>
          <cell r="AT1837" t="str">
            <v>Size 0p 2P 4P 6P 8P 10P 12P 14W 16W 18W 20W 22W</v>
          </cell>
          <cell r="BA1837" t="str">
            <v>THÁNG 10\18.10 bando vina</v>
          </cell>
        </row>
        <row r="1838">
          <cell r="B1838" t="str">
            <v>BDVN0008_L1</v>
          </cell>
          <cell r="C1838" t="str">
            <v>BDVN0008</v>
          </cell>
          <cell r="D1838" t="str">
            <v>BAN DO VINA</v>
          </cell>
          <cell r="F1838">
            <v>2</v>
          </cell>
          <cell r="G1838" t="str">
            <v>I0038A281/1</v>
          </cell>
          <cell r="H1838" t="str">
            <v>38.1 x 203.2 x 3 x 1</v>
          </cell>
          <cell r="I1838" t="str">
            <v>Bo 5mm rời, không răng cưa</v>
          </cell>
          <cell r="J1838" t="str">
            <v>C33</v>
          </cell>
          <cell r="K1838" t="str">
            <v>P 10</v>
          </cell>
          <cell r="L1838" t="str">
            <v>203.2 x 38.1 mm</v>
          </cell>
          <cell r="M1838">
            <v>206.2</v>
          </cell>
          <cell r="N1838">
            <v>44581</v>
          </cell>
          <cell r="O1838">
            <v>0</v>
          </cell>
          <cell r="AL1838">
            <v>1</v>
          </cell>
          <cell r="AM1838">
            <v>206.2</v>
          </cell>
          <cell r="AT1838" t="str">
            <v>without price ticket</v>
          </cell>
          <cell r="BA1838" t="str">
            <v>ĐƠN HÀNG 2021\BANDO VINA\NĂM 2022\THÁNG 01\20.01\Tem 203 x 38.1mm.pdf</v>
          </cell>
        </row>
        <row r="1839">
          <cell r="B1839" t="str">
            <v>STLEY0003_L1</v>
          </cell>
          <cell r="C1839" t="str">
            <v>STLEY0003</v>
          </cell>
          <cell r="D1839" t="str">
            <v>STICKLEY</v>
          </cell>
          <cell r="E1839" t="str">
            <v>SLEY0001-1/1*</v>
          </cell>
          <cell r="F1839">
            <v>1</v>
          </cell>
          <cell r="H1839" t="str">
            <v/>
          </cell>
          <cell r="I1839" t="str">
            <v/>
          </cell>
          <cell r="J1839" t="str">
            <v/>
          </cell>
          <cell r="K1839" t="str">
            <v>P 13</v>
          </cell>
          <cell r="L1839" t="str">
            <v>76 x 165</v>
          </cell>
          <cell r="M1839" t="str">
            <v/>
          </cell>
          <cell r="O1839">
            <v>0</v>
          </cell>
          <cell r="AL1839">
            <v>1</v>
          </cell>
          <cell r="AM1839" t="e">
            <v>#VALUE!</v>
          </cell>
          <cell r="AT1839" t="str">
            <v>khung xanh đứt</v>
          </cell>
          <cell r="BA1839" t="str">
            <v>29-6 Stickley 76x185mm</v>
          </cell>
        </row>
        <row r="1840">
          <cell r="B1840" t="str">
            <v>STLEY0005_L1</v>
          </cell>
          <cell r="C1840" t="str">
            <v>STLEY0005</v>
          </cell>
          <cell r="D1840" t="str">
            <v>STICKLEY</v>
          </cell>
          <cell r="E1840" t="str">
            <v>SLEY0001</v>
          </cell>
          <cell r="F1840">
            <v>1</v>
          </cell>
          <cell r="G1840" t="str">
            <v>I0089T011</v>
          </cell>
          <cell r="H1840" t="str">
            <v>89 x 89 x 1 x 1</v>
          </cell>
          <cell r="I1840" t="str">
            <v>Bo góc, không răng cưa</v>
          </cell>
          <cell r="J1840" t="str">
            <v>D09</v>
          </cell>
          <cell r="K1840" t="str">
            <v>P 13</v>
          </cell>
          <cell r="L1840" t="str">
            <v>89 x 89 mm</v>
          </cell>
          <cell r="M1840">
            <v>92</v>
          </cell>
          <cell r="N1840">
            <v>43904</v>
          </cell>
          <cell r="O1840">
            <v>0</v>
          </cell>
          <cell r="Q1840" t="str">
            <v>Theo mẫu</v>
          </cell>
          <cell r="AL1840">
            <v>1</v>
          </cell>
          <cell r="AM1840">
            <v>92</v>
          </cell>
          <cell r="AO1840" t="str">
            <v>3mm</v>
          </cell>
          <cell r="AR1840" t="str">
            <v>1tem</v>
          </cell>
          <cell r="AT1840" t="str">
            <v>THIS SIDE UP</v>
          </cell>
          <cell r="BA1840" t="str">
            <v>14-3 stickley</v>
          </cell>
        </row>
        <row r="1841">
          <cell r="B1841" t="str">
            <v>STLEY0006_L1</v>
          </cell>
          <cell r="C1841" t="str">
            <v>STLEY0006</v>
          </cell>
          <cell r="D1841" t="str">
            <v>STICKLEY</v>
          </cell>
          <cell r="E1841" t="str">
            <v>SLEY0002-1/1</v>
          </cell>
          <cell r="F1841">
            <v>1</v>
          </cell>
          <cell r="H1841" t="str">
            <v/>
          </cell>
          <cell r="I1841" t="str">
            <v/>
          </cell>
          <cell r="J1841" t="str">
            <v/>
          </cell>
          <cell r="K1841" t="str">
            <v>P 13</v>
          </cell>
          <cell r="L1841" t="str">
            <v>51 x 100 mm</v>
          </cell>
          <cell r="M1841" t="str">
            <v/>
          </cell>
          <cell r="N1841">
            <v>44097</v>
          </cell>
          <cell r="O1841">
            <v>0</v>
          </cell>
          <cell r="AL1841">
            <v>1</v>
          </cell>
          <cell r="AM1841" t="e">
            <v>#VALUE!</v>
          </cell>
          <cell r="AT1841" t="str">
            <v>NOTICE (this article meets…</v>
          </cell>
          <cell r="BA1841" t="str">
            <v>23-9 Stricley</v>
          </cell>
        </row>
        <row r="1842">
          <cell r="B1842" t="str">
            <v>STLEY0001_L1</v>
          </cell>
          <cell r="C1842" t="str">
            <v>STLEY0001</v>
          </cell>
          <cell r="D1842" t="str">
            <v>STICKLEY</v>
          </cell>
          <cell r="E1842" t="str">
            <v>SLEY0002-1/2</v>
          </cell>
          <cell r="F1842">
            <v>1</v>
          </cell>
          <cell r="H1842" t="str">
            <v/>
          </cell>
          <cell r="I1842" t="str">
            <v/>
          </cell>
          <cell r="J1842" t="str">
            <v/>
          </cell>
          <cell r="K1842" t="str">
            <v>P 13</v>
          </cell>
          <cell r="L1842" t="str">
            <v>300 x 150 mm</v>
          </cell>
          <cell r="M1842" t="str">
            <v/>
          </cell>
          <cell r="N1842">
            <v>44049</v>
          </cell>
          <cell r="O1842">
            <v>0</v>
          </cell>
          <cell r="AL1842">
            <v>1</v>
          </cell>
          <cell r="AM1842" t="e">
            <v>#VALUE!</v>
          </cell>
          <cell r="AT1842" t="str">
            <v>FRONT truck from other side</v>
          </cell>
          <cell r="BA1842" t="str">
            <v>5-8 Tem 150x300mm</v>
          </cell>
        </row>
        <row r="1843">
          <cell r="B1843" t="str">
            <v>STLEY0002_L1</v>
          </cell>
          <cell r="C1843" t="str">
            <v>STLEY0002</v>
          </cell>
          <cell r="D1843" t="str">
            <v>STICKLEY</v>
          </cell>
          <cell r="F1843">
            <v>1</v>
          </cell>
          <cell r="G1843" t="str">
            <v>T0100T391</v>
          </cell>
          <cell r="H1843" t="str">
            <v>100 x 180 x 1 x 1</v>
          </cell>
          <cell r="I1843" t="str">
            <v>Vuông góc, không RC</v>
          </cell>
          <cell r="J1843" t="str">
            <v>C14</v>
          </cell>
          <cell r="K1843" t="str">
            <v>P 13</v>
          </cell>
          <cell r="L1843" t="str">
            <v>180 x 100 mm</v>
          </cell>
          <cell r="M1843">
            <v>183</v>
          </cell>
          <cell r="O1843">
            <v>0</v>
          </cell>
          <cell r="AL1843">
            <v>1</v>
          </cell>
          <cell r="AM1843">
            <v>183</v>
          </cell>
          <cell r="AT1843" t="str">
            <v>GLASS HANDLE WITH CARE</v>
          </cell>
          <cell r="BA1843" t="str">
            <v>1-6 Stickley</v>
          </cell>
        </row>
        <row r="1844">
          <cell r="B1844" t="str">
            <v>STLEY0004_L1</v>
          </cell>
          <cell r="C1844" t="str">
            <v>STLEY0004</v>
          </cell>
          <cell r="D1844" t="str">
            <v>STICKLEY</v>
          </cell>
          <cell r="F1844">
            <v>1</v>
          </cell>
          <cell r="H1844" t="str">
            <v/>
          </cell>
          <cell r="I1844" t="str">
            <v/>
          </cell>
          <cell r="J1844" t="str">
            <v/>
          </cell>
          <cell r="K1844" t="str">
            <v>P 13</v>
          </cell>
          <cell r="L1844" t="str">
            <v>170 x 90 mm</v>
          </cell>
          <cell r="M1844" t="str">
            <v/>
          </cell>
          <cell r="O1844">
            <v>0</v>
          </cell>
          <cell r="AL1844">
            <v>1</v>
          </cell>
          <cell r="AM1844" t="e">
            <v>#VALUE!</v>
          </cell>
          <cell r="AT1844" t="str">
            <v>GLASS HANDLE WITH CARE</v>
          </cell>
          <cell r="BA1844" t="str">
            <v>1-6 Stickley</v>
          </cell>
        </row>
        <row r="1845">
          <cell r="B1845" t="str">
            <v>STLEY0007_L1</v>
          </cell>
          <cell r="C1845" t="str">
            <v>STLEY0007</v>
          </cell>
          <cell r="D1845" t="str">
            <v>STICKLEY</v>
          </cell>
          <cell r="F1845">
            <v>3</v>
          </cell>
          <cell r="G1845" t="str">
            <v>I0112T011</v>
          </cell>
          <cell r="H1845" t="str">
            <v>112 x 82 x 1 x 1</v>
          </cell>
          <cell r="I1845" t="str">
            <v>Vuông góc, không răng cưa</v>
          </cell>
          <cell r="J1845" t="str">
            <v>D11</v>
          </cell>
          <cell r="K1845" t="str">
            <v>P 13</v>
          </cell>
          <cell r="L1845" t="str">
            <v>112 x 82 mm</v>
          </cell>
          <cell r="M1845">
            <v>85</v>
          </cell>
          <cell r="N1845">
            <v>44253</v>
          </cell>
          <cell r="O1845">
            <v>0</v>
          </cell>
          <cell r="AL1845">
            <v>1</v>
          </cell>
          <cell r="AM1845">
            <v>85</v>
          </cell>
          <cell r="AT1845" t="str">
            <v xml:space="preserve">WARNING </v>
          </cell>
          <cell r="BA1845" t="str">
            <v>THÁNG 02\26.02 STICKLEY</v>
          </cell>
        </row>
        <row r="1846">
          <cell r="B1846" t="str">
            <v>STLEY0008_L1</v>
          </cell>
          <cell r="C1846" t="str">
            <v>STLEY0008</v>
          </cell>
          <cell r="D1846" t="str">
            <v>STICKLEY</v>
          </cell>
          <cell r="E1846" t="str">
            <v>SLEY0001-1.2/2*</v>
          </cell>
          <cell r="F1846">
            <v>2</v>
          </cell>
          <cell r="G1846" t="str">
            <v>I0060T401</v>
          </cell>
          <cell r="H1846" t="str">
            <v>60 x 120 x 1 x 1</v>
          </cell>
          <cell r="I1846" t="str">
            <v>Dao hình đặc biệt, 1 đầu vát góc có lỗ tròn Φ6mm, 1 đầu vuông góc, không răng cưa</v>
          </cell>
          <cell r="J1846" t="str">
            <v>D28</v>
          </cell>
          <cell r="K1846" t="str">
            <v>P 13</v>
          </cell>
          <cell r="L1846" t="str">
            <v>120 x 60 mm</v>
          </cell>
          <cell r="M1846">
            <v>120</v>
          </cell>
          <cell r="N1846">
            <v>43868</v>
          </cell>
          <cell r="O1846">
            <v>0</v>
          </cell>
          <cell r="AL1846">
            <v>1</v>
          </cell>
          <cell r="AM1846">
            <v>120</v>
          </cell>
          <cell r="AT1846" t="str">
            <v>HARDWARE BAG ATTACHED</v>
          </cell>
          <cell r="BA1846" t="str">
            <v>2-7 Stickley 120x60mm</v>
          </cell>
        </row>
        <row r="1847">
          <cell r="B1847" t="str">
            <v>STLEY0009_L1</v>
          </cell>
          <cell r="C1847" t="str">
            <v>STLEY0009</v>
          </cell>
          <cell r="D1847" t="str">
            <v>STICKLEY</v>
          </cell>
          <cell r="F1847">
            <v>1</v>
          </cell>
          <cell r="H1847" t="str">
            <v/>
          </cell>
          <cell r="I1847" t="str">
            <v/>
          </cell>
          <cell r="J1847" t="str">
            <v/>
          </cell>
          <cell r="K1847" t="str">
            <v>P 36</v>
          </cell>
          <cell r="L1847" t="str">
            <v>178mm x 83mm</v>
          </cell>
          <cell r="M1847" t="str">
            <v/>
          </cell>
          <cell r="N1847">
            <v>44695</v>
          </cell>
          <cell r="O1847">
            <v>0</v>
          </cell>
          <cell r="AL1847">
            <v>1</v>
          </cell>
          <cell r="AM1847" t="e">
            <v>#VALUE!</v>
          </cell>
          <cell r="AR1847" t="str">
            <v>1 tem</v>
          </cell>
          <cell r="BA1847" t="str">
            <v>ĐƠN HÀNG 2021\STICKLEY\NĂM 2022\THÁNG 05.2022\13.05 tem 83 x 178mm</v>
          </cell>
        </row>
        <row r="1848">
          <cell r="B1848" t="str">
            <v>ATUAN0001_L1</v>
          </cell>
          <cell r="C1848" t="str">
            <v>ATUAN0001</v>
          </cell>
          <cell r="D1848" t="str">
            <v>ANH TUẤN</v>
          </cell>
          <cell r="E1848" t="str">
            <v>ATUAN0001-2/2</v>
          </cell>
          <cell r="F1848">
            <v>2</v>
          </cell>
          <cell r="H1848" t="str">
            <v/>
          </cell>
          <cell r="I1848" t="str">
            <v/>
          </cell>
          <cell r="J1848" t="str">
            <v/>
          </cell>
          <cell r="K1848" t="str">
            <v>P 13</v>
          </cell>
          <cell r="L1848" t="str">
            <v>90 x 90 mm</v>
          </cell>
          <cell r="M1848" t="str">
            <v/>
          </cell>
          <cell r="N1848">
            <v>44104</v>
          </cell>
          <cell r="O1848">
            <v>0</v>
          </cell>
          <cell r="AL1848">
            <v>1</v>
          </cell>
          <cell r="AM1848" t="e">
            <v>#VALUE!</v>
          </cell>
          <cell r="AT1848" t="str">
            <v>Lẩu gà sài gòn</v>
          </cell>
          <cell r="BA1848">
            <v>44104</v>
          </cell>
        </row>
        <row r="1849">
          <cell r="B1849" t="str">
            <v>TYV0001_L1</v>
          </cell>
          <cell r="C1849" t="str">
            <v>TYV0001</v>
          </cell>
          <cell r="D1849" t="str">
            <v>TYVEK</v>
          </cell>
          <cell r="E1849" t="str">
            <v>TVEK0001-1.2.3/3</v>
          </cell>
          <cell r="F1849">
            <v>2</v>
          </cell>
          <cell r="H1849" t="str">
            <v/>
          </cell>
          <cell r="I1849" t="str">
            <v/>
          </cell>
          <cell r="J1849" t="str">
            <v/>
          </cell>
          <cell r="K1849" t="str">
            <v>P 13</v>
          </cell>
          <cell r="L1849" t="str">
            <v>262 x 185 mm</v>
          </cell>
          <cell r="M1849" t="str">
            <v/>
          </cell>
          <cell r="N1849">
            <v>44054</v>
          </cell>
          <cell r="O1849">
            <v>0</v>
          </cell>
          <cell r="AL1849">
            <v>1</v>
          </cell>
          <cell r="AM1849" t="e">
            <v>#VALUE!</v>
          </cell>
          <cell r="AT1849" t="str">
            <v>Under penalty of law this tag not to be removed except by the consumer</v>
          </cell>
          <cell r="BA1849" t="str">
            <v>11-8 Tem Vải</v>
          </cell>
        </row>
        <row r="1850">
          <cell r="B1850" t="str">
            <v>TSANG0001_L1</v>
          </cell>
          <cell r="C1850" t="str">
            <v>TSANG0001</v>
          </cell>
          <cell r="D1850" t="str">
            <v>TIA SÁNG</v>
          </cell>
          <cell r="E1850" t="str">
            <v>TSAN0001-1.2.3/3</v>
          </cell>
          <cell r="F1850">
            <v>3</v>
          </cell>
          <cell r="G1850" t="str">
            <v>TE021T011</v>
          </cell>
          <cell r="H1850" t="str">
            <v>E21 x 31 x 10 x 2</v>
          </cell>
          <cell r="I1850" t="str">
            <v>Dao Elip, không răng cưa</v>
          </cell>
          <cell r="J1850" t="str">
            <v>C15</v>
          </cell>
          <cell r="K1850" t="str">
            <v>P 13</v>
          </cell>
          <cell r="L1850" t="str">
            <v>31 x 21 mm</v>
          </cell>
          <cell r="M1850">
            <v>68</v>
          </cell>
          <cell r="N1850" t="str">
            <v>20/8/2020</v>
          </cell>
          <cell r="O1850">
            <v>0</v>
          </cell>
          <cell r="AL1850">
            <v>1</v>
          </cell>
          <cell r="AM1850">
            <v>68</v>
          </cell>
          <cell r="AT1850" t="str">
            <v>Lo go Hong gui hoa trade 889</v>
          </cell>
          <cell r="BA1850" t="str">
            <v>19-8 Tia Sáng</v>
          </cell>
        </row>
        <row r="1851">
          <cell r="B1851" t="str">
            <v>TSANG0002_L1</v>
          </cell>
          <cell r="C1851" t="str">
            <v>TSANG0002</v>
          </cell>
          <cell r="D1851" t="str">
            <v>TIA SÁNG</v>
          </cell>
          <cell r="E1851" t="str">
            <v>TSAN0002-1/3</v>
          </cell>
          <cell r="F1851">
            <v>3</v>
          </cell>
          <cell r="G1851" t="str">
            <v>TE021T011</v>
          </cell>
          <cell r="H1851" t="str">
            <v>E21 x 31 x 10 x 2</v>
          </cell>
          <cell r="I1851" t="str">
            <v>Dao Elip, không răng cưa</v>
          </cell>
          <cell r="J1851" t="str">
            <v>C15</v>
          </cell>
          <cell r="K1851" t="str">
            <v>P 13</v>
          </cell>
          <cell r="L1851" t="str">
            <v>31 x 21 mm</v>
          </cell>
          <cell r="M1851">
            <v>68</v>
          </cell>
          <cell r="N1851" t="str">
            <v>20/8/2020</v>
          </cell>
          <cell r="O1851">
            <v>0</v>
          </cell>
          <cell r="AL1851">
            <v>1</v>
          </cell>
          <cell r="AM1851">
            <v>68</v>
          </cell>
          <cell r="AT1851" t="str">
            <v>Lo go Hong gui hoa trade trái táo</v>
          </cell>
          <cell r="BA1851" t="str">
            <v>19-8 Tia Sáng</v>
          </cell>
        </row>
        <row r="1852">
          <cell r="B1852" t="str">
            <v>NCTB0010_L1</v>
          </cell>
          <cell r="C1852" t="str">
            <v>NCTB0010</v>
          </cell>
          <cell r="D1852" t="str">
            <v>NHỰA CÂY TRUNG BỘ</v>
          </cell>
          <cell r="F1852">
            <v>1</v>
          </cell>
          <cell r="G1852" t="str">
            <v>IP035T011</v>
          </cell>
          <cell r="H1852" t="str">
            <v>Phi 35 x 35 x 2 x 1</v>
          </cell>
          <cell r="I1852" t="str">
            <v>Không răng cưa</v>
          </cell>
          <cell r="J1852" t="str">
            <v>D19</v>
          </cell>
          <cell r="K1852" t="str">
            <v>P 14</v>
          </cell>
          <cell r="L1852" t="str">
            <v>Phi 35 mm</v>
          </cell>
          <cell r="M1852">
            <v>38</v>
          </cell>
          <cell r="N1852">
            <v>44515</v>
          </cell>
          <cell r="O1852">
            <v>0</v>
          </cell>
          <cell r="AL1852">
            <v>1</v>
          </cell>
          <cell r="AM1852">
            <v>38</v>
          </cell>
          <cell r="AT1852" t="str">
            <v xml:space="preserve">từ 1 đến 12 </v>
          </cell>
          <cell r="BA1852" t="str">
            <v>28-10 - Nhựa Trung Bộ</v>
          </cell>
        </row>
        <row r="1853">
          <cell r="B1853" t="str">
            <v>NCTB0012_L1</v>
          </cell>
          <cell r="C1853" t="str">
            <v>NCTB0012</v>
          </cell>
          <cell r="D1853" t="str">
            <v>NHỰA CÂY TRUNG BỘ</v>
          </cell>
          <cell r="F1853">
            <v>2</v>
          </cell>
          <cell r="G1853" t="str">
            <v>IP035T011</v>
          </cell>
          <cell r="H1853" t="str">
            <v>Phi 35 x 35 x 2 x 1</v>
          </cell>
          <cell r="I1853" t="str">
            <v>Không răng cưa</v>
          </cell>
          <cell r="J1853" t="str">
            <v>D19</v>
          </cell>
          <cell r="K1853" t="str">
            <v>P 14</v>
          </cell>
          <cell r="L1853" t="str">
            <v>Phi 35 mm</v>
          </cell>
          <cell r="M1853">
            <v>38</v>
          </cell>
          <cell r="N1853">
            <v>44515</v>
          </cell>
          <cell r="O1853">
            <v>0</v>
          </cell>
          <cell r="AL1853">
            <v>1</v>
          </cell>
          <cell r="AM1853">
            <v>38</v>
          </cell>
          <cell r="AT1853" t="str">
            <v>từ 1 đến 12 2022 TBTX35</v>
          </cell>
          <cell r="BA1853" t="str">
            <v>24-12 Nhựa cậy trung bộ</v>
          </cell>
        </row>
        <row r="1854">
          <cell r="B1854" t="str">
            <v>NCTB0007_L1</v>
          </cell>
          <cell r="C1854" t="str">
            <v>NCTB0007</v>
          </cell>
          <cell r="D1854" t="str">
            <v>NHỰA CÂY TRUNG BỘ</v>
          </cell>
          <cell r="F1854">
            <v>2</v>
          </cell>
          <cell r="G1854" t="str">
            <v>T0100T221</v>
          </cell>
          <cell r="H1854" t="str">
            <v>100 x 100 x 1 x 1</v>
          </cell>
          <cell r="I1854" t="str">
            <v>Bo góc, răng cưa</v>
          </cell>
          <cell r="J1854" t="str">
            <v>B13</v>
          </cell>
          <cell r="K1854" t="str">
            <v>P 14</v>
          </cell>
          <cell r="L1854" t="str">
            <v>100 x 100 mm</v>
          </cell>
          <cell r="M1854">
            <v>103</v>
          </cell>
          <cell r="N1854">
            <v>43690</v>
          </cell>
          <cell r="O1854">
            <v>0</v>
          </cell>
          <cell r="AL1854">
            <v>1</v>
          </cell>
          <cell r="AM1854">
            <v>103</v>
          </cell>
          <cell r="AT1854" t="str">
            <v>flammable liquid TL01</v>
          </cell>
          <cell r="BA1854" t="str">
            <v>Tháng 08.2019\NHỰA CÂY TRUNG BỘ</v>
          </cell>
        </row>
        <row r="1855">
          <cell r="B1855" t="str">
            <v>NCTB0009_L1</v>
          </cell>
          <cell r="C1855" t="str">
            <v>NCTB0009</v>
          </cell>
          <cell r="D1855" t="str">
            <v>NHỰA CÂY TRUNG BỘ</v>
          </cell>
          <cell r="F1855">
            <v>2</v>
          </cell>
          <cell r="G1855" t="str">
            <v>IP035T011</v>
          </cell>
          <cell r="H1855" t="str">
            <v>Phi 35 x 35 x 2 x 1</v>
          </cell>
          <cell r="I1855" t="str">
            <v>Không răng cưa</v>
          </cell>
          <cell r="J1855" t="str">
            <v>D19</v>
          </cell>
          <cell r="K1855" t="str">
            <v>P 14</v>
          </cell>
          <cell r="L1855" t="str">
            <v>Phi 35 mm</v>
          </cell>
          <cell r="M1855">
            <v>38</v>
          </cell>
          <cell r="O1855">
            <v>0</v>
          </cell>
          <cell r="AL1855">
            <v>1</v>
          </cell>
          <cell r="AM1855">
            <v>38</v>
          </cell>
          <cell r="AT1855" t="str">
            <v>12 tháng</v>
          </cell>
          <cell r="BA1855" t="str">
            <v>Tháng 08.2019\NHỰA CÂY TRUNG BỘ</v>
          </cell>
        </row>
        <row r="1856">
          <cell r="B1856" t="str">
            <v>NCTB0016_L1</v>
          </cell>
          <cell r="C1856" t="str">
            <v>NCTB0016</v>
          </cell>
          <cell r="D1856" t="str">
            <v>NHỰA CÂY TRUNG BỘ</v>
          </cell>
          <cell r="F1856">
            <v>2</v>
          </cell>
          <cell r="G1856" t="str">
            <v>IP040T011</v>
          </cell>
          <cell r="H1856" t="str">
            <v>Phi 40 x 40 x 2 x 1</v>
          </cell>
          <cell r="I1856" t="str">
            <v>Dao Φ40 rời, không răng cưa</v>
          </cell>
          <cell r="J1856" t="str">
            <v>D19</v>
          </cell>
          <cell r="K1856" t="str">
            <v>P 14</v>
          </cell>
          <cell r="L1856" t="str">
            <v>Phi 40 mm</v>
          </cell>
          <cell r="M1856">
            <v>43</v>
          </cell>
          <cell r="N1856">
            <v>44168</v>
          </cell>
          <cell r="O1856">
            <v>1</v>
          </cell>
          <cell r="P1856">
            <v>1</v>
          </cell>
          <cell r="Q1856" t="str">
            <v>P:012C</v>
          </cell>
          <cell r="V1856" t="str">
            <v>K</v>
          </cell>
          <cell r="AL1856">
            <v>3</v>
          </cell>
          <cell r="AM1856">
            <v>129</v>
          </cell>
          <cell r="AO1856" t="str">
            <v>3mm</v>
          </cell>
          <cell r="AR1856" t="str">
            <v>20tem</v>
          </cell>
          <cell r="AT1856" t="str">
            <v>TH40 Tháng 01</v>
          </cell>
          <cell r="BA1856" t="str">
            <v>Tháng 08.2019\NHỰA CÂY TRUNG BỘ</v>
          </cell>
        </row>
        <row r="1857">
          <cell r="B1857" t="str">
            <v>NCTB0016_L2</v>
          </cell>
          <cell r="C1857" t="str">
            <v>NCTB0016</v>
          </cell>
          <cell r="D1857" t="str">
            <v>NHỰA CÂY TRUNG BỘ</v>
          </cell>
          <cell r="F1857">
            <v>2</v>
          </cell>
          <cell r="G1857" t="str">
            <v>IP040T011</v>
          </cell>
          <cell r="H1857" t="str">
            <v>Phi 40 x 40 x 2 x 1</v>
          </cell>
          <cell r="I1857" t="str">
            <v>Dao Φ40 rời, không răng cưa</v>
          </cell>
          <cell r="J1857" t="str">
            <v>D19</v>
          </cell>
          <cell r="K1857" t="str">
            <v>P 14</v>
          </cell>
          <cell r="L1857" t="str">
            <v>Phi 40 mm</v>
          </cell>
          <cell r="M1857">
            <v>43</v>
          </cell>
          <cell r="N1857">
            <v>44168</v>
          </cell>
          <cell r="O1857">
            <v>1</v>
          </cell>
          <cell r="P1857">
            <v>1</v>
          </cell>
          <cell r="Q1857" t="str">
            <v>P:0284C</v>
          </cell>
          <cell r="V1857" t="str">
            <v>K</v>
          </cell>
          <cell r="AL1857">
            <v>3</v>
          </cell>
          <cell r="AM1857">
            <v>129</v>
          </cell>
          <cell r="AO1857" t="str">
            <v>3mm</v>
          </cell>
          <cell r="AR1857" t="str">
            <v>20tem</v>
          </cell>
          <cell r="AT1857" t="str">
            <v>TH40 Tháng 02</v>
          </cell>
          <cell r="BA1857" t="str">
            <v>Tháng 08.2019\NHỰA CÂY TRUNG BỘ</v>
          </cell>
        </row>
        <row r="1858">
          <cell r="B1858" t="str">
            <v>NCTB0016_L3</v>
          </cell>
          <cell r="C1858" t="str">
            <v>NCTB0016</v>
          </cell>
          <cell r="D1858" t="str">
            <v>NHỰA CÂY TRUNG BỘ</v>
          </cell>
          <cell r="F1858">
            <v>2</v>
          </cell>
          <cell r="G1858" t="str">
            <v>IP040T011</v>
          </cell>
          <cell r="H1858" t="str">
            <v>Phi 40 x 40 x 2 x 1</v>
          </cell>
          <cell r="I1858" t="str">
            <v>Dao Φ40 rời, không răng cưa</v>
          </cell>
          <cell r="J1858" t="str">
            <v>D19</v>
          </cell>
          <cell r="K1858" t="str">
            <v>P 14</v>
          </cell>
          <cell r="L1858" t="str">
            <v>Phi 40 mm</v>
          </cell>
          <cell r="M1858">
            <v>43</v>
          </cell>
          <cell r="N1858">
            <v>44168</v>
          </cell>
          <cell r="O1858">
            <v>1</v>
          </cell>
          <cell r="P1858">
            <v>1</v>
          </cell>
          <cell r="Q1858" t="str">
            <v>P:0202C</v>
          </cell>
          <cell r="V1858" t="str">
            <v>K</v>
          </cell>
          <cell r="AL1858">
            <v>3</v>
          </cell>
          <cell r="AM1858">
            <v>129</v>
          </cell>
          <cell r="AO1858" t="str">
            <v>3mm</v>
          </cell>
          <cell r="AR1858" t="str">
            <v>20tem</v>
          </cell>
          <cell r="AT1858" t="str">
            <v>TH40 Tháng 03</v>
          </cell>
          <cell r="BA1858" t="str">
            <v>Tháng 08.2019\NHỰA CÂY TRUNG BỘ</v>
          </cell>
        </row>
        <row r="1859">
          <cell r="B1859" t="str">
            <v>NCTB0016_L4</v>
          </cell>
          <cell r="C1859" t="str">
            <v>NCTB0016</v>
          </cell>
          <cell r="D1859" t="str">
            <v>NHỰA CÂY TRUNG BỘ</v>
          </cell>
          <cell r="F1859">
            <v>2</v>
          </cell>
          <cell r="G1859" t="str">
            <v>IP040T011</v>
          </cell>
          <cell r="H1859" t="str">
            <v>Phi 40 x 40 x 2 x 1</v>
          </cell>
          <cell r="I1859" t="str">
            <v>Dao Φ40 rời, không răng cưa</v>
          </cell>
          <cell r="J1859" t="str">
            <v>D19</v>
          </cell>
          <cell r="K1859" t="str">
            <v>P 14</v>
          </cell>
          <cell r="L1859" t="str">
            <v>Phi 40 mm</v>
          </cell>
          <cell r="M1859">
            <v>43</v>
          </cell>
          <cell r="N1859">
            <v>44168</v>
          </cell>
          <cell r="O1859">
            <v>1</v>
          </cell>
          <cell r="P1859">
            <v>1</v>
          </cell>
          <cell r="Q1859" t="str">
            <v>P:7675C</v>
          </cell>
          <cell r="V1859" t="str">
            <v>K</v>
          </cell>
          <cell r="AL1859">
            <v>3</v>
          </cell>
          <cell r="AM1859">
            <v>129</v>
          </cell>
          <cell r="AO1859" t="str">
            <v>3mm</v>
          </cell>
          <cell r="AR1859" t="str">
            <v>20tem</v>
          </cell>
          <cell r="AT1859" t="str">
            <v>TH40 Tháng 04</v>
          </cell>
          <cell r="BA1859" t="str">
            <v>Tháng 08.2019\NHỰA CÂY TRUNG BỘ</v>
          </cell>
        </row>
        <row r="1860">
          <cell r="B1860" t="str">
            <v>NCTB0016_L5</v>
          </cell>
          <cell r="C1860" t="str">
            <v>NCTB0016</v>
          </cell>
          <cell r="D1860" t="str">
            <v>NHỰA CÂY TRUNG BỘ</v>
          </cell>
          <cell r="F1860">
            <v>2</v>
          </cell>
          <cell r="G1860" t="str">
            <v>IP040T011</v>
          </cell>
          <cell r="H1860" t="str">
            <v>Phi 40 x 40 x 2 x 1</v>
          </cell>
          <cell r="I1860" t="str">
            <v>Dao Φ40 rời, không răng cưa</v>
          </cell>
          <cell r="J1860" t="str">
            <v>D19</v>
          </cell>
          <cell r="K1860" t="str">
            <v>P 14</v>
          </cell>
          <cell r="L1860" t="str">
            <v>Phi 40 mm</v>
          </cell>
          <cell r="M1860">
            <v>43</v>
          </cell>
          <cell r="N1860">
            <v>44168</v>
          </cell>
          <cell r="O1860">
            <v>1</v>
          </cell>
          <cell r="P1860">
            <v>1</v>
          </cell>
          <cell r="Q1860" t="str">
            <v>P:2728C</v>
          </cell>
          <cell r="V1860" t="str">
            <v>K</v>
          </cell>
          <cell r="AL1860">
            <v>3</v>
          </cell>
          <cell r="AM1860">
            <v>129</v>
          </cell>
          <cell r="AO1860" t="str">
            <v>3mm</v>
          </cell>
          <cell r="AR1860" t="str">
            <v>20tem</v>
          </cell>
          <cell r="AT1860" t="str">
            <v>TH40 Tháng 05</v>
          </cell>
          <cell r="BA1860" t="str">
            <v>Tháng 08.2019\NHỰA CÂY TRUNG BỘ</v>
          </cell>
        </row>
        <row r="1861">
          <cell r="B1861" t="str">
            <v>NCTB0016_L6</v>
          </cell>
          <cell r="C1861" t="str">
            <v>NCTB0016</v>
          </cell>
          <cell r="D1861" t="str">
            <v>NHỰA CÂY TRUNG BỘ</v>
          </cell>
          <cell r="F1861">
            <v>2</v>
          </cell>
          <cell r="G1861" t="str">
            <v>IP040T011</v>
          </cell>
          <cell r="H1861" t="str">
            <v>Phi 40 x 40 x 2 x 1</v>
          </cell>
          <cell r="I1861" t="str">
            <v>Dao Φ40 rời, không răng cưa</v>
          </cell>
          <cell r="J1861" t="str">
            <v>D19</v>
          </cell>
          <cell r="K1861" t="str">
            <v>P 14</v>
          </cell>
          <cell r="L1861" t="str">
            <v>Phi 40 mm</v>
          </cell>
          <cell r="M1861">
            <v>43</v>
          </cell>
          <cell r="N1861">
            <v>44168</v>
          </cell>
          <cell r="O1861">
            <v>1</v>
          </cell>
          <cell r="P1861">
            <v>1</v>
          </cell>
          <cell r="Q1861" t="str">
            <v>P:5285C</v>
          </cell>
          <cell r="V1861" t="str">
            <v>K</v>
          </cell>
          <cell r="AL1861">
            <v>3</v>
          </cell>
          <cell r="AM1861">
            <v>129</v>
          </cell>
          <cell r="AO1861" t="str">
            <v>3mm</v>
          </cell>
          <cell r="AR1861" t="str">
            <v>20tem</v>
          </cell>
          <cell r="AT1861" t="str">
            <v>TH40 Tháng 06</v>
          </cell>
          <cell r="BA1861" t="str">
            <v>Tháng 08.2019\NHỰA CÂY TRUNG BỘ</v>
          </cell>
        </row>
        <row r="1862">
          <cell r="B1862" t="str">
            <v>NCTB0016_L7</v>
          </cell>
          <cell r="C1862" t="str">
            <v>NCTB0016</v>
          </cell>
          <cell r="D1862" t="str">
            <v>NHỰA CÂY TRUNG BỘ</v>
          </cell>
          <cell r="F1862">
            <v>2</v>
          </cell>
          <cell r="G1862" t="str">
            <v>IP040T011</v>
          </cell>
          <cell r="H1862" t="str">
            <v>Phi 40 x 40 x 2 x 1</v>
          </cell>
          <cell r="I1862" t="str">
            <v>Dao Φ40 rời, không răng cưa</v>
          </cell>
          <cell r="J1862" t="str">
            <v>D19</v>
          </cell>
          <cell r="K1862" t="str">
            <v>P 14</v>
          </cell>
          <cell r="L1862" t="str">
            <v>Phi 40 mm</v>
          </cell>
          <cell r="M1862">
            <v>43</v>
          </cell>
          <cell r="N1862">
            <v>44168</v>
          </cell>
          <cell r="O1862">
            <v>1</v>
          </cell>
          <cell r="P1862">
            <v>1</v>
          </cell>
          <cell r="Q1862" t="str">
            <v>P:2290C</v>
          </cell>
          <cell r="V1862" t="str">
            <v>K</v>
          </cell>
          <cell r="AL1862">
            <v>3</v>
          </cell>
          <cell r="AM1862">
            <v>129</v>
          </cell>
          <cell r="AO1862" t="str">
            <v>3mm</v>
          </cell>
          <cell r="AR1862" t="str">
            <v>20tem</v>
          </cell>
          <cell r="AT1862" t="str">
            <v>TH40 Tháng 07</v>
          </cell>
          <cell r="BA1862" t="str">
            <v>Tháng 08.2019\NHỰA CÂY TRUNG BỘ</v>
          </cell>
        </row>
        <row r="1863">
          <cell r="B1863" t="str">
            <v>NCTB0016_L8</v>
          </cell>
          <cell r="C1863" t="str">
            <v>NCTB0016</v>
          </cell>
          <cell r="D1863" t="str">
            <v>NHỰA CÂY TRUNG BỘ</v>
          </cell>
          <cell r="F1863">
            <v>2</v>
          </cell>
          <cell r="G1863" t="str">
            <v>IP040T011</v>
          </cell>
          <cell r="H1863" t="str">
            <v>Phi 40 x 40 x 2 x 1</v>
          </cell>
          <cell r="I1863" t="str">
            <v>Dao Φ40 rời, không răng cưa</v>
          </cell>
          <cell r="J1863" t="str">
            <v>D19</v>
          </cell>
          <cell r="K1863" t="str">
            <v>P 14</v>
          </cell>
          <cell r="L1863" t="str">
            <v>Phi 40 mm</v>
          </cell>
          <cell r="M1863">
            <v>43</v>
          </cell>
          <cell r="N1863">
            <v>44168</v>
          </cell>
          <cell r="O1863">
            <v>1</v>
          </cell>
          <cell r="P1863">
            <v>1</v>
          </cell>
          <cell r="Q1863" t="str">
            <v>P:2665C</v>
          </cell>
          <cell r="V1863" t="str">
            <v>K</v>
          </cell>
          <cell r="AL1863">
            <v>3</v>
          </cell>
          <cell r="AM1863">
            <v>129</v>
          </cell>
          <cell r="AO1863" t="str">
            <v>3mm</v>
          </cell>
          <cell r="AR1863" t="str">
            <v>20tem</v>
          </cell>
          <cell r="AT1863" t="str">
            <v>TH40 Tháng 08</v>
          </cell>
          <cell r="BA1863" t="str">
            <v>Tháng 08.2019\NHỰA CÂY TRUNG BỘ</v>
          </cell>
        </row>
        <row r="1864">
          <cell r="B1864" t="str">
            <v>NCTB0016_L9</v>
          </cell>
          <cell r="C1864" t="str">
            <v>NCTB0016</v>
          </cell>
          <cell r="D1864" t="str">
            <v>NHỰA CÂY TRUNG BỘ</v>
          </cell>
          <cell r="F1864">
            <v>2</v>
          </cell>
          <cell r="G1864" t="str">
            <v>IP040T011</v>
          </cell>
          <cell r="H1864" t="str">
            <v>Phi 40 x 40 x 2 x 1</v>
          </cell>
          <cell r="I1864" t="str">
            <v>Dao Φ40 rời, không răng cưa</v>
          </cell>
          <cell r="J1864" t="str">
            <v>D19</v>
          </cell>
          <cell r="K1864" t="str">
            <v>P 14</v>
          </cell>
          <cell r="L1864" t="str">
            <v>Phi 40 mm</v>
          </cell>
          <cell r="M1864">
            <v>43</v>
          </cell>
          <cell r="N1864">
            <v>44168</v>
          </cell>
          <cell r="O1864">
            <v>1</v>
          </cell>
          <cell r="P1864">
            <v>1</v>
          </cell>
          <cell r="Q1864" t="str">
            <v>P:224C</v>
          </cell>
          <cell r="V1864" t="str">
            <v>K</v>
          </cell>
          <cell r="AL1864">
            <v>3</v>
          </cell>
          <cell r="AM1864">
            <v>129</v>
          </cell>
          <cell r="AO1864" t="str">
            <v>3mm</v>
          </cell>
          <cell r="AR1864" t="str">
            <v>20tem</v>
          </cell>
          <cell r="AT1864" t="str">
            <v>TH40 Tháng 09</v>
          </cell>
          <cell r="BA1864" t="str">
            <v>Tháng 08.2019\NHỰA CÂY TRUNG BỘ</v>
          </cell>
        </row>
        <row r="1865">
          <cell r="B1865" t="str">
            <v>NCTB0016_L10</v>
          </cell>
          <cell r="C1865" t="str">
            <v>NCTB0016</v>
          </cell>
          <cell r="D1865" t="str">
            <v>NHỰA CÂY TRUNG BỘ</v>
          </cell>
          <cell r="F1865">
            <v>2</v>
          </cell>
          <cell r="G1865" t="str">
            <v>IP040T011</v>
          </cell>
          <cell r="H1865" t="str">
            <v>Phi 40 x 40 x 2 x 1</v>
          </cell>
          <cell r="I1865" t="str">
            <v>Dao Φ40 rời, không răng cưa</v>
          </cell>
          <cell r="J1865" t="str">
            <v>D19</v>
          </cell>
          <cell r="K1865" t="str">
            <v>P 14</v>
          </cell>
          <cell r="L1865" t="str">
            <v>Phi 40 mm</v>
          </cell>
          <cell r="M1865">
            <v>43</v>
          </cell>
          <cell r="N1865">
            <v>44168</v>
          </cell>
          <cell r="O1865">
            <v>1</v>
          </cell>
          <cell r="P1865">
            <v>1</v>
          </cell>
          <cell r="Q1865" t="str">
            <v>P:2270C</v>
          </cell>
          <cell r="V1865" t="str">
            <v>K</v>
          </cell>
          <cell r="AL1865">
            <v>3</v>
          </cell>
          <cell r="AM1865">
            <v>129</v>
          </cell>
          <cell r="AO1865" t="str">
            <v>3mm</v>
          </cell>
          <cell r="AR1865" t="str">
            <v>20tem</v>
          </cell>
          <cell r="AT1865" t="str">
            <v>TH40 Tháng 10</v>
          </cell>
          <cell r="BA1865" t="str">
            <v>Tháng 08.2019\NHỰA CÂY TRUNG BỘ</v>
          </cell>
        </row>
        <row r="1866">
          <cell r="B1866" t="str">
            <v>NCTB0016_L11</v>
          </cell>
          <cell r="C1866" t="str">
            <v>NCTB0016</v>
          </cell>
          <cell r="D1866" t="str">
            <v>NHỰA CÂY TRUNG BỘ</v>
          </cell>
          <cell r="F1866">
            <v>2</v>
          </cell>
          <cell r="G1866" t="str">
            <v>IP040T011</v>
          </cell>
          <cell r="H1866" t="str">
            <v>Phi 40 x 40 x 2 x 1</v>
          </cell>
          <cell r="I1866" t="str">
            <v>Dao Φ40 rời, không răng cưa</v>
          </cell>
          <cell r="J1866" t="str">
            <v>D19</v>
          </cell>
          <cell r="K1866" t="str">
            <v>P 14</v>
          </cell>
          <cell r="L1866" t="str">
            <v>Phi 40 mm</v>
          </cell>
          <cell r="M1866">
            <v>43</v>
          </cell>
          <cell r="N1866">
            <v>44168</v>
          </cell>
          <cell r="O1866">
            <v>1</v>
          </cell>
          <cell r="P1866">
            <v>1</v>
          </cell>
          <cell r="Q1866" t="str">
            <v>P:185C</v>
          </cell>
          <cell r="V1866" t="str">
            <v>K</v>
          </cell>
          <cell r="AL1866">
            <v>3</v>
          </cell>
          <cell r="AM1866">
            <v>129</v>
          </cell>
          <cell r="AO1866" t="str">
            <v>3mm</v>
          </cell>
          <cell r="AR1866" t="str">
            <v>20tem</v>
          </cell>
          <cell r="AT1866" t="str">
            <v>TH40 Tháng 11</v>
          </cell>
          <cell r="BA1866" t="str">
            <v>Tháng 08.2019\NHỰA CÂY TRUNG BỘ</v>
          </cell>
        </row>
        <row r="1867">
          <cell r="B1867" t="str">
            <v>NCTB0016_L12</v>
          </cell>
          <cell r="C1867" t="str">
            <v>NCTB0016</v>
          </cell>
          <cell r="D1867" t="str">
            <v>NHỰA CÂY TRUNG BỘ</v>
          </cell>
          <cell r="F1867">
            <v>2</v>
          </cell>
          <cell r="G1867" t="str">
            <v>IP040T011</v>
          </cell>
          <cell r="H1867" t="str">
            <v>Phi 40 x 40 x 2 x 1</v>
          </cell>
          <cell r="I1867" t="str">
            <v>Dao Φ40 rời, không răng cưa</v>
          </cell>
          <cell r="J1867" t="str">
            <v>D19</v>
          </cell>
          <cell r="K1867" t="str">
            <v>P 14</v>
          </cell>
          <cell r="L1867" t="str">
            <v>Phi 40 mm</v>
          </cell>
          <cell r="M1867">
            <v>43</v>
          </cell>
          <cell r="N1867">
            <v>44168</v>
          </cell>
          <cell r="O1867">
            <v>1</v>
          </cell>
          <cell r="P1867">
            <v>1</v>
          </cell>
          <cell r="Q1867" t="str">
            <v>P:164C</v>
          </cell>
          <cell r="V1867" t="str">
            <v>K</v>
          </cell>
          <cell r="AL1867">
            <v>3</v>
          </cell>
          <cell r="AM1867">
            <v>129</v>
          </cell>
          <cell r="AO1867" t="str">
            <v>3mm</v>
          </cell>
          <cell r="AR1867" t="str">
            <v>20tem</v>
          </cell>
          <cell r="AT1867" t="str">
            <v>TH40 Tháng 12</v>
          </cell>
          <cell r="BA1867" t="str">
            <v>Tháng 08.2019\NHỰA CÂY TRUNG BỘ</v>
          </cell>
        </row>
        <row r="1868">
          <cell r="B1868" t="str">
            <v>NCTB0014_L1</v>
          </cell>
          <cell r="C1868" t="str">
            <v>NCTB0014</v>
          </cell>
          <cell r="D1868" t="str">
            <v>NHỰA CÂY TRUNG BỘ</v>
          </cell>
          <cell r="F1868">
            <v>2</v>
          </cell>
          <cell r="G1868" t="str">
            <v>IP035T011</v>
          </cell>
          <cell r="H1868" t="str">
            <v>Phi 35 x 35 x 2 x 1</v>
          </cell>
          <cell r="I1868" t="str">
            <v>Không răng cưa</v>
          </cell>
          <cell r="J1868" t="str">
            <v>D19</v>
          </cell>
          <cell r="K1868" t="str">
            <v>P 14</v>
          </cell>
          <cell r="L1868" t="str">
            <v>Phi 35 mm</v>
          </cell>
          <cell r="M1868">
            <v>38</v>
          </cell>
          <cell r="O1868">
            <v>0</v>
          </cell>
          <cell r="AL1868">
            <v>1</v>
          </cell>
          <cell r="AM1868">
            <v>38</v>
          </cell>
          <cell r="AT1868" t="str">
            <v>12 tháng TH35</v>
          </cell>
          <cell r="BA1868" t="str">
            <v>Tháng 08.2019\NHỰA CÂY TRUNG BỘ</v>
          </cell>
        </row>
        <row r="1869">
          <cell r="B1869" t="str">
            <v>NCTB0006_L1</v>
          </cell>
          <cell r="C1869" t="str">
            <v>NCTB0006</v>
          </cell>
          <cell r="D1869" t="str">
            <v>NHỰA CÂY TRUNG BỘ</v>
          </cell>
          <cell r="F1869">
            <v>1</v>
          </cell>
          <cell r="G1869" t="str">
            <v>I0210T051</v>
          </cell>
          <cell r="H1869" t="str">
            <v>210 x 148 x 1 x 1</v>
          </cell>
          <cell r="I1869" t="str">
            <v>Vuông góc, không răng cưa</v>
          </cell>
          <cell r="J1869" t="str">
            <v>C24</v>
          </cell>
          <cell r="K1869" t="str">
            <v>P 14</v>
          </cell>
          <cell r="L1869" t="str">
            <v>210 x 148 mm</v>
          </cell>
          <cell r="M1869">
            <v>151</v>
          </cell>
          <cell r="O1869">
            <v>0</v>
          </cell>
          <cell r="AL1869">
            <v>1</v>
          </cell>
          <cell r="AM1869">
            <v>151</v>
          </cell>
          <cell r="AT1869" t="str">
            <v xml:space="preserve"> tem nước rửa TNR01</v>
          </cell>
          <cell r="BA1869" t="str">
            <v>Tháng 03.2019\NHỰA CÂY TRUNG BỘ</v>
          </cell>
        </row>
        <row r="1870">
          <cell r="B1870" t="str">
            <v>NCTB0017_L1</v>
          </cell>
          <cell r="C1870" t="str">
            <v>NCTB0017</v>
          </cell>
          <cell r="D1870" t="str">
            <v>NHỰA CÂY TRUNG BỘ</v>
          </cell>
          <cell r="F1870">
            <v>1</v>
          </cell>
          <cell r="G1870" t="str">
            <v>I0089T011</v>
          </cell>
          <cell r="H1870" t="str">
            <v>89 x 89 x 1 x 1</v>
          </cell>
          <cell r="I1870" t="str">
            <v>Bo góc, không răng cưa</v>
          </cell>
          <cell r="J1870" t="str">
            <v>D09</v>
          </cell>
          <cell r="K1870" t="str">
            <v>P 14</v>
          </cell>
          <cell r="L1870" t="str">
            <v>89 x 89 mm</v>
          </cell>
          <cell r="M1870">
            <v>92</v>
          </cell>
          <cell r="N1870">
            <v>43917</v>
          </cell>
          <cell r="O1870">
            <v>1</v>
          </cell>
          <cell r="X1870">
            <v>1</v>
          </cell>
          <cell r="AB1870" t="str">
            <v>K</v>
          </cell>
          <cell r="AL1870">
            <v>1</v>
          </cell>
          <cell r="AM1870">
            <v>92</v>
          </cell>
          <cell r="AR1870" t="str">
            <v>5Tem</v>
          </cell>
          <cell r="AT1870" t="str">
            <v>tem hàng mẫu THM01</v>
          </cell>
          <cell r="BA1870" t="str">
            <v>Tháng 03.2019\NHỰA CÂY TRUNG BỘ</v>
          </cell>
        </row>
        <row r="1871">
          <cell r="B1871" t="str">
            <v>NCTB0018_L1</v>
          </cell>
          <cell r="C1871" t="str">
            <v>NCTB0018</v>
          </cell>
          <cell r="D1871" t="str">
            <v>NHỰA CÂY TRUNG BỘ</v>
          </cell>
          <cell r="F1871">
            <v>1</v>
          </cell>
          <cell r="G1871" t="str">
            <v>I0105T051</v>
          </cell>
          <cell r="H1871" t="str">
            <v>105 x 125 x 1 x 1</v>
          </cell>
          <cell r="I1871" t="str">
            <v>Bo góc 1mm, không răng cưa</v>
          </cell>
          <cell r="J1871" t="str">
            <v>D07</v>
          </cell>
          <cell r="K1871" t="str">
            <v>P 14</v>
          </cell>
          <cell r="L1871" t="str">
            <v>105 x 125 mm</v>
          </cell>
          <cell r="M1871">
            <v>128</v>
          </cell>
          <cell r="N1871">
            <v>43917</v>
          </cell>
          <cell r="O1871">
            <v>1</v>
          </cell>
          <cell r="X1871">
            <v>1</v>
          </cell>
          <cell r="AB1871" t="str">
            <v>K</v>
          </cell>
          <cell r="AL1871">
            <v>1</v>
          </cell>
          <cell r="AM1871">
            <v>128</v>
          </cell>
          <cell r="AT1871" t="str">
            <v>biểu ghi nhận sử dụng nguyên liệu BNL01</v>
          </cell>
          <cell r="BA1871" t="str">
            <v>Tháng 03.2019\NHỰA CÂY TRUNG BỘ</v>
          </cell>
        </row>
        <row r="1872">
          <cell r="B1872" t="str">
            <v>NCTB0002_L1</v>
          </cell>
          <cell r="C1872" t="str">
            <v>NCTB0002</v>
          </cell>
          <cell r="D1872" t="str">
            <v>NHỰA CÂY TRUNG BỘ</v>
          </cell>
          <cell r="E1872" t="str">
            <v>NCTB0001-1.2.3.4/4</v>
          </cell>
          <cell r="F1872">
            <v>3</v>
          </cell>
          <cell r="G1872" t="str">
            <v>I0151T011</v>
          </cell>
          <cell r="H1872" t="str">
            <v>151 x 108 x 1 x 1</v>
          </cell>
          <cell r="I1872" t="str">
            <v>Bo góc 01mm, không răng cưa</v>
          </cell>
          <cell r="J1872" t="str">
            <v>D06</v>
          </cell>
          <cell r="K1872" t="str">
            <v>P 14</v>
          </cell>
          <cell r="L1872" t="str">
            <v>108 x 151 mm</v>
          </cell>
          <cell r="M1872">
            <v>111</v>
          </cell>
          <cell r="N1872">
            <v>44106</v>
          </cell>
          <cell r="O1872">
            <v>0</v>
          </cell>
          <cell r="AL1872">
            <v>1</v>
          </cell>
          <cell r="AM1872">
            <v>111</v>
          </cell>
          <cell r="AT1872" t="str">
            <v>ZHONG BU ( lot no/ lô sản xuất) na02 không răng cưa</v>
          </cell>
          <cell r="BA1872" t="str">
            <v>2-10 NCTB</v>
          </cell>
        </row>
        <row r="1873">
          <cell r="B1873" t="str">
            <v>NCTB0003_L1</v>
          </cell>
          <cell r="C1873" t="str">
            <v>NCTB0003</v>
          </cell>
          <cell r="D1873" t="str">
            <v>NHỰA CÂY TRUNG BỘ</v>
          </cell>
          <cell r="E1873" t="str">
            <v>NCTB0002-1.2.3.4/4</v>
          </cell>
          <cell r="F1873">
            <v>4</v>
          </cell>
          <cell r="G1873" t="str">
            <v>I0151T011</v>
          </cell>
          <cell r="H1873" t="str">
            <v>151 x 108 x 1 x 1</v>
          </cell>
          <cell r="I1873" t="str">
            <v>Bo góc 01mm, không răng cưa</v>
          </cell>
          <cell r="J1873" t="str">
            <v>D06</v>
          </cell>
          <cell r="K1873" t="str">
            <v>P 14</v>
          </cell>
          <cell r="L1873" t="str">
            <v>108 x 151 mm</v>
          </cell>
          <cell r="M1873">
            <v>111</v>
          </cell>
          <cell r="N1873">
            <v>44109</v>
          </cell>
          <cell r="O1873">
            <v>0</v>
          </cell>
          <cell r="AL1873">
            <v>1</v>
          </cell>
          <cell r="AM1873">
            <v>111</v>
          </cell>
          <cell r="AT1873" t="str">
            <v>ZBVNA01 ZHONG BU ( lot no/ lô sản xuất) danger na01 không răng cưa</v>
          </cell>
          <cell r="BA1873" t="str">
            <v>2-10 NCTB</v>
          </cell>
        </row>
        <row r="1874">
          <cell r="B1874" t="str">
            <v>NCTB0003_L2</v>
          </cell>
          <cell r="C1874" t="str">
            <v>NCTB0003</v>
          </cell>
          <cell r="D1874" t="str">
            <v>NHỰA CÂY TRUNG BỘ</v>
          </cell>
          <cell r="F1874">
            <v>4</v>
          </cell>
          <cell r="G1874" t="str">
            <v>I0151T021</v>
          </cell>
          <cell r="H1874" t="str">
            <v>151 x 108 x 1 x 1</v>
          </cell>
          <cell r="I1874" t="str">
            <v>Bo góc 01mm, răng cưa</v>
          </cell>
          <cell r="J1874" t="str">
            <v>D24</v>
          </cell>
          <cell r="K1874" t="str">
            <v>P 14</v>
          </cell>
          <cell r="L1874" t="str">
            <v>108 x 151 mm</v>
          </cell>
          <cell r="M1874">
            <v>111</v>
          </cell>
          <cell r="N1874">
            <v>44109</v>
          </cell>
          <cell r="O1874">
            <v>0</v>
          </cell>
          <cell r="AL1874">
            <v>1</v>
          </cell>
          <cell r="AM1874">
            <v>111</v>
          </cell>
          <cell r="AT1874" t="str">
            <v>ZBVNA01 ZHONG BU ( lot no/ lô sản xuất) danger na01 có răng cưa</v>
          </cell>
          <cell r="BA1874" t="str">
            <v>2-10 NCTB</v>
          </cell>
        </row>
        <row r="1875">
          <cell r="B1875" t="str">
            <v>NCTB0004_L1</v>
          </cell>
          <cell r="C1875" t="str">
            <v>NCTB0004</v>
          </cell>
          <cell r="D1875" t="str">
            <v>NHỰA CÂY TRUNG BỘ</v>
          </cell>
          <cell r="E1875" t="str">
            <v>NCTB0005-00016-1/1</v>
          </cell>
          <cell r="F1875">
            <v>1</v>
          </cell>
          <cell r="G1875" t="str">
            <v>IP075T012A</v>
          </cell>
          <cell r="H1875" t="str">
            <v>Phi 75 x 75 x 1 x 2</v>
          </cell>
          <cell r="I1875" t="str">
            <v>Không răng cưa, chẻ đôi 6mm</v>
          </cell>
          <cell r="J1875" t="str">
            <v>D30</v>
          </cell>
          <cell r="K1875" t="str">
            <v>P 14</v>
          </cell>
          <cell r="L1875" t="str">
            <v>phi 75 mm</v>
          </cell>
          <cell r="M1875">
            <v>156</v>
          </cell>
          <cell r="N1875">
            <v>44564</v>
          </cell>
          <cell r="O1875">
            <v>0</v>
          </cell>
          <cell r="Q1875" t="str">
            <v>pha theo pantone</v>
          </cell>
          <cell r="AL1875">
            <v>1</v>
          </cell>
          <cell r="AM1875">
            <v>156</v>
          </cell>
          <cell r="AR1875" t="str">
            <v>5Tem</v>
          </cell>
          <cell r="AT1875" t="str">
            <v xml:space="preserve"> TH 75-2 Tháng 01</v>
          </cell>
          <cell r="BA1875" t="str">
            <v>D:\Data\ĐƠN HÀNG 2020\Tháng 10\2-10 NCTB\TH 75-2</v>
          </cell>
        </row>
        <row r="1876">
          <cell r="B1876" t="str">
            <v>NCTB0004_L2</v>
          </cell>
          <cell r="C1876" t="str">
            <v>NCTB0004</v>
          </cell>
          <cell r="D1876" t="str">
            <v>NHỰA CÂY TRUNG BỘ</v>
          </cell>
          <cell r="E1876" t="str">
            <v>NCTB0005-00016-1/1</v>
          </cell>
          <cell r="F1876">
            <v>1</v>
          </cell>
          <cell r="G1876" t="str">
            <v>IP075T012A</v>
          </cell>
          <cell r="H1876" t="str">
            <v>Phi 75 x 75 x 1 x 2</v>
          </cell>
          <cell r="I1876" t="str">
            <v>Không răng cưa, chẻ đôi 6mm</v>
          </cell>
          <cell r="J1876" t="str">
            <v>D30</v>
          </cell>
          <cell r="K1876" t="str">
            <v>P 14</v>
          </cell>
          <cell r="L1876" t="str">
            <v>phi 75 mm</v>
          </cell>
          <cell r="M1876">
            <v>156</v>
          </cell>
          <cell r="N1876">
            <v>44564</v>
          </cell>
          <cell r="O1876">
            <v>0</v>
          </cell>
          <cell r="Q1876" t="str">
            <v>pha theo pantone</v>
          </cell>
          <cell r="AL1876">
            <v>1</v>
          </cell>
          <cell r="AM1876">
            <v>156</v>
          </cell>
          <cell r="AR1876" t="str">
            <v>5Tem</v>
          </cell>
          <cell r="AT1876" t="str">
            <v xml:space="preserve"> TH 75-2 Tháng 02</v>
          </cell>
          <cell r="BA1876" t="str">
            <v>D:\Data\ĐƠN HÀNG 2020\Tháng 10\2-10 NCTB\TH 75-2</v>
          </cell>
        </row>
        <row r="1877">
          <cell r="B1877" t="str">
            <v>NCTB0004_L3</v>
          </cell>
          <cell r="C1877" t="str">
            <v>NCTB0004</v>
          </cell>
          <cell r="D1877" t="str">
            <v>NHỰA CÂY TRUNG BỘ</v>
          </cell>
          <cell r="E1877" t="str">
            <v>NCTB0005-00016-1/1</v>
          </cell>
          <cell r="F1877">
            <v>1</v>
          </cell>
          <cell r="G1877" t="str">
            <v>IP075T012A</v>
          </cell>
          <cell r="H1877" t="str">
            <v>Phi 75 x 75 x 1 x 2</v>
          </cell>
          <cell r="I1877" t="str">
            <v>Không răng cưa, chẻ đôi 6mm</v>
          </cell>
          <cell r="J1877" t="str">
            <v>D30</v>
          </cell>
          <cell r="K1877" t="str">
            <v>P 14</v>
          </cell>
          <cell r="L1877" t="str">
            <v>phi 75 mm</v>
          </cell>
          <cell r="M1877">
            <v>156</v>
          </cell>
          <cell r="N1877">
            <v>44564</v>
          </cell>
          <cell r="O1877">
            <v>0</v>
          </cell>
          <cell r="Q1877" t="str">
            <v>pha theo pantone</v>
          </cell>
          <cell r="AL1877">
            <v>1</v>
          </cell>
          <cell r="AM1877">
            <v>156</v>
          </cell>
          <cell r="AR1877" t="str">
            <v>5Tem</v>
          </cell>
          <cell r="AT1877" t="str">
            <v xml:space="preserve"> TH 75-2 Tháng 03</v>
          </cell>
          <cell r="BA1877" t="str">
            <v>D:\Data\ĐƠN HÀNG 2020\Tháng 10\2-10 NCTB\TH 75-2</v>
          </cell>
        </row>
        <row r="1878">
          <cell r="B1878" t="str">
            <v>NCTB0004_L4</v>
          </cell>
          <cell r="C1878" t="str">
            <v>NCTB0004</v>
          </cell>
          <cell r="D1878" t="str">
            <v>NHỰA CÂY TRUNG BỘ</v>
          </cell>
          <cell r="E1878" t="str">
            <v>NCTB0005-00016-1/1</v>
          </cell>
          <cell r="F1878">
            <v>1</v>
          </cell>
          <cell r="G1878" t="str">
            <v>IP075T012A</v>
          </cell>
          <cell r="H1878" t="str">
            <v>Phi 75 x 75 x 1 x 2</v>
          </cell>
          <cell r="I1878" t="str">
            <v>Không răng cưa, chẻ đôi 6mm</v>
          </cell>
          <cell r="J1878" t="str">
            <v>D30</v>
          </cell>
          <cell r="K1878" t="str">
            <v>P 14</v>
          </cell>
          <cell r="L1878" t="str">
            <v>phi 75 mm</v>
          </cell>
          <cell r="M1878">
            <v>156</v>
          </cell>
          <cell r="N1878">
            <v>44564</v>
          </cell>
          <cell r="O1878">
            <v>0</v>
          </cell>
          <cell r="Q1878" t="str">
            <v>pha theo pantone</v>
          </cell>
          <cell r="AL1878">
            <v>1</v>
          </cell>
          <cell r="AM1878">
            <v>156</v>
          </cell>
          <cell r="AR1878" t="str">
            <v>5Tem</v>
          </cell>
          <cell r="AT1878" t="str">
            <v xml:space="preserve"> TH 75-2 Tháng 04</v>
          </cell>
          <cell r="BA1878" t="str">
            <v>D:\Data\ĐƠN HÀNG 2020\Tháng 10\2-10 NCTB\TH 75-2</v>
          </cell>
        </row>
        <row r="1879">
          <cell r="B1879" t="str">
            <v>NCTB0004_L5</v>
          </cell>
          <cell r="C1879" t="str">
            <v>NCTB0004</v>
          </cell>
          <cell r="D1879" t="str">
            <v>NHỰA CÂY TRUNG BỘ</v>
          </cell>
          <cell r="E1879" t="str">
            <v>NCTB0005-00016-1/1</v>
          </cell>
          <cell r="F1879">
            <v>1</v>
          </cell>
          <cell r="G1879" t="str">
            <v>IP075T012A</v>
          </cell>
          <cell r="H1879" t="str">
            <v>Phi 75 x 75 x 1 x 2</v>
          </cell>
          <cell r="I1879" t="str">
            <v>Không răng cưa, chẻ đôi 6mm</v>
          </cell>
          <cell r="J1879" t="str">
            <v>D30</v>
          </cell>
          <cell r="K1879" t="str">
            <v>P 14</v>
          </cell>
          <cell r="L1879" t="str">
            <v>phi 75 mm</v>
          </cell>
          <cell r="M1879">
            <v>156</v>
          </cell>
          <cell r="N1879">
            <v>44564</v>
          </cell>
          <cell r="O1879">
            <v>0</v>
          </cell>
          <cell r="Q1879" t="str">
            <v>pha theo pantone</v>
          </cell>
          <cell r="AL1879">
            <v>1</v>
          </cell>
          <cell r="AM1879">
            <v>156</v>
          </cell>
          <cell r="AR1879" t="str">
            <v>5Tem</v>
          </cell>
          <cell r="AT1879" t="str">
            <v xml:space="preserve"> TH 75-2 Tháng 05</v>
          </cell>
          <cell r="BA1879" t="str">
            <v>D:\Data\ĐƠN HÀNG 2020\Tháng 10\2-10 NCTB\TH 75-2</v>
          </cell>
        </row>
        <row r="1880">
          <cell r="B1880" t="str">
            <v>NCTB0004_L6</v>
          </cell>
          <cell r="C1880" t="str">
            <v>NCTB0004</v>
          </cell>
          <cell r="D1880" t="str">
            <v>NHỰA CÂY TRUNG BỘ</v>
          </cell>
          <cell r="E1880" t="str">
            <v>NCTB0005-00016-1/1</v>
          </cell>
          <cell r="F1880">
            <v>1</v>
          </cell>
          <cell r="G1880" t="str">
            <v>IP075T012A</v>
          </cell>
          <cell r="H1880" t="str">
            <v>Phi 75 x 75 x 1 x 2</v>
          </cell>
          <cell r="I1880" t="str">
            <v>Không răng cưa, chẻ đôi 6mm</v>
          </cell>
          <cell r="J1880" t="str">
            <v>D30</v>
          </cell>
          <cell r="K1880" t="str">
            <v>P 14</v>
          </cell>
          <cell r="L1880" t="str">
            <v>phi 75 mm</v>
          </cell>
          <cell r="M1880">
            <v>156</v>
          </cell>
          <cell r="N1880">
            <v>44564</v>
          </cell>
          <cell r="O1880">
            <v>0</v>
          </cell>
          <cell r="Q1880" t="str">
            <v>pha theo pantone</v>
          </cell>
          <cell r="AL1880">
            <v>1</v>
          </cell>
          <cell r="AM1880">
            <v>156</v>
          </cell>
          <cell r="AR1880" t="str">
            <v>5Tem</v>
          </cell>
          <cell r="AT1880" t="str">
            <v xml:space="preserve"> TH 75-2 Tháng 06</v>
          </cell>
          <cell r="BA1880" t="str">
            <v>D:\Data\ĐƠN HÀNG 2020\Tháng 10\2-10 NCTB\TH 75-2</v>
          </cell>
        </row>
        <row r="1881">
          <cell r="B1881" t="str">
            <v>NCTB0004_L7</v>
          </cell>
          <cell r="C1881" t="str">
            <v>NCTB0004</v>
          </cell>
          <cell r="D1881" t="str">
            <v>NHỰA CÂY TRUNG BỘ</v>
          </cell>
          <cell r="E1881" t="str">
            <v>NCTB0005-00016-1/1</v>
          </cell>
          <cell r="F1881">
            <v>1</v>
          </cell>
          <cell r="G1881" t="str">
            <v>IP075T012A</v>
          </cell>
          <cell r="H1881" t="str">
            <v>Phi 75 x 75 x 1 x 2</v>
          </cell>
          <cell r="I1881" t="str">
            <v>Không răng cưa, chẻ đôi 6mm</v>
          </cell>
          <cell r="J1881" t="str">
            <v>D30</v>
          </cell>
          <cell r="K1881" t="str">
            <v>P 14</v>
          </cell>
          <cell r="L1881" t="str">
            <v>phi 75 mm</v>
          </cell>
          <cell r="M1881">
            <v>156</v>
          </cell>
          <cell r="N1881">
            <v>44564</v>
          </cell>
          <cell r="O1881">
            <v>0</v>
          </cell>
          <cell r="Q1881" t="str">
            <v>pha theo pantone</v>
          </cell>
          <cell r="AL1881">
            <v>1</v>
          </cell>
          <cell r="AM1881">
            <v>156</v>
          </cell>
          <cell r="AR1881" t="str">
            <v>5Tem</v>
          </cell>
          <cell r="AT1881" t="str">
            <v xml:space="preserve"> TH 75-2 Tháng 07</v>
          </cell>
          <cell r="BA1881" t="str">
            <v>D:\Data\ĐƠN HÀNG 2020\Tháng 10\2-10 NCTB\TH 75-2</v>
          </cell>
        </row>
        <row r="1882">
          <cell r="B1882" t="str">
            <v>NCTB0004_L8</v>
          </cell>
          <cell r="C1882" t="str">
            <v>NCTB0004</v>
          </cell>
          <cell r="D1882" t="str">
            <v>NHỰA CÂY TRUNG BỘ</v>
          </cell>
          <cell r="E1882" t="str">
            <v>NCTB0005-00016-1/1</v>
          </cell>
          <cell r="F1882">
            <v>1</v>
          </cell>
          <cell r="G1882" t="str">
            <v>IP075T012A</v>
          </cell>
          <cell r="H1882" t="str">
            <v>Phi 75 x 75 x 1 x 2</v>
          </cell>
          <cell r="I1882" t="str">
            <v>Không răng cưa, chẻ đôi 6mm</v>
          </cell>
          <cell r="J1882" t="str">
            <v>D30</v>
          </cell>
          <cell r="K1882" t="str">
            <v>P 14</v>
          </cell>
          <cell r="L1882" t="str">
            <v>phi 75 mm</v>
          </cell>
          <cell r="M1882">
            <v>156</v>
          </cell>
          <cell r="N1882">
            <v>44564</v>
          </cell>
          <cell r="O1882">
            <v>0</v>
          </cell>
          <cell r="Q1882" t="str">
            <v>pha theo pantone</v>
          </cell>
          <cell r="AL1882">
            <v>1</v>
          </cell>
          <cell r="AM1882">
            <v>156</v>
          </cell>
          <cell r="AR1882" t="str">
            <v>5Tem</v>
          </cell>
          <cell r="AT1882" t="str">
            <v xml:space="preserve"> TH 75-2 Tháng 08</v>
          </cell>
          <cell r="BA1882" t="str">
            <v>D:\Data\ĐƠN HÀNG 2020\Tháng 10\2-10 NCTB\TH 75-2</v>
          </cell>
        </row>
        <row r="1883">
          <cell r="B1883" t="str">
            <v>NCTB0004_L9</v>
          </cell>
          <cell r="C1883" t="str">
            <v>NCTB0004</v>
          </cell>
          <cell r="D1883" t="str">
            <v>NHỰA CÂY TRUNG BỘ</v>
          </cell>
          <cell r="E1883" t="str">
            <v>NCTB0005-00016-1/1</v>
          </cell>
          <cell r="F1883">
            <v>1</v>
          </cell>
          <cell r="G1883" t="str">
            <v>IP075T012A</v>
          </cell>
          <cell r="H1883" t="str">
            <v>Phi 75 x 75 x 1 x 2</v>
          </cell>
          <cell r="I1883" t="str">
            <v>Không răng cưa, chẻ đôi 6mm</v>
          </cell>
          <cell r="J1883" t="str">
            <v>D30</v>
          </cell>
          <cell r="K1883" t="str">
            <v>P 14</v>
          </cell>
          <cell r="L1883" t="str">
            <v>phi 75 mm</v>
          </cell>
          <cell r="M1883">
            <v>156</v>
          </cell>
          <cell r="N1883">
            <v>44564</v>
          </cell>
          <cell r="O1883">
            <v>0</v>
          </cell>
          <cell r="Q1883" t="str">
            <v>pha theo pantone</v>
          </cell>
          <cell r="AL1883">
            <v>1</v>
          </cell>
          <cell r="AM1883">
            <v>156</v>
          </cell>
          <cell r="AR1883" t="str">
            <v>5Tem</v>
          </cell>
          <cell r="AT1883" t="str">
            <v xml:space="preserve"> TH 75-2 Tháng 09</v>
          </cell>
          <cell r="BA1883" t="str">
            <v>D:\Data\ĐƠN HÀNG 2020\Tháng 10\2-10 NCTB\TH 75-2</v>
          </cell>
        </row>
        <row r="1884">
          <cell r="B1884" t="str">
            <v>NCTB0004_L10</v>
          </cell>
          <cell r="C1884" t="str">
            <v>NCTB0004</v>
          </cell>
          <cell r="D1884" t="str">
            <v>NHỰA CÂY TRUNG BỘ</v>
          </cell>
          <cell r="E1884" t="str">
            <v>NCTB0005-00016-1/1</v>
          </cell>
          <cell r="F1884">
            <v>1</v>
          </cell>
          <cell r="G1884" t="str">
            <v>IP075T012A</v>
          </cell>
          <cell r="H1884" t="str">
            <v>Phi 75 x 75 x 1 x 2</v>
          </cell>
          <cell r="I1884" t="str">
            <v>Không răng cưa, chẻ đôi 6mm</v>
          </cell>
          <cell r="J1884" t="str">
            <v>D30</v>
          </cell>
          <cell r="K1884" t="str">
            <v>P 14</v>
          </cell>
          <cell r="L1884" t="str">
            <v>phi 75 mm</v>
          </cell>
          <cell r="M1884">
            <v>156</v>
          </cell>
          <cell r="N1884">
            <v>44564</v>
          </cell>
          <cell r="O1884">
            <v>0</v>
          </cell>
          <cell r="Q1884" t="str">
            <v>pha theo pantone</v>
          </cell>
          <cell r="AL1884">
            <v>1</v>
          </cell>
          <cell r="AM1884">
            <v>156</v>
          </cell>
          <cell r="AR1884" t="str">
            <v>5Tem</v>
          </cell>
          <cell r="AT1884" t="str">
            <v xml:space="preserve"> TH 75-2 Tháng 10</v>
          </cell>
          <cell r="BA1884" t="str">
            <v>D:\Data\ĐƠN HÀNG 2020\Tháng 10\2-10 NCTB\TH 75-2</v>
          </cell>
        </row>
        <row r="1885">
          <cell r="B1885" t="str">
            <v>NCTB0004_L11</v>
          </cell>
          <cell r="C1885" t="str">
            <v>NCTB0004</v>
          </cell>
          <cell r="D1885" t="str">
            <v>NHỰA CÂY TRUNG BỘ</v>
          </cell>
          <cell r="E1885" t="str">
            <v>NCTB0005-00016-1/1</v>
          </cell>
          <cell r="F1885">
            <v>1</v>
          </cell>
          <cell r="G1885" t="str">
            <v>IP075T012A</v>
          </cell>
          <cell r="H1885" t="str">
            <v>Phi 75 x 75 x 1 x 2</v>
          </cell>
          <cell r="I1885" t="str">
            <v>Không răng cưa, chẻ đôi 6mm</v>
          </cell>
          <cell r="J1885" t="str">
            <v>D30</v>
          </cell>
          <cell r="K1885" t="str">
            <v>P 14</v>
          </cell>
          <cell r="L1885" t="str">
            <v>phi 75 mm</v>
          </cell>
          <cell r="M1885">
            <v>156</v>
          </cell>
          <cell r="N1885">
            <v>44564</v>
          </cell>
          <cell r="O1885">
            <v>0</v>
          </cell>
          <cell r="Q1885" t="str">
            <v>pha theo pantone</v>
          </cell>
          <cell r="AL1885">
            <v>1</v>
          </cell>
          <cell r="AM1885">
            <v>156</v>
          </cell>
          <cell r="AR1885" t="str">
            <v>5Tem</v>
          </cell>
          <cell r="AT1885" t="str">
            <v xml:space="preserve"> TH 75-2 Tháng 11</v>
          </cell>
          <cell r="BA1885" t="str">
            <v>D:\Data\ĐƠN HÀNG 2020\Tháng 10\2-10 NCTB\TH 75-2</v>
          </cell>
        </row>
        <row r="1886">
          <cell r="B1886" t="str">
            <v>NCTB0004_L12</v>
          </cell>
          <cell r="C1886" t="str">
            <v>NCTB0004</v>
          </cell>
          <cell r="D1886" t="str">
            <v>NHỰA CÂY TRUNG BỘ</v>
          </cell>
          <cell r="E1886" t="str">
            <v>NCTB0005-00016-1/1</v>
          </cell>
          <cell r="F1886">
            <v>1</v>
          </cell>
          <cell r="G1886" t="str">
            <v>IP075T012A</v>
          </cell>
          <cell r="H1886" t="str">
            <v>Phi 75 x 75 x 1 x 2</v>
          </cell>
          <cell r="I1886" t="str">
            <v>Không răng cưa, chẻ đôi 6mm</v>
          </cell>
          <cell r="J1886" t="str">
            <v>D30</v>
          </cell>
          <cell r="K1886" t="str">
            <v>P 14</v>
          </cell>
          <cell r="L1886" t="str">
            <v>phi 75 mm</v>
          </cell>
          <cell r="M1886">
            <v>156</v>
          </cell>
          <cell r="N1886">
            <v>44564</v>
          </cell>
          <cell r="O1886">
            <v>0</v>
          </cell>
          <cell r="Q1886" t="str">
            <v>pha theo pantone</v>
          </cell>
          <cell r="AL1886">
            <v>1</v>
          </cell>
          <cell r="AM1886">
            <v>156</v>
          </cell>
          <cell r="AR1886" t="str">
            <v>5Tem</v>
          </cell>
          <cell r="AT1886" t="str">
            <v xml:space="preserve"> TH 75-2 Tháng 12</v>
          </cell>
          <cell r="BA1886" t="str">
            <v>D:\Data\ĐƠN HÀNG 2020\Tháng 10\2-10 NCTB\TH 75-2</v>
          </cell>
        </row>
        <row r="1887">
          <cell r="B1887" t="str">
            <v>NCTB0015_L1</v>
          </cell>
          <cell r="C1887" t="str">
            <v>NCTB0015</v>
          </cell>
          <cell r="D1887" t="str">
            <v>NHỰA CÂY TRUNG BỘ</v>
          </cell>
          <cell r="F1887">
            <v>1</v>
          </cell>
          <cell r="G1887" t="str">
            <v>IP075T012A</v>
          </cell>
          <cell r="H1887" t="str">
            <v>Phi 75 x 75 x 1 x 2</v>
          </cell>
          <cell r="I1887" t="str">
            <v>Không răng cưa, chẻ đôi 6mm</v>
          </cell>
          <cell r="J1887" t="str">
            <v>D30</v>
          </cell>
          <cell r="K1887" t="str">
            <v>P 14</v>
          </cell>
          <cell r="L1887" t="str">
            <v>phi 75 mm</v>
          </cell>
          <cell r="M1887">
            <v>156</v>
          </cell>
          <cell r="N1887">
            <v>44106</v>
          </cell>
          <cell r="O1887">
            <v>0</v>
          </cell>
          <cell r="AL1887">
            <v>1</v>
          </cell>
          <cell r="AM1887">
            <v>156</v>
          </cell>
          <cell r="AR1887" t="str">
            <v>5Tem</v>
          </cell>
          <cell r="AT1887" t="str">
            <v>12 tháng có viền TH75-1</v>
          </cell>
          <cell r="BA1887" t="str">
            <v>2-10 NCTB</v>
          </cell>
        </row>
        <row r="1888">
          <cell r="B1888" t="str">
            <v>NCTB0008_L1</v>
          </cell>
          <cell r="C1888" t="str">
            <v>NCTB0008</v>
          </cell>
          <cell r="D1888" t="str">
            <v>NHỰA CÂY TRUNG BỘ</v>
          </cell>
          <cell r="E1888" t="str">
            <v>NCTB0001-1.2/1</v>
          </cell>
          <cell r="F1888">
            <v>1</v>
          </cell>
          <cell r="G1888" t="str">
            <v>IP040T011</v>
          </cell>
          <cell r="H1888" t="str">
            <v>Phi 40 x 40 x 2 x 1</v>
          </cell>
          <cell r="I1888" t="str">
            <v>Dao Φ40 rời, không răng cưa</v>
          </cell>
          <cell r="J1888" t="str">
            <v>D19</v>
          </cell>
          <cell r="K1888" t="str">
            <v>P 14</v>
          </cell>
          <cell r="L1888" t="str">
            <v>phi 40 mm</v>
          </cell>
          <cell r="M1888">
            <v>43</v>
          </cell>
          <cell r="N1888">
            <v>44166</v>
          </cell>
          <cell r="O1888">
            <v>0</v>
          </cell>
          <cell r="Q1888" t="str">
            <v>pha theo pantone</v>
          </cell>
          <cell r="AL1888">
            <v>1</v>
          </cell>
          <cell r="AM1888">
            <v>43</v>
          </cell>
          <cell r="AO1888" t="str">
            <v>3mm</v>
          </cell>
          <cell r="AR1888" t="str">
            <v>20Tem</v>
          </cell>
          <cell r="AT1888" t="str">
            <v>12 tháng tiếng anh TH40-PH 2022</v>
          </cell>
          <cell r="BA1888" t="str">
            <v>ĐƠN HÀNG 2020\Tháng 8\20-8 NCTB</v>
          </cell>
        </row>
        <row r="1889">
          <cell r="B1889" t="str">
            <v>NCTB0001_L1</v>
          </cell>
          <cell r="C1889" t="str">
            <v>NCTB0001</v>
          </cell>
          <cell r="D1889" t="str">
            <v>NHỰA CÂY TRUNG BỘ</v>
          </cell>
          <cell r="E1889" t="str">
            <v>NCTB0002-1.2.3.4/4</v>
          </cell>
          <cell r="F1889">
            <v>4</v>
          </cell>
          <cell r="G1889" t="str">
            <v>I0151T011</v>
          </cell>
          <cell r="H1889" t="str">
            <v>151 x 108 x 1 x 1</v>
          </cell>
          <cell r="I1889" t="str">
            <v>Bo góc 01mm, không răng cưa</v>
          </cell>
          <cell r="J1889" t="str">
            <v>D06</v>
          </cell>
          <cell r="K1889" t="str">
            <v>P 14</v>
          </cell>
          <cell r="L1889" t="str">
            <v>108 x 151 mm</v>
          </cell>
          <cell r="M1889">
            <v>111</v>
          </cell>
          <cell r="N1889">
            <v>44069</v>
          </cell>
          <cell r="O1889">
            <v>0</v>
          </cell>
          <cell r="AL1889">
            <v>1</v>
          </cell>
          <cell r="AM1889">
            <v>111</v>
          </cell>
          <cell r="AT1889" t="str">
            <v>ZHONG BU ( lot no/ lô sản xuất) NA03 không răng cưa</v>
          </cell>
          <cell r="BA1889" t="str">
            <v>26-8 Nhựa Cậy Trung Bộ</v>
          </cell>
        </row>
        <row r="1890">
          <cell r="B1890" t="str">
            <v>NCTB0001_L2</v>
          </cell>
          <cell r="C1890" t="str">
            <v>NCTB0001</v>
          </cell>
          <cell r="D1890" t="str">
            <v>NHỰA CÂY TRUNG BỘ</v>
          </cell>
          <cell r="E1890" t="str">
            <v>NCTB0002-1.2.3.4/4</v>
          </cell>
          <cell r="F1890">
            <v>4</v>
          </cell>
          <cell r="G1890" t="str">
            <v>I0151T021</v>
          </cell>
          <cell r="H1890" t="str">
            <v>151 x 108 x 1 x 1</v>
          </cell>
          <cell r="I1890" t="str">
            <v>Bo góc 01mm, răng cưa</v>
          </cell>
          <cell r="J1890" t="str">
            <v>D24</v>
          </cell>
          <cell r="K1890" t="str">
            <v>P 14</v>
          </cell>
          <cell r="L1890" t="str">
            <v>108 x 151 mm</v>
          </cell>
          <cell r="M1890">
            <v>111</v>
          </cell>
          <cell r="N1890">
            <v>44069</v>
          </cell>
          <cell r="O1890">
            <v>0</v>
          </cell>
          <cell r="AL1890">
            <v>1</v>
          </cell>
          <cell r="AM1890">
            <v>111</v>
          </cell>
          <cell r="AT1890" t="str">
            <v>ZHONG BU ( lot no/ lô sản xuất) NA03 răng cưa</v>
          </cell>
          <cell r="BA1890" t="str">
            <v>26-8 Nhựa Cậy Trung Bộ</v>
          </cell>
        </row>
        <row r="1891">
          <cell r="B1891" t="str">
            <v>NCTB0005_L1</v>
          </cell>
          <cell r="C1891" t="str">
            <v>NCTB0005</v>
          </cell>
          <cell r="D1891" t="str">
            <v>NHỰA CÂY TRUNG BỘ</v>
          </cell>
          <cell r="F1891">
            <v>1</v>
          </cell>
          <cell r="G1891" t="str">
            <v>IP060T011</v>
          </cell>
          <cell r="H1891" t="str">
            <v>Phi 60 x 60 x 2 x 1</v>
          </cell>
          <cell r="I1891" t="str">
            <v>Không răng cưa</v>
          </cell>
          <cell r="J1891" t="str">
            <v>D23</v>
          </cell>
          <cell r="K1891" t="str">
            <v>P 14</v>
          </cell>
          <cell r="L1891" t="str">
            <v>phi 60 mm</v>
          </cell>
          <cell r="M1891">
            <v>63</v>
          </cell>
          <cell r="N1891">
            <v>44515</v>
          </cell>
          <cell r="O1891">
            <v>0</v>
          </cell>
          <cell r="AL1891">
            <v>1</v>
          </cell>
          <cell r="AM1891">
            <v>63</v>
          </cell>
          <cell r="AT1891" t="str">
            <v>KMC tháng năm</v>
          </cell>
          <cell r="BA1891" t="str">
            <v>23-3 NCTB</v>
          </cell>
        </row>
        <row r="1892">
          <cell r="B1892" t="str">
            <v>NCTB0020_L1</v>
          </cell>
          <cell r="C1892" t="str">
            <v>NCTB0020</v>
          </cell>
          <cell r="D1892" t="str">
            <v>NHỰA CÂY TRUNG BỘ</v>
          </cell>
          <cell r="F1892">
            <v>1</v>
          </cell>
          <cell r="G1892" t="str">
            <v>IP050T011</v>
          </cell>
          <cell r="H1892" t="str">
            <v>Phi 50 x 50 x 2 x 1</v>
          </cell>
          <cell r="I1892" t="str">
            <v>Ngang 2 tem rời 2mm, không răng cưa</v>
          </cell>
          <cell r="J1892" t="str">
            <v>D19</v>
          </cell>
          <cell r="K1892" t="str">
            <v>P 14</v>
          </cell>
          <cell r="L1892" t="str">
            <v>Phi 50 mm</v>
          </cell>
          <cell r="M1892">
            <v>53</v>
          </cell>
          <cell r="N1892">
            <v>44515</v>
          </cell>
          <cell r="O1892">
            <v>0</v>
          </cell>
          <cell r="AL1892">
            <v>1</v>
          </cell>
          <cell r="AM1892">
            <v>53</v>
          </cell>
          <cell r="AT1892" t="str">
            <v>12 tháng tiếng trung</v>
          </cell>
          <cell r="BA1892" t="str">
            <v>23-3 NCTB</v>
          </cell>
        </row>
        <row r="1893">
          <cell r="B1893" t="str">
            <v>NCTB0011_L1</v>
          </cell>
          <cell r="C1893" t="str">
            <v>NCTB0011</v>
          </cell>
          <cell r="D1893" t="str">
            <v>NHỰA CÂY TRUNG BỘ</v>
          </cell>
          <cell r="F1893">
            <v>1</v>
          </cell>
          <cell r="G1893" t="str">
            <v>IP060T011</v>
          </cell>
          <cell r="H1893" t="str">
            <v>Phi 60 x 60 x 2 x 1</v>
          </cell>
          <cell r="I1893" t="str">
            <v>Không răng cưa</v>
          </cell>
          <cell r="J1893" t="str">
            <v>D23</v>
          </cell>
          <cell r="K1893" t="str">
            <v>P 14</v>
          </cell>
          <cell r="L1893" t="str">
            <v>phi 60 mm</v>
          </cell>
          <cell r="M1893">
            <v>63</v>
          </cell>
          <cell r="N1893">
            <v>44163</v>
          </cell>
          <cell r="O1893">
            <v>0</v>
          </cell>
          <cell r="Q1893" t="str">
            <v>Theo pantone</v>
          </cell>
          <cell r="V1893" t="str">
            <v>K</v>
          </cell>
          <cell r="AL1893">
            <v>2</v>
          </cell>
          <cell r="AM1893">
            <v>126</v>
          </cell>
          <cell r="AR1893" t="str">
            <v>10tem</v>
          </cell>
          <cell r="AT1893" t="str">
            <v>TH60 năm trên tháng  2022</v>
          </cell>
          <cell r="BA1893" t="str">
            <v>23-3 NCTB</v>
          </cell>
        </row>
        <row r="1894">
          <cell r="B1894" t="str">
            <v>NCTB0013_L1</v>
          </cell>
          <cell r="C1894" t="str">
            <v>NCTB0013</v>
          </cell>
          <cell r="D1894" t="str">
            <v>NHỰA CÂY TRUNG BỘ</v>
          </cell>
          <cell r="F1894">
            <v>1</v>
          </cell>
          <cell r="G1894" t="str">
            <v>IP030T011</v>
          </cell>
          <cell r="H1894" t="str">
            <v>Phi 30 x 30 x 2 x 1</v>
          </cell>
          <cell r="I1894" t="str">
            <v>Khoảng cách 2mm, Không răng cưa</v>
          </cell>
          <cell r="J1894" t="str">
            <v>D19</v>
          </cell>
          <cell r="K1894" t="str">
            <v>P 14</v>
          </cell>
          <cell r="L1894" t="str">
            <v>phi 30 mm</v>
          </cell>
          <cell r="M1894">
            <v>33</v>
          </cell>
          <cell r="N1894">
            <v>44515</v>
          </cell>
          <cell r="O1894">
            <v>0</v>
          </cell>
          <cell r="AL1894">
            <v>1</v>
          </cell>
          <cell r="AM1894">
            <v>33</v>
          </cell>
          <cell r="AT1894" t="str">
            <v>01 đến 12 2022 TH30</v>
          </cell>
          <cell r="BA1894" t="str">
            <v>Tháng 11\21.11 NCTB PHI 30MM</v>
          </cell>
        </row>
        <row r="1895">
          <cell r="B1895" t="str">
            <v>NCTB0019_L1</v>
          </cell>
          <cell r="C1895" t="str">
            <v>NCTB0019</v>
          </cell>
          <cell r="D1895" t="str">
            <v>NHỰA CÂY TRUNG BỘ</v>
          </cell>
          <cell r="F1895">
            <v>4</v>
          </cell>
          <cell r="G1895" t="str">
            <v>I0130T061</v>
          </cell>
          <cell r="H1895" t="str">
            <v>130 x 282 x 1 x 1</v>
          </cell>
          <cell r="I1895" t="str">
            <v>Vuông góc, không răng cưa</v>
          </cell>
          <cell r="J1895" t="str">
            <v>C26</v>
          </cell>
          <cell r="K1895" t="str">
            <v>P 14</v>
          </cell>
          <cell r="L1895" t="str">
            <v>282 x 130 mm</v>
          </cell>
          <cell r="M1895">
            <v>285</v>
          </cell>
          <cell r="N1895">
            <v>44261</v>
          </cell>
          <cell r="O1895">
            <v>4</v>
          </cell>
          <cell r="P1895">
            <v>3</v>
          </cell>
          <cell r="Q1895" t="str">
            <v>Pha đỏ+ pha nâu + pha Cam</v>
          </cell>
          <cell r="X1895">
            <v>1</v>
          </cell>
          <cell r="AB1895" t="str">
            <v>K</v>
          </cell>
          <cell r="AD1895" t="str">
            <v>X</v>
          </cell>
          <cell r="AL1895">
            <v>1</v>
          </cell>
          <cell r="AM1895">
            <v>285</v>
          </cell>
          <cell r="AN1895" t="str">
            <v>3mm</v>
          </cell>
          <cell r="AO1895" t="str">
            <v>3mm</v>
          </cell>
          <cell r="AP1895" t="str">
            <v>500Tem</v>
          </cell>
          <cell r="AT1895" t="str">
            <v>guarandure</v>
          </cell>
          <cell r="AU1895">
            <v>3</v>
          </cell>
          <cell r="AV1895" t="str">
            <v>in</v>
          </cell>
          <cell r="AW1895" t="str">
            <v xml:space="preserve">bế </v>
          </cell>
          <cell r="AX1895" t="str">
            <v>chia cuộn</v>
          </cell>
          <cell r="BA1895" t="str">
            <v>THÁNG 03\02.03 NCTB 130x281mm</v>
          </cell>
          <cell r="BC1895" t="str">
            <v>Phan Quang Vương</v>
          </cell>
          <cell r="BD1895" t="str">
            <v>Phan Quang Vương</v>
          </cell>
        </row>
        <row r="1896">
          <cell r="B1896" t="str">
            <v>NCTB0021_L1</v>
          </cell>
          <cell r="C1896" t="str">
            <v>NCTB0021</v>
          </cell>
          <cell r="D1896" t="str">
            <v>NHỰA CÂY TRUNG BỘ</v>
          </cell>
          <cell r="F1896">
            <v>2</v>
          </cell>
          <cell r="G1896" t="str">
            <v>IP024T011</v>
          </cell>
          <cell r="H1896" t="str">
            <v>Phi 24 x 24 x 5 x 1</v>
          </cell>
          <cell r="I1896" t="str">
            <v>Ngang 5 tem, khoàng cách 2mm, không răng cưa</v>
          </cell>
          <cell r="J1896" t="str">
            <v>C27</v>
          </cell>
          <cell r="K1896" t="str">
            <v>P 14</v>
          </cell>
          <cell r="L1896" t="str">
            <v>phi 24 mm</v>
          </cell>
          <cell r="M1896">
            <v>27</v>
          </cell>
          <cell r="N1896">
            <v>44571</v>
          </cell>
          <cell r="O1896">
            <v>0</v>
          </cell>
          <cell r="AL1896">
            <v>1</v>
          </cell>
          <cell r="AM1896">
            <v>27</v>
          </cell>
          <cell r="AT1896" t="str">
            <v>DS1 từ tháng 1 đến 12</v>
          </cell>
          <cell r="BA1896" t="str">
            <v>NĂM 2022\THÁNG 01\10.01</v>
          </cell>
        </row>
        <row r="1897">
          <cell r="B1897" t="str">
            <v>NCTB0022_L1</v>
          </cell>
          <cell r="C1897" t="str">
            <v>NCTB0022</v>
          </cell>
          <cell r="D1897" t="str">
            <v>NHỰA CÂY TRUNG BỘ</v>
          </cell>
          <cell r="F1897">
            <v>4</v>
          </cell>
          <cell r="G1897" t="str">
            <v>I0159T021/2</v>
          </cell>
          <cell r="H1897" t="str">
            <v>159 x 116 x 1 x 2</v>
          </cell>
          <cell r="I1897" t="str">
            <v>Vuông góc, răng cưa</v>
          </cell>
          <cell r="J1897" t="str">
            <v>E11</v>
          </cell>
          <cell r="K1897" t="str">
            <v>P 28</v>
          </cell>
          <cell r="L1897" t="str">
            <v>159 x 116 mm</v>
          </cell>
          <cell r="M1897">
            <v>238</v>
          </cell>
          <cell r="N1897">
            <v>44634</v>
          </cell>
          <cell r="O1897">
            <v>4</v>
          </cell>
          <cell r="P1897">
            <v>3</v>
          </cell>
          <cell r="Q1897" t="str">
            <v>pha đỏ+ vàng+Xanh</v>
          </cell>
          <cell r="X1897">
            <v>1</v>
          </cell>
          <cell r="AB1897" t="str">
            <v>K</v>
          </cell>
          <cell r="AL1897">
            <v>1</v>
          </cell>
          <cell r="AM1897">
            <v>238</v>
          </cell>
          <cell r="AN1897" t="str">
            <v>3mm</v>
          </cell>
          <cell r="AO1897" t="str">
            <v>3mm</v>
          </cell>
          <cell r="AP1897" t="str">
            <v>1.000 Tem</v>
          </cell>
          <cell r="AT1897" t="str">
            <v>VNA 1 (4 màu) V06</v>
          </cell>
          <cell r="AU1897">
            <v>4</v>
          </cell>
          <cell r="AV1897" t="str">
            <v>In mặt</v>
          </cell>
          <cell r="AW1897" t="str">
            <v>Bế màu</v>
          </cell>
          <cell r="AX1897" t="str">
            <v>Chia</v>
          </cell>
          <cell r="AY1897" t="str">
            <v>Kiểm tra</v>
          </cell>
          <cell r="BA1897" t="str">
            <v>ĐƠN HÀNG 2021\NHỰA CÂY TRUNG BỘ\NĂM 2022\THÁNG 03\11.03\TB 116x159mm</v>
          </cell>
          <cell r="BC1897" t="str">
            <v>Phạm Quốc Chí</v>
          </cell>
          <cell r="BD1897" t="str">
            <v>Phạm Quốc Chí</v>
          </cell>
        </row>
        <row r="1898">
          <cell r="B1898" t="str">
            <v>NCTB0022_L2</v>
          </cell>
          <cell r="C1898" t="str">
            <v>NCTB0022</v>
          </cell>
          <cell r="D1898" t="str">
            <v>NHỰA CÂY TRUNG BỘ</v>
          </cell>
          <cell r="F1898">
            <v>4</v>
          </cell>
          <cell r="G1898" t="str">
            <v>I0159T031/1</v>
          </cell>
          <cell r="H1898" t="str">
            <v>159 x 116 x 1 x 2</v>
          </cell>
          <cell r="I1898" t="str">
            <v>Vuông góc, không răng cưa</v>
          </cell>
          <cell r="J1898" t="str">
            <v>E03</v>
          </cell>
          <cell r="K1898" t="str">
            <v>P 28</v>
          </cell>
          <cell r="L1898" t="str">
            <v>159 x 116 mm</v>
          </cell>
          <cell r="M1898">
            <v>238</v>
          </cell>
          <cell r="N1898">
            <v>44634</v>
          </cell>
          <cell r="O1898">
            <v>4</v>
          </cell>
          <cell r="P1898">
            <v>3</v>
          </cell>
          <cell r="Q1898" t="str">
            <v>pha đỏ+ vàng+Xanh</v>
          </cell>
          <cell r="X1898">
            <v>1</v>
          </cell>
          <cell r="AB1898" t="str">
            <v>K</v>
          </cell>
          <cell r="AL1898">
            <v>1</v>
          </cell>
          <cell r="AM1898">
            <v>238</v>
          </cell>
          <cell r="AN1898" t="str">
            <v>3mm</v>
          </cell>
          <cell r="AO1898" t="str">
            <v>3mm</v>
          </cell>
          <cell r="AP1898" t="str">
            <v>1.000 Tem</v>
          </cell>
          <cell r="AT1898" t="str">
            <v>VNA 1 (4 màu) V06 Không răng cưa</v>
          </cell>
          <cell r="AU1898">
            <v>4</v>
          </cell>
          <cell r="AV1898" t="str">
            <v>In mặt</v>
          </cell>
          <cell r="AW1898" t="str">
            <v>Bế màu</v>
          </cell>
          <cell r="AX1898" t="str">
            <v>Chia</v>
          </cell>
          <cell r="AY1898" t="str">
            <v>Kiểm tra</v>
          </cell>
          <cell r="BA1898" t="str">
            <v>ĐƠN HÀNG 2021\NHỰA CÂY TRUNG BỘ\NĂM 2022\THÁNG 03\11.03\TB 116x159mm</v>
          </cell>
          <cell r="BC1898" t="str">
            <v>Phạm Quốc Chí</v>
          </cell>
          <cell r="BD1898" t="str">
            <v>Phạm Quốc Chí</v>
          </cell>
        </row>
        <row r="1899">
          <cell r="B1899" t="str">
            <v>NCTB0023_L1</v>
          </cell>
          <cell r="C1899" t="str">
            <v>NCTB0023</v>
          </cell>
          <cell r="D1899" t="str">
            <v>NHỰA CÂY TRUNG BỘ</v>
          </cell>
          <cell r="F1899">
            <v>4</v>
          </cell>
          <cell r="G1899" t="str">
            <v>I0159T021/2</v>
          </cell>
          <cell r="H1899" t="str">
            <v>159 x 116 x 1 x 2</v>
          </cell>
          <cell r="I1899" t="str">
            <v>Vuông góc, răng cưa</v>
          </cell>
          <cell r="J1899" t="str">
            <v>E11</v>
          </cell>
          <cell r="K1899" t="str">
            <v>P 28</v>
          </cell>
          <cell r="L1899" t="str">
            <v>159 x 116 mm</v>
          </cell>
          <cell r="M1899">
            <v>238</v>
          </cell>
          <cell r="N1899">
            <v>44634</v>
          </cell>
          <cell r="O1899">
            <v>4</v>
          </cell>
          <cell r="P1899">
            <v>3</v>
          </cell>
          <cell r="Q1899" t="str">
            <v>pha đỏ+ vàng+Xanh</v>
          </cell>
          <cell r="X1899">
            <v>1</v>
          </cell>
          <cell r="AB1899" t="str">
            <v>K</v>
          </cell>
          <cell r="AL1899">
            <v>1</v>
          </cell>
          <cell r="AM1899">
            <v>238</v>
          </cell>
          <cell r="AN1899" t="str">
            <v>3mm</v>
          </cell>
          <cell r="AO1899" t="str">
            <v>3mm</v>
          </cell>
          <cell r="AP1899" t="str">
            <v>1.000 Tem</v>
          </cell>
          <cell r="AT1899" t="str">
            <v>YNA1 ( 4 màu) V07</v>
          </cell>
          <cell r="AU1899">
            <v>4</v>
          </cell>
          <cell r="AV1899" t="str">
            <v>In mặt</v>
          </cell>
          <cell r="AW1899" t="str">
            <v>Bế màu</v>
          </cell>
          <cell r="AX1899" t="str">
            <v>Chia</v>
          </cell>
          <cell r="AY1899" t="str">
            <v>Kiểm tra</v>
          </cell>
          <cell r="BA1899" t="str">
            <v>ĐƠN HÀNG 2021\NHỰA CÂY TRUNG BỘ\NĂM 2022\THÁNG 03\11.03\TB 116x159mm</v>
          </cell>
          <cell r="BC1899" t="str">
            <v>Phạm Quốc Chí</v>
          </cell>
          <cell r="BD1899" t="str">
            <v>Phạm Quốc Chí</v>
          </cell>
        </row>
        <row r="1900">
          <cell r="B1900" t="str">
            <v>NCTB0024_L1</v>
          </cell>
          <cell r="C1900" t="str">
            <v>NCTB0024</v>
          </cell>
          <cell r="D1900" t="str">
            <v>NHỰA CÂY TRUNG BỘ</v>
          </cell>
          <cell r="F1900">
            <v>3</v>
          </cell>
          <cell r="G1900" t="str">
            <v>I0159T021/2</v>
          </cell>
          <cell r="H1900" t="str">
            <v>159 x 116 x 1 x 2</v>
          </cell>
          <cell r="I1900" t="str">
            <v>Vuông góc, răng cưa</v>
          </cell>
          <cell r="J1900" t="str">
            <v>E11</v>
          </cell>
          <cell r="K1900" t="str">
            <v>P 28</v>
          </cell>
          <cell r="L1900" t="str">
            <v>159 x 116 mm</v>
          </cell>
          <cell r="M1900">
            <v>238</v>
          </cell>
          <cell r="N1900">
            <v>44634</v>
          </cell>
          <cell r="O1900">
            <v>3</v>
          </cell>
          <cell r="P1900">
            <v>2</v>
          </cell>
          <cell r="Q1900" t="str">
            <v>Pha xanh+ vàng</v>
          </cell>
          <cell r="X1900">
            <v>1</v>
          </cell>
          <cell r="AB1900" t="str">
            <v>K</v>
          </cell>
          <cell r="AL1900">
            <v>1</v>
          </cell>
          <cell r="AM1900">
            <v>238</v>
          </cell>
          <cell r="AN1900" t="str">
            <v>3mm</v>
          </cell>
          <cell r="AO1900" t="str">
            <v>3mm</v>
          </cell>
          <cell r="AP1900" t="str">
            <v>1.000 Tem</v>
          </cell>
          <cell r="AT1900" t="str">
            <v>VNA2 (3màu) V08</v>
          </cell>
          <cell r="AU1900">
            <v>4</v>
          </cell>
          <cell r="AV1900" t="str">
            <v>In mặt</v>
          </cell>
          <cell r="AW1900" t="str">
            <v>Bế màu</v>
          </cell>
          <cell r="AX1900" t="str">
            <v>Chia</v>
          </cell>
          <cell r="AY1900" t="str">
            <v>Kiểm tra</v>
          </cell>
          <cell r="BA1900" t="str">
            <v>ĐƠN HÀNG 2021\NHỰA CÂY TRUNG BỘ\NĂM 2022\THÁNG 03\11.03\TB 116x159mm</v>
          </cell>
          <cell r="BC1900" t="str">
            <v>Phạm Quốc Chí</v>
          </cell>
          <cell r="BD1900" t="str">
            <v>Phạm Quốc Chí</v>
          </cell>
        </row>
        <row r="1901">
          <cell r="B1901" t="str">
            <v>NCTB0025_L1</v>
          </cell>
          <cell r="C1901" t="str">
            <v>NCTB0025</v>
          </cell>
          <cell r="D1901" t="str">
            <v>NHỰA CÂY TRUNG BỘ</v>
          </cell>
          <cell r="F1901">
            <v>3</v>
          </cell>
          <cell r="G1901" t="str">
            <v>I0159T021/2</v>
          </cell>
          <cell r="H1901" t="str">
            <v>159 x 116 x 1 x 2</v>
          </cell>
          <cell r="I1901" t="str">
            <v>Vuông góc, răng cưa</v>
          </cell>
          <cell r="J1901" t="str">
            <v>E11</v>
          </cell>
          <cell r="K1901" t="str">
            <v>P 28</v>
          </cell>
          <cell r="L1901" t="str">
            <v>159 x 116 mm</v>
          </cell>
          <cell r="M1901">
            <v>238</v>
          </cell>
          <cell r="N1901">
            <v>44634</v>
          </cell>
          <cell r="O1901">
            <v>3</v>
          </cell>
          <cell r="P1901">
            <v>2</v>
          </cell>
          <cell r="Q1901" t="str">
            <v>Pha xanh+ vàng</v>
          </cell>
          <cell r="X1901">
            <v>1</v>
          </cell>
          <cell r="AB1901" t="str">
            <v>K</v>
          </cell>
          <cell r="AL1901">
            <v>1</v>
          </cell>
          <cell r="AM1901">
            <v>238</v>
          </cell>
          <cell r="AN1901" t="str">
            <v>3mm</v>
          </cell>
          <cell r="AO1901" t="str">
            <v>3mm</v>
          </cell>
          <cell r="AP1901" t="str">
            <v>1.000 Tem</v>
          </cell>
          <cell r="AT1901" t="str">
            <v>YNA2 (3màu) V09</v>
          </cell>
          <cell r="AU1901">
            <v>4</v>
          </cell>
          <cell r="AV1901" t="str">
            <v>In mặt</v>
          </cell>
          <cell r="AW1901" t="str">
            <v>Bế màu</v>
          </cell>
          <cell r="AX1901" t="str">
            <v>Chia</v>
          </cell>
          <cell r="AY1901" t="str">
            <v>Kiểm tra</v>
          </cell>
          <cell r="BA1901" t="str">
            <v>ĐƠN HÀNG 2021\NHỰA CÂY TRUNG BỘ\NĂM 2022\THÁNG 03\11.03\TB 116x159mm</v>
          </cell>
          <cell r="BC1901" t="str">
            <v>Phạm Quốc Chí</v>
          </cell>
          <cell r="BD1901" t="str">
            <v>Phạm Quốc Chí</v>
          </cell>
        </row>
        <row r="1902">
          <cell r="B1902" t="str">
            <v>NCTB0026_L1</v>
          </cell>
          <cell r="C1902" t="str">
            <v>NCTB0026</v>
          </cell>
          <cell r="D1902" t="str">
            <v>NHỰA CÂY TRUNG BỘ</v>
          </cell>
          <cell r="F1902">
            <v>4</v>
          </cell>
          <cell r="G1902" t="str">
            <v>I0159T021/2</v>
          </cell>
          <cell r="H1902" t="str">
            <v>159 x 116 x 1 x 2</v>
          </cell>
          <cell r="I1902" t="str">
            <v>Vuông góc, răng cưa</v>
          </cell>
          <cell r="J1902" t="str">
            <v>E11</v>
          </cell>
          <cell r="K1902" t="str">
            <v>P 28</v>
          </cell>
          <cell r="L1902" t="str">
            <v>159 x 116 mm</v>
          </cell>
          <cell r="M1902">
            <v>238</v>
          </cell>
          <cell r="N1902">
            <v>44665</v>
          </cell>
          <cell r="O1902">
            <v>4</v>
          </cell>
          <cell r="P1902">
            <v>3</v>
          </cell>
          <cell r="Q1902" t="str">
            <v>pha đỏ+ vàng+Xanh</v>
          </cell>
          <cell r="X1902">
            <v>1</v>
          </cell>
          <cell r="AB1902" t="str">
            <v>K</v>
          </cell>
          <cell r="AL1902">
            <v>1</v>
          </cell>
          <cell r="AM1902">
            <v>238</v>
          </cell>
          <cell r="AN1902" t="str">
            <v>3mm</v>
          </cell>
          <cell r="AO1902" t="str">
            <v>3mm</v>
          </cell>
          <cell r="AP1902" t="str">
            <v>1.000 Tem</v>
          </cell>
          <cell r="AT1902" t="str">
            <v>V10 4 màu</v>
          </cell>
          <cell r="AU1902">
            <v>4</v>
          </cell>
          <cell r="AV1902" t="str">
            <v>In mặt</v>
          </cell>
          <cell r="AW1902" t="str">
            <v>Bế màu</v>
          </cell>
          <cell r="AX1902" t="str">
            <v>Chia</v>
          </cell>
          <cell r="AY1902" t="str">
            <v>Kiểm tra</v>
          </cell>
          <cell r="BA1902" t="str">
            <v>ĐƠN HÀNG 2021\NHỰA CÂY TRUNG BỘ\NĂM 2022\THÁNG 04\14.04</v>
          </cell>
          <cell r="BC1902" t="str">
            <v>Phạm Quốc Chí</v>
          </cell>
          <cell r="BD1902" t="str">
            <v>Phạm Quốc Chí</v>
          </cell>
        </row>
        <row r="1903">
          <cell r="B1903" t="str">
            <v>NCTB0026_L2</v>
          </cell>
          <cell r="C1903" t="str">
            <v>NCTB0026</v>
          </cell>
          <cell r="D1903" t="str">
            <v>NHỰA CÂY TRUNG BỘ</v>
          </cell>
          <cell r="F1903">
            <v>4</v>
          </cell>
          <cell r="G1903" t="str">
            <v>I0159T031/1</v>
          </cell>
          <cell r="H1903" t="str">
            <v>159 x 116 x 1 x 2</v>
          </cell>
          <cell r="I1903" t="str">
            <v>Vuông góc, không răng cưa</v>
          </cell>
          <cell r="J1903" t="str">
            <v>E03</v>
          </cell>
          <cell r="K1903" t="str">
            <v>P 28</v>
          </cell>
          <cell r="L1903" t="str">
            <v>159 x 116 mm</v>
          </cell>
          <cell r="M1903">
            <v>238</v>
          </cell>
          <cell r="N1903">
            <v>44665</v>
          </cell>
          <cell r="O1903">
            <v>4</v>
          </cell>
          <cell r="P1903">
            <v>3</v>
          </cell>
          <cell r="Q1903" t="str">
            <v>pha đỏ+ vàng+Xanh</v>
          </cell>
          <cell r="X1903">
            <v>1</v>
          </cell>
          <cell r="AB1903" t="str">
            <v>K</v>
          </cell>
          <cell r="AL1903">
            <v>1</v>
          </cell>
          <cell r="AM1903">
            <v>238</v>
          </cell>
          <cell r="AN1903" t="str">
            <v>3mm</v>
          </cell>
          <cell r="AO1903" t="str">
            <v>3mm</v>
          </cell>
          <cell r="AP1903" t="str">
            <v>1.000 Tem</v>
          </cell>
          <cell r="AT1903" t="str">
            <v>V10 4 màu không răng cưa</v>
          </cell>
          <cell r="AU1903">
            <v>4</v>
          </cell>
          <cell r="AV1903" t="str">
            <v>In mặt</v>
          </cell>
          <cell r="AW1903" t="str">
            <v>Bế màu</v>
          </cell>
          <cell r="AX1903" t="str">
            <v>Chia</v>
          </cell>
          <cell r="AY1903" t="str">
            <v>Kiểm tra</v>
          </cell>
          <cell r="BA1903" t="str">
            <v>ĐƠN HÀNG 2021\NHỰA CÂY TRUNG BỘ\NĂM 2022\THÁNG 04\14.04</v>
          </cell>
          <cell r="BC1903" t="str">
            <v>Phạm Quốc Chí</v>
          </cell>
          <cell r="BD1903" t="str">
            <v>Phạm Quốc Chí</v>
          </cell>
        </row>
        <row r="1904">
          <cell r="B1904" t="str">
            <v>NCTB0027_L1</v>
          </cell>
          <cell r="C1904" t="str">
            <v>NCTB0027</v>
          </cell>
          <cell r="D1904" t="str">
            <v>NHỰA CÂY TRUNG BỘ</v>
          </cell>
          <cell r="E1904" t="str">
            <v>NCTB0005-00016-1/1</v>
          </cell>
          <cell r="F1904">
            <v>1</v>
          </cell>
          <cell r="G1904" t="str">
            <v>IP075T012A</v>
          </cell>
          <cell r="H1904" t="str">
            <v>Phi 75 x 75 x 1 x 2</v>
          </cell>
          <cell r="I1904" t="str">
            <v>Không răng cưa, chẻ đôi 6mm</v>
          </cell>
          <cell r="J1904" t="str">
            <v>D30</v>
          </cell>
          <cell r="K1904" t="str">
            <v>P 28</v>
          </cell>
          <cell r="L1904" t="str">
            <v>phi 75 mm</v>
          </cell>
          <cell r="M1904">
            <v>156</v>
          </cell>
          <cell r="O1904">
            <v>1</v>
          </cell>
          <cell r="P1904">
            <v>1</v>
          </cell>
          <cell r="Q1904" t="str">
            <v>pha theo pantone</v>
          </cell>
          <cell r="AL1904">
            <v>1</v>
          </cell>
          <cell r="AM1904">
            <v>156</v>
          </cell>
          <cell r="AN1904" t="str">
            <v>3mm</v>
          </cell>
          <cell r="AO1904" t="str">
            <v>3mm</v>
          </cell>
          <cell r="AP1904" t="str">
            <v>2.000Tem</v>
          </cell>
          <cell r="AT1904" t="str">
            <v>DM75 KR THÁNG 01</v>
          </cell>
          <cell r="AU1904">
            <v>4</v>
          </cell>
          <cell r="AV1904" t="str">
            <v>In mặt</v>
          </cell>
          <cell r="AW1904" t="str">
            <v>Bế màu</v>
          </cell>
          <cell r="AX1904" t="str">
            <v>Chia</v>
          </cell>
          <cell r="AY1904" t="str">
            <v>Kiểm tra</v>
          </cell>
          <cell r="BA1904" t="str">
            <v>D:\Data\ĐƠN HÀNG 2020\Tháng 10\2-10 NCTB\TH 75-2</v>
          </cell>
        </row>
        <row r="1905">
          <cell r="B1905" t="str">
            <v>NCTB0027_L2</v>
          </cell>
          <cell r="C1905" t="str">
            <v>NCTB0027</v>
          </cell>
          <cell r="D1905" t="str">
            <v>NHỰA CÂY TRUNG BỘ</v>
          </cell>
          <cell r="E1905" t="str">
            <v>NCTB0005-00016-1/1</v>
          </cell>
          <cell r="F1905">
            <v>1</v>
          </cell>
          <cell r="G1905" t="str">
            <v>IP075T012A</v>
          </cell>
          <cell r="H1905" t="str">
            <v>Phi 75 x 75 x 1 x 2</v>
          </cell>
          <cell r="I1905" t="str">
            <v>Không răng cưa, chẻ đôi 6mm</v>
          </cell>
          <cell r="J1905" t="str">
            <v>D30</v>
          </cell>
          <cell r="K1905" t="str">
            <v>P 28</v>
          </cell>
          <cell r="L1905" t="str">
            <v>phi 75 mm</v>
          </cell>
          <cell r="M1905">
            <v>156</v>
          </cell>
          <cell r="O1905">
            <v>1</v>
          </cell>
          <cell r="P1905">
            <v>1</v>
          </cell>
          <cell r="Q1905" t="str">
            <v>pha theo pantone</v>
          </cell>
          <cell r="AL1905">
            <v>1</v>
          </cell>
          <cell r="AM1905">
            <v>156</v>
          </cell>
          <cell r="AN1905" t="str">
            <v>3mm</v>
          </cell>
          <cell r="AO1905" t="str">
            <v>3mm</v>
          </cell>
          <cell r="AP1905" t="str">
            <v>2.000Tem</v>
          </cell>
          <cell r="AT1905" t="str">
            <v>DM75 KR THÁNG 02</v>
          </cell>
          <cell r="AU1905">
            <v>4</v>
          </cell>
          <cell r="AV1905" t="str">
            <v>In mặt</v>
          </cell>
          <cell r="AW1905" t="str">
            <v>Bế màu</v>
          </cell>
          <cell r="AX1905" t="str">
            <v>Chia</v>
          </cell>
          <cell r="AY1905" t="str">
            <v>Kiểm tra</v>
          </cell>
          <cell r="BA1905" t="str">
            <v>D:\Data\ĐƠN HÀNG 2020\Tháng 10\2-10 NCTB\TH 75-2</v>
          </cell>
        </row>
        <row r="1906">
          <cell r="B1906" t="str">
            <v>NCTB0027_L3</v>
          </cell>
          <cell r="C1906" t="str">
            <v>NCTB0027</v>
          </cell>
          <cell r="D1906" t="str">
            <v>NHỰA CÂY TRUNG BỘ</v>
          </cell>
          <cell r="E1906" t="str">
            <v>NCTB0005-00016-1/1</v>
          </cell>
          <cell r="F1906">
            <v>1</v>
          </cell>
          <cell r="G1906" t="str">
            <v>IP075T012A</v>
          </cell>
          <cell r="H1906" t="str">
            <v>Phi 75 x 75 x 1 x 2</v>
          </cell>
          <cell r="I1906" t="str">
            <v>Không răng cưa, chẻ đôi 6mm</v>
          </cell>
          <cell r="J1906" t="str">
            <v>D30</v>
          </cell>
          <cell r="K1906" t="str">
            <v>P 28</v>
          </cell>
          <cell r="L1906" t="str">
            <v>phi 75 mm</v>
          </cell>
          <cell r="M1906">
            <v>156</v>
          </cell>
          <cell r="O1906">
            <v>1</v>
          </cell>
          <cell r="P1906">
            <v>1</v>
          </cell>
          <cell r="Q1906" t="str">
            <v>pha theo pantone</v>
          </cell>
          <cell r="AL1906">
            <v>1</v>
          </cell>
          <cell r="AM1906">
            <v>156</v>
          </cell>
          <cell r="AN1906" t="str">
            <v>3mm</v>
          </cell>
          <cell r="AO1906" t="str">
            <v>3mm</v>
          </cell>
          <cell r="AP1906" t="str">
            <v>2.000Tem</v>
          </cell>
          <cell r="AT1906" t="str">
            <v>DM75 KR THÁNG 03</v>
          </cell>
          <cell r="AU1906">
            <v>4</v>
          </cell>
          <cell r="AV1906" t="str">
            <v>In mặt</v>
          </cell>
          <cell r="AW1906" t="str">
            <v>Bế màu</v>
          </cell>
          <cell r="AX1906" t="str">
            <v>Chia</v>
          </cell>
          <cell r="AY1906" t="str">
            <v>Kiểm tra</v>
          </cell>
          <cell r="BA1906" t="str">
            <v>D:\Data\ĐƠN HÀNG 2020\Tháng 10\2-10 NCTB\TH 75-2</v>
          </cell>
        </row>
        <row r="1907">
          <cell r="B1907" t="str">
            <v>NCTB0027_L4</v>
          </cell>
          <cell r="C1907" t="str">
            <v>NCTB0027</v>
          </cell>
          <cell r="D1907" t="str">
            <v>NHỰA CÂY TRUNG BỘ</v>
          </cell>
          <cell r="E1907" t="str">
            <v>NCTB0005-00016-1/1</v>
          </cell>
          <cell r="F1907">
            <v>1</v>
          </cell>
          <cell r="G1907" t="str">
            <v>IP075T012A</v>
          </cell>
          <cell r="H1907" t="str">
            <v>Phi 75 x 75 x 1 x 2</v>
          </cell>
          <cell r="I1907" t="str">
            <v>Không răng cưa, chẻ đôi 6mm</v>
          </cell>
          <cell r="J1907" t="str">
            <v>D30</v>
          </cell>
          <cell r="K1907" t="str">
            <v>P 28</v>
          </cell>
          <cell r="L1907" t="str">
            <v>phi 75 mm</v>
          </cell>
          <cell r="M1907">
            <v>156</v>
          </cell>
          <cell r="O1907">
            <v>1</v>
          </cell>
          <cell r="P1907">
            <v>1</v>
          </cell>
          <cell r="Q1907" t="str">
            <v>pha theo pantone</v>
          </cell>
          <cell r="AL1907">
            <v>1</v>
          </cell>
          <cell r="AM1907">
            <v>156</v>
          </cell>
          <cell r="AN1907" t="str">
            <v>3mm</v>
          </cell>
          <cell r="AO1907" t="str">
            <v>3mm</v>
          </cell>
          <cell r="AP1907" t="str">
            <v>2.000Tem</v>
          </cell>
          <cell r="AT1907" t="str">
            <v>DM75 KR  THÁNG 04</v>
          </cell>
          <cell r="AU1907">
            <v>4</v>
          </cell>
          <cell r="AV1907" t="str">
            <v>In mặt</v>
          </cell>
          <cell r="AW1907" t="str">
            <v>Bế màu</v>
          </cell>
          <cell r="AX1907" t="str">
            <v>Chia</v>
          </cell>
          <cell r="AY1907" t="str">
            <v>Kiểm tra</v>
          </cell>
          <cell r="BA1907" t="str">
            <v>D:\Data\ĐƠN HÀNG 2020\Tháng 10\2-10 NCTB\TH 75-2</v>
          </cell>
        </row>
        <row r="1908">
          <cell r="B1908" t="str">
            <v>NCTB0027_L5</v>
          </cell>
          <cell r="C1908" t="str">
            <v>NCTB0027</v>
          </cell>
          <cell r="D1908" t="str">
            <v>NHỰA CÂY TRUNG BỘ</v>
          </cell>
          <cell r="E1908" t="str">
            <v>NCTB0005-00016-1/1</v>
          </cell>
          <cell r="F1908">
            <v>1</v>
          </cell>
          <cell r="G1908" t="str">
            <v>IP075T012A</v>
          </cell>
          <cell r="H1908" t="str">
            <v>Phi 75 x 75 x 1 x 2</v>
          </cell>
          <cell r="I1908" t="str">
            <v>Không răng cưa, chẻ đôi 6mm</v>
          </cell>
          <cell r="J1908" t="str">
            <v>D30</v>
          </cell>
          <cell r="K1908" t="str">
            <v>P 28</v>
          </cell>
          <cell r="L1908" t="str">
            <v>phi 75 mm</v>
          </cell>
          <cell r="M1908">
            <v>156</v>
          </cell>
          <cell r="O1908">
            <v>1</v>
          </cell>
          <cell r="P1908">
            <v>1</v>
          </cell>
          <cell r="Q1908" t="str">
            <v>pha theo pantone</v>
          </cell>
          <cell r="AL1908">
            <v>1</v>
          </cell>
          <cell r="AM1908">
            <v>156</v>
          </cell>
          <cell r="AN1908" t="str">
            <v>3mm</v>
          </cell>
          <cell r="AO1908" t="str">
            <v>3mm</v>
          </cell>
          <cell r="AP1908" t="str">
            <v>2.000Tem</v>
          </cell>
          <cell r="AT1908" t="str">
            <v>DM75 KR  THÁNG 05</v>
          </cell>
          <cell r="AU1908">
            <v>4</v>
          </cell>
          <cell r="AV1908" t="str">
            <v>In mặt</v>
          </cell>
          <cell r="AW1908" t="str">
            <v>Bế màu</v>
          </cell>
          <cell r="AX1908" t="str">
            <v>Chia</v>
          </cell>
          <cell r="AY1908" t="str">
            <v>Kiểm tra</v>
          </cell>
          <cell r="BA1908" t="str">
            <v>D:\Data\ĐƠN HÀNG 2020\Tháng 10\2-10 NCTB\TH 75-2</v>
          </cell>
        </row>
        <row r="1909">
          <cell r="B1909" t="str">
            <v>NCTB0027_L6</v>
          </cell>
          <cell r="C1909" t="str">
            <v>NCTB0027</v>
          </cell>
          <cell r="D1909" t="str">
            <v>NHỰA CÂY TRUNG BỘ</v>
          </cell>
          <cell r="E1909" t="str">
            <v>NCTB0005-00016-1/1</v>
          </cell>
          <cell r="F1909">
            <v>1</v>
          </cell>
          <cell r="G1909" t="str">
            <v>IP075T012A</v>
          </cell>
          <cell r="H1909" t="str">
            <v>Phi 75 x 75 x 1 x 2</v>
          </cell>
          <cell r="I1909" t="str">
            <v>Không răng cưa, chẻ đôi 6mm</v>
          </cell>
          <cell r="J1909" t="str">
            <v>D30</v>
          </cell>
          <cell r="K1909" t="str">
            <v>P 28</v>
          </cell>
          <cell r="L1909" t="str">
            <v>phi 75 mm</v>
          </cell>
          <cell r="M1909">
            <v>156</v>
          </cell>
          <cell r="O1909">
            <v>1</v>
          </cell>
          <cell r="P1909">
            <v>1</v>
          </cell>
          <cell r="Q1909" t="str">
            <v>pha theo pantone</v>
          </cell>
          <cell r="AL1909">
            <v>1</v>
          </cell>
          <cell r="AM1909">
            <v>156</v>
          </cell>
          <cell r="AN1909" t="str">
            <v>3mm</v>
          </cell>
          <cell r="AO1909" t="str">
            <v>3mm</v>
          </cell>
          <cell r="AP1909" t="str">
            <v>2.000Tem</v>
          </cell>
          <cell r="AT1909" t="str">
            <v>DM75 KR THÁNG 06</v>
          </cell>
          <cell r="AU1909">
            <v>4</v>
          </cell>
          <cell r="AV1909" t="str">
            <v>In mặt</v>
          </cell>
          <cell r="AW1909" t="str">
            <v>Bế màu</v>
          </cell>
          <cell r="AX1909" t="str">
            <v>Chia</v>
          </cell>
          <cell r="AY1909" t="str">
            <v>Kiểm tra</v>
          </cell>
          <cell r="BA1909" t="str">
            <v>D:\Data\ĐƠN HÀNG 2020\Tháng 10\2-10 NCTB\TH 75-2</v>
          </cell>
        </row>
        <row r="1910">
          <cell r="B1910" t="str">
            <v>NCTB0027_L7</v>
          </cell>
          <cell r="C1910" t="str">
            <v>NCTB0027</v>
          </cell>
          <cell r="D1910" t="str">
            <v>NHỰA CÂY TRUNG BỘ</v>
          </cell>
          <cell r="E1910" t="str">
            <v>NCTB0005-00016-1/1</v>
          </cell>
          <cell r="F1910">
            <v>1</v>
          </cell>
          <cell r="G1910" t="str">
            <v>IP075T012A</v>
          </cell>
          <cell r="H1910" t="str">
            <v>Phi 75 x 75 x 1 x 2</v>
          </cell>
          <cell r="I1910" t="str">
            <v>Không răng cưa, chẻ đôi 6mm</v>
          </cell>
          <cell r="J1910" t="str">
            <v>D30</v>
          </cell>
          <cell r="K1910" t="str">
            <v>P 28</v>
          </cell>
          <cell r="L1910" t="str">
            <v>phi 75 mm</v>
          </cell>
          <cell r="M1910">
            <v>156</v>
          </cell>
          <cell r="N1910">
            <v>44755</v>
          </cell>
          <cell r="O1910">
            <v>1</v>
          </cell>
          <cell r="P1910">
            <v>1</v>
          </cell>
          <cell r="Q1910" t="str">
            <v>pha theo pantone</v>
          </cell>
          <cell r="AL1910">
            <v>1</v>
          </cell>
          <cell r="AM1910">
            <v>156</v>
          </cell>
          <cell r="AN1910" t="str">
            <v>3mm</v>
          </cell>
          <cell r="AO1910" t="str">
            <v>3mm</v>
          </cell>
          <cell r="AP1910" t="str">
            <v>2.000Tem</v>
          </cell>
          <cell r="AT1910" t="str">
            <v>DM75 KR THÁNG 07</v>
          </cell>
          <cell r="AU1910">
            <v>4</v>
          </cell>
          <cell r="AV1910" t="str">
            <v>In mặt</v>
          </cell>
          <cell r="AW1910" t="str">
            <v>Bế màu</v>
          </cell>
          <cell r="AX1910" t="str">
            <v>Chia</v>
          </cell>
          <cell r="AY1910" t="str">
            <v>Kiểm tra</v>
          </cell>
          <cell r="BA1910" t="str">
            <v>D:\Data\ĐƠN HÀNG 2020\Tháng 10\2-10 NCTB\TH 75-2</v>
          </cell>
        </row>
        <row r="1911">
          <cell r="B1911" t="str">
            <v>NCTB0027_L8</v>
          </cell>
          <cell r="C1911" t="str">
            <v>NCTB0027</v>
          </cell>
          <cell r="D1911" t="str">
            <v>NHỰA CÂY TRUNG BỘ</v>
          </cell>
          <cell r="E1911" t="str">
            <v>NCTB0005-00016-1/1</v>
          </cell>
          <cell r="F1911">
            <v>1</v>
          </cell>
          <cell r="G1911" t="str">
            <v>IP075T012A</v>
          </cell>
          <cell r="H1911" t="str">
            <v>Phi 75 x 75 x 1 x 2</v>
          </cell>
          <cell r="I1911" t="str">
            <v>Không răng cưa, chẻ đôi 6mm</v>
          </cell>
          <cell r="J1911" t="str">
            <v>D30</v>
          </cell>
          <cell r="K1911" t="str">
            <v>P 28</v>
          </cell>
          <cell r="L1911" t="str">
            <v>phi 75 mm</v>
          </cell>
          <cell r="M1911">
            <v>156</v>
          </cell>
          <cell r="N1911">
            <v>44762</v>
          </cell>
          <cell r="O1911">
            <v>1</v>
          </cell>
          <cell r="P1911">
            <v>1</v>
          </cell>
          <cell r="Q1911" t="str">
            <v>pha theo pantone</v>
          </cell>
          <cell r="AL1911">
            <v>1</v>
          </cell>
          <cell r="AM1911">
            <v>156</v>
          </cell>
          <cell r="AN1911" t="str">
            <v>3mm</v>
          </cell>
          <cell r="AO1911" t="str">
            <v>3mm</v>
          </cell>
          <cell r="AP1911" t="str">
            <v>2.000Tem</v>
          </cell>
          <cell r="AT1911" t="str">
            <v>DM75 KR  THÁNG 08</v>
          </cell>
          <cell r="AU1911">
            <v>4</v>
          </cell>
          <cell r="AV1911" t="str">
            <v>In mặt</v>
          </cell>
          <cell r="AW1911" t="str">
            <v>Bế màu</v>
          </cell>
          <cell r="AX1911" t="str">
            <v>Chia</v>
          </cell>
          <cell r="AY1911" t="str">
            <v>Kiểm tra</v>
          </cell>
          <cell r="BA1911" t="str">
            <v>D:\Data\ĐƠN HÀNG 2020\Tháng 10\2-10 NCTB\TH 75-2</v>
          </cell>
        </row>
        <row r="1912">
          <cell r="B1912" t="str">
            <v>NCTB0027_L9</v>
          </cell>
          <cell r="C1912" t="str">
            <v>NCTB0027</v>
          </cell>
          <cell r="D1912" t="str">
            <v>NHỰA CÂY TRUNG BỘ</v>
          </cell>
          <cell r="E1912" t="str">
            <v>NCTB0005-00016-1/1</v>
          </cell>
          <cell r="F1912">
            <v>1</v>
          </cell>
          <cell r="G1912" t="str">
            <v>IP075T012A</v>
          </cell>
          <cell r="H1912" t="str">
            <v>Phi 75 x 75 x 1 x 2</v>
          </cell>
          <cell r="I1912" t="str">
            <v>Không răng cưa, chẻ đôi 6mm</v>
          </cell>
          <cell r="J1912" t="str">
            <v>D30</v>
          </cell>
          <cell r="K1912" t="str">
            <v>P 28</v>
          </cell>
          <cell r="L1912" t="str">
            <v>phi 75 mm</v>
          </cell>
          <cell r="M1912">
            <v>156</v>
          </cell>
          <cell r="N1912">
            <v>44762</v>
          </cell>
          <cell r="O1912">
            <v>1</v>
          </cell>
          <cell r="P1912">
            <v>1</v>
          </cell>
          <cell r="Q1912" t="str">
            <v>pha theo pantone</v>
          </cell>
          <cell r="AL1912">
            <v>1</v>
          </cell>
          <cell r="AM1912">
            <v>156</v>
          </cell>
          <cell r="AN1912" t="str">
            <v>3mm</v>
          </cell>
          <cell r="AO1912" t="str">
            <v>3mm</v>
          </cell>
          <cell r="AP1912" t="str">
            <v>2.000Tem</v>
          </cell>
          <cell r="AT1912" t="str">
            <v>DM75 KR THÁNG 09</v>
          </cell>
          <cell r="AU1912">
            <v>4</v>
          </cell>
          <cell r="AV1912" t="str">
            <v>In mặt</v>
          </cell>
          <cell r="AW1912" t="str">
            <v>Bế màu</v>
          </cell>
          <cell r="AX1912" t="str">
            <v>Chia</v>
          </cell>
          <cell r="AY1912" t="str">
            <v>Kiểm tra</v>
          </cell>
          <cell r="BA1912" t="str">
            <v>D:\Data\ĐƠN HÀNG 2020\Tháng 10\2-10 NCTB\TH 75-2</v>
          </cell>
        </row>
        <row r="1913">
          <cell r="B1913" t="str">
            <v>NCTB0027_L10</v>
          </cell>
          <cell r="C1913" t="str">
            <v>NCTB0027</v>
          </cell>
          <cell r="D1913" t="str">
            <v>NHỰA CÂY TRUNG BỘ</v>
          </cell>
          <cell r="E1913" t="str">
            <v>NCTB0005-00016-1/1</v>
          </cell>
          <cell r="F1913">
            <v>1</v>
          </cell>
          <cell r="G1913" t="str">
            <v>IP075T012A</v>
          </cell>
          <cell r="H1913" t="str">
            <v>Phi 75 x 75 x 1 x 2</v>
          </cell>
          <cell r="I1913" t="str">
            <v>Không răng cưa, chẻ đôi 6mm</v>
          </cell>
          <cell r="J1913" t="str">
            <v>D30</v>
          </cell>
          <cell r="K1913" t="str">
            <v>P 28</v>
          </cell>
          <cell r="L1913" t="str">
            <v>phi 75 mm</v>
          </cell>
          <cell r="M1913">
            <v>156</v>
          </cell>
          <cell r="N1913">
            <v>44762</v>
          </cell>
          <cell r="O1913">
            <v>1</v>
          </cell>
          <cell r="P1913">
            <v>1</v>
          </cell>
          <cell r="Q1913" t="str">
            <v>pha theo pantone</v>
          </cell>
          <cell r="AL1913">
            <v>1</v>
          </cell>
          <cell r="AM1913">
            <v>156</v>
          </cell>
          <cell r="AN1913" t="str">
            <v>3mm</v>
          </cell>
          <cell r="AO1913" t="str">
            <v>3mm</v>
          </cell>
          <cell r="AP1913" t="str">
            <v>2.000Tem</v>
          </cell>
          <cell r="AT1913" t="str">
            <v>DM75 KR  THÁNG 10</v>
          </cell>
          <cell r="AU1913">
            <v>4</v>
          </cell>
          <cell r="AV1913" t="str">
            <v>In mặt</v>
          </cell>
          <cell r="AW1913" t="str">
            <v>Bế màu</v>
          </cell>
          <cell r="AX1913" t="str">
            <v>Chia</v>
          </cell>
          <cell r="AY1913" t="str">
            <v>Kiểm tra</v>
          </cell>
          <cell r="BA1913" t="str">
            <v>D:\Data\ĐƠN HÀNG 2020\Tháng 10\2-10 NCTB\TH 75-2</v>
          </cell>
        </row>
        <row r="1914">
          <cell r="B1914" t="str">
            <v>NCTB0027_L11</v>
          </cell>
          <cell r="C1914" t="str">
            <v>NCTB0027</v>
          </cell>
          <cell r="D1914" t="str">
            <v>NHỰA CÂY TRUNG BỘ</v>
          </cell>
          <cell r="E1914" t="str">
            <v>NCTB0005-00016-1/1</v>
          </cell>
          <cell r="F1914">
            <v>1</v>
          </cell>
          <cell r="G1914" t="str">
            <v>IP075T012A</v>
          </cell>
          <cell r="H1914" t="str">
            <v>Phi 75 x 75 x 1 x 2</v>
          </cell>
          <cell r="I1914" t="str">
            <v>Không răng cưa, chẻ đôi 6mm</v>
          </cell>
          <cell r="J1914" t="str">
            <v>D30</v>
          </cell>
          <cell r="K1914" t="str">
            <v>P 28</v>
          </cell>
          <cell r="L1914" t="str">
            <v>phi 75 mm</v>
          </cell>
          <cell r="M1914">
            <v>156</v>
          </cell>
          <cell r="N1914">
            <v>44762</v>
          </cell>
          <cell r="O1914">
            <v>1</v>
          </cell>
          <cell r="P1914">
            <v>1</v>
          </cell>
          <cell r="Q1914" t="str">
            <v>pha theo pantone</v>
          </cell>
          <cell r="AL1914">
            <v>1</v>
          </cell>
          <cell r="AM1914">
            <v>156</v>
          </cell>
          <cell r="AN1914" t="str">
            <v>3mm</v>
          </cell>
          <cell r="AO1914" t="str">
            <v>3mm</v>
          </cell>
          <cell r="AP1914" t="str">
            <v>2.000Tem</v>
          </cell>
          <cell r="AT1914" t="str">
            <v>DM75 KR  THÁNG 11</v>
          </cell>
          <cell r="AU1914">
            <v>4</v>
          </cell>
          <cell r="AV1914" t="str">
            <v>In mặt</v>
          </cell>
          <cell r="AW1914" t="str">
            <v>Bế màu</v>
          </cell>
          <cell r="AX1914" t="str">
            <v>Chia</v>
          </cell>
          <cell r="AY1914" t="str">
            <v>Kiểm tra</v>
          </cell>
          <cell r="BA1914" t="str">
            <v>D:\Data\ĐƠN HÀNG 2020\Tháng 10\2-10 NCTB\TH 75-2</v>
          </cell>
        </row>
        <row r="1915">
          <cell r="B1915" t="str">
            <v>NCTB0027_L12</v>
          </cell>
          <cell r="C1915" t="str">
            <v>NCTB0027</v>
          </cell>
          <cell r="D1915" t="str">
            <v>NHỰA CÂY TRUNG BỘ</v>
          </cell>
          <cell r="E1915" t="str">
            <v>NCTB0005-00016-1/1</v>
          </cell>
          <cell r="F1915">
            <v>1</v>
          </cell>
          <cell r="G1915" t="str">
            <v>IP075T012A</v>
          </cell>
          <cell r="H1915" t="str">
            <v>Phi 75 x 75 x 1 x 2</v>
          </cell>
          <cell r="I1915" t="str">
            <v>Không răng cưa, chẻ đôi 6mm</v>
          </cell>
          <cell r="J1915" t="str">
            <v>D30</v>
          </cell>
          <cell r="K1915" t="str">
            <v>P 28</v>
          </cell>
          <cell r="L1915" t="str">
            <v>phi 75 mm</v>
          </cell>
          <cell r="M1915">
            <v>156</v>
          </cell>
          <cell r="N1915">
            <v>44762</v>
          </cell>
          <cell r="O1915">
            <v>1</v>
          </cell>
          <cell r="P1915">
            <v>1</v>
          </cell>
          <cell r="Q1915" t="str">
            <v>pha theo pantone</v>
          </cell>
          <cell r="AL1915">
            <v>1</v>
          </cell>
          <cell r="AM1915">
            <v>156</v>
          </cell>
          <cell r="AN1915" t="str">
            <v>3mm</v>
          </cell>
          <cell r="AO1915" t="str">
            <v>3mm</v>
          </cell>
          <cell r="AP1915" t="str">
            <v>2.000Tem</v>
          </cell>
          <cell r="AT1915" t="str">
            <v>DM75 KR  THÁNG 12</v>
          </cell>
          <cell r="AU1915">
            <v>4</v>
          </cell>
          <cell r="AV1915" t="str">
            <v>In mặt</v>
          </cell>
          <cell r="AW1915" t="str">
            <v>Bế màu</v>
          </cell>
          <cell r="AX1915" t="str">
            <v>Chia</v>
          </cell>
          <cell r="AY1915" t="str">
            <v>Kiểm tra</v>
          </cell>
          <cell r="BA1915" t="str">
            <v>D:\Data\ĐƠN HÀNG 2020\Tháng 10\2-10 NCTB\TH 75-2</v>
          </cell>
        </row>
        <row r="1916">
          <cell r="B1916" t="str">
            <v>NCTB0028_L1</v>
          </cell>
          <cell r="C1916" t="str">
            <v>NCTB0028</v>
          </cell>
          <cell r="D1916" t="str">
            <v>NHỰA CÂY TRUNG BỘ</v>
          </cell>
          <cell r="G1916" t="str">
            <v>I0035T944/1</v>
          </cell>
          <cell r="H1916" t="str">
            <v>35 x 90 x 1 x 1</v>
          </cell>
          <cell r="I1916" t="str">
            <v>Bo góc 2mm, không răng cưa, xẻ 4line kc 6mm, gáp 5.25mm</v>
          </cell>
          <cell r="J1916" t="str">
            <v>E12</v>
          </cell>
          <cell r="K1916" t="str">
            <v>P 28</v>
          </cell>
          <cell r="L1916" t="str">
            <v>35mmx  90mm</v>
          </cell>
          <cell r="M1916">
            <v>95.25</v>
          </cell>
          <cell r="N1916">
            <v>44756</v>
          </cell>
          <cell r="O1916">
            <v>1</v>
          </cell>
          <cell r="P1916">
            <v>1</v>
          </cell>
          <cell r="Q1916" t="str">
            <v>Theo mẫu</v>
          </cell>
          <cell r="AL1916">
            <v>3</v>
          </cell>
          <cell r="AM1916">
            <v>285.75</v>
          </cell>
          <cell r="AN1916" t="str">
            <v>3mm</v>
          </cell>
          <cell r="AO1916" t="str">
            <v>5.25mm</v>
          </cell>
          <cell r="AP1916" t="str">
            <v>2.000Tem</v>
          </cell>
          <cell r="AT1916" t="str">
            <v>Khử keo 10mm</v>
          </cell>
          <cell r="AU1916">
            <v>4</v>
          </cell>
          <cell r="AV1916" t="str">
            <v>in</v>
          </cell>
          <cell r="AW1916" t="str">
            <v>Kh.keo</v>
          </cell>
          <cell r="AX1916" t="str">
            <v>bế</v>
          </cell>
          <cell r="AY1916" t="str">
            <v>chia cuộn</v>
          </cell>
          <cell r="BA1916" t="str">
            <v>Hàng Nhộm\Nhựa Cây Trung Bộ\12.07 khử keo 35 x 90mm</v>
          </cell>
          <cell r="BC1916" t="str">
            <v>Phạm Quốc Chí</v>
          </cell>
          <cell r="BD1916" t="str">
            <v>Phạm Quốc Chí</v>
          </cell>
        </row>
        <row r="1917">
          <cell r="B1917" t="str">
            <v>NCTB0029_L1</v>
          </cell>
          <cell r="C1917" t="str">
            <v>NCTB0029</v>
          </cell>
          <cell r="D1917" t="str">
            <v>NHỰA CÂY TRUNG BỘ</v>
          </cell>
          <cell r="G1917" t="str">
            <v>IP015T051/2</v>
          </cell>
          <cell r="H1917" t="str">
            <v>Phi 15 x 15 x 5 x 6</v>
          </cell>
          <cell r="I1917" t="str">
            <v>Dao rời kc 2mm, không răng cưa</v>
          </cell>
          <cell r="J1917" t="str">
            <v>C41</v>
          </cell>
          <cell r="K1917" t="str">
            <v>P 28</v>
          </cell>
          <cell r="L1917" t="str">
            <v>Phi 15mm</v>
          </cell>
          <cell r="M1917">
            <v>108</v>
          </cell>
          <cell r="N1917">
            <v>44782</v>
          </cell>
          <cell r="O1917">
            <v>2</v>
          </cell>
          <cell r="P1917">
            <v>1</v>
          </cell>
          <cell r="Q1917" t="str">
            <v>Yellow C</v>
          </cell>
          <cell r="X1917">
            <v>1</v>
          </cell>
          <cell r="AB1917" t="str">
            <v>K</v>
          </cell>
          <cell r="AL1917">
            <v>1</v>
          </cell>
          <cell r="AM1917">
            <v>108</v>
          </cell>
          <cell r="AO1917" t="str">
            <v>3mm</v>
          </cell>
          <cell r="AR1917" t="str">
            <v>30Tem</v>
          </cell>
          <cell r="AT1917" t="str">
            <v>tiếng trung mã TBB15</v>
          </cell>
          <cell r="BA1917" t="str">
            <v>ĐƠN HÀNG 2021\NHỰA CÂY TRUNG BỘ\NĂM 2022\THÁNG 08\09.08 phi 15mm</v>
          </cell>
        </row>
        <row r="1918">
          <cell r="B1918" t="str">
            <v>TTP0003_L1</v>
          </cell>
          <cell r="C1918" t="str">
            <v>TTP0003</v>
          </cell>
          <cell r="D1918" t="str">
            <v>TTP</v>
          </cell>
          <cell r="E1918" t="str">
            <v>_TTP0001-1/1</v>
          </cell>
          <cell r="F1918">
            <v>1</v>
          </cell>
          <cell r="G1918" t="str">
            <v>I0011T021</v>
          </cell>
          <cell r="H1918" t="str">
            <v>11 x 8 x 8 x 5</v>
          </cell>
          <cell r="I1918" t="str">
            <v>Vuông liền, không răng cưa, không khoảng cách hàng</v>
          </cell>
          <cell r="J1918" t="str">
            <v>D15</v>
          </cell>
          <cell r="K1918" t="str">
            <v>P 14</v>
          </cell>
          <cell r="L1918" t="str">
            <v>11 x 8 mm</v>
          </cell>
          <cell r="M1918">
            <v>43</v>
          </cell>
          <cell r="N1918" t="str">
            <v>25/7/2020</v>
          </cell>
          <cell r="O1918">
            <v>0</v>
          </cell>
          <cell r="AL1918">
            <v>2</v>
          </cell>
          <cell r="AM1918">
            <v>86</v>
          </cell>
          <cell r="AT1918" t="str">
            <v>Mũi tên</v>
          </cell>
          <cell r="BA1918" t="str">
            <v>24-7 Phi 8mm, TTP</v>
          </cell>
        </row>
        <row r="1919">
          <cell r="B1919" t="str">
            <v>TTP0003_L2</v>
          </cell>
          <cell r="C1919" t="str">
            <v>TTP0003</v>
          </cell>
          <cell r="D1919" t="str">
            <v>MÃ VẠCH THÁI BÌNH</v>
          </cell>
          <cell r="F1919">
            <v>1</v>
          </cell>
          <cell r="G1919" t="str">
            <v>I0011T021</v>
          </cell>
          <cell r="H1919" t="str">
            <v>11 x 8 x 8 x 5</v>
          </cell>
          <cell r="I1919" t="str">
            <v>Vuông liền, không răng cưa, không khoảng cách hàng</v>
          </cell>
          <cell r="J1919" t="str">
            <v>D15</v>
          </cell>
          <cell r="K1919" t="str">
            <v>P 14</v>
          </cell>
          <cell r="L1919" t="str">
            <v>11 x 8 mm</v>
          </cell>
          <cell r="M1919">
            <v>43</v>
          </cell>
          <cell r="N1919">
            <v>44684</v>
          </cell>
          <cell r="O1919">
            <v>0</v>
          </cell>
          <cell r="AL1919">
            <v>2</v>
          </cell>
          <cell r="AM1919">
            <v>86</v>
          </cell>
          <cell r="AT1919" t="str">
            <v>Mũi tên</v>
          </cell>
          <cell r="BA1919" t="str">
            <v>24-7 Phi 8mm, TTP</v>
          </cell>
        </row>
        <row r="1920">
          <cell r="B1920" t="str">
            <v>TTP0003_L3</v>
          </cell>
          <cell r="C1920" t="str">
            <v>TTP0003</v>
          </cell>
          <cell r="D1920" t="str">
            <v>THÉP HU</v>
          </cell>
          <cell r="G1920" t="str">
            <v>I0011T021</v>
          </cell>
          <cell r="H1920" t="str">
            <v>11 x 8 x 8 x 5</v>
          </cell>
          <cell r="I1920" t="str">
            <v>Vuông liền, không răng cưa, không khoảng cách hàng</v>
          </cell>
          <cell r="J1920" t="str">
            <v>D15</v>
          </cell>
          <cell r="K1920" t="str">
            <v>P 14</v>
          </cell>
          <cell r="L1920" t="str">
            <v>11 x 8 mm</v>
          </cell>
          <cell r="M1920">
            <v>43</v>
          </cell>
          <cell r="N1920">
            <v>44684</v>
          </cell>
          <cell r="O1920">
            <v>0</v>
          </cell>
          <cell r="AL1920">
            <v>2</v>
          </cell>
          <cell r="AM1920">
            <v>86</v>
          </cell>
          <cell r="AT1920" t="str">
            <v>Mũi tên</v>
          </cell>
          <cell r="BA1920" t="str">
            <v>24-7 Phi 8mm, TTP</v>
          </cell>
        </row>
        <row r="1921">
          <cell r="B1921" t="str">
            <v>TTP0005_L1</v>
          </cell>
          <cell r="C1921" t="str">
            <v>TTP0005</v>
          </cell>
          <cell r="D1921" t="str">
            <v>TTP</v>
          </cell>
          <cell r="E1921" t="str">
            <v>_TTP0002-1/1</v>
          </cell>
          <cell r="F1921">
            <v>1</v>
          </cell>
          <cell r="H1921" t="str">
            <v/>
          </cell>
          <cell r="I1921" t="str">
            <v/>
          </cell>
          <cell r="J1921" t="str">
            <v/>
          </cell>
          <cell r="K1921" t="str">
            <v>P 14</v>
          </cell>
          <cell r="L1921" t="str">
            <v>70 x 35 mm</v>
          </cell>
          <cell r="M1921" t="str">
            <v/>
          </cell>
          <cell r="N1921" t="str">
            <v>27/7/2020</v>
          </cell>
          <cell r="O1921">
            <v>0</v>
          </cell>
          <cell r="AL1921">
            <v>1</v>
          </cell>
          <cell r="AM1921" t="e">
            <v>#VALUE!</v>
          </cell>
          <cell r="AT1921" t="str">
            <v>Partial</v>
          </cell>
          <cell r="BA1921" t="str">
            <v>24-7 Phi 8mm, TTP</v>
          </cell>
        </row>
        <row r="1922">
          <cell r="B1922" t="str">
            <v>TTP0002_L1</v>
          </cell>
          <cell r="C1922" t="str">
            <v>TTP0002</v>
          </cell>
          <cell r="D1922" t="str">
            <v>TTP</v>
          </cell>
          <cell r="E1922" t="str">
            <v>_TTP0003-1/1</v>
          </cell>
          <cell r="F1922">
            <v>1</v>
          </cell>
          <cell r="H1922" t="str">
            <v/>
          </cell>
          <cell r="I1922" t="str">
            <v/>
          </cell>
          <cell r="J1922" t="str">
            <v/>
          </cell>
          <cell r="K1922" t="str">
            <v>P 14</v>
          </cell>
          <cell r="L1922" t="str">
            <v>77.76 x 60.56 mm</v>
          </cell>
          <cell r="M1922" t="str">
            <v/>
          </cell>
          <cell r="N1922">
            <v>44082</v>
          </cell>
          <cell r="O1922">
            <v>0</v>
          </cell>
          <cell r="AL1922">
            <v>1</v>
          </cell>
          <cell r="AM1922" t="e">
            <v>#VALUE!</v>
          </cell>
          <cell r="AT1922" t="str">
            <v>TSLA</v>
          </cell>
          <cell r="BA1922">
            <v>44082</v>
          </cell>
        </row>
        <row r="1923">
          <cell r="B1923" t="str">
            <v>TTP0001_L1</v>
          </cell>
          <cell r="C1923" t="str">
            <v>TTP0001</v>
          </cell>
          <cell r="D1923" t="str">
            <v>TTP</v>
          </cell>
          <cell r="F1923">
            <v>1</v>
          </cell>
          <cell r="H1923" t="str">
            <v/>
          </cell>
          <cell r="I1923" t="str">
            <v/>
          </cell>
          <cell r="J1923" t="str">
            <v/>
          </cell>
          <cell r="K1923" t="str">
            <v>P 14</v>
          </cell>
          <cell r="L1923" t="str">
            <v>40 x 10 mm</v>
          </cell>
          <cell r="M1923" t="str">
            <v/>
          </cell>
          <cell r="O1923">
            <v>0</v>
          </cell>
          <cell r="AL1923">
            <v>1</v>
          </cell>
          <cell r="AM1923" t="e">
            <v>#VALUE!</v>
          </cell>
          <cell r="AT1923" t="str">
            <v>Made in vietnam</v>
          </cell>
          <cell r="BA1923" t="str">
            <v>5-3 tem vải TTP</v>
          </cell>
        </row>
        <row r="1924">
          <cell r="B1924" t="str">
            <v>TTP0004_L1</v>
          </cell>
          <cell r="C1924" t="str">
            <v>TTP0004</v>
          </cell>
          <cell r="D1924" t="str">
            <v>TTP</v>
          </cell>
          <cell r="F1924">
            <v>1</v>
          </cell>
          <cell r="G1924" t="str">
            <v>I0077T041</v>
          </cell>
          <cell r="H1924" t="str">
            <v>77.7 x 51.4 x 1 x 2</v>
          </cell>
          <cell r="I1924" t="str">
            <v>Bo góc, răng cưa</v>
          </cell>
          <cell r="J1924" t="str">
            <v>D15</v>
          </cell>
          <cell r="K1924" t="str">
            <v>P 14</v>
          </cell>
          <cell r="L1924" t="str">
            <v>77.7 x 51.4</v>
          </cell>
          <cell r="M1924">
            <v>108.8</v>
          </cell>
          <cell r="N1924">
            <v>44193</v>
          </cell>
          <cell r="O1924">
            <v>0</v>
          </cell>
          <cell r="AL1924">
            <v>1</v>
          </cell>
          <cell r="AM1924">
            <v>108.8</v>
          </cell>
          <cell r="AT1924" t="str">
            <v>KIDS</v>
          </cell>
          <cell r="BA1924" t="str">
            <v>tháng 12\28.12 TTP</v>
          </cell>
        </row>
        <row r="1925">
          <cell r="B1925" t="str">
            <v>TRSAS0001_L1</v>
          </cell>
          <cell r="C1925" t="str">
            <v>TRSAS0001</v>
          </cell>
          <cell r="D1925" t="str">
            <v>TRA SAS</v>
          </cell>
          <cell r="F1925">
            <v>1</v>
          </cell>
          <cell r="H1925" t="str">
            <v/>
          </cell>
          <cell r="I1925" t="str">
            <v/>
          </cell>
          <cell r="J1925" t="str">
            <v/>
          </cell>
          <cell r="K1925" t="str">
            <v>P 14</v>
          </cell>
          <cell r="L1925" t="str">
            <v>40 x 30 mm</v>
          </cell>
          <cell r="M1925" t="str">
            <v/>
          </cell>
          <cell r="O1925">
            <v>0</v>
          </cell>
          <cell r="AL1925">
            <v>1</v>
          </cell>
          <cell r="AM1925" t="e">
            <v>#VALUE!</v>
          </cell>
          <cell r="AT1925" t="str">
            <v>thú nhồi bông_Cá ngựa 110 cm</v>
          </cell>
          <cell r="BA1925" t="str">
            <v>16-10 Tra-sas</v>
          </cell>
        </row>
        <row r="1926">
          <cell r="B1926" t="str">
            <v>TRSAS0005_L1</v>
          </cell>
          <cell r="C1926" t="str">
            <v>TRSAS0005</v>
          </cell>
          <cell r="D1926" t="str">
            <v>TRA SAS</v>
          </cell>
          <cell r="F1926">
            <v>1</v>
          </cell>
          <cell r="G1926" t="str">
            <v>I0090T181</v>
          </cell>
          <cell r="H1926" t="str">
            <v>90 x 44 x 1 x 1</v>
          </cell>
          <cell r="I1926" t="str">
            <v>Vuông góc, không răng cưa</v>
          </cell>
          <cell r="J1926" t="str">
            <v>D18</v>
          </cell>
          <cell r="K1926" t="str">
            <v>P 14</v>
          </cell>
          <cell r="L1926" t="str">
            <v>90 x 44 mm</v>
          </cell>
          <cell r="M1926">
            <v>47</v>
          </cell>
          <cell r="O1926">
            <v>0</v>
          </cell>
          <cell r="AL1926">
            <v>1</v>
          </cell>
          <cell r="AM1926">
            <v>47</v>
          </cell>
          <cell r="AT1926" t="str">
            <v>tiếng trung quốc 020-81093549</v>
          </cell>
          <cell r="BA1926" t="str">
            <v>Tháng 03.2019\TRASAS</v>
          </cell>
        </row>
        <row r="1927">
          <cell r="B1927" t="str">
            <v>TRSAS0004_L1</v>
          </cell>
          <cell r="C1927" t="str">
            <v>TRSAS0004</v>
          </cell>
          <cell r="D1927" t="str">
            <v>TRA SAS</v>
          </cell>
          <cell r="F1927">
            <v>1</v>
          </cell>
          <cell r="H1927" t="str">
            <v/>
          </cell>
          <cell r="I1927" t="str">
            <v/>
          </cell>
          <cell r="J1927" t="str">
            <v/>
          </cell>
          <cell r="K1927" t="str">
            <v>P 14</v>
          </cell>
          <cell r="L1927" t="str">
            <v>40 x 30 mm</v>
          </cell>
          <cell r="M1927" t="str">
            <v/>
          </cell>
          <cell r="N1927">
            <v>44095</v>
          </cell>
          <cell r="O1927">
            <v>0</v>
          </cell>
          <cell r="AL1927">
            <v>1</v>
          </cell>
          <cell r="AM1927" t="e">
            <v>#VALUE!</v>
          </cell>
          <cell r="AT1927" t="str">
            <v>Jm20 ván trượt 4 bánh_2020</v>
          </cell>
          <cell r="BA1927" t="str">
            <v>21-9 Trasas</v>
          </cell>
        </row>
        <row r="1928">
          <cell r="B1928" t="str">
            <v>TRSAS0002_L1</v>
          </cell>
          <cell r="C1928" t="str">
            <v>TRSAS0002</v>
          </cell>
          <cell r="D1928" t="str">
            <v>TRA SAS</v>
          </cell>
          <cell r="F1928">
            <v>1</v>
          </cell>
          <cell r="H1928" t="str">
            <v/>
          </cell>
          <cell r="I1928" t="str">
            <v/>
          </cell>
          <cell r="J1928" t="str">
            <v/>
          </cell>
          <cell r="K1928" t="str">
            <v>P 14</v>
          </cell>
          <cell r="L1928" t="str">
            <v>60 x 40 mm</v>
          </cell>
          <cell r="M1928" t="str">
            <v/>
          </cell>
          <cell r="O1928">
            <v>0</v>
          </cell>
          <cell r="AL1928">
            <v>1</v>
          </cell>
          <cell r="AM1928" t="e">
            <v>#VALUE!</v>
          </cell>
          <cell r="AT1928" t="str">
            <v>01 đến 36 số lượng ( tên sản phẩm : dung dịch làm bóng vỏ xe hơi derman )</v>
          </cell>
          <cell r="BA1928" t="str">
            <v>16-3 60x40mm. Trasas</v>
          </cell>
        </row>
        <row r="1929">
          <cell r="B1929" t="str">
            <v>TRSAS0003_L1</v>
          </cell>
          <cell r="C1929" t="str">
            <v>TRSAS0003</v>
          </cell>
          <cell r="D1929" t="str">
            <v>TRA SAS</v>
          </cell>
          <cell r="F1929">
            <v>1</v>
          </cell>
          <cell r="H1929" t="str">
            <v/>
          </cell>
          <cell r="I1929" t="str">
            <v/>
          </cell>
          <cell r="J1929" t="str">
            <v/>
          </cell>
          <cell r="K1929" t="str">
            <v>P 14</v>
          </cell>
          <cell r="L1929" t="str">
            <v>40 x 30 mm</v>
          </cell>
          <cell r="M1929" t="str">
            <v/>
          </cell>
          <cell r="O1929">
            <v>0</v>
          </cell>
          <cell r="AL1929">
            <v>1</v>
          </cell>
          <cell r="AM1929" t="e">
            <v>#VALUE!</v>
          </cell>
          <cell r="AT1929" t="str">
            <v>thú nhồi bông_thỏ (mục 1 đến 13)</v>
          </cell>
          <cell r="BA1929" t="str">
            <v>10-1 Trasas</v>
          </cell>
        </row>
        <row r="1930">
          <cell r="B1930" t="str">
            <v>HTVN0001_L1</v>
          </cell>
          <cell r="C1930" t="str">
            <v>HTVN0001</v>
          </cell>
          <cell r="D1930" t="str">
            <v>HT VIỆT NAM</v>
          </cell>
          <cell r="E1930" t="str">
            <v>HTVN0001-1.2/2</v>
          </cell>
          <cell r="F1930">
            <v>2</v>
          </cell>
          <cell r="G1930" t="str">
            <v>I0290T011</v>
          </cell>
          <cell r="H1930" t="str">
            <v>290 x 75 x 1 x 1</v>
          </cell>
          <cell r="I1930" t="str">
            <v>Vuông góc, không răng cưa</v>
          </cell>
          <cell r="J1930" t="str">
            <v>C12</v>
          </cell>
          <cell r="K1930" t="str">
            <v>P 15</v>
          </cell>
          <cell r="L1930" t="str">
            <v>290 x 75 mm</v>
          </cell>
          <cell r="M1930">
            <v>78</v>
          </cell>
          <cell r="N1930" t="str">
            <v>26/8/2020</v>
          </cell>
          <cell r="O1930">
            <v>0</v>
          </cell>
          <cell r="AL1930">
            <v>1</v>
          </cell>
          <cell r="AM1930">
            <v>78</v>
          </cell>
          <cell r="AT1930" t="str">
            <v>embra (20140054/01)</v>
          </cell>
          <cell r="BA1930" t="str">
            <v>24-8 HT Vietnam</v>
          </cell>
        </row>
        <row r="1931">
          <cell r="B1931" t="str">
            <v>HTVN0002_L1</v>
          </cell>
          <cell r="C1931" t="str">
            <v>HTVN0002</v>
          </cell>
          <cell r="D1931" t="str">
            <v>HT VIỆT NAM</v>
          </cell>
          <cell r="F1931">
            <v>1</v>
          </cell>
          <cell r="G1931" t="str">
            <v>IP035T021</v>
          </cell>
          <cell r="H1931" t="str">
            <v>Phi 35 x 35 x 5 x 1</v>
          </cell>
          <cell r="I1931" t="str">
            <v>Tem tròn 35mm, không răng cưa, ngang 5 tem rời 2mm</v>
          </cell>
          <cell r="J1931" t="str">
            <v>C15</v>
          </cell>
          <cell r="K1931" t="str">
            <v>P 15</v>
          </cell>
          <cell r="L1931" t="str">
            <v>phi 35 mm</v>
          </cell>
          <cell r="M1931">
            <v>38</v>
          </cell>
          <cell r="N1931">
            <v>44091</v>
          </cell>
          <cell r="O1931">
            <v>0</v>
          </cell>
          <cell r="Q1931" t="str">
            <v>Pantone: Yellow 012 C</v>
          </cell>
          <cell r="V1931" t="str">
            <v>K</v>
          </cell>
          <cell r="AL1931">
            <v>2</v>
          </cell>
          <cell r="AM1931">
            <v>76</v>
          </cell>
          <cell r="AO1931" t="str">
            <v>3mm</v>
          </cell>
          <cell r="AR1931" t="str">
            <v>35Tem</v>
          </cell>
          <cell r="AT1931" t="str">
            <v>chữ RA</v>
          </cell>
          <cell r="BA1931" t="str">
            <v>ĐƠN HÀNG 2020\Tháng 9\17-9 Thép HT Phi 15</v>
          </cell>
        </row>
        <row r="1932">
          <cell r="B1932" t="str">
            <v>HTVN0002_L2</v>
          </cell>
          <cell r="C1932" t="str">
            <v>HTVN0002</v>
          </cell>
          <cell r="D1932" t="str">
            <v>HT VIỆT NAM</v>
          </cell>
          <cell r="F1932">
            <v>1</v>
          </cell>
          <cell r="G1932" t="str">
            <v>IP035T021</v>
          </cell>
          <cell r="H1932" t="str">
            <v>Phi 35 x 35 x 5 x 1</v>
          </cell>
          <cell r="I1932" t="str">
            <v>Tem tròn 35mm, không răng cưa, ngang 5 tem rời 2mm</v>
          </cell>
          <cell r="J1932" t="str">
            <v>C15</v>
          </cell>
          <cell r="K1932" t="str">
            <v>P 15</v>
          </cell>
          <cell r="L1932" t="str">
            <v>phi 35 mm</v>
          </cell>
          <cell r="M1932">
            <v>38</v>
          </cell>
          <cell r="N1932">
            <v>44091</v>
          </cell>
          <cell r="O1932">
            <v>0</v>
          </cell>
          <cell r="Q1932" t="str">
            <v>pantone: 3538 C</v>
          </cell>
          <cell r="AL1932">
            <v>2</v>
          </cell>
          <cell r="AM1932">
            <v>76</v>
          </cell>
          <cell r="AO1932" t="str">
            <v>3mm</v>
          </cell>
          <cell r="AR1932" t="str">
            <v>35Tem</v>
          </cell>
          <cell r="AT1932" t="str">
            <v>chữ RB</v>
          </cell>
          <cell r="BA1932" t="str">
            <v>ĐƠN HÀNG 2020\Tháng 9\17-9 Thép HT Phi 15</v>
          </cell>
        </row>
        <row r="1933">
          <cell r="B1933" t="str">
            <v>HTVN0002_L3</v>
          </cell>
          <cell r="C1933" t="str">
            <v>HTVN0002</v>
          </cell>
          <cell r="D1933" t="str">
            <v>HT VIỆT NAM</v>
          </cell>
          <cell r="F1933">
            <v>1</v>
          </cell>
          <cell r="G1933" t="str">
            <v>IP035T021</v>
          </cell>
          <cell r="H1933" t="str">
            <v>Phi 35 x 35 x 5 x 1</v>
          </cell>
          <cell r="I1933" t="str">
            <v>Tem tròn 35mm, không răng cưa, ngang 5 tem rời 2mm</v>
          </cell>
          <cell r="J1933" t="str">
            <v>C15</v>
          </cell>
          <cell r="K1933" t="str">
            <v>P 15</v>
          </cell>
          <cell r="L1933" t="str">
            <v>phi 35 mm</v>
          </cell>
          <cell r="M1933">
            <v>38</v>
          </cell>
          <cell r="N1933">
            <v>44091</v>
          </cell>
          <cell r="O1933">
            <v>0</v>
          </cell>
          <cell r="Q1933" t="str">
            <v>Pantone: 360 C</v>
          </cell>
          <cell r="V1933" t="str">
            <v>K</v>
          </cell>
          <cell r="AL1933">
            <v>2</v>
          </cell>
          <cell r="AM1933">
            <v>76</v>
          </cell>
          <cell r="AO1933" t="str">
            <v>3mm</v>
          </cell>
          <cell r="AR1933" t="str">
            <v>35Tem</v>
          </cell>
          <cell r="AT1933" t="str">
            <v>chữ  RC</v>
          </cell>
          <cell r="BA1933" t="str">
            <v>ĐƠN HÀNG 2020\Tháng 9\17-9 Thép HT Phi 15</v>
          </cell>
        </row>
        <row r="1934">
          <cell r="B1934" t="str">
            <v>HTVN0003_L1</v>
          </cell>
          <cell r="C1934" t="str">
            <v>HTVN0003</v>
          </cell>
          <cell r="D1934" t="str">
            <v>HT VIỆT NAM</v>
          </cell>
          <cell r="E1934" t="str">
            <v>HTVN0001</v>
          </cell>
          <cell r="F1934">
            <v>1</v>
          </cell>
          <cell r="G1934" t="str">
            <v>IP035T021</v>
          </cell>
          <cell r="H1934" t="str">
            <v>Phi 35 x 35 x 5 x 1</v>
          </cell>
          <cell r="I1934" t="str">
            <v>Tem tròn 35mm, không răng cưa, ngang 5 tem rời 2mm</v>
          </cell>
          <cell r="J1934" t="str">
            <v>C15</v>
          </cell>
          <cell r="K1934" t="str">
            <v>P 15</v>
          </cell>
          <cell r="L1934" t="str">
            <v>phi 35 mm</v>
          </cell>
          <cell r="M1934">
            <v>38</v>
          </cell>
          <cell r="N1934">
            <v>43918</v>
          </cell>
          <cell r="O1934">
            <v>0</v>
          </cell>
          <cell r="AL1934">
            <v>1</v>
          </cell>
          <cell r="AM1934">
            <v>38</v>
          </cell>
          <cell r="AT1934" t="str">
            <v xml:space="preserve">số </v>
          </cell>
          <cell r="BA1934" t="str">
            <v>28-3 MVDN</v>
          </cell>
        </row>
        <row r="1935">
          <cell r="B1935" t="str">
            <v>HTVN0006_L1</v>
          </cell>
          <cell r="C1935" t="str">
            <v>HTVN0006</v>
          </cell>
          <cell r="D1935" t="str">
            <v>HT VIỆT NAM</v>
          </cell>
          <cell r="F1935">
            <v>3</v>
          </cell>
          <cell r="G1935" t="str">
            <v>IP055T011</v>
          </cell>
          <cell r="H1935" t="str">
            <v>Phi 55 x 55 x 1 x 1</v>
          </cell>
          <cell r="I1935" t="str">
            <v>Không răng cưa</v>
          </cell>
          <cell r="J1935" t="str">
            <v>D19</v>
          </cell>
          <cell r="K1935" t="str">
            <v>P 15</v>
          </cell>
          <cell r="L1935" t="str">
            <v>phi 55 mm</v>
          </cell>
          <cell r="M1935">
            <v>58</v>
          </cell>
          <cell r="N1935">
            <v>43918</v>
          </cell>
          <cell r="O1935">
            <v>0</v>
          </cell>
          <cell r="AL1935">
            <v>1</v>
          </cell>
          <cell r="AM1935">
            <v>58</v>
          </cell>
          <cell r="AT1935" t="str">
            <v>Sen coffee</v>
          </cell>
          <cell r="BA1935" t="str">
            <v>28-3 MVDN</v>
          </cell>
        </row>
        <row r="1936">
          <cell r="B1936" t="str">
            <v>HTVN0004_L1</v>
          </cell>
          <cell r="C1936" t="str">
            <v>HTVN0004</v>
          </cell>
          <cell r="D1936" t="str">
            <v>HT VIỆT NAM</v>
          </cell>
          <cell r="F1936">
            <v>2</v>
          </cell>
          <cell r="G1936" t="str">
            <v>I0290T011</v>
          </cell>
          <cell r="H1936" t="str">
            <v>290 x 75 x 1 x 1</v>
          </cell>
          <cell r="I1936" t="str">
            <v>Vuông góc, không răng cưa</v>
          </cell>
          <cell r="J1936" t="str">
            <v>C12</v>
          </cell>
          <cell r="K1936" t="str">
            <v>P 15</v>
          </cell>
          <cell r="L1936" t="str">
            <v>290 x 75 mm</v>
          </cell>
          <cell r="M1936">
            <v>78</v>
          </cell>
          <cell r="N1936">
            <v>44414</v>
          </cell>
          <cell r="O1936">
            <v>0</v>
          </cell>
          <cell r="AL1936">
            <v>1</v>
          </cell>
          <cell r="AM1936">
            <v>78</v>
          </cell>
          <cell r="AT1936" t="str">
            <v>embra (20140054/01) 20140103/01</v>
          </cell>
          <cell r="BA1936" t="str">
            <v>Tháng 10\27.10 HT Việt nam</v>
          </cell>
        </row>
        <row r="1937">
          <cell r="B1937" t="str">
            <v>HTVN0005_L1</v>
          </cell>
          <cell r="C1937" t="str">
            <v>HTVN0005</v>
          </cell>
          <cell r="D1937" t="str">
            <v>HT VIỆT NAM</v>
          </cell>
          <cell r="F1937">
            <v>1</v>
          </cell>
          <cell r="G1937" t="str">
            <v>T0060T392</v>
          </cell>
          <cell r="H1937" t="str">
            <v>60 x 60 x 1 x 2</v>
          </cell>
          <cell r="I1937" t="str">
            <v>Bo góc, răng cưa, chẻ đôi 3mm</v>
          </cell>
          <cell r="J1937" t="str">
            <v>D24</v>
          </cell>
          <cell r="K1937" t="str">
            <v>P 15</v>
          </cell>
          <cell r="L1937" t="str">
            <v>60 x 60 mm</v>
          </cell>
          <cell r="M1937">
            <v>126</v>
          </cell>
          <cell r="N1937">
            <v>44191</v>
          </cell>
          <cell r="O1937">
            <v>0</v>
          </cell>
          <cell r="AL1937">
            <v>1</v>
          </cell>
          <cell r="AM1937">
            <v>126</v>
          </cell>
          <cell r="AT1937" t="str">
            <v>các thứ trong tuần Mon TUE</v>
          </cell>
          <cell r="BA1937" t="str">
            <v>tháng 12\24.12 HT VIET NAM</v>
          </cell>
        </row>
        <row r="1938">
          <cell r="B1938" t="str">
            <v>HTVN0007_L1</v>
          </cell>
          <cell r="C1938" t="str">
            <v>HTVN0007</v>
          </cell>
          <cell r="D1938" t="str">
            <v>HT VIỆT NAM</v>
          </cell>
          <cell r="F1938">
            <v>1</v>
          </cell>
          <cell r="G1938" t="str">
            <v>IP035T021</v>
          </cell>
          <cell r="H1938" t="str">
            <v>Phi 35 x 35 x 5 x 1</v>
          </cell>
          <cell r="I1938" t="str">
            <v>Tem tròn 35mm, không răng cưa, ngang 5 tem rời 2mm</v>
          </cell>
          <cell r="J1938" t="str">
            <v>C15</v>
          </cell>
          <cell r="K1938" t="str">
            <v>P 15</v>
          </cell>
          <cell r="L1938" t="str">
            <v>phi 35 mm</v>
          </cell>
          <cell r="M1938">
            <v>38</v>
          </cell>
          <cell r="N1938">
            <v>44215</v>
          </cell>
          <cell r="O1938">
            <v>0</v>
          </cell>
          <cell r="AL1938">
            <v>1</v>
          </cell>
          <cell r="AM1938">
            <v>38</v>
          </cell>
          <cell r="AT1938" t="str">
            <v>số 1 5 6 7 8 9 11 12</v>
          </cell>
          <cell r="BA1938" t="str">
            <v>18.1 HT Việt Nam</v>
          </cell>
        </row>
        <row r="1939">
          <cell r="B1939" t="str">
            <v>HTVN0008_L1</v>
          </cell>
          <cell r="C1939" t="str">
            <v>HTVN0008</v>
          </cell>
          <cell r="D1939" t="str">
            <v>HT VIỆT NAM</v>
          </cell>
          <cell r="F1939">
            <v>4</v>
          </cell>
          <cell r="H1939" t="str">
            <v/>
          </cell>
          <cell r="I1939" t="str">
            <v/>
          </cell>
          <cell r="J1939" t="str">
            <v/>
          </cell>
          <cell r="K1939" t="str">
            <v>P 15</v>
          </cell>
          <cell r="L1939" t="str">
            <v>50 x 80 mm</v>
          </cell>
          <cell r="M1939" t="str">
            <v/>
          </cell>
          <cell r="N1939">
            <v>44391</v>
          </cell>
          <cell r="O1939">
            <v>0</v>
          </cell>
          <cell r="AL1939">
            <v>1</v>
          </cell>
          <cell r="AM1939" t="e">
            <v>#VALUE!</v>
          </cell>
          <cell r="AT1939" t="str">
            <v>Co.op</v>
          </cell>
          <cell r="BA1939" t="str">
            <v>THÁNG 07\14.07 HT VIệt Nam</v>
          </cell>
        </row>
        <row r="1940">
          <cell r="B1940" t="str">
            <v>HTVN0009_20140103</v>
          </cell>
          <cell r="C1940" t="str">
            <v>HTVN0009</v>
          </cell>
          <cell r="D1940" t="str">
            <v>HT VIỆT NAM</v>
          </cell>
          <cell r="F1940">
            <v>2</v>
          </cell>
          <cell r="G1940" t="str">
            <v>I0290T011</v>
          </cell>
          <cell r="H1940" t="str">
            <v>290 x 75 x 1 x 1</v>
          </cell>
          <cell r="I1940" t="str">
            <v>Vuông góc, không răng cưa</v>
          </cell>
          <cell r="J1940" t="str">
            <v>C12</v>
          </cell>
          <cell r="K1940" t="str">
            <v>P 15</v>
          </cell>
          <cell r="L1940" t="str">
            <v>290 x 75 mm</v>
          </cell>
          <cell r="M1940">
            <v>78</v>
          </cell>
          <cell r="N1940">
            <v>44475</v>
          </cell>
          <cell r="O1940">
            <v>0</v>
          </cell>
          <cell r="AL1940">
            <v>1</v>
          </cell>
          <cell r="AM1940">
            <v>78</v>
          </cell>
          <cell r="AT1940" t="str">
            <v xml:space="preserve">endega 20140103/01 </v>
          </cell>
          <cell r="BA1940" t="str">
            <v>THÁNG 10\06.10 HT Việt Nam</v>
          </cell>
        </row>
        <row r="1941">
          <cell r="B1941" t="str">
            <v>HTVN0009_20140054</v>
          </cell>
          <cell r="C1941" t="str">
            <v>HTVN0009</v>
          </cell>
          <cell r="D1941" t="str">
            <v>HT VIỆT NAM</v>
          </cell>
          <cell r="F1941">
            <v>2</v>
          </cell>
          <cell r="G1941" t="str">
            <v>I0290T011</v>
          </cell>
          <cell r="H1941" t="str">
            <v>290 x 75 x 1 x 1</v>
          </cell>
          <cell r="I1941" t="str">
            <v>Vuông góc, không răng cưa</v>
          </cell>
          <cell r="J1941" t="str">
            <v>C12</v>
          </cell>
          <cell r="K1941" t="str">
            <v>P 15</v>
          </cell>
          <cell r="L1941" t="str">
            <v>290 x 75 mm</v>
          </cell>
          <cell r="M1941">
            <v>78</v>
          </cell>
          <cell r="N1941">
            <v>44475</v>
          </cell>
          <cell r="O1941">
            <v>0</v>
          </cell>
          <cell r="AL1941">
            <v>1</v>
          </cell>
          <cell r="AM1941">
            <v>78</v>
          </cell>
          <cell r="AT1941" t="str">
            <v>endega  20140054/01</v>
          </cell>
          <cell r="BA1941" t="str">
            <v>THÁNG 10\06.10 HT Việt Nam</v>
          </cell>
        </row>
        <row r="1942">
          <cell r="B1942" t="str">
            <v>HTVN0010_20140134/1</v>
          </cell>
          <cell r="C1942" t="str">
            <v>HTVN0010</v>
          </cell>
          <cell r="D1942" t="str">
            <v>HT VIỆT NAM</v>
          </cell>
          <cell r="F1942">
            <v>3</v>
          </cell>
          <cell r="G1942" t="str">
            <v>I0290T011</v>
          </cell>
          <cell r="H1942" t="str">
            <v>290 x 75 x 1 x 1</v>
          </cell>
          <cell r="I1942" t="str">
            <v>Vuông góc, không răng cưa</v>
          </cell>
          <cell r="J1942" t="str">
            <v>C12</v>
          </cell>
          <cell r="K1942" t="str">
            <v>P 28</v>
          </cell>
          <cell r="L1942" t="str">
            <v>290 x 75 mm</v>
          </cell>
          <cell r="M1942">
            <v>78</v>
          </cell>
          <cell r="N1942">
            <v>44517</v>
          </cell>
          <cell r="O1942">
            <v>0</v>
          </cell>
          <cell r="AL1942">
            <v>1</v>
          </cell>
          <cell r="AM1942">
            <v>78</v>
          </cell>
          <cell r="AT1942" t="str">
            <v>ambia 20140134/01</v>
          </cell>
          <cell r="BA1942" t="str">
            <v>THÁNG 11.21\17.11 HT VIỆT NAM\NĂM 2022</v>
          </cell>
        </row>
        <row r="1943">
          <cell r="B1943" t="str">
            <v>HTVN0010_20140134/2</v>
          </cell>
          <cell r="C1943" t="str">
            <v>HTVN0010</v>
          </cell>
          <cell r="D1943" t="str">
            <v>HT VIỆT NAM</v>
          </cell>
          <cell r="F1943">
            <v>3</v>
          </cell>
          <cell r="G1943" t="str">
            <v>I0290T011</v>
          </cell>
          <cell r="H1943" t="str">
            <v>290 x 75 x 1 x 1</v>
          </cell>
          <cell r="I1943" t="str">
            <v>Vuông góc, không răng cưa</v>
          </cell>
          <cell r="J1943" t="str">
            <v>C12</v>
          </cell>
          <cell r="K1943" t="str">
            <v>P 28</v>
          </cell>
          <cell r="L1943" t="str">
            <v>290 x 75 mm</v>
          </cell>
          <cell r="M1943">
            <v>78</v>
          </cell>
          <cell r="N1943">
            <v>44581</v>
          </cell>
          <cell r="O1943">
            <v>0</v>
          </cell>
          <cell r="AL1943">
            <v>1</v>
          </cell>
          <cell r="AM1943">
            <v>78</v>
          </cell>
          <cell r="AT1943" t="str">
            <v>ambia 20140134/01 nội dung mới OZUIU-2</v>
          </cell>
          <cell r="BA1943" t="str">
            <v>THÁNG 11.21\17.11 HT VIỆT NAM\NĂM 2022</v>
          </cell>
        </row>
        <row r="1944">
          <cell r="B1944" t="str">
            <v>HTVN0010_20140134/3</v>
          </cell>
          <cell r="C1944" t="str">
            <v>HTVN0010</v>
          </cell>
          <cell r="D1944" t="str">
            <v>HT VIỆT NAM</v>
          </cell>
          <cell r="F1944">
            <v>3</v>
          </cell>
          <cell r="G1944" t="str">
            <v>I0290T011</v>
          </cell>
          <cell r="H1944" t="str">
            <v>290 x 75 x 1 x 1</v>
          </cell>
          <cell r="I1944" t="str">
            <v>Vuông góc, không răng cưa</v>
          </cell>
          <cell r="J1944" t="str">
            <v>C12</v>
          </cell>
          <cell r="K1944" t="str">
            <v>P 28</v>
          </cell>
          <cell r="L1944" t="str">
            <v>290 x 75 mm</v>
          </cell>
          <cell r="M1944">
            <v>78</v>
          </cell>
          <cell r="N1944">
            <v>44581</v>
          </cell>
          <cell r="O1944">
            <v>0</v>
          </cell>
          <cell r="AL1944">
            <v>1</v>
          </cell>
          <cell r="AM1944">
            <v>78</v>
          </cell>
          <cell r="AT1944" t="str">
            <v>ambia 20140134/01 nội dung mới OZUIV-2</v>
          </cell>
          <cell r="BA1944" t="str">
            <v>THÁNG 11.21\17.11 HT VIỆT NAM\NĂM 2022</v>
          </cell>
        </row>
        <row r="1945">
          <cell r="B1945" t="str">
            <v>HTVN0010_20140133/1</v>
          </cell>
          <cell r="C1945" t="str">
            <v>HTVN0010</v>
          </cell>
          <cell r="D1945" t="str">
            <v>HT VIỆT NAM</v>
          </cell>
          <cell r="F1945">
            <v>3</v>
          </cell>
          <cell r="G1945" t="str">
            <v>I0290T011</v>
          </cell>
          <cell r="H1945" t="str">
            <v>290 x 75 x 1 x 1</v>
          </cell>
          <cell r="I1945" t="str">
            <v>Vuông góc, không răng cưa</v>
          </cell>
          <cell r="J1945" t="str">
            <v>C12</v>
          </cell>
          <cell r="K1945" t="str">
            <v>P 28</v>
          </cell>
          <cell r="L1945" t="str">
            <v>290 x 75 mm</v>
          </cell>
          <cell r="M1945">
            <v>78</v>
          </cell>
          <cell r="N1945">
            <v>44517</v>
          </cell>
          <cell r="O1945">
            <v>0</v>
          </cell>
          <cell r="AL1945">
            <v>1</v>
          </cell>
          <cell r="AM1945">
            <v>78</v>
          </cell>
          <cell r="AT1945" t="str">
            <v>ambia 20140133/01</v>
          </cell>
          <cell r="BA1945" t="str">
            <v>THÁNG 11.21\17.11 HT VIỆT NAM\NĂM 2022</v>
          </cell>
        </row>
        <row r="1946">
          <cell r="B1946" t="str">
            <v>HTVN0010_20140133/2</v>
          </cell>
          <cell r="C1946" t="str">
            <v>HTVN0010</v>
          </cell>
          <cell r="D1946" t="str">
            <v>HT VIỆT NAM</v>
          </cell>
          <cell r="F1946">
            <v>3</v>
          </cell>
          <cell r="G1946" t="str">
            <v>I0290T011</v>
          </cell>
          <cell r="H1946" t="str">
            <v>290 x 75 x 1 x 1</v>
          </cell>
          <cell r="I1946" t="str">
            <v>Vuông góc, không răng cưa</v>
          </cell>
          <cell r="J1946" t="str">
            <v>C12</v>
          </cell>
          <cell r="K1946" t="str">
            <v>P 28</v>
          </cell>
          <cell r="L1946" t="str">
            <v>290 x 75 mm</v>
          </cell>
          <cell r="M1946">
            <v>78</v>
          </cell>
          <cell r="N1946">
            <v>44581</v>
          </cell>
          <cell r="O1946">
            <v>0</v>
          </cell>
          <cell r="AL1946">
            <v>1</v>
          </cell>
          <cell r="AM1946">
            <v>78</v>
          </cell>
          <cell r="AT1946" t="str">
            <v>ambia 20140133/01 nội dung mới OZUIU-1</v>
          </cell>
          <cell r="BA1946" t="str">
            <v>THÁNG 11.21\17.11 HT VIỆT NAM\NĂM 2022</v>
          </cell>
        </row>
        <row r="1947">
          <cell r="B1947" t="str">
            <v>HTVN0010_20140133/3</v>
          </cell>
          <cell r="C1947" t="str">
            <v>HTVN0010</v>
          </cell>
          <cell r="D1947" t="str">
            <v>HT VIỆT NAM</v>
          </cell>
          <cell r="F1947">
            <v>3</v>
          </cell>
          <cell r="G1947" t="str">
            <v>I0290T011</v>
          </cell>
          <cell r="H1947" t="str">
            <v>290 x 75 x 1 x 1</v>
          </cell>
          <cell r="I1947" t="str">
            <v>Vuông góc, không răng cưa</v>
          </cell>
          <cell r="J1947" t="str">
            <v>C12</v>
          </cell>
          <cell r="K1947" t="str">
            <v>P 28</v>
          </cell>
          <cell r="L1947" t="str">
            <v>290 x 75 mm</v>
          </cell>
          <cell r="M1947">
            <v>78</v>
          </cell>
          <cell r="N1947">
            <v>44581</v>
          </cell>
          <cell r="O1947">
            <v>0</v>
          </cell>
          <cell r="AL1947">
            <v>1</v>
          </cell>
          <cell r="AM1947">
            <v>78</v>
          </cell>
          <cell r="AT1947" t="str">
            <v>ambia 20140133/01 nội dung mới OZUIV-1</v>
          </cell>
          <cell r="BA1947" t="str">
            <v>THÁNG 11.21\17.11 HT VIỆT NAM\NĂM 2022</v>
          </cell>
        </row>
        <row r="1948">
          <cell r="B1948" t="str">
            <v>HTVN0010_20140133/01_Z6TSC -1</v>
          </cell>
          <cell r="C1948" t="str">
            <v>HTVN0010</v>
          </cell>
          <cell r="D1948" t="str">
            <v>HT VIỆT NAM</v>
          </cell>
          <cell r="F1948">
            <v>3</v>
          </cell>
          <cell r="G1948" t="str">
            <v>I0290T011</v>
          </cell>
          <cell r="H1948" t="str">
            <v>290 x 75 x 1 x 1</v>
          </cell>
          <cell r="I1948" t="str">
            <v>Vuông góc, không răng cưa</v>
          </cell>
          <cell r="J1948" t="str">
            <v>C12</v>
          </cell>
          <cell r="K1948" t="str">
            <v>P 28</v>
          </cell>
          <cell r="L1948" t="str">
            <v>290 x 75 mm</v>
          </cell>
          <cell r="M1948">
            <v>78</v>
          </cell>
          <cell r="N1948">
            <v>44712</v>
          </cell>
          <cell r="O1948">
            <v>0</v>
          </cell>
          <cell r="Q1948" t="str">
            <v>P:2020C ,P2592C</v>
          </cell>
          <cell r="AL1948">
            <v>1</v>
          </cell>
          <cell r="AM1948">
            <v>78</v>
          </cell>
          <cell r="AR1948" t="str">
            <v>1tem</v>
          </cell>
          <cell r="AT1948" t="str">
            <v>20140133/01_Z6TSC -1</v>
          </cell>
          <cell r="BA1948" t="str">
            <v>THÁNG 11.21\17.11 HT VIỆT NAM\NĂM 2022</v>
          </cell>
        </row>
        <row r="1949">
          <cell r="B1949" t="str">
            <v>HTVN0010_20140134/01_Z6TSC -2</v>
          </cell>
          <cell r="C1949" t="str">
            <v>HTVN0010</v>
          </cell>
          <cell r="D1949" t="str">
            <v>HT VIỆT NAM</v>
          </cell>
          <cell r="F1949">
            <v>3</v>
          </cell>
          <cell r="G1949" t="str">
            <v>I0290T011</v>
          </cell>
          <cell r="H1949" t="str">
            <v>290 x 75 x 1 x 1</v>
          </cell>
          <cell r="I1949" t="str">
            <v>Vuông góc, không răng cưa</v>
          </cell>
          <cell r="J1949" t="str">
            <v>C12</v>
          </cell>
          <cell r="K1949" t="str">
            <v>P 28</v>
          </cell>
          <cell r="L1949" t="str">
            <v>290 x 75 mm</v>
          </cell>
          <cell r="M1949">
            <v>78</v>
          </cell>
          <cell r="N1949">
            <v>44712</v>
          </cell>
          <cell r="O1949">
            <v>0</v>
          </cell>
          <cell r="Q1949" t="str">
            <v>P:2020C ,P2592C</v>
          </cell>
          <cell r="AL1949">
            <v>1</v>
          </cell>
          <cell r="AM1949">
            <v>78</v>
          </cell>
          <cell r="AR1949" t="str">
            <v>1tem</v>
          </cell>
          <cell r="AT1949" t="str">
            <v>20140134/01_Z6TSC -2</v>
          </cell>
          <cell r="BA1949" t="str">
            <v>THÁNG 11.21\17.11 HT VIỆT NAM\NĂM 2022</v>
          </cell>
        </row>
        <row r="1950">
          <cell r="B1950" t="str">
            <v>HTVN0011_L1</v>
          </cell>
          <cell r="C1950" t="str">
            <v>HTVN0011</v>
          </cell>
          <cell r="D1950" t="str">
            <v>HT VIỆT NAM</v>
          </cell>
          <cell r="F1950">
            <v>2</v>
          </cell>
          <cell r="G1950" t="str">
            <v>I0290T011</v>
          </cell>
          <cell r="H1950" t="str">
            <v>290 x 75 x 1 x 1</v>
          </cell>
          <cell r="I1950" t="str">
            <v>Vuông góc, không răng cưa</v>
          </cell>
          <cell r="J1950" t="str">
            <v>C12</v>
          </cell>
          <cell r="K1950" t="str">
            <v>P 28</v>
          </cell>
          <cell r="L1950" t="str">
            <v>290 x 75 mm</v>
          </cell>
          <cell r="M1950">
            <v>78</v>
          </cell>
          <cell r="N1950">
            <v>44537</v>
          </cell>
          <cell r="O1950">
            <v>0</v>
          </cell>
          <cell r="AL1950">
            <v>1</v>
          </cell>
          <cell r="AM1950">
            <v>78</v>
          </cell>
          <cell r="AT1950" t="str">
            <v>endega  20140054/01</v>
          </cell>
          <cell r="BA1950" t="str">
            <v>THÁNG 12\06.12\06.12 HT VIỆT NAM</v>
          </cell>
        </row>
        <row r="1951">
          <cell r="B1951" t="str">
            <v>HTVN0012_L1</v>
          </cell>
          <cell r="C1951" t="str">
            <v>HTVN0012</v>
          </cell>
          <cell r="D1951" t="str">
            <v>HT VIỆT NAM</v>
          </cell>
          <cell r="F1951">
            <v>2</v>
          </cell>
          <cell r="G1951" t="str">
            <v>IP035T021</v>
          </cell>
          <cell r="H1951" t="str">
            <v>Phi 35 x 35 x 5 x 1</v>
          </cell>
          <cell r="I1951" t="str">
            <v>Tem tròn 35mm, không răng cưa, ngang 5 tem rời 2mm</v>
          </cell>
          <cell r="J1951" t="str">
            <v>C15</v>
          </cell>
          <cell r="K1951" t="str">
            <v>P 28</v>
          </cell>
          <cell r="L1951" t="str">
            <v>phi 35mm</v>
          </cell>
          <cell r="M1951">
            <v>38</v>
          </cell>
          <cell r="N1951">
            <v>44723</v>
          </cell>
          <cell r="O1951">
            <v>0</v>
          </cell>
          <cell r="AL1951">
            <v>1</v>
          </cell>
          <cell r="AM1951">
            <v>38</v>
          </cell>
          <cell r="AO1951" t="str">
            <v>3mm</v>
          </cell>
          <cell r="AR1951" t="str">
            <v>35tem</v>
          </cell>
          <cell r="AT1951" t="str">
            <v>Chữ A</v>
          </cell>
          <cell r="BA1951" t="str">
            <v>ĐƠN HÀNG 2021\HT VIỆT NAM\NĂM 2022\THÁNG 06\10.06 phi tròn 35mm</v>
          </cell>
        </row>
        <row r="1952">
          <cell r="B1952" t="str">
            <v>HTVN0012_L2</v>
          </cell>
          <cell r="C1952" t="str">
            <v>HTVN0012</v>
          </cell>
          <cell r="D1952" t="str">
            <v>HT VIỆT NAM</v>
          </cell>
          <cell r="E1952" t="str">
            <v/>
          </cell>
          <cell r="F1952">
            <v>2</v>
          </cell>
          <cell r="G1952" t="str">
            <v>IP035T021</v>
          </cell>
          <cell r="H1952" t="str">
            <v>Phi 35 x 35 x 5 x 1</v>
          </cell>
          <cell r="I1952" t="str">
            <v>Tem tròn 35mm, không răng cưa, ngang 5 tem rời 2mm</v>
          </cell>
          <cell r="J1952" t="str">
            <v>C15</v>
          </cell>
          <cell r="K1952" t="str">
            <v>P 28</v>
          </cell>
          <cell r="L1952" t="str">
            <v>phi 35mm</v>
          </cell>
          <cell r="M1952">
            <v>38</v>
          </cell>
          <cell r="N1952">
            <v>44723</v>
          </cell>
          <cell r="O1952">
            <v>0</v>
          </cell>
          <cell r="AC1952" t="str">
            <v/>
          </cell>
          <cell r="AG1952" t="str">
            <v/>
          </cell>
          <cell r="AL1952">
            <v>1</v>
          </cell>
          <cell r="AM1952">
            <v>38</v>
          </cell>
          <cell r="AO1952" t="str">
            <v>3mm</v>
          </cell>
          <cell r="AP1952" t="str">
            <v/>
          </cell>
          <cell r="AQ1952" t="str">
            <v/>
          </cell>
          <cell r="AR1952" t="str">
            <v>35tem</v>
          </cell>
          <cell r="AT1952" t="str">
            <v>Chữ B</v>
          </cell>
          <cell r="AU1952" t="str">
            <v/>
          </cell>
          <cell r="BA1952" t="str">
            <v>ĐƠN HÀNG 2021\HT VIỆT NAM\NĂM 2022\THÁNG 06\10.06 phi tròn 35mm</v>
          </cell>
          <cell r="BB1952" t="str">
            <v/>
          </cell>
          <cell r="BC1952" t="str">
            <v/>
          </cell>
          <cell r="BD1952" t="str">
            <v/>
          </cell>
        </row>
        <row r="1953">
          <cell r="B1953" t="str">
            <v>HTVN0013_L1</v>
          </cell>
          <cell r="C1953" t="str">
            <v>HTVN0013</v>
          </cell>
          <cell r="D1953" t="str">
            <v>HT VIỆT NAM</v>
          </cell>
          <cell r="G1953" t="str">
            <v>IP035T021</v>
          </cell>
          <cell r="H1953" t="str">
            <v>Phi 35 x 35 x 5 x 1</v>
          </cell>
          <cell r="I1953" t="str">
            <v>Tem tròn 35mm, không răng cưa, ngang 5 tem rời 2mm</v>
          </cell>
          <cell r="J1953" t="str">
            <v>C15</v>
          </cell>
          <cell r="K1953" t="str">
            <v>P 28</v>
          </cell>
          <cell r="L1953" t="str">
            <v>phi 35mm</v>
          </cell>
          <cell r="M1953">
            <v>38</v>
          </cell>
          <cell r="N1953">
            <v>44770</v>
          </cell>
          <cell r="O1953">
            <v>0</v>
          </cell>
          <cell r="V1953" t="str">
            <v>K</v>
          </cell>
          <cell r="AL1953">
            <v>2</v>
          </cell>
          <cell r="AM1953">
            <v>76</v>
          </cell>
          <cell r="AO1953" t="str">
            <v>3mm</v>
          </cell>
          <cell r="AR1953" t="str">
            <v>35tem</v>
          </cell>
          <cell r="AT1953" t="str">
            <v>Chữ S</v>
          </cell>
          <cell r="BA1953" t="str">
            <v>ĐƠN HÀNG 2021\HT VIỆT NAM\NĂM 2022\THÁNG 07\283.07 phi 35mm</v>
          </cell>
        </row>
        <row r="1954">
          <cell r="B1954" t="str">
            <v>GHTK0001_L1</v>
          </cell>
          <cell r="C1954" t="str">
            <v>GHTK0001</v>
          </cell>
          <cell r="D1954" t="str">
            <v>Giao hàng tiết kiệm</v>
          </cell>
          <cell r="F1954">
            <v>8</v>
          </cell>
          <cell r="H1954" t="str">
            <v/>
          </cell>
          <cell r="I1954" t="str">
            <v/>
          </cell>
          <cell r="J1954" t="str">
            <v/>
          </cell>
          <cell r="K1954" t="str">
            <v>P 15</v>
          </cell>
          <cell r="L1954" t="str">
            <v>50 x 150 mm</v>
          </cell>
          <cell r="M1954" t="str">
            <v/>
          </cell>
          <cell r="O1954">
            <v>0</v>
          </cell>
          <cell r="AL1954">
            <v>1</v>
          </cell>
          <cell r="AM1954" t="e">
            <v>#VALUE!</v>
          </cell>
          <cell r="AT1954" t="str">
            <v>Thủ đức gò vấp kho (ngôi sao)</v>
          </cell>
          <cell r="BA1954" t="str">
            <v>Tháng 9\GHTK</v>
          </cell>
        </row>
        <row r="1955">
          <cell r="B1955" t="str">
            <v>GHTK0002_L1</v>
          </cell>
          <cell r="C1955" t="str">
            <v>GHTK0002</v>
          </cell>
          <cell r="D1955" t="str">
            <v>Giao hàng tiết kiệm</v>
          </cell>
          <cell r="F1955">
            <v>5</v>
          </cell>
          <cell r="H1955" t="str">
            <v/>
          </cell>
          <cell r="I1955" t="str">
            <v/>
          </cell>
          <cell r="J1955" t="str">
            <v/>
          </cell>
          <cell r="K1955" t="str">
            <v>P 15</v>
          </cell>
          <cell r="L1955" t="str">
            <v>50 x 150 mm</v>
          </cell>
          <cell r="M1955" t="str">
            <v/>
          </cell>
          <cell r="O1955">
            <v>0</v>
          </cell>
          <cell r="AL1955">
            <v>1</v>
          </cell>
          <cell r="AM1955" t="e">
            <v>#VALUE!</v>
          </cell>
          <cell r="AT1955" t="str">
            <v>Huyện tân tạo huyện củ chi huyện quận 7 hàng trả</v>
          </cell>
          <cell r="BA1955" t="str">
            <v>Tháng 9\GHTK</v>
          </cell>
        </row>
        <row r="1956">
          <cell r="B1956" t="str">
            <v>GHTK0003_L1</v>
          </cell>
          <cell r="C1956" t="str">
            <v>GHTK0003</v>
          </cell>
          <cell r="D1956" t="str">
            <v>Giao hàng tiết kiệm</v>
          </cell>
          <cell r="F1956">
            <v>5</v>
          </cell>
          <cell r="H1956" t="str">
            <v/>
          </cell>
          <cell r="I1956" t="str">
            <v/>
          </cell>
          <cell r="J1956" t="str">
            <v/>
          </cell>
          <cell r="K1956" t="str">
            <v>P 15</v>
          </cell>
          <cell r="L1956" t="str">
            <v>50 x 150 mm</v>
          </cell>
          <cell r="M1956" t="str">
            <v/>
          </cell>
          <cell r="O1956">
            <v>0</v>
          </cell>
          <cell r="AL1956">
            <v>1</v>
          </cell>
          <cell r="AM1956" t="e">
            <v>#VALUE!</v>
          </cell>
          <cell r="AT1956" t="str">
            <v>LV CC LV Gv khO</v>
          </cell>
          <cell r="BA1956" t="str">
            <v>Tháng 9\GHTK</v>
          </cell>
        </row>
        <row r="1957">
          <cell r="B1957" t="str">
            <v>IZVN0007_L1</v>
          </cell>
          <cell r="C1957" t="str">
            <v>IZVN0007</v>
          </cell>
          <cell r="D1957" t="str">
            <v>INZI VINA</v>
          </cell>
          <cell r="F1957">
            <v>2</v>
          </cell>
          <cell r="G1957" t="str">
            <v>I0100T171</v>
          </cell>
          <cell r="H1957" t="str">
            <v>100 x 70 x 1 x 1</v>
          </cell>
          <cell r="I1957" t="str">
            <v>Vuông góc, không răng cưa</v>
          </cell>
          <cell r="J1957" t="str">
            <v>D11</v>
          </cell>
          <cell r="K1957" t="str">
            <v>P 15</v>
          </cell>
          <cell r="L1957" t="str">
            <v>100 x 70 mm</v>
          </cell>
          <cell r="M1957">
            <v>73</v>
          </cell>
          <cell r="O1957">
            <v>0</v>
          </cell>
          <cell r="AL1957">
            <v>1</v>
          </cell>
          <cell r="AM1957">
            <v>73</v>
          </cell>
          <cell r="AT1957" t="str">
            <v>MASTER SAMPLE</v>
          </cell>
          <cell r="BA1957" t="str">
            <v>Tháng 05.2019\INZI VINA</v>
          </cell>
        </row>
        <row r="1958">
          <cell r="B1958" t="str">
            <v>IZVN0007_L1</v>
          </cell>
          <cell r="C1958" t="str">
            <v>IZVN0007</v>
          </cell>
          <cell r="D1958" t="str">
            <v>INZI VINA</v>
          </cell>
          <cell r="E1958" t="str">
            <v>INZI0001-1.2.3/3</v>
          </cell>
          <cell r="F1958">
            <v>3</v>
          </cell>
          <cell r="H1958" t="str">
            <v/>
          </cell>
          <cell r="I1958" t="str">
            <v/>
          </cell>
          <cell r="J1958" t="str">
            <v/>
          </cell>
          <cell r="K1958" t="str">
            <v>P 15</v>
          </cell>
          <cell r="L1958" t="str">
            <v>74 x 53 mm</v>
          </cell>
          <cell r="M1958" t="str">
            <v/>
          </cell>
          <cell r="N1958">
            <v>44050</v>
          </cell>
          <cell r="O1958">
            <v>0</v>
          </cell>
          <cell r="AL1958">
            <v>1</v>
          </cell>
          <cell r="AM1958" t="e">
            <v>#VALUE!</v>
          </cell>
          <cell r="AT1958" t="str">
            <v>Reject (Date Model Defect Inspector)</v>
          </cell>
          <cell r="BA1958" t="str">
            <v>18-6 Tem 74x53mm. Inzi</v>
          </cell>
        </row>
        <row r="1959">
          <cell r="B1959" t="str">
            <v>IZVN0001_L1</v>
          </cell>
          <cell r="C1959" t="str">
            <v>IZVN0001</v>
          </cell>
          <cell r="D1959" t="str">
            <v>INZI VINA</v>
          </cell>
          <cell r="E1959" t="str">
            <v>INZI0002-1/1</v>
          </cell>
          <cell r="F1959">
            <v>1</v>
          </cell>
          <cell r="H1959" t="str">
            <v/>
          </cell>
          <cell r="I1959" t="str">
            <v/>
          </cell>
          <cell r="J1959" t="str">
            <v/>
          </cell>
          <cell r="K1959" t="str">
            <v>P 15</v>
          </cell>
          <cell r="L1959" t="str">
            <v>30 x 30 mm</v>
          </cell>
          <cell r="M1959" t="str">
            <v/>
          </cell>
          <cell r="N1959" t="str">
            <v>20/8/2020</v>
          </cell>
          <cell r="O1959">
            <v>0</v>
          </cell>
          <cell r="AL1959">
            <v>1</v>
          </cell>
          <cell r="AM1959" t="e">
            <v>#VALUE!</v>
          </cell>
          <cell r="AT1959" t="str">
            <v xml:space="preserve">bàn tay chỉ </v>
          </cell>
          <cell r="BA1959" t="str">
            <v>20-8 Inzi</v>
          </cell>
        </row>
        <row r="1960">
          <cell r="B1960" t="str">
            <v>IZVN0002_L1</v>
          </cell>
          <cell r="C1960" t="str">
            <v>IZVN0002</v>
          </cell>
          <cell r="D1960" t="str">
            <v>INZI VINA</v>
          </cell>
          <cell r="F1960">
            <v>1</v>
          </cell>
          <cell r="H1960" t="str">
            <v/>
          </cell>
          <cell r="I1960" t="str">
            <v/>
          </cell>
          <cell r="J1960" t="str">
            <v/>
          </cell>
          <cell r="K1960" t="str">
            <v>P 15</v>
          </cell>
          <cell r="L1960" t="str">
            <v>phi 50 mm</v>
          </cell>
          <cell r="M1960" t="str">
            <v/>
          </cell>
          <cell r="N1960">
            <v>43980</v>
          </cell>
          <cell r="O1960">
            <v>0</v>
          </cell>
          <cell r="AL1960">
            <v>1</v>
          </cell>
          <cell r="AM1960" t="e">
            <v>#VALUE!</v>
          </cell>
          <cell r="AT1960" t="str">
            <v>2020 w23 ….</v>
          </cell>
          <cell r="BA1960" t="str">
            <v>29-5 inzivina</v>
          </cell>
        </row>
        <row r="1961">
          <cell r="B1961" t="str">
            <v>IZVN0003_L1</v>
          </cell>
          <cell r="C1961" t="str">
            <v>IZVN0003</v>
          </cell>
          <cell r="D1961" t="str">
            <v>INZI VINA</v>
          </cell>
          <cell r="E1961" t="str">
            <v>INZI0001</v>
          </cell>
          <cell r="F1961">
            <v>3</v>
          </cell>
          <cell r="H1961" t="str">
            <v/>
          </cell>
          <cell r="I1961" t="str">
            <v/>
          </cell>
          <cell r="J1961" t="str">
            <v/>
          </cell>
          <cell r="K1961" t="str">
            <v>P 15</v>
          </cell>
          <cell r="L1961" t="str">
            <v>148 x 105 mm</v>
          </cell>
          <cell r="M1961" t="str">
            <v/>
          </cell>
          <cell r="N1961">
            <v>43943</v>
          </cell>
          <cell r="O1961">
            <v>0</v>
          </cell>
          <cell r="AL1961">
            <v>1</v>
          </cell>
          <cell r="AM1961" t="e">
            <v>#VALUE!</v>
          </cell>
          <cell r="AT1961" t="str">
            <v>Reject (Date Model Defect Inspector)</v>
          </cell>
          <cell r="BA1961" t="str">
            <v>20-4 Inzi vina</v>
          </cell>
        </row>
        <row r="1962">
          <cell r="B1962" t="str">
            <v>IZVN0004_L1</v>
          </cell>
          <cell r="C1962" t="str">
            <v>IZVN0004</v>
          </cell>
          <cell r="D1962" t="str">
            <v>INZI VINA</v>
          </cell>
          <cell r="F1962">
            <v>2</v>
          </cell>
          <cell r="G1962" t="str">
            <v>IP050T041</v>
          </cell>
          <cell r="H1962" t="str">
            <v>Phi 50 x 50 x 3 x 2</v>
          </cell>
          <cell r="I1962" t="str">
            <v>Ngang 3 tem rời 2mm, không răng cưa</v>
          </cell>
          <cell r="J1962" t="str">
            <v>D22</v>
          </cell>
          <cell r="K1962" t="str">
            <v>P 15</v>
          </cell>
          <cell r="L1962" t="str">
            <v>phi 50 mm</v>
          </cell>
          <cell r="M1962">
            <v>106</v>
          </cell>
          <cell r="O1962">
            <v>0</v>
          </cell>
          <cell r="AL1962">
            <v>1</v>
          </cell>
          <cell r="AM1962">
            <v>106</v>
          </cell>
          <cell r="AT1962" t="str">
            <v>w47 đến 53 2020</v>
          </cell>
          <cell r="BA1962" t="str">
            <v>Tháng 11\11.11 inzi vina</v>
          </cell>
        </row>
        <row r="1963">
          <cell r="B1963" t="str">
            <v>IZVN0006_L1</v>
          </cell>
          <cell r="C1963" t="str">
            <v>IZVN0006</v>
          </cell>
          <cell r="D1963" t="str">
            <v>INZI VINA</v>
          </cell>
          <cell r="F1963">
            <v>3</v>
          </cell>
          <cell r="G1963" t="str">
            <v>T0100T921</v>
          </cell>
          <cell r="H1963" t="str">
            <v>100 x 79 x 2 x 2</v>
          </cell>
          <cell r="I1963" t="str">
            <v>Bo rời 2tem kc 2mm, không răng cưa</v>
          </cell>
          <cell r="J1963" t="str">
            <v>C23</v>
          </cell>
          <cell r="K1963" t="str">
            <v>P 15</v>
          </cell>
          <cell r="L1963" t="str">
            <v>100 x 79 mm</v>
          </cell>
          <cell r="M1963">
            <v>164</v>
          </cell>
          <cell r="O1963">
            <v>0</v>
          </cell>
          <cell r="Q1963" t="str">
            <v>theo mẫu</v>
          </cell>
          <cell r="V1963" t="str">
            <v>K</v>
          </cell>
          <cell r="AL1963">
            <v>1</v>
          </cell>
          <cell r="AM1963">
            <v>164</v>
          </cell>
          <cell r="AO1963" t="str">
            <v>3mm</v>
          </cell>
          <cell r="AR1963" t="str">
            <v>8tem</v>
          </cell>
          <cell r="AT1963" t="str">
            <v>Reject chữ trắng</v>
          </cell>
          <cell r="BA1963" t="str">
            <v>Tháng 11\23-11 Inzi vina Tem 100x79mm</v>
          </cell>
        </row>
        <row r="1964">
          <cell r="B1964" t="str">
            <v>IZVN0006_L2</v>
          </cell>
          <cell r="C1964" t="str">
            <v>IZVN0006</v>
          </cell>
          <cell r="D1964" t="str">
            <v>INZI VINA</v>
          </cell>
          <cell r="F1964">
            <v>3</v>
          </cell>
          <cell r="G1964" t="str">
            <v>T0100T921</v>
          </cell>
          <cell r="H1964" t="str">
            <v>100 x 79 x 2 x 2</v>
          </cell>
          <cell r="I1964" t="str">
            <v>Bo rời 2tem kc 2mm, không răng cưa</v>
          </cell>
          <cell r="J1964" t="str">
            <v>C23</v>
          </cell>
          <cell r="K1964" t="str">
            <v>P 15</v>
          </cell>
          <cell r="L1964" t="str">
            <v>100 x 79 mm</v>
          </cell>
          <cell r="M1964">
            <v>164</v>
          </cell>
          <cell r="O1964">
            <v>0</v>
          </cell>
          <cell r="Q1964" t="str">
            <v>theo mẫu</v>
          </cell>
          <cell r="V1964" t="str">
            <v>K</v>
          </cell>
          <cell r="AL1964">
            <v>1</v>
          </cell>
          <cell r="AM1964">
            <v>164</v>
          </cell>
          <cell r="AO1964" t="str">
            <v>3mm</v>
          </cell>
          <cell r="AR1964" t="str">
            <v>8tem</v>
          </cell>
          <cell r="AT1964" t="str">
            <v>Reject trolley</v>
          </cell>
          <cell r="BA1964" t="str">
            <v>Tháng 11\23-11 Inzi vina Tem 100x79mm</v>
          </cell>
        </row>
        <row r="1965">
          <cell r="B1965" t="str">
            <v>IZVN0008_L1</v>
          </cell>
          <cell r="C1965" t="str">
            <v>IZVN0008</v>
          </cell>
          <cell r="D1965" t="str">
            <v>INZI VINA</v>
          </cell>
          <cell r="F1965">
            <v>1</v>
          </cell>
          <cell r="G1965" t="str">
            <v>IP020T031</v>
          </cell>
          <cell r="H1965" t="str">
            <v>Phi 20 x 20 x 4 x 1</v>
          </cell>
          <cell r="I1965" t="str">
            <v>Ngang 4 tem, khoàng cách 2mm, không răng cưa</v>
          </cell>
          <cell r="J1965" t="str">
            <v>D19</v>
          </cell>
          <cell r="K1965" t="str">
            <v>P 15</v>
          </cell>
          <cell r="L1965" t="str">
            <v>Phi 20 mm</v>
          </cell>
          <cell r="M1965">
            <v>23</v>
          </cell>
          <cell r="N1965">
            <v>44301</v>
          </cell>
          <cell r="O1965">
            <v>0</v>
          </cell>
          <cell r="AL1965">
            <v>1</v>
          </cell>
          <cell r="AM1965">
            <v>23</v>
          </cell>
          <cell r="AT1965" t="str">
            <v>Mũi tên</v>
          </cell>
          <cell r="BA1965" t="str">
            <v>THÁNG 04\15-4 Inzi</v>
          </cell>
        </row>
        <row r="1966">
          <cell r="B1966" t="str">
            <v>IZVN0009_L1</v>
          </cell>
          <cell r="C1966" t="str">
            <v>IZVN0009</v>
          </cell>
          <cell r="D1966" t="str">
            <v>INZI VINA</v>
          </cell>
          <cell r="F1966">
            <v>1</v>
          </cell>
          <cell r="G1966" t="str">
            <v>IP050T041</v>
          </cell>
          <cell r="H1966" t="str">
            <v>Phi 50 x 50 x 3 x 2</v>
          </cell>
          <cell r="I1966" t="str">
            <v>Ngang 3 tem rời 2mm, không răng cưa</v>
          </cell>
          <cell r="J1966" t="str">
            <v>D22</v>
          </cell>
          <cell r="K1966" t="str">
            <v>P 15</v>
          </cell>
          <cell r="L1966" t="str">
            <v>phi 50 mm</v>
          </cell>
          <cell r="M1966">
            <v>106</v>
          </cell>
          <cell r="N1966">
            <v>44568</v>
          </cell>
          <cell r="O1966">
            <v>2</v>
          </cell>
          <cell r="P1966">
            <v>1</v>
          </cell>
          <cell r="Q1966" t="str">
            <v>Pantone</v>
          </cell>
          <cell r="X1966">
            <v>1</v>
          </cell>
          <cell r="AA1966" t="str">
            <v>K</v>
          </cell>
          <cell r="AL1966">
            <v>1</v>
          </cell>
          <cell r="AM1966">
            <v>106</v>
          </cell>
          <cell r="AO1966" t="str">
            <v>3mm</v>
          </cell>
          <cell r="AR1966" t="str">
            <v>12Tem</v>
          </cell>
          <cell r="AT1966" t="str">
            <v>tuần 01 đến 20 +40-52 2022</v>
          </cell>
          <cell r="AU1966">
            <v>2</v>
          </cell>
          <cell r="AV1966" t="str">
            <v>In mặt</v>
          </cell>
          <cell r="AW1966" t="str">
            <v>Bế màu</v>
          </cell>
          <cell r="BA1966" t="str">
            <v>THÁNG 05\04.05 INZI</v>
          </cell>
          <cell r="BC1966" t="str">
            <v>Phạm Quốc Chí</v>
          </cell>
          <cell r="BD1966" t="str">
            <v>Phạm Quốc Chí</v>
          </cell>
        </row>
        <row r="1967">
          <cell r="B1967" t="str">
            <v>IZVN0010_L1</v>
          </cell>
          <cell r="C1967" t="str">
            <v>IZVN0010</v>
          </cell>
          <cell r="D1967" t="str">
            <v>INZI VINA</v>
          </cell>
          <cell r="F1967">
            <v>2</v>
          </cell>
          <cell r="H1967" t="str">
            <v/>
          </cell>
          <cell r="I1967" t="str">
            <v/>
          </cell>
          <cell r="J1967" t="str">
            <v/>
          </cell>
          <cell r="K1967" t="str">
            <v>P 15</v>
          </cell>
          <cell r="L1967" t="str">
            <v>13 x 8 mm</v>
          </cell>
          <cell r="M1967" t="str">
            <v/>
          </cell>
          <cell r="N1967">
            <v>44326</v>
          </cell>
          <cell r="O1967">
            <v>0</v>
          </cell>
          <cell r="AL1967">
            <v>1</v>
          </cell>
          <cell r="AM1967" t="e">
            <v>#VALUE!</v>
          </cell>
          <cell r="AT1967" t="str">
            <v>HS</v>
          </cell>
          <cell r="BA1967" t="str">
            <v>THÁNG 05\8-5</v>
          </cell>
        </row>
        <row r="1968">
          <cell r="B1968" t="str">
            <v>IZVN0011_L1</v>
          </cell>
          <cell r="C1968" t="str">
            <v>IZVN0011</v>
          </cell>
          <cell r="D1968" t="str">
            <v>INZI VINA</v>
          </cell>
          <cell r="F1968">
            <v>3</v>
          </cell>
          <cell r="G1968" t="str">
            <v>I0148T031</v>
          </cell>
          <cell r="H1968" t="str">
            <v>148 x 105 x 1 x 1</v>
          </cell>
          <cell r="I1968" t="str">
            <v>Bo góc, không răng cưa</v>
          </cell>
          <cell r="J1968" t="str">
            <v>D24</v>
          </cell>
          <cell r="K1968" t="str">
            <v>P 28</v>
          </cell>
          <cell r="L1968" t="str">
            <v>148 x 105 mm</v>
          </cell>
          <cell r="M1968">
            <v>108</v>
          </cell>
          <cell r="N1968">
            <v>44547</v>
          </cell>
          <cell r="O1968">
            <v>0</v>
          </cell>
          <cell r="AL1968">
            <v>1</v>
          </cell>
          <cell r="AM1968">
            <v>108</v>
          </cell>
          <cell r="AT1968" t="str">
            <v>The Final Sample</v>
          </cell>
          <cell r="BA1968" t="str">
            <v>THÁNG 12\17.12 INZI VINA</v>
          </cell>
        </row>
        <row r="1969">
          <cell r="B1969" t="str">
            <v>_L1</v>
          </cell>
          <cell r="D1969" t="str">
            <v>INZI VINA</v>
          </cell>
          <cell r="H1969" t="str">
            <v/>
          </cell>
          <cell r="I1969" t="str">
            <v/>
          </cell>
          <cell r="J1969" t="str">
            <v/>
          </cell>
          <cell r="L1969" t="str">
            <v>Phi 20 mm</v>
          </cell>
          <cell r="M1969" t="str">
            <v/>
          </cell>
          <cell r="N1969">
            <v>44617</v>
          </cell>
          <cell r="O1969">
            <v>0</v>
          </cell>
          <cell r="AL1969">
            <v>1</v>
          </cell>
          <cell r="AM1969" t="e">
            <v>#VALUE!</v>
          </cell>
          <cell r="AT1969" t="str">
            <v xml:space="preserve">bàn tay chỉ </v>
          </cell>
          <cell r="BA1969" t="str">
            <v>ĐƠN HÀNG 2021\INZI VINA\Gia công\THÁNG 02\22.02 inzivina</v>
          </cell>
        </row>
        <row r="1970">
          <cell r="B1970" t="str">
            <v>IZVN0012_L1</v>
          </cell>
          <cell r="C1970" t="str">
            <v>IZVN0012</v>
          </cell>
          <cell r="D1970" t="str">
            <v>INZI VINA</v>
          </cell>
          <cell r="F1970">
            <v>1</v>
          </cell>
          <cell r="G1970" t="str">
            <v>I0120T771/1</v>
          </cell>
          <cell r="H1970" t="str">
            <v>120 x 77 x 1 x 2</v>
          </cell>
          <cell r="I1970" t="str">
            <v>Dao đặc biệt mũi tên, không răng cưa</v>
          </cell>
          <cell r="J1970" t="str">
            <v>E08</v>
          </cell>
          <cell r="K1970" t="str">
            <v>P 28</v>
          </cell>
          <cell r="L1970" t="str">
            <v>120 x 77 mm</v>
          </cell>
          <cell r="M1970">
            <v>160</v>
          </cell>
          <cell r="N1970">
            <v>44679</v>
          </cell>
          <cell r="O1970">
            <v>0</v>
          </cell>
          <cell r="AL1970">
            <v>1</v>
          </cell>
          <cell r="AM1970">
            <v>160</v>
          </cell>
          <cell r="AT1970" t="str">
            <v>Mũi tên</v>
          </cell>
          <cell r="BA1970" t="str">
            <v>ĐƠN HÀNG 2021\INZI VINA\NĂM 2022\THÁNG 04.2022\27.04 mm tem 120mm</v>
          </cell>
        </row>
        <row r="1971">
          <cell r="B1971" t="str">
            <v>IZVN0013_L1</v>
          </cell>
          <cell r="C1971" t="str">
            <v>IZVN0013</v>
          </cell>
          <cell r="D1971" t="str">
            <v>INZI VINA</v>
          </cell>
          <cell r="F1971">
            <v>3</v>
          </cell>
          <cell r="G1971" t="str">
            <v>T0100T921</v>
          </cell>
          <cell r="H1971" t="str">
            <v>100 x 79 x 2 x 2</v>
          </cell>
          <cell r="I1971" t="str">
            <v>Bo rời 2tem kc 2mm, không răng cưa</v>
          </cell>
          <cell r="J1971" t="str">
            <v>C23</v>
          </cell>
          <cell r="K1971" t="str">
            <v>P 28</v>
          </cell>
          <cell r="L1971" t="str">
            <v>100 x 79 mm</v>
          </cell>
          <cell r="M1971">
            <v>164</v>
          </cell>
          <cell r="N1971">
            <v>44798</v>
          </cell>
          <cell r="O1971">
            <v>0</v>
          </cell>
          <cell r="Q1971" t="str">
            <v>theo mẫu</v>
          </cell>
          <cell r="V1971" t="str">
            <v>K</v>
          </cell>
          <cell r="AL1971">
            <v>1</v>
          </cell>
          <cell r="AM1971">
            <v>164</v>
          </cell>
          <cell r="AO1971" t="str">
            <v>3mm</v>
          </cell>
          <cell r="AR1971" t="str">
            <v>8tem</v>
          </cell>
          <cell r="AT1971" t="str">
            <v>Reject chữ đen</v>
          </cell>
          <cell r="BA1971" t="str">
            <v>TỔNG HỢP CÁC CÔNG TY\INZI VINA\NĂM 2022\THÁNG 08\25.08 tem 100 x 79mm</v>
          </cell>
        </row>
        <row r="1972">
          <cell r="B1972" t="str">
            <v>TNGR0001_L1</v>
          </cell>
          <cell r="C1972" t="str">
            <v>TNGR0001</v>
          </cell>
          <cell r="D1972" t="str">
            <v>TNGROUP</v>
          </cell>
          <cell r="E1972" t="str">
            <v>TNGR0002-4</v>
          </cell>
          <cell r="F1972">
            <v>5</v>
          </cell>
          <cell r="H1972" t="str">
            <v/>
          </cell>
          <cell r="I1972" t="str">
            <v/>
          </cell>
          <cell r="J1972" t="str">
            <v/>
          </cell>
          <cell r="K1972" t="str">
            <v>P 15</v>
          </cell>
          <cell r="L1972" t="str">
            <v>130 X 33.4 mm</v>
          </cell>
          <cell r="M1972" t="str">
            <v/>
          </cell>
          <cell r="N1972" t="str">
            <v>27/6/2020</v>
          </cell>
          <cell r="O1972">
            <v>0</v>
          </cell>
          <cell r="AL1972">
            <v>1</v>
          </cell>
          <cell r="AM1972" t="e">
            <v>#VALUE!</v>
          </cell>
          <cell r="AT1972" t="str">
            <v>Pro24nest . Sản phẩm công ty tnhh dtfood</v>
          </cell>
          <cell r="BA1972" t="str">
            <v>25-6 Pro24</v>
          </cell>
        </row>
        <row r="1973">
          <cell r="B1973" t="str">
            <v>STK0001_L1</v>
          </cell>
          <cell r="C1973" t="str">
            <v>STK0001</v>
          </cell>
          <cell r="D1973" t="str">
            <v>SỢI THẾ KỶ</v>
          </cell>
          <cell r="E1973" t="str">
            <v>STKY0001-1.2/2</v>
          </cell>
          <cell r="F1973">
            <v>2</v>
          </cell>
          <cell r="H1973" t="str">
            <v/>
          </cell>
          <cell r="I1973" t="str">
            <v/>
          </cell>
          <cell r="J1973" t="str">
            <v/>
          </cell>
          <cell r="K1973" t="str">
            <v>P 16</v>
          </cell>
          <cell r="L1973" t="str">
            <v>50 x 25 mm</v>
          </cell>
          <cell r="M1973" t="str">
            <v/>
          </cell>
          <cell r="N1973">
            <v>44110</v>
          </cell>
          <cell r="O1973">
            <v>0</v>
          </cell>
          <cell r="AL1973">
            <v>1</v>
          </cell>
          <cell r="AM1973" t="e">
            <v>#VALUE!</v>
          </cell>
          <cell r="AT1973" t="str">
            <v>Global recycled standard (contains 100% post…)</v>
          </cell>
          <cell r="BA1973" t="str">
            <v>6-10 Sợi Thế Kỷ</v>
          </cell>
        </row>
        <row r="1974">
          <cell r="B1974" t="str">
            <v>STK0002_L1</v>
          </cell>
          <cell r="C1974" t="str">
            <v>STK0002</v>
          </cell>
          <cell r="D1974" t="str">
            <v>SỢI THẾ KỶ</v>
          </cell>
          <cell r="E1974" t="str">
            <v>STKY0002-1.2/2</v>
          </cell>
          <cell r="F1974">
            <v>2</v>
          </cell>
          <cell r="G1974" t="str">
            <v>I0102T162/1</v>
          </cell>
          <cell r="H1974" t="str">
            <v>102 x 50 x 1 x 4</v>
          </cell>
          <cell r="I1974" t="str">
            <v>Bo góc, răng cưa, chẻ đôi 6mm</v>
          </cell>
          <cell r="J1974" t="str">
            <v>C37</v>
          </cell>
          <cell r="K1974" t="str">
            <v>P 16</v>
          </cell>
          <cell r="L1974" t="str">
            <v>102 x 50 mm</v>
          </cell>
          <cell r="M1974">
            <v>212</v>
          </cell>
          <cell r="N1974">
            <v>44110</v>
          </cell>
          <cell r="O1974">
            <v>0</v>
          </cell>
          <cell r="Q1974" t="str">
            <v>pha theo mẫu</v>
          </cell>
          <cell r="V1974" t="str">
            <v>K</v>
          </cell>
          <cell r="AL1974">
            <v>1</v>
          </cell>
          <cell r="AM1974">
            <v>212</v>
          </cell>
          <cell r="AN1974" t="str">
            <v>3mm</v>
          </cell>
          <cell r="AO1974" t="str">
            <v>3mm</v>
          </cell>
          <cell r="AQ1974" t="str">
            <v>150M</v>
          </cell>
          <cell r="AT1974" t="str">
            <v>Global recycled standard (contains 100% post…)</v>
          </cell>
          <cell r="BA1974" t="str">
            <v>6-10 Sợi Thế Kỷ</v>
          </cell>
        </row>
        <row r="1975">
          <cell r="B1975" t="str">
            <v>STK0002_L2</v>
          </cell>
          <cell r="C1975" t="str">
            <v>STK0002</v>
          </cell>
          <cell r="D1975" t="str">
            <v>SỢI THẾ KỶ</v>
          </cell>
          <cell r="E1975" t="str">
            <v>STKY0002-1.2/2</v>
          </cell>
          <cell r="F1975">
            <v>2</v>
          </cell>
          <cell r="G1975" t="str">
            <v>I0102T162/1</v>
          </cell>
          <cell r="H1975" t="str">
            <v>102 x 50 x 1 x 4</v>
          </cell>
          <cell r="I1975" t="str">
            <v>Bo góc, răng cưa, chẻ đôi 6mm</v>
          </cell>
          <cell r="J1975" t="str">
            <v>C37</v>
          </cell>
          <cell r="K1975" t="str">
            <v>P 16</v>
          </cell>
          <cell r="L1975" t="str">
            <v>102 x 50 mm</v>
          </cell>
          <cell r="M1975">
            <v>212</v>
          </cell>
          <cell r="N1975">
            <v>44110</v>
          </cell>
          <cell r="O1975">
            <v>0</v>
          </cell>
          <cell r="Q1975" t="str">
            <v>pha theo mẫu</v>
          </cell>
          <cell r="V1975" t="str">
            <v>K</v>
          </cell>
          <cell r="AL1975">
            <v>1</v>
          </cell>
          <cell r="AM1975">
            <v>212</v>
          </cell>
          <cell r="AN1975" t="str">
            <v>3mm</v>
          </cell>
          <cell r="AO1975" t="str">
            <v>3mm</v>
          </cell>
          <cell r="AQ1975" t="str">
            <v>150M</v>
          </cell>
          <cell r="AT1975" t="str">
            <v>Global recycled standard (contains 100% post…) nội dung mới</v>
          </cell>
          <cell r="BA1975" t="str">
            <v>ĐƠN HÀNG 2020\Tháng 10\6-10 Sợi Thế Kỷ\02.07 vẻ layout\Thay đổi layout mới\12.02 SỢI THẾ KỶ</v>
          </cell>
        </row>
        <row r="1976">
          <cell r="B1976" t="str">
            <v>STK0003_L1</v>
          </cell>
          <cell r="C1976" t="str">
            <v>STK0003</v>
          </cell>
          <cell r="D1976" t="str">
            <v>SỢI THẾ KỶ</v>
          </cell>
          <cell r="F1976">
            <v>3</v>
          </cell>
          <cell r="G1976" t="str">
            <v>I0050T722/2</v>
          </cell>
          <cell r="H1976" t="str">
            <v>50 x 25 x 2 x 4</v>
          </cell>
          <cell r="I1976" t="str">
            <v>Bo rời, răng cưa, chẻ đôi 6mm</v>
          </cell>
          <cell r="J1976" t="str">
            <v>E11</v>
          </cell>
          <cell r="K1976" t="str">
            <v>P 16</v>
          </cell>
          <cell r="L1976" t="str">
            <v>50 x 25 mm</v>
          </cell>
          <cell r="M1976">
            <v>112</v>
          </cell>
          <cell r="N1976">
            <v>44173</v>
          </cell>
          <cell r="O1976">
            <v>0</v>
          </cell>
          <cell r="Q1976" t="str">
            <v>pha theo mẫu</v>
          </cell>
          <cell r="V1976" t="str">
            <v>K</v>
          </cell>
          <cell r="AL1976">
            <v>2</v>
          </cell>
          <cell r="AM1976">
            <v>224</v>
          </cell>
          <cell r="AN1976" t="str">
            <v>3mm</v>
          </cell>
          <cell r="AO1976" t="str">
            <v>3mm</v>
          </cell>
          <cell r="AQ1976" t="str">
            <v>150M</v>
          </cell>
          <cell r="AT1976" t="str">
            <v>Global recycled standard (contains 100% post…)</v>
          </cell>
          <cell r="BA1976" t="str">
            <v>6-10 Sợi Thế Kỷ</v>
          </cell>
        </row>
        <row r="1977">
          <cell r="B1977" t="str">
            <v>STK0003_L2</v>
          </cell>
          <cell r="C1977" t="str">
            <v>STK0003</v>
          </cell>
          <cell r="D1977" t="str">
            <v>SỢI THẾ KỶ</v>
          </cell>
          <cell r="F1977">
            <v>3</v>
          </cell>
          <cell r="G1977" t="str">
            <v>I0050T722/2</v>
          </cell>
          <cell r="H1977" t="str">
            <v>50 x 25 x 2 x 4</v>
          </cell>
          <cell r="I1977" t="str">
            <v>Bo rời, răng cưa, chẻ đôi 6mm</v>
          </cell>
          <cell r="J1977" t="str">
            <v>E11</v>
          </cell>
          <cell r="K1977" t="str">
            <v>P 16</v>
          </cell>
          <cell r="L1977" t="str">
            <v>50 x 25 mm</v>
          </cell>
          <cell r="M1977">
            <v>112</v>
          </cell>
          <cell r="N1977">
            <v>44173</v>
          </cell>
          <cell r="O1977">
            <v>0</v>
          </cell>
          <cell r="Q1977" t="str">
            <v>pha theo mẫu</v>
          </cell>
          <cell r="V1977" t="str">
            <v>K</v>
          </cell>
          <cell r="AL1977">
            <v>2</v>
          </cell>
          <cell r="AM1977">
            <v>224</v>
          </cell>
          <cell r="AN1977" t="str">
            <v>3mm</v>
          </cell>
          <cell r="AO1977" t="str">
            <v>3mm</v>
          </cell>
          <cell r="AQ1977" t="str">
            <v>150M</v>
          </cell>
          <cell r="AT1977" t="str">
            <v>Global recycled standard (contains 100% post…) nội dung mới</v>
          </cell>
          <cell r="BA1977" t="str">
            <v>ĐƠN HÀNG 2020\Tháng 10\6-10 Sợi Thế Kỷ\02.07 vẻ layout\Thay đổi layout mới\12.02 SỢI THẾ KỶ</v>
          </cell>
        </row>
        <row r="1978">
          <cell r="B1978" t="str">
            <v>STK0004_L1</v>
          </cell>
          <cell r="C1978" t="str">
            <v>STK0004</v>
          </cell>
          <cell r="D1978" t="str">
            <v>SỢI THẾ KỶ</v>
          </cell>
          <cell r="E1978" t="str">
            <v>STCA0002</v>
          </cell>
          <cell r="F1978">
            <v>1</v>
          </cell>
          <cell r="H1978" t="str">
            <v/>
          </cell>
          <cell r="I1978" t="str">
            <v/>
          </cell>
          <cell r="J1978" t="str">
            <v/>
          </cell>
          <cell r="K1978" t="str">
            <v>P 16</v>
          </cell>
          <cell r="L1978" t="str">
            <v>50 x 25 mm</v>
          </cell>
          <cell r="M1978" t="str">
            <v/>
          </cell>
          <cell r="O1978">
            <v>0</v>
          </cell>
          <cell r="AL1978">
            <v>1</v>
          </cell>
          <cell r="AM1978" t="e">
            <v>#VALUE!</v>
          </cell>
          <cell r="BA1978" t="str">
            <v>20-3 Sợi Thế Kỷ</v>
          </cell>
        </row>
        <row r="1979">
          <cell r="B1979" t="str">
            <v>STK0005_L1</v>
          </cell>
          <cell r="C1979" t="str">
            <v>STK0005</v>
          </cell>
          <cell r="D1979" t="str">
            <v>SỢI THẾ KỶ</v>
          </cell>
          <cell r="E1979" t="str">
            <v>STKY0002-1.2/2</v>
          </cell>
          <cell r="F1979">
            <v>2</v>
          </cell>
          <cell r="G1979" t="str">
            <v>I0050H402/1</v>
          </cell>
          <cell r="H1979" t="str">
            <v>50 x 102 x 1 x 2</v>
          </cell>
          <cell r="I1979" t="str">
            <v>Bo góc, răng cưa xẻ 4line kc 6mm</v>
          </cell>
          <cell r="J1979" t="str">
            <v>E13</v>
          </cell>
          <cell r="K1979" t="str">
            <v>P 16</v>
          </cell>
          <cell r="L1979" t="str">
            <v>50mm x 102mm</v>
          </cell>
          <cell r="M1979">
            <v>210</v>
          </cell>
          <cell r="N1979">
            <v>44758</v>
          </cell>
          <cell r="O1979">
            <v>0</v>
          </cell>
          <cell r="Q1979" t="str">
            <v>pha theo mẫu</v>
          </cell>
          <cell r="V1979" t="str">
            <v>K</v>
          </cell>
          <cell r="AL1979">
            <v>1</v>
          </cell>
          <cell r="AM1979">
            <v>210</v>
          </cell>
          <cell r="AN1979" t="str">
            <v>3mm</v>
          </cell>
          <cell r="AO1979" t="str">
            <v>3mm</v>
          </cell>
          <cell r="AP1979" t="str">
            <v>2.800Tem</v>
          </cell>
          <cell r="AT1979" t="str">
            <v>Global recycled standard (contains 100% post…) nội dung mới</v>
          </cell>
          <cell r="BA1979" t="str">
            <v>ĐƠN HÀNG 2020\Tháng 10\6-10 Sợi Thế Kỷ\02.07 vẻ layout\Thay đổi layout mới\12.02 SỢI THẾ KỶ</v>
          </cell>
        </row>
        <row r="1980">
          <cell r="B1980" t="str">
            <v>DETA0018_L1</v>
          </cell>
          <cell r="C1980" t="str">
            <v>DETA0018</v>
          </cell>
          <cell r="D1980" t="str">
            <v>DELTA</v>
          </cell>
          <cell r="F1980">
            <v>1</v>
          </cell>
          <cell r="G1980" t="str">
            <v>I0022T041</v>
          </cell>
          <cell r="H1980" t="str">
            <v>22.2 x 12.7 x 3 x 2</v>
          </cell>
          <cell r="I1980" t="str">
            <v>Bo rời, không răng cưa</v>
          </cell>
          <cell r="J1980" t="str">
            <v>D17</v>
          </cell>
          <cell r="K1980" t="str">
            <v>P 16</v>
          </cell>
          <cell r="L1980" t="str">
            <v>22.2 x 12.7 mm</v>
          </cell>
          <cell r="M1980">
            <v>31.4</v>
          </cell>
          <cell r="O1980">
            <v>0</v>
          </cell>
          <cell r="AL1980">
            <v>1</v>
          </cell>
          <cell r="AM1980">
            <v>31.4</v>
          </cell>
          <cell r="AT1980" t="str">
            <v>YOU PAY</v>
          </cell>
          <cell r="BA1980" t="str">
            <v>Tháng 12.2018\DELTA GALIL</v>
          </cell>
        </row>
        <row r="1981">
          <cell r="B1981" t="str">
            <v>DETA0021_L1</v>
          </cell>
          <cell r="C1981" t="str">
            <v>DETA0021</v>
          </cell>
          <cell r="D1981" t="str">
            <v>DELTA</v>
          </cell>
          <cell r="F1981">
            <v>1</v>
          </cell>
          <cell r="H1981" t="str">
            <v/>
          </cell>
          <cell r="I1981" t="str">
            <v/>
          </cell>
          <cell r="J1981" t="str">
            <v/>
          </cell>
          <cell r="K1981" t="str">
            <v>P 16</v>
          </cell>
          <cell r="L1981" t="str">
            <v>102 x 50.8 mm</v>
          </cell>
          <cell r="M1981" t="str">
            <v/>
          </cell>
          <cell r="O1981">
            <v>0</v>
          </cell>
          <cell r="AL1981">
            <v>1</v>
          </cell>
          <cell r="AM1981" t="e">
            <v>#VALUE!</v>
          </cell>
          <cell r="AT1981" t="str">
            <v>IRREGULAR</v>
          </cell>
          <cell r="BA1981" t="str">
            <v>Tháng 10.2018\DELTA GALIL\MSS HẰNG</v>
          </cell>
        </row>
        <row r="1982">
          <cell r="B1982" t="str">
            <v>DETA0022_L1</v>
          </cell>
          <cell r="C1982" t="str">
            <v>DETA0022</v>
          </cell>
          <cell r="D1982" t="str">
            <v>DELTA</v>
          </cell>
          <cell r="F1982">
            <v>1</v>
          </cell>
          <cell r="G1982" t="str">
            <v>I0090T011</v>
          </cell>
          <cell r="H1982" t="str">
            <v>90 x 3 x 1 x 6</v>
          </cell>
          <cell r="I1982" t="str">
            <v>Vuông góc, 6 hàng dao có 1 gáp, dao nhảy</v>
          </cell>
          <cell r="J1982" t="str">
            <v>D18</v>
          </cell>
          <cell r="K1982" t="str">
            <v>P 16</v>
          </cell>
          <cell r="L1982" t="str">
            <v>90 x 3 mm</v>
          </cell>
          <cell r="M1982">
            <v>21</v>
          </cell>
          <cell r="O1982">
            <v>0</v>
          </cell>
          <cell r="AL1982">
            <v>1</v>
          </cell>
          <cell r="AM1982">
            <v>21</v>
          </cell>
          <cell r="AT1982" t="str">
            <v>stripes: 48%</v>
          </cell>
          <cell r="BA1982" t="str">
            <v>Tháng 07.2018\DELTA</v>
          </cell>
        </row>
        <row r="1983">
          <cell r="B1983" t="str">
            <v>DETA0015_L1</v>
          </cell>
          <cell r="C1983" t="str">
            <v>DETA0015</v>
          </cell>
          <cell r="D1983" t="str">
            <v>DELTA</v>
          </cell>
          <cell r="F1983">
            <v>1</v>
          </cell>
          <cell r="G1983" t="str">
            <v>I0035T061</v>
          </cell>
          <cell r="H1983" t="str">
            <v>35 x 19 x 3 x 2</v>
          </cell>
          <cell r="I1983" t="str">
            <v>Vuông liền, không răng cưa</v>
          </cell>
          <cell r="J1983" t="str">
            <v>D01</v>
          </cell>
          <cell r="K1983" t="str">
            <v>P 16</v>
          </cell>
          <cell r="L1983" t="str">
            <v>35 x 19 mm</v>
          </cell>
          <cell r="M1983">
            <v>44</v>
          </cell>
          <cell r="O1983">
            <v>0</v>
          </cell>
          <cell r="AL1983">
            <v>1</v>
          </cell>
          <cell r="AM1983">
            <v>44</v>
          </cell>
          <cell r="AT1983" t="str">
            <v>nike de mexico s</v>
          </cell>
          <cell r="BA1983" t="str">
            <v>Tháng 07.2018\DELTA</v>
          </cell>
        </row>
        <row r="1984">
          <cell r="B1984" t="str">
            <v>DETA0019_L1</v>
          </cell>
          <cell r="C1984" t="str">
            <v>DETA0019</v>
          </cell>
          <cell r="D1984" t="str">
            <v>DELTA</v>
          </cell>
          <cell r="F1984">
            <v>2</v>
          </cell>
          <cell r="G1984" t="str">
            <v>I0100T071</v>
          </cell>
          <cell r="H1984" t="str">
            <v>100 x 37 x 1 x 2</v>
          </cell>
          <cell r="I1984" t="str">
            <v>Vuông góc, không răng cưa</v>
          </cell>
          <cell r="J1984" t="str">
            <v>D12</v>
          </cell>
          <cell r="K1984" t="str">
            <v>P 16</v>
          </cell>
          <cell r="L1984" t="str">
            <v>100 x 37 mm</v>
          </cell>
          <cell r="M1984">
            <v>80</v>
          </cell>
          <cell r="N1984">
            <v>43160</v>
          </cell>
          <cell r="O1984">
            <v>0</v>
          </cell>
          <cell r="AL1984">
            <v>1</v>
          </cell>
          <cell r="AM1984">
            <v>80</v>
          </cell>
          <cell r="AT1984" t="str">
            <v>packing list this carton</v>
          </cell>
          <cell r="BA1984" t="str">
            <v>Tháng 03.2018\DELTA GALIL\MSS DUYÊN HUỲNH</v>
          </cell>
        </row>
        <row r="1985">
          <cell r="B1985" t="str">
            <v>DETA0004_L1</v>
          </cell>
          <cell r="C1985" t="str">
            <v>DETA0004</v>
          </cell>
          <cell r="D1985" t="str">
            <v>DELTA</v>
          </cell>
          <cell r="F1985">
            <v>2</v>
          </cell>
          <cell r="H1985" t="str">
            <v/>
          </cell>
          <cell r="I1985" t="str">
            <v/>
          </cell>
          <cell r="J1985" t="str">
            <v/>
          </cell>
          <cell r="K1985" t="str">
            <v>P 16</v>
          </cell>
          <cell r="L1985" t="str">
            <v>172 x 20.5 mm</v>
          </cell>
          <cell r="M1985" t="str">
            <v/>
          </cell>
          <cell r="O1985">
            <v>0</v>
          </cell>
          <cell r="AL1985">
            <v>1</v>
          </cell>
          <cell r="AM1985" t="e">
            <v>#VALUE!</v>
          </cell>
          <cell r="AT1985" t="str">
            <v>machine wash cold, gentle cycle</v>
          </cell>
          <cell r="BA1985" t="str">
            <v>23-12 Delta</v>
          </cell>
        </row>
        <row r="1986">
          <cell r="B1986" t="str">
            <v>DETA0008_L1</v>
          </cell>
          <cell r="C1986" t="str">
            <v>DETA0008</v>
          </cell>
          <cell r="D1986" t="str">
            <v>DELTA</v>
          </cell>
          <cell r="F1986">
            <v>2</v>
          </cell>
          <cell r="H1986" t="str">
            <v/>
          </cell>
          <cell r="I1986" t="str">
            <v/>
          </cell>
          <cell r="J1986" t="str">
            <v/>
          </cell>
          <cell r="K1986" t="str">
            <v>P 16</v>
          </cell>
          <cell r="L1986" t="str">
            <v>102 x 76 mm</v>
          </cell>
          <cell r="M1986" t="str">
            <v/>
          </cell>
          <cell r="O1986">
            <v>0</v>
          </cell>
          <cell r="AL1986">
            <v>1</v>
          </cell>
          <cell r="AM1986" t="e">
            <v>#VALUE!</v>
          </cell>
          <cell r="AT1986" t="str">
            <v>BIN GOODS</v>
          </cell>
          <cell r="BA1986" t="str">
            <v>Tháng 05.2019\DELTA GALIL</v>
          </cell>
        </row>
        <row r="1987">
          <cell r="B1987" t="str">
            <v>DETA0005_L1</v>
          </cell>
          <cell r="C1987" t="str">
            <v>DETA0005</v>
          </cell>
          <cell r="D1987" t="str">
            <v>DELTA</v>
          </cell>
          <cell r="F1987">
            <v>1</v>
          </cell>
          <cell r="H1987" t="str">
            <v/>
          </cell>
          <cell r="I1987" t="str">
            <v/>
          </cell>
          <cell r="J1987" t="str">
            <v/>
          </cell>
          <cell r="K1987" t="str">
            <v>P 16</v>
          </cell>
          <cell r="L1987" t="str">
            <v>50.8 x 66.67 mm</v>
          </cell>
          <cell r="M1987" t="str">
            <v/>
          </cell>
          <cell r="O1987">
            <v>0</v>
          </cell>
          <cell r="AL1987">
            <v>1</v>
          </cell>
          <cell r="AM1987" t="e">
            <v>#VALUE!</v>
          </cell>
          <cell r="AT1987" t="str">
            <v>tiếng trung( 1346685-014)</v>
          </cell>
          <cell r="BA1987" t="str">
            <v>Tháng 05.2019\DELTA GALIL</v>
          </cell>
        </row>
        <row r="1988">
          <cell r="B1988" t="str">
            <v>DETA0011_L1</v>
          </cell>
          <cell r="C1988" t="str">
            <v>DETA0011</v>
          </cell>
          <cell r="D1988" t="str">
            <v>DELTA</v>
          </cell>
          <cell r="F1988">
            <v>1</v>
          </cell>
          <cell r="G1988" t="str">
            <v>I0127T021</v>
          </cell>
          <cell r="H1988" t="str">
            <v>127 x 38.1 x 1 x 1</v>
          </cell>
          <cell r="I1988" t="str">
            <v>Bo góc 3mm, Không răng cưa, giữa có đường dao dọc, chỉ bế ngấn không bế đứt giấy</v>
          </cell>
          <cell r="J1988" t="str">
            <v>D12</v>
          </cell>
          <cell r="K1988" t="str">
            <v>P 16</v>
          </cell>
          <cell r="L1988" t="str">
            <v>127 x 38.1 mm</v>
          </cell>
          <cell r="M1988">
            <v>41.1</v>
          </cell>
          <cell r="O1988">
            <v>0</v>
          </cell>
          <cell r="AL1988">
            <v>1</v>
          </cell>
          <cell r="AM1988">
            <v>41.1</v>
          </cell>
          <cell r="AT1988" t="str">
            <v xml:space="preserve"> new modular 34</v>
          </cell>
          <cell r="BA1988" t="str">
            <v>Tháng 03.2019\DELTA GALIL</v>
          </cell>
        </row>
        <row r="1989">
          <cell r="B1989" t="str">
            <v>DETA0016_L1</v>
          </cell>
          <cell r="C1989" t="str">
            <v>DETA0016</v>
          </cell>
          <cell r="D1989" t="str">
            <v>DELTA</v>
          </cell>
          <cell r="F1989">
            <v>1</v>
          </cell>
          <cell r="G1989" t="str">
            <v>IP012T011B</v>
          </cell>
          <cell r="H1989" t="str">
            <v>Phi 12 x 12 x 5 x 4</v>
          </cell>
          <cell r="I1989" t="str">
            <v>Ngang 5 tem, khoảng cách 2mm, không răng cưa</v>
          </cell>
          <cell r="J1989" t="str">
            <v>D19</v>
          </cell>
          <cell r="K1989" t="str">
            <v>P 16</v>
          </cell>
          <cell r="L1989" t="str">
            <v>phi 12 mm</v>
          </cell>
          <cell r="M1989">
            <v>60</v>
          </cell>
          <cell r="N1989">
            <v>43525</v>
          </cell>
          <cell r="O1989">
            <v>0</v>
          </cell>
          <cell r="AL1989">
            <v>1</v>
          </cell>
          <cell r="AM1989">
            <v>60</v>
          </cell>
          <cell r="AO1989" t="str">
            <v>3mm</v>
          </cell>
          <cell r="AR1989" t="str">
            <v>10Tem</v>
          </cell>
          <cell r="AT1989" t="str">
            <v>mũi tên ngang</v>
          </cell>
          <cell r="BA1989" t="str">
            <v>Tháng 03.2019\DELTA GALIL</v>
          </cell>
        </row>
        <row r="1990">
          <cell r="B1990" t="str">
            <v>DETA0006_L1</v>
          </cell>
          <cell r="C1990" t="str">
            <v>DETA0006</v>
          </cell>
          <cell r="D1990" t="str">
            <v>DELTA</v>
          </cell>
          <cell r="F1990">
            <v>2</v>
          </cell>
          <cell r="G1990" t="str">
            <v>I0070T111</v>
          </cell>
          <cell r="H1990" t="str">
            <v>70 x 70 x 2 x 1</v>
          </cell>
          <cell r="I1990" t="str">
            <v>Vuông liền, không răng cưa</v>
          </cell>
          <cell r="J1990" t="str">
            <v>D09</v>
          </cell>
          <cell r="K1990" t="str">
            <v>P 16</v>
          </cell>
          <cell r="L1990" t="str">
            <v>70 x 70 mm</v>
          </cell>
          <cell r="M1990">
            <v>73</v>
          </cell>
          <cell r="O1990">
            <v>2</v>
          </cell>
          <cell r="P1990">
            <v>1</v>
          </cell>
          <cell r="Q1990" t="str">
            <v>theo mẫu</v>
          </cell>
          <cell r="X1990">
            <v>1</v>
          </cell>
          <cell r="AB1990" t="str">
            <v>K</v>
          </cell>
          <cell r="AL1990">
            <v>1</v>
          </cell>
          <cell r="AM1990">
            <v>73</v>
          </cell>
          <cell r="AO1990" t="str">
            <v>3mm</v>
          </cell>
          <cell r="AR1990" t="str">
            <v>10Tem</v>
          </cell>
          <cell r="AT1990" t="str">
            <v xml:space="preserve"> REJECT OK </v>
          </cell>
          <cell r="BA1990" t="str">
            <v>TỔNG HỢP CÁC CÔNG TY\DELTA\NĂM 2019\THÁNG 01\Tem 70 x 70mm</v>
          </cell>
        </row>
        <row r="1991">
          <cell r="B1991" t="str">
            <v>DETA0007_L1</v>
          </cell>
          <cell r="C1991" t="str">
            <v>DETA0007</v>
          </cell>
          <cell r="D1991" t="str">
            <v>DELTA</v>
          </cell>
          <cell r="F1991">
            <v>2</v>
          </cell>
          <cell r="G1991" t="str">
            <v>I0070T111</v>
          </cell>
          <cell r="H1991" t="str">
            <v>70 x 70 x 2 x 1</v>
          </cell>
          <cell r="I1991" t="str">
            <v>Vuông liền, không răng cưa</v>
          </cell>
          <cell r="J1991" t="str">
            <v>D09</v>
          </cell>
          <cell r="K1991" t="str">
            <v>P 16</v>
          </cell>
          <cell r="L1991" t="str">
            <v>70 x 70 mm</v>
          </cell>
          <cell r="M1991">
            <v>73</v>
          </cell>
          <cell r="N1991">
            <v>43466</v>
          </cell>
          <cell r="O1991">
            <v>0</v>
          </cell>
          <cell r="AL1991">
            <v>1</v>
          </cell>
          <cell r="AM1991">
            <v>73</v>
          </cell>
          <cell r="AT1991" t="str">
            <v xml:space="preserve"> REJECT OK </v>
          </cell>
          <cell r="BA1991" t="str">
            <v>Tháng 01.2019\DELTA GALIL</v>
          </cell>
        </row>
        <row r="1992">
          <cell r="B1992" t="str">
            <v>DETA0017_L1</v>
          </cell>
          <cell r="C1992" t="str">
            <v>DETA0017</v>
          </cell>
          <cell r="D1992" t="str">
            <v>DELTA</v>
          </cell>
          <cell r="F1992">
            <v>1</v>
          </cell>
          <cell r="G1992" t="str">
            <v>I0030T051</v>
          </cell>
          <cell r="H1992" t="str">
            <v>30 x 11 x 3 x 4</v>
          </cell>
          <cell r="I1992" t="str">
            <v>Vuông liền, không răng cưa, 4 hàng dao có 1 gáp</v>
          </cell>
          <cell r="J1992" t="str">
            <v>D15</v>
          </cell>
          <cell r="K1992" t="str">
            <v>P 16</v>
          </cell>
          <cell r="L1992" t="str">
            <v>30 x 11 mm</v>
          </cell>
          <cell r="M1992">
            <v>47</v>
          </cell>
          <cell r="O1992">
            <v>0</v>
          </cell>
          <cell r="AL1992">
            <v>1</v>
          </cell>
          <cell r="AM1992">
            <v>47</v>
          </cell>
          <cell r="AT1992" t="str">
            <v>corrected fiber content</v>
          </cell>
          <cell r="BA1992" t="str">
            <v>Tháng 01.2019\DELTA GALIL</v>
          </cell>
        </row>
        <row r="1993">
          <cell r="B1993" t="str">
            <v>DETA0009_L1</v>
          </cell>
          <cell r="C1993" t="str">
            <v>DETA0009</v>
          </cell>
          <cell r="D1993" t="str">
            <v>DELTA</v>
          </cell>
          <cell r="F1993">
            <v>2</v>
          </cell>
          <cell r="G1993" t="str">
            <v>I0102T071</v>
          </cell>
          <cell r="H1993" t="str">
            <v>102 x 38.1 x 1 x 1</v>
          </cell>
          <cell r="I1993" t="str">
            <v>Bo góc 1mm, không răng cưa</v>
          </cell>
          <cell r="J1993" t="str">
            <v>D12</v>
          </cell>
          <cell r="K1993" t="str">
            <v>P 16</v>
          </cell>
          <cell r="L1993" t="str">
            <v>102 x 38.1 mm</v>
          </cell>
          <cell r="M1993">
            <v>41.1</v>
          </cell>
          <cell r="O1993">
            <v>0</v>
          </cell>
          <cell r="AL1993">
            <v>1</v>
          </cell>
          <cell r="AM1993">
            <v>41.1</v>
          </cell>
          <cell r="AT1993" t="str">
            <v xml:space="preserve"> FLOORSET </v>
          </cell>
          <cell r="BA1993" t="str">
            <v>Tháng 01.2019\DELTA GALIL</v>
          </cell>
        </row>
        <row r="1994">
          <cell r="B1994" t="str">
            <v>DETA0010_L1</v>
          </cell>
          <cell r="C1994" t="str">
            <v>DETA0010</v>
          </cell>
          <cell r="D1994" t="str">
            <v>DELTA</v>
          </cell>
          <cell r="F1994">
            <v>1</v>
          </cell>
          <cell r="G1994" t="str">
            <v>I0203T011/2</v>
          </cell>
          <cell r="H1994" t="str">
            <v>203 x 76 x 1 x 2</v>
          </cell>
          <cell r="I1994" t="str">
            <v>Bo góc 01mm, không răng cưa</v>
          </cell>
          <cell r="J1994" t="str">
            <v>E03</v>
          </cell>
          <cell r="K1994" t="str">
            <v>P 16</v>
          </cell>
          <cell r="L1994" t="str">
            <v>203 x 76 mm</v>
          </cell>
          <cell r="M1994">
            <v>158</v>
          </cell>
          <cell r="N1994" t="str">
            <v>10/1/20019</v>
          </cell>
          <cell r="O1994">
            <v>0</v>
          </cell>
          <cell r="Q1994" t="str">
            <v>Pha theo mẫu</v>
          </cell>
          <cell r="AL1994">
            <v>1</v>
          </cell>
          <cell r="AM1994">
            <v>158</v>
          </cell>
          <cell r="AO1994" t="str">
            <v>3mm</v>
          </cell>
          <cell r="AR1994" t="str">
            <v>4tem</v>
          </cell>
          <cell r="AT1994" t="str">
            <v xml:space="preserve"> VERIFIED</v>
          </cell>
          <cell r="BA1994" t="str">
            <v>Tháng 01.2019\DELTA GALIL</v>
          </cell>
        </row>
        <row r="1995">
          <cell r="B1995" t="str">
            <v>DETA0020_L1</v>
          </cell>
          <cell r="C1995" t="str">
            <v>DETA0020</v>
          </cell>
          <cell r="D1995" t="str">
            <v>DELTA</v>
          </cell>
          <cell r="F1995">
            <v>1</v>
          </cell>
          <cell r="H1995" t="str">
            <v/>
          </cell>
          <cell r="I1995" t="str">
            <v/>
          </cell>
          <cell r="J1995" t="str">
            <v/>
          </cell>
          <cell r="K1995" t="str">
            <v>P 16</v>
          </cell>
          <cell r="L1995" t="str">
            <v>127 x 150 mm</v>
          </cell>
          <cell r="M1995" t="str">
            <v/>
          </cell>
          <cell r="O1995">
            <v>0</v>
          </cell>
          <cell r="AL1995">
            <v>1</v>
          </cell>
          <cell r="AM1995" t="e">
            <v>#VALUE!</v>
          </cell>
          <cell r="AT1995" t="str">
            <v>Front side of sample tag</v>
          </cell>
          <cell r="BA1995" t="str">
            <v>Tháng 01.2019\DELTA GALIL</v>
          </cell>
        </row>
        <row r="1996">
          <cell r="B1996" t="str">
            <v>DETA0001_L1</v>
          </cell>
          <cell r="C1996" t="str">
            <v>DETA0001</v>
          </cell>
          <cell r="D1996" t="str">
            <v>DELTA</v>
          </cell>
          <cell r="F1996">
            <v>2</v>
          </cell>
          <cell r="G1996" t="str">
            <v>I0102T011</v>
          </cell>
          <cell r="H1996" t="str">
            <v>102 x 40 x 1 x 2</v>
          </cell>
          <cell r="I1996" t="str">
            <v>Vuông góc, không răng cưa</v>
          </cell>
          <cell r="J1996" t="str">
            <v>D15</v>
          </cell>
          <cell r="K1996" t="str">
            <v>P 16</v>
          </cell>
          <cell r="L1996" t="str">
            <v>102 x 40 mm</v>
          </cell>
          <cell r="M1996">
            <v>86</v>
          </cell>
          <cell r="N1996">
            <v>44106</v>
          </cell>
          <cell r="O1996">
            <v>0</v>
          </cell>
          <cell r="AL1996">
            <v>1</v>
          </cell>
          <cell r="AM1996">
            <v>86</v>
          </cell>
          <cell r="AT1996" t="str">
            <v>odd quantity</v>
          </cell>
          <cell r="BA1996" t="str">
            <v>2-10 Delta</v>
          </cell>
        </row>
        <row r="1997">
          <cell r="B1997" t="str">
            <v>DETA0003_L1</v>
          </cell>
          <cell r="C1997" t="str">
            <v>DETA0003</v>
          </cell>
          <cell r="D1997" t="str">
            <v>DELTA</v>
          </cell>
          <cell r="E1997" t="str">
            <v>DTAL0001</v>
          </cell>
          <cell r="F1997">
            <v>2</v>
          </cell>
          <cell r="H1997" t="str">
            <v/>
          </cell>
          <cell r="I1997" t="str">
            <v/>
          </cell>
          <cell r="J1997" t="str">
            <v/>
          </cell>
          <cell r="K1997" t="str">
            <v>P 16</v>
          </cell>
          <cell r="L1997" t="str">
            <v>5" x 3.5"</v>
          </cell>
          <cell r="M1997" t="str">
            <v/>
          </cell>
          <cell r="N1997">
            <v>43910</v>
          </cell>
          <cell r="O1997">
            <v>0</v>
          </cell>
          <cell r="AL1997">
            <v>1</v>
          </cell>
          <cell r="AM1997" t="e">
            <v>#VALUE!</v>
          </cell>
          <cell r="AT1997" t="str">
            <v>DEPT 22 intimate apparel</v>
          </cell>
          <cell r="BA1997" t="str">
            <v>16-3 Detal</v>
          </cell>
        </row>
        <row r="1998">
          <cell r="B1998" t="str">
            <v>DETA0002_L1</v>
          </cell>
          <cell r="C1998" t="str">
            <v>DETA0002</v>
          </cell>
          <cell r="D1998" t="str">
            <v>DELTA</v>
          </cell>
          <cell r="F1998">
            <v>2</v>
          </cell>
          <cell r="H1998" t="str">
            <v/>
          </cell>
          <cell r="I1998" t="str">
            <v/>
          </cell>
          <cell r="J1998" t="str">
            <v/>
          </cell>
          <cell r="K1998" t="str">
            <v>P 16</v>
          </cell>
          <cell r="L1998" t="str">
            <v>3" x 2"</v>
          </cell>
          <cell r="M1998" t="str">
            <v/>
          </cell>
          <cell r="N1998">
            <v>43910</v>
          </cell>
          <cell r="O1998">
            <v>0</v>
          </cell>
          <cell r="AL1998">
            <v>1</v>
          </cell>
          <cell r="AM1998" t="e">
            <v>#VALUE!</v>
          </cell>
          <cell r="AT1998" t="str">
            <v>DEPT 22 intimate apparel</v>
          </cell>
          <cell r="BA1998" t="str">
            <v>16-3 Detal</v>
          </cell>
        </row>
        <row r="1999">
          <cell r="B1999" t="str">
            <v>DETA0012_L1</v>
          </cell>
          <cell r="C1999" t="str">
            <v>DETA0012</v>
          </cell>
          <cell r="D1999" t="str">
            <v>DELTA</v>
          </cell>
          <cell r="F1999">
            <v>2</v>
          </cell>
          <cell r="H1999" t="str">
            <v/>
          </cell>
          <cell r="I1999" t="str">
            <v/>
          </cell>
          <cell r="J1999" t="str">
            <v/>
          </cell>
          <cell r="K1999" t="str">
            <v>P 16</v>
          </cell>
          <cell r="L1999" t="str">
            <v>5" x 3.5"</v>
          </cell>
          <cell r="M1999" t="str">
            <v/>
          </cell>
          <cell r="O1999">
            <v>0</v>
          </cell>
          <cell r="AL1999">
            <v>1</v>
          </cell>
          <cell r="AM1999" t="e">
            <v>#VALUE!</v>
          </cell>
          <cell r="AT1999" t="str">
            <v>DEPT 22 intimate apparel</v>
          </cell>
          <cell r="BA1999" t="str">
            <v>Tháng 11\13.11 delta</v>
          </cell>
        </row>
        <row r="2000">
          <cell r="B2000" t="str">
            <v>DETA0013_L1</v>
          </cell>
          <cell r="C2000" t="str">
            <v>DETA0013</v>
          </cell>
          <cell r="D2000" t="str">
            <v>DELTA</v>
          </cell>
          <cell r="F2000">
            <v>2</v>
          </cell>
          <cell r="G2000" t="str">
            <v>I0076T231</v>
          </cell>
          <cell r="H2000" t="str">
            <v>76.2 x 50.8 x 1 x 2</v>
          </cell>
          <cell r="I2000" t="str">
            <v>Vuông góc, không răng cưa</v>
          </cell>
          <cell r="J2000" t="str">
            <v>D15</v>
          </cell>
          <cell r="K2000" t="str">
            <v>P 16</v>
          </cell>
          <cell r="L2000" t="str">
            <v>3" x 2"</v>
          </cell>
          <cell r="M2000">
            <v>107.6</v>
          </cell>
          <cell r="O2000">
            <v>0</v>
          </cell>
          <cell r="AL2000">
            <v>1</v>
          </cell>
          <cell r="AM2000">
            <v>107.6</v>
          </cell>
          <cell r="AT2000" t="str">
            <v>DEPT 22 intimate apparel</v>
          </cell>
          <cell r="BA2000" t="str">
            <v>Tháng 11\13.11 delta</v>
          </cell>
        </row>
        <row r="2001">
          <cell r="B2001" t="str">
            <v>DETA0014_L1</v>
          </cell>
          <cell r="C2001" t="str">
            <v>DETA0014</v>
          </cell>
          <cell r="D2001" t="str">
            <v>DELTA</v>
          </cell>
          <cell r="F2001">
            <v>2</v>
          </cell>
          <cell r="G2001" t="str">
            <v>I0076T231</v>
          </cell>
          <cell r="H2001" t="str">
            <v>76.2 x 50.8 x 1 x 2</v>
          </cell>
          <cell r="I2001" t="str">
            <v>Vuông góc, không răng cưa</v>
          </cell>
          <cell r="J2001" t="str">
            <v>D15</v>
          </cell>
          <cell r="K2001" t="str">
            <v>P 16</v>
          </cell>
          <cell r="L2001" t="str">
            <v>3" x 2"</v>
          </cell>
          <cell r="M2001">
            <v>107.6</v>
          </cell>
          <cell r="O2001">
            <v>0</v>
          </cell>
          <cell r="AL2001">
            <v>1</v>
          </cell>
          <cell r="AM2001">
            <v>107.6</v>
          </cell>
          <cell r="AT2001" t="str">
            <v>DEPT 22 intimate apparel</v>
          </cell>
          <cell r="BA2001" t="str">
            <v>Tháng 11\13.11 delta</v>
          </cell>
        </row>
        <row r="2002">
          <cell r="B2002" t="str">
            <v>DETA0023_L1</v>
          </cell>
          <cell r="C2002" t="str">
            <v>DETA0023</v>
          </cell>
          <cell r="D2002" t="str">
            <v>DELTA</v>
          </cell>
          <cell r="F2002">
            <v>2</v>
          </cell>
          <cell r="H2002" t="str">
            <v/>
          </cell>
          <cell r="I2002" t="str">
            <v/>
          </cell>
          <cell r="J2002" t="str">
            <v/>
          </cell>
          <cell r="K2002" t="str">
            <v>P 16</v>
          </cell>
          <cell r="L2002" t="str">
            <v>3" x 2"</v>
          </cell>
          <cell r="M2002" t="str">
            <v/>
          </cell>
          <cell r="N2002">
            <v>44263</v>
          </cell>
          <cell r="O2002">
            <v>0</v>
          </cell>
          <cell r="AL2002">
            <v>1</v>
          </cell>
          <cell r="AM2002" t="e">
            <v>#VALUE!</v>
          </cell>
          <cell r="AT2002" t="str">
            <v>DEPT 22 intimate apparel seamless hipster</v>
          </cell>
          <cell r="BA2002" t="str">
            <v>THÁNG 03\05.03 Delta</v>
          </cell>
        </row>
        <row r="2003">
          <cell r="B2003" t="str">
            <v>DETA0024_L1</v>
          </cell>
          <cell r="C2003" t="str">
            <v>DETA0024</v>
          </cell>
          <cell r="D2003" t="str">
            <v>DELTA</v>
          </cell>
          <cell r="F2003">
            <v>2</v>
          </cell>
          <cell r="H2003" t="str">
            <v/>
          </cell>
          <cell r="I2003" t="str">
            <v/>
          </cell>
          <cell r="J2003" t="str">
            <v/>
          </cell>
          <cell r="K2003" t="str">
            <v>P 16</v>
          </cell>
          <cell r="L2003" t="str">
            <v>5" x 3.5"</v>
          </cell>
          <cell r="M2003" t="str">
            <v/>
          </cell>
          <cell r="N2003">
            <v>44263</v>
          </cell>
          <cell r="O2003">
            <v>0</v>
          </cell>
          <cell r="AL2003">
            <v>1</v>
          </cell>
          <cell r="AM2003" t="e">
            <v>#VALUE!</v>
          </cell>
          <cell r="AT2003" t="str">
            <v>DEPT 22 intimate apparel seamless bikini</v>
          </cell>
          <cell r="BA2003" t="str">
            <v>THÁNG 03\05.03 Delta</v>
          </cell>
        </row>
        <row r="2004">
          <cell r="B2004" t="str">
            <v>DETA0024_L2</v>
          </cell>
          <cell r="C2004" t="str">
            <v>DETA0024</v>
          </cell>
          <cell r="D2004" t="str">
            <v>DELTA</v>
          </cell>
          <cell r="F2004">
            <v>2</v>
          </cell>
          <cell r="G2004" t="str">
            <v>I0127T041</v>
          </cell>
          <cell r="H2004" t="str">
            <v>127 x 88.9 x 1 x 1</v>
          </cell>
          <cell r="I2004" t="str">
            <v>Vuông góc, không răng cưa</v>
          </cell>
          <cell r="J2004" t="str">
            <v>D10</v>
          </cell>
          <cell r="K2004" t="str">
            <v>P 16</v>
          </cell>
          <cell r="L2004" t="str">
            <v>5" x 3.5"</v>
          </cell>
          <cell r="M2004">
            <v>91.9</v>
          </cell>
          <cell r="N2004">
            <v>44847</v>
          </cell>
          <cell r="O2004">
            <v>2</v>
          </cell>
          <cell r="P2004">
            <v>1</v>
          </cell>
          <cell r="Q2004" t="str">
            <v>Pantone: 185C</v>
          </cell>
          <cell r="X2004">
            <v>1</v>
          </cell>
          <cell r="AB2004" t="str">
            <v>K</v>
          </cell>
          <cell r="AL2004">
            <v>1</v>
          </cell>
          <cell r="AM2004">
            <v>91.9</v>
          </cell>
          <cell r="AT2004" t="str">
            <v>Thong Plus C1-2023</v>
          </cell>
          <cell r="BA2004" t="str">
            <v>THÁNG 03\05.03 Delta</v>
          </cell>
        </row>
        <row r="2005">
          <cell r="B2005" t="str">
            <v>DETA0025_L1</v>
          </cell>
          <cell r="C2005" t="str">
            <v>DETA0025</v>
          </cell>
          <cell r="D2005" t="str">
            <v>DELTA</v>
          </cell>
          <cell r="F2005">
            <v>2</v>
          </cell>
          <cell r="G2005" t="str">
            <v>I0076T231</v>
          </cell>
          <cell r="H2005" t="str">
            <v>76.2 x 50.8 x 1 x 2</v>
          </cell>
          <cell r="I2005" t="str">
            <v>Vuông góc, không răng cưa</v>
          </cell>
          <cell r="J2005" t="str">
            <v>D15</v>
          </cell>
          <cell r="K2005" t="str">
            <v>P 16</v>
          </cell>
          <cell r="L2005" t="str">
            <v>3" x 2"</v>
          </cell>
          <cell r="M2005">
            <v>107.6</v>
          </cell>
          <cell r="N2005">
            <v>44328</v>
          </cell>
          <cell r="O2005">
            <v>0</v>
          </cell>
          <cell r="AL2005">
            <v>1</v>
          </cell>
          <cell r="AM2005">
            <v>107.6</v>
          </cell>
          <cell r="AT2005" t="str">
            <v>DEPT 22 intimate apparel 9/26</v>
          </cell>
          <cell r="BA2005" t="str">
            <v>THÁNG 05\10.05 detal</v>
          </cell>
        </row>
        <row r="2006">
          <cell r="B2006" t="str">
            <v>DETA0026_L1</v>
          </cell>
          <cell r="C2006" t="str">
            <v>DETA0026</v>
          </cell>
          <cell r="D2006" t="str">
            <v>DELTA</v>
          </cell>
          <cell r="F2006">
            <v>1</v>
          </cell>
          <cell r="H2006" t="str">
            <v/>
          </cell>
          <cell r="I2006" t="str">
            <v/>
          </cell>
          <cell r="J2006" t="str">
            <v/>
          </cell>
          <cell r="K2006" t="str">
            <v>P 16</v>
          </cell>
          <cell r="L2006" t="str">
            <v>9 x 9 mm</v>
          </cell>
          <cell r="M2006" t="str">
            <v/>
          </cell>
          <cell r="N2006">
            <v>44429</v>
          </cell>
          <cell r="O2006">
            <v>0</v>
          </cell>
          <cell r="AL2006">
            <v>1</v>
          </cell>
          <cell r="AM2006" t="e">
            <v>#VALUE!</v>
          </cell>
          <cell r="AT2006" t="str">
            <v>chữ trung</v>
          </cell>
          <cell r="BA2006" t="str">
            <v>HÁNG 08\19.08 DETA</v>
          </cell>
        </row>
        <row r="2007">
          <cell r="B2007" t="str">
            <v>_L1</v>
          </cell>
          <cell r="D2007" t="str">
            <v>DELTA</v>
          </cell>
          <cell r="H2007" t="str">
            <v/>
          </cell>
          <cell r="I2007" t="str">
            <v/>
          </cell>
          <cell r="J2007" t="str">
            <v/>
          </cell>
          <cell r="L2007" t="str">
            <v>25 x 33 mm</v>
          </cell>
          <cell r="M2007" t="str">
            <v/>
          </cell>
          <cell r="N2007">
            <v>44421</v>
          </cell>
          <cell r="O2007">
            <v>0</v>
          </cell>
          <cell r="AL2007">
            <v>1</v>
          </cell>
          <cell r="AM2007" t="e">
            <v>#VALUE!</v>
          </cell>
          <cell r="AT2007" t="str">
            <v>Calvin Klein</v>
          </cell>
          <cell r="BA2007" t="str">
            <v>THÁNG 08\13-8 Delta</v>
          </cell>
        </row>
        <row r="2008">
          <cell r="B2008" t="str">
            <v>DETA0027_L1</v>
          </cell>
          <cell r="C2008" t="str">
            <v>DETA0027</v>
          </cell>
          <cell r="D2008" t="str">
            <v>DELTA</v>
          </cell>
          <cell r="F2008">
            <v>2</v>
          </cell>
          <cell r="G2008" t="str">
            <v>I0076T231</v>
          </cell>
          <cell r="H2008" t="str">
            <v>76.2 x 50.8 x 1 x 2</v>
          </cell>
          <cell r="I2008" t="str">
            <v>Vuông góc, không răng cưa</v>
          </cell>
          <cell r="J2008" t="str">
            <v>D15</v>
          </cell>
          <cell r="K2008" t="str">
            <v>P 16</v>
          </cell>
          <cell r="L2008" t="str">
            <v>3" x 2"</v>
          </cell>
          <cell r="M2008">
            <v>107.6</v>
          </cell>
          <cell r="N2008">
            <v>44553</v>
          </cell>
          <cell r="O2008">
            <v>2</v>
          </cell>
          <cell r="P2008">
            <v>1</v>
          </cell>
          <cell r="Q2008" t="str">
            <v>Pantone: 185C</v>
          </cell>
          <cell r="X2008">
            <v>1</v>
          </cell>
          <cell r="AB2008" t="str">
            <v>K</v>
          </cell>
          <cell r="AL2008">
            <v>1</v>
          </cell>
          <cell r="AM2008">
            <v>107.6</v>
          </cell>
          <cell r="AT2008" t="str">
            <v>BIKINI C3-2022</v>
          </cell>
          <cell r="BA2008" t="str">
            <v>THÁNG 12\23.12</v>
          </cell>
        </row>
        <row r="2009">
          <cell r="B2009" t="str">
            <v>DETA0027_L2</v>
          </cell>
          <cell r="C2009" t="str">
            <v>DETA0027</v>
          </cell>
          <cell r="D2009" t="str">
            <v>DELTA</v>
          </cell>
          <cell r="F2009">
            <v>2</v>
          </cell>
          <cell r="G2009" t="str">
            <v>I0076T231</v>
          </cell>
          <cell r="H2009" t="str">
            <v>76.2 x 50.8 x 1 x 2</v>
          </cell>
          <cell r="I2009" t="str">
            <v>Vuông góc, không răng cưa</v>
          </cell>
          <cell r="J2009" t="str">
            <v>D15</v>
          </cell>
          <cell r="K2009" t="str">
            <v>P 16</v>
          </cell>
          <cell r="L2009" t="str">
            <v>3" x 2"</v>
          </cell>
          <cell r="M2009">
            <v>107.6</v>
          </cell>
          <cell r="N2009">
            <v>44553</v>
          </cell>
          <cell r="O2009">
            <v>2</v>
          </cell>
          <cell r="P2009">
            <v>1</v>
          </cell>
          <cell r="Q2009" t="str">
            <v>Pantone: 185C</v>
          </cell>
          <cell r="X2009">
            <v>1</v>
          </cell>
          <cell r="AB2009" t="str">
            <v>K</v>
          </cell>
          <cell r="AL2009">
            <v>1</v>
          </cell>
          <cell r="AM2009">
            <v>107.6</v>
          </cell>
          <cell r="AT2009" t="str">
            <v>THONG C3-2022</v>
          </cell>
          <cell r="BA2009" t="str">
            <v>THÁNG 12\23.12</v>
          </cell>
        </row>
        <row r="2010">
          <cell r="B2010" t="str">
            <v>DETA0027_L3</v>
          </cell>
          <cell r="C2010" t="str">
            <v>DETA0027</v>
          </cell>
          <cell r="D2010" t="str">
            <v>DELTA</v>
          </cell>
          <cell r="F2010">
            <v>2</v>
          </cell>
          <cell r="G2010" t="str">
            <v>I0076T231</v>
          </cell>
          <cell r="H2010" t="str">
            <v>76.2 x 50.8 x 1 x 2</v>
          </cell>
          <cell r="I2010" t="str">
            <v>Vuông góc, không răng cưa</v>
          </cell>
          <cell r="J2010" t="str">
            <v>D15</v>
          </cell>
          <cell r="K2010" t="str">
            <v>P 16</v>
          </cell>
          <cell r="L2010" t="str">
            <v>3" x 2"</v>
          </cell>
          <cell r="M2010">
            <v>107.6</v>
          </cell>
          <cell r="N2010">
            <v>44553</v>
          </cell>
          <cell r="O2010">
            <v>2</v>
          </cell>
          <cell r="P2010">
            <v>1</v>
          </cell>
          <cell r="Q2010" t="str">
            <v>Pantone: 185C</v>
          </cell>
          <cell r="X2010">
            <v>1</v>
          </cell>
          <cell r="AB2010" t="str">
            <v>K</v>
          </cell>
          <cell r="AL2010">
            <v>1</v>
          </cell>
          <cell r="AM2010">
            <v>107.6</v>
          </cell>
          <cell r="AT2010" t="str">
            <v>THONG PLUS C3-2022</v>
          </cell>
          <cell r="BA2010" t="str">
            <v>THÁNG 12\23.12</v>
          </cell>
        </row>
        <row r="2011">
          <cell r="B2011" t="str">
            <v>DETA0027_L4</v>
          </cell>
          <cell r="C2011" t="str">
            <v>DETA0027</v>
          </cell>
          <cell r="D2011" t="str">
            <v>DELTA</v>
          </cell>
          <cell r="F2011">
            <v>2</v>
          </cell>
          <cell r="G2011" t="str">
            <v>I0076T231</v>
          </cell>
          <cell r="H2011" t="str">
            <v>76.2 x 50.8 x 1 x 2</v>
          </cell>
          <cell r="I2011" t="str">
            <v>Vuông góc, không răng cưa</v>
          </cell>
          <cell r="J2011" t="str">
            <v>D15</v>
          </cell>
          <cell r="K2011" t="str">
            <v>P 16</v>
          </cell>
          <cell r="L2011" t="str">
            <v>3" x 2"</v>
          </cell>
          <cell r="M2011">
            <v>107.6</v>
          </cell>
          <cell r="N2011">
            <v>44553</v>
          </cell>
          <cell r="O2011">
            <v>2</v>
          </cell>
          <cell r="P2011">
            <v>1</v>
          </cell>
          <cell r="Q2011" t="str">
            <v>Pantone: 185C</v>
          </cell>
          <cell r="X2011">
            <v>1</v>
          </cell>
          <cell r="AB2011" t="str">
            <v>K</v>
          </cell>
          <cell r="AL2011">
            <v>1</v>
          </cell>
          <cell r="AM2011">
            <v>107.6</v>
          </cell>
          <cell r="AT2011" t="str">
            <v>BOYSHORT PLUS C3-2022</v>
          </cell>
          <cell r="BA2011" t="str">
            <v>THÁNG 12\23.12</v>
          </cell>
        </row>
        <row r="2012">
          <cell r="B2012" t="str">
            <v>DETA0027_L5</v>
          </cell>
          <cell r="C2012" t="str">
            <v>DETA0027</v>
          </cell>
          <cell r="D2012" t="str">
            <v>DELTA</v>
          </cell>
          <cell r="F2012">
            <v>2</v>
          </cell>
          <cell r="G2012" t="str">
            <v>I0076T231</v>
          </cell>
          <cell r="H2012" t="str">
            <v>76.2 x 50.8 x 1 x 2</v>
          </cell>
          <cell r="I2012" t="str">
            <v>Vuông góc, không răng cưa</v>
          </cell>
          <cell r="J2012" t="str">
            <v>D15</v>
          </cell>
          <cell r="K2012" t="str">
            <v>P 16</v>
          </cell>
          <cell r="L2012" t="str">
            <v>3" x 2"</v>
          </cell>
          <cell r="M2012">
            <v>107.6</v>
          </cell>
          <cell r="N2012">
            <v>44847</v>
          </cell>
          <cell r="O2012">
            <v>2</v>
          </cell>
          <cell r="P2012">
            <v>1</v>
          </cell>
          <cell r="Q2012" t="str">
            <v>Pantone: 185C</v>
          </cell>
          <cell r="X2012">
            <v>1</v>
          </cell>
          <cell r="AB2012" t="str">
            <v>K</v>
          </cell>
          <cell r="AL2012">
            <v>1</v>
          </cell>
          <cell r="AM2012">
            <v>107.6</v>
          </cell>
          <cell r="AT2012" t="str">
            <v>BIKINI C1-2023</v>
          </cell>
          <cell r="BA2012" t="str">
            <v>THÁNG 12\23.12</v>
          </cell>
        </row>
        <row r="2013">
          <cell r="B2013" t="str">
            <v>TTT0002_L1</v>
          </cell>
          <cell r="C2013" t="str">
            <v>TTT0002</v>
          </cell>
          <cell r="D2013" t="str">
            <v>TRUNG TRÍ THÀNH</v>
          </cell>
          <cell r="E2013" t="str">
            <v>TTTH0001-1/1</v>
          </cell>
          <cell r="F2013">
            <v>1</v>
          </cell>
          <cell r="H2013" t="str">
            <v/>
          </cell>
          <cell r="I2013" t="str">
            <v/>
          </cell>
          <cell r="J2013" t="str">
            <v/>
          </cell>
          <cell r="K2013" t="str">
            <v>P 16</v>
          </cell>
          <cell r="L2013" t="str">
            <v>102 x 96 mm</v>
          </cell>
          <cell r="M2013" t="str">
            <v/>
          </cell>
          <cell r="N2013">
            <v>43837</v>
          </cell>
          <cell r="O2013">
            <v>0</v>
          </cell>
          <cell r="AL2013">
            <v>1</v>
          </cell>
          <cell r="AM2013" t="e">
            <v>#VALUE!</v>
          </cell>
          <cell r="AT2013" t="str">
            <v>Made in vietnam</v>
          </cell>
          <cell r="BA2013" t="str">
            <v>1-7 Trung Trí Thành</v>
          </cell>
        </row>
        <row r="2014">
          <cell r="B2014" t="str">
            <v>TTT0001_L1</v>
          </cell>
          <cell r="C2014" t="str">
            <v>TTT0001</v>
          </cell>
          <cell r="D2014" t="str">
            <v>TRUNG TRÍ THÀNH</v>
          </cell>
          <cell r="F2014">
            <v>1</v>
          </cell>
          <cell r="H2014" t="str">
            <v/>
          </cell>
          <cell r="I2014" t="str">
            <v/>
          </cell>
          <cell r="J2014" t="str">
            <v/>
          </cell>
          <cell r="K2014" t="str">
            <v>P 16</v>
          </cell>
          <cell r="L2014" t="str">
            <v>103 x 70 mm</v>
          </cell>
          <cell r="M2014" t="str">
            <v/>
          </cell>
          <cell r="O2014">
            <v>0</v>
          </cell>
          <cell r="AL2014">
            <v>1</v>
          </cell>
          <cell r="AM2014" t="e">
            <v>#VALUE!</v>
          </cell>
          <cell r="AT2014" t="str">
            <v>Recommended cleaning instructions</v>
          </cell>
          <cell r="BA2014" t="str">
            <v>18-6 Trung Trí Thành</v>
          </cell>
        </row>
        <row r="2015">
          <cell r="B2015" t="str">
            <v>MMVD0001_L1</v>
          </cell>
          <cell r="C2015" t="str">
            <v>MMVD0001</v>
          </cell>
          <cell r="D2015" t="str">
            <v>CÔNG TY TNHH BAO BÌ MM VIDON</v>
          </cell>
          <cell r="E2015" t="str">
            <v>MMVD0001-1.2.3/3</v>
          </cell>
          <cell r="F2015">
            <v>3</v>
          </cell>
          <cell r="H2015" t="str">
            <v/>
          </cell>
          <cell r="I2015" t="str">
            <v/>
          </cell>
          <cell r="J2015" t="str">
            <v/>
          </cell>
          <cell r="K2015" t="str">
            <v>P 16</v>
          </cell>
          <cell r="L2015" t="str">
            <v>190 x 90 mm</v>
          </cell>
          <cell r="M2015" t="str">
            <v/>
          </cell>
          <cell r="N2015">
            <v>44049</v>
          </cell>
          <cell r="O2015">
            <v>0</v>
          </cell>
          <cell r="AL2015">
            <v>1</v>
          </cell>
          <cell r="AM2015" t="e">
            <v>#VALUE!</v>
          </cell>
          <cell r="AT2015" t="str">
            <v>Phiếu huỷ hàng REJECT LABLE</v>
          </cell>
          <cell r="BA2015">
            <v>44049</v>
          </cell>
        </row>
        <row r="2016">
          <cell r="B2016" t="str">
            <v>MMVD0002_L1</v>
          </cell>
          <cell r="C2016" t="str">
            <v>MMVD0002</v>
          </cell>
          <cell r="D2016" t="str">
            <v>CÔNG TY TNHH BAO BÌ MM VIDON</v>
          </cell>
          <cell r="F2016">
            <v>1</v>
          </cell>
          <cell r="G2016" t="str">
            <v>I0100H042/1</v>
          </cell>
          <cell r="H2016" t="str">
            <v>100 x 80 x 1 x 2</v>
          </cell>
          <cell r="I2016" t="str">
            <v>Bo góc, răng cưa, xẻ 2 line 6mm</v>
          </cell>
          <cell r="J2016" t="str">
            <v>E01</v>
          </cell>
          <cell r="K2016" t="str">
            <v>P 16</v>
          </cell>
          <cell r="L2016" t="str">
            <v>100 x 80 mm</v>
          </cell>
          <cell r="M2016">
            <v>166</v>
          </cell>
          <cell r="N2016">
            <v>44218</v>
          </cell>
          <cell r="O2016">
            <v>0</v>
          </cell>
          <cell r="AL2016">
            <v>1</v>
          </cell>
          <cell r="AM2016">
            <v>166</v>
          </cell>
          <cell r="AT2016" t="str">
            <v>nền khoảng cách 23 mm</v>
          </cell>
          <cell r="BA2016" t="str">
            <v>CÔNG TY TNHH BAO BÌ MM VIDON\22.01 CÔNG TY TNHH BAO BÌ MM VIDON</v>
          </cell>
        </row>
        <row r="2017">
          <cell r="B2017" t="str">
            <v>MMVD0003_L1</v>
          </cell>
          <cell r="C2017" t="str">
            <v>MMVD0003</v>
          </cell>
          <cell r="D2017" t="str">
            <v>CÔNG TY TNHH BAO BÌ MM VIDON</v>
          </cell>
          <cell r="F2017">
            <v>1</v>
          </cell>
          <cell r="G2017" t="str">
            <v>I0100H052/1</v>
          </cell>
          <cell r="H2017" t="str">
            <v>100 x 70 x 1 x 3</v>
          </cell>
          <cell r="I2017" t="str">
            <v>Bo góc, răng cưa, chẻ đôi 6mm</v>
          </cell>
          <cell r="J2017" t="str">
            <v>E01</v>
          </cell>
          <cell r="K2017" t="str">
            <v>P 16</v>
          </cell>
          <cell r="L2017" t="str">
            <v>100 x 70 mm</v>
          </cell>
          <cell r="M2017">
            <v>219</v>
          </cell>
          <cell r="N2017">
            <v>44261</v>
          </cell>
          <cell r="O2017">
            <v>0</v>
          </cell>
          <cell r="AL2017">
            <v>1</v>
          </cell>
          <cell r="AM2017">
            <v>219</v>
          </cell>
          <cell r="AT2017" t="str">
            <v>BOBBIN UNIT LABEL</v>
          </cell>
          <cell r="BA2017" t="str">
            <v>THÁNG 03\60.03 CÔNG TY TNHH BAO BÌ MM VIDON</v>
          </cell>
        </row>
        <row r="2018">
          <cell r="B2018" t="str">
            <v>MMVD0004_L1</v>
          </cell>
          <cell r="C2018" t="str">
            <v>MMVD0004</v>
          </cell>
          <cell r="D2018" t="str">
            <v>CÔNG TY TNHH BAO BÌ MM VIDON</v>
          </cell>
          <cell r="F2018">
            <v>1</v>
          </cell>
          <cell r="G2018" t="str">
            <v>T0100T152B</v>
          </cell>
          <cell r="H2018" t="str">
            <v>100 x 65 x 1 x 3</v>
          </cell>
          <cell r="I2018" t="str">
            <v>Bo góc, răng cưa, chẻ đôi 4mm</v>
          </cell>
          <cell r="J2018" t="str">
            <v>C11</v>
          </cell>
          <cell r="K2018" t="str">
            <v>P 28</v>
          </cell>
          <cell r="L2018" t="str">
            <v>100 x 65 mm</v>
          </cell>
          <cell r="M2018">
            <v>204</v>
          </cell>
          <cell r="N2018">
            <v>44665</v>
          </cell>
          <cell r="O2018">
            <v>0</v>
          </cell>
          <cell r="AL2018">
            <v>1</v>
          </cell>
          <cell r="AM2018">
            <v>204</v>
          </cell>
          <cell r="AT2018" t="str">
            <v>BOBBIN UNIT LABEL</v>
          </cell>
          <cell r="BA2018" t="str">
            <v>ĐƠN HÀNG 2021\CÔNG TY TNHH BAO BÌ MM VIDON\NĂM 2022\THÁNG 04\14.04 tem 100 x 65mm</v>
          </cell>
        </row>
        <row r="2019">
          <cell r="B2019" t="str">
            <v>INB0013_L1</v>
          </cell>
          <cell r="C2019" t="str">
            <v>INB0013</v>
          </cell>
          <cell r="D2019" t="str">
            <v>INTBOX</v>
          </cell>
          <cell r="E2019" t="str">
            <v>INTB0001-1.2.3.4/4</v>
          </cell>
          <cell r="F2019">
            <v>4</v>
          </cell>
          <cell r="H2019" t="str">
            <v/>
          </cell>
          <cell r="I2019" t="str">
            <v/>
          </cell>
          <cell r="J2019" t="str">
            <v/>
          </cell>
          <cell r="K2019" t="str">
            <v>P 18</v>
          </cell>
          <cell r="L2019" t="str">
            <v>150 x 100 mm</v>
          </cell>
          <cell r="M2019" t="str">
            <v/>
          </cell>
          <cell r="N2019">
            <v>44111</v>
          </cell>
          <cell r="O2019">
            <v>0</v>
          </cell>
          <cell r="AL2019">
            <v>1</v>
          </cell>
          <cell r="AM2019" t="e">
            <v>#VALUE!</v>
          </cell>
          <cell r="AT2019" t="str">
            <v>GIFT BAG SKU 2298411</v>
          </cell>
          <cell r="BA2019" t="str">
            <v>8-7 Intbox</v>
          </cell>
        </row>
        <row r="2020">
          <cell r="B2020" t="str">
            <v>INB0012_L1</v>
          </cell>
          <cell r="C2020" t="str">
            <v>INB0012</v>
          </cell>
          <cell r="D2020" t="str">
            <v>INTBOX</v>
          </cell>
          <cell r="E2020" t="str">
            <v>INTB0001</v>
          </cell>
          <cell r="F2020">
            <v>1</v>
          </cell>
          <cell r="H2020" t="str">
            <v/>
          </cell>
          <cell r="I2020" t="str">
            <v/>
          </cell>
          <cell r="J2020" t="str">
            <v/>
          </cell>
          <cell r="K2020" t="str">
            <v>P 18</v>
          </cell>
          <cell r="L2020" t="str">
            <v>54 x 44 mm</v>
          </cell>
          <cell r="M2020" t="str">
            <v/>
          </cell>
          <cell r="N2020">
            <v>43924</v>
          </cell>
          <cell r="O2020">
            <v>0</v>
          </cell>
          <cell r="AL2020">
            <v>1</v>
          </cell>
          <cell r="AM2020" t="e">
            <v>#VALUE!</v>
          </cell>
          <cell r="AT2020" t="str">
            <v>KFT-LGHOLO1-VERT-A1</v>
          </cell>
          <cell r="BA2020" t="str">
            <v>22-8 NTBOX</v>
          </cell>
        </row>
        <row r="2021">
          <cell r="B2021" t="str">
            <v>INB0005_L1</v>
          </cell>
          <cell r="C2021" t="str">
            <v>INB0005</v>
          </cell>
          <cell r="D2021" t="str">
            <v>INTBOX</v>
          </cell>
          <cell r="E2021" t="str">
            <v>INTB0002-1/1</v>
          </cell>
          <cell r="F2021">
            <v>1</v>
          </cell>
          <cell r="H2021" t="str">
            <v/>
          </cell>
          <cell r="I2021" t="str">
            <v/>
          </cell>
          <cell r="J2021" t="str">
            <v/>
          </cell>
          <cell r="K2021" t="str">
            <v>P 18</v>
          </cell>
          <cell r="L2021" t="str">
            <v>100 x 130 mm</v>
          </cell>
          <cell r="M2021" t="str">
            <v/>
          </cell>
          <cell r="N2021">
            <v>44022</v>
          </cell>
          <cell r="O2021">
            <v>0</v>
          </cell>
          <cell r="AL2021">
            <v>1</v>
          </cell>
          <cell r="AM2021" t="e">
            <v>#VALUE!</v>
          </cell>
          <cell r="AT2021" t="str">
            <v>SEASONAL</v>
          </cell>
          <cell r="BA2021" t="str">
            <v>8-7 Intbox</v>
          </cell>
        </row>
        <row r="2022">
          <cell r="B2022" t="str">
            <v>INB0001_L1</v>
          </cell>
          <cell r="C2022" t="str">
            <v>INB0001</v>
          </cell>
          <cell r="D2022" t="str">
            <v>INTBOX</v>
          </cell>
          <cell r="F2022">
            <v>1</v>
          </cell>
          <cell r="H2022" t="str">
            <v/>
          </cell>
          <cell r="I2022" t="str">
            <v/>
          </cell>
          <cell r="J2022" t="str">
            <v/>
          </cell>
          <cell r="K2022" t="str">
            <v>P 18</v>
          </cell>
          <cell r="L2022" t="str">
            <v>60 x 80 mm</v>
          </cell>
          <cell r="M2022" t="str">
            <v/>
          </cell>
          <cell r="O2022">
            <v>0</v>
          </cell>
          <cell r="AL2022">
            <v>1</v>
          </cell>
          <cell r="AM2022" t="e">
            <v>#VALUE!</v>
          </cell>
          <cell r="AT2022" t="str">
            <v>Tem thùng happy birthday</v>
          </cell>
          <cell r="BA2022">
            <v>44077</v>
          </cell>
        </row>
        <row r="2023">
          <cell r="B2023" t="str">
            <v>INB0003_L1</v>
          </cell>
          <cell r="C2023" t="str">
            <v>INB0003</v>
          </cell>
          <cell r="D2023" t="str">
            <v>INTBOX</v>
          </cell>
          <cell r="F2023">
            <v>1</v>
          </cell>
          <cell r="H2023" t="str">
            <v/>
          </cell>
          <cell r="I2023" t="str">
            <v/>
          </cell>
          <cell r="J2023" t="str">
            <v/>
          </cell>
          <cell r="K2023" t="str">
            <v>P 18</v>
          </cell>
          <cell r="L2023" t="str">
            <v>102 x 51 mm</v>
          </cell>
          <cell r="M2023" t="str">
            <v/>
          </cell>
          <cell r="O2023">
            <v>0</v>
          </cell>
          <cell r="AL2023">
            <v>1</v>
          </cell>
          <cell r="AM2023" t="e">
            <v>#VALUE!</v>
          </cell>
          <cell r="AT2023" t="str">
            <v>Biểu tượng bông tuyết trắng</v>
          </cell>
          <cell r="BA2023" t="str">
            <v>1-6 IntBox</v>
          </cell>
        </row>
        <row r="2024">
          <cell r="B2024" t="str">
            <v>INB0010_L1</v>
          </cell>
          <cell r="C2024" t="str">
            <v>INB0010</v>
          </cell>
          <cell r="D2024" t="str">
            <v>INTBOX</v>
          </cell>
          <cell r="E2024" t="str">
            <v>INTB0006</v>
          </cell>
          <cell r="F2024">
            <v>1</v>
          </cell>
          <cell r="H2024" t="str">
            <v/>
          </cell>
          <cell r="I2024" t="str">
            <v/>
          </cell>
          <cell r="J2024" t="str">
            <v/>
          </cell>
          <cell r="K2024" t="str">
            <v>P 18</v>
          </cell>
          <cell r="L2024" t="str">
            <v>45.72 x 27.94 mm</v>
          </cell>
          <cell r="M2024" t="str">
            <v/>
          </cell>
          <cell r="O2024">
            <v>0</v>
          </cell>
          <cell r="AL2024">
            <v>1</v>
          </cell>
          <cell r="AM2024" t="e">
            <v>#VALUE!</v>
          </cell>
          <cell r="AT2024" t="str">
            <v>$125EA</v>
          </cell>
          <cell r="BA2024" t="str">
            <v>25-5 Intbox</v>
          </cell>
        </row>
        <row r="2025">
          <cell r="B2025" t="str">
            <v>INB0011_L1</v>
          </cell>
          <cell r="C2025" t="str">
            <v>INB0011</v>
          </cell>
          <cell r="D2025" t="str">
            <v>INTBOX</v>
          </cell>
          <cell r="E2025" t="str">
            <v>INTB0005</v>
          </cell>
          <cell r="F2025">
            <v>2</v>
          </cell>
          <cell r="H2025" t="str">
            <v/>
          </cell>
          <cell r="I2025" t="str">
            <v/>
          </cell>
          <cell r="J2025" t="str">
            <v/>
          </cell>
          <cell r="K2025" t="str">
            <v>P 18</v>
          </cell>
          <cell r="L2025" t="str">
            <v>30 x 30 mm</v>
          </cell>
          <cell r="M2025" t="str">
            <v/>
          </cell>
          <cell r="O2025">
            <v>0</v>
          </cell>
          <cell r="AL2025">
            <v>1</v>
          </cell>
          <cell r="AM2025" t="e">
            <v>#VALUE!</v>
          </cell>
          <cell r="AT2025" t="str">
            <v>Clip strip</v>
          </cell>
          <cell r="BA2025" t="str">
            <v>25-5 Intbox</v>
          </cell>
        </row>
        <row r="2026">
          <cell r="B2026" t="str">
            <v>INB0002_L1</v>
          </cell>
          <cell r="C2026" t="str">
            <v>INB0002</v>
          </cell>
          <cell r="D2026" t="str">
            <v>INTBOX</v>
          </cell>
          <cell r="F2026">
            <v>4</v>
          </cell>
          <cell r="H2026" t="str">
            <v/>
          </cell>
          <cell r="I2026" t="str">
            <v/>
          </cell>
          <cell r="J2026" t="str">
            <v/>
          </cell>
          <cell r="K2026" t="str">
            <v>P 18</v>
          </cell>
          <cell r="L2026" t="str">
            <v>60 x 80 mm</v>
          </cell>
          <cell r="M2026" t="str">
            <v/>
          </cell>
          <cell r="O2026">
            <v>0</v>
          </cell>
          <cell r="AL2026">
            <v>1</v>
          </cell>
          <cell r="AM2026" t="e">
            <v>#VALUE!</v>
          </cell>
          <cell r="AT2026" t="str">
            <v>tranh ảnh happy birthday</v>
          </cell>
          <cell r="BA2026" t="str">
            <v>25-5 Intbox</v>
          </cell>
        </row>
        <row r="2027">
          <cell r="B2027" t="str">
            <v>INB0007_L1</v>
          </cell>
          <cell r="C2027" t="str">
            <v>INB0007</v>
          </cell>
          <cell r="D2027" t="str">
            <v>INTBOX</v>
          </cell>
          <cell r="F2027">
            <v>2</v>
          </cell>
          <cell r="G2027" t="str">
            <v>I001IT011</v>
          </cell>
          <cell r="H2027" t="str">
            <v/>
          </cell>
          <cell r="I2027" t="str">
            <v/>
          </cell>
          <cell r="J2027" t="str">
            <v/>
          </cell>
          <cell r="K2027" t="str">
            <v>P 18</v>
          </cell>
          <cell r="L2027" t="str">
            <v>1" x 1"</v>
          </cell>
          <cell r="M2027" t="str">
            <v/>
          </cell>
          <cell r="N2027">
            <v>43937</v>
          </cell>
          <cell r="O2027">
            <v>0</v>
          </cell>
          <cell r="AL2027">
            <v>1</v>
          </cell>
          <cell r="AM2027" t="e">
            <v>#VALUE!</v>
          </cell>
          <cell r="AT2027" t="str">
            <v>$1 peel here</v>
          </cell>
          <cell r="BA2027" t="str">
            <v>16-4 Intbox</v>
          </cell>
        </row>
        <row r="2028">
          <cell r="B2028" t="str">
            <v>INB0007_L2</v>
          </cell>
          <cell r="C2028" t="str">
            <v>INB0007</v>
          </cell>
          <cell r="D2028" t="str">
            <v>INTBOX</v>
          </cell>
          <cell r="F2028">
            <v>2</v>
          </cell>
          <cell r="G2028" t="str">
            <v>I001IT011</v>
          </cell>
          <cell r="H2028" t="str">
            <v/>
          </cell>
          <cell r="I2028" t="str">
            <v/>
          </cell>
          <cell r="J2028" t="str">
            <v/>
          </cell>
          <cell r="K2028" t="str">
            <v>P 18</v>
          </cell>
          <cell r="L2028" t="str">
            <v>1" x 1"</v>
          </cell>
          <cell r="M2028" t="str">
            <v/>
          </cell>
          <cell r="N2028">
            <v>43937</v>
          </cell>
          <cell r="O2028">
            <v>0</v>
          </cell>
          <cell r="AL2028">
            <v>1</v>
          </cell>
          <cell r="AM2028" t="e">
            <v>#VALUE!</v>
          </cell>
          <cell r="AT2028" t="str">
            <v xml:space="preserve">$2 peel here </v>
          </cell>
          <cell r="BA2028" t="str">
            <v>16-4 Intbox</v>
          </cell>
        </row>
        <row r="2029">
          <cell r="B2029" t="str">
            <v>INB0007_L3</v>
          </cell>
          <cell r="C2029" t="str">
            <v>INB0007</v>
          </cell>
          <cell r="D2029" t="str">
            <v>INTBOX</v>
          </cell>
          <cell r="F2029">
            <v>2</v>
          </cell>
          <cell r="G2029" t="str">
            <v>I001IT011</v>
          </cell>
          <cell r="H2029" t="str">
            <v/>
          </cell>
          <cell r="I2029" t="str">
            <v/>
          </cell>
          <cell r="J2029" t="str">
            <v/>
          </cell>
          <cell r="K2029" t="str">
            <v>P 18</v>
          </cell>
          <cell r="L2029" t="str">
            <v>1" x 1"</v>
          </cell>
          <cell r="M2029" t="str">
            <v/>
          </cell>
          <cell r="N2029">
            <v>43937</v>
          </cell>
          <cell r="O2029">
            <v>0</v>
          </cell>
          <cell r="AL2029">
            <v>1</v>
          </cell>
          <cell r="AM2029" t="e">
            <v>#VALUE!</v>
          </cell>
          <cell r="AT2029" t="str">
            <v>$3 peel here</v>
          </cell>
          <cell r="BA2029" t="str">
            <v>16-4 Intbox</v>
          </cell>
        </row>
        <row r="2030">
          <cell r="B2030" t="str">
            <v>INB0009_L1</v>
          </cell>
          <cell r="C2030" t="str">
            <v>INB0009</v>
          </cell>
          <cell r="D2030" t="str">
            <v>INTBOX</v>
          </cell>
          <cell r="F2030">
            <v>2</v>
          </cell>
          <cell r="H2030" t="str">
            <v/>
          </cell>
          <cell r="I2030" t="str">
            <v/>
          </cell>
          <cell r="J2030" t="str">
            <v/>
          </cell>
          <cell r="K2030" t="str">
            <v>P 18</v>
          </cell>
          <cell r="L2030" t="str">
            <v>phi 55 mm</v>
          </cell>
          <cell r="M2030" t="str">
            <v/>
          </cell>
          <cell r="O2030">
            <v>0</v>
          </cell>
          <cell r="AL2030">
            <v>1</v>
          </cell>
          <cell r="AM2030" t="e">
            <v>#VALUE!</v>
          </cell>
          <cell r="AT2030" t="str">
            <v xml:space="preserve"> extra wide</v>
          </cell>
          <cell r="BA2030" t="str">
            <v>28-2 INTBOX</v>
          </cell>
        </row>
        <row r="2031">
          <cell r="B2031" t="str">
            <v>INB0008_L1</v>
          </cell>
          <cell r="C2031" t="str">
            <v>INB0008</v>
          </cell>
          <cell r="D2031" t="str">
            <v>INTBOX</v>
          </cell>
          <cell r="F2031">
            <v>10</v>
          </cell>
          <cell r="G2031" t="str">
            <v>I0050T751/2</v>
          </cell>
          <cell r="H2031" t="str">
            <v>50 x 50 x 3 x 2</v>
          </cell>
          <cell r="I2031" t="str">
            <v>Vuông rời  kc 2mm,không răng cưa</v>
          </cell>
          <cell r="J2031" t="str">
            <v>D24</v>
          </cell>
          <cell r="K2031" t="str">
            <v>P 18</v>
          </cell>
          <cell r="L2031" t="str">
            <v>50 x 50 mm</v>
          </cell>
          <cell r="M2031">
            <v>106</v>
          </cell>
          <cell r="O2031">
            <v>0</v>
          </cell>
          <cell r="AL2031">
            <v>1</v>
          </cell>
          <cell r="AM2031">
            <v>106</v>
          </cell>
          <cell r="AT2031" t="str">
            <v>2 pack gift bags</v>
          </cell>
          <cell r="BA2031" t="str">
            <v>28-2 INTBOX</v>
          </cell>
        </row>
        <row r="2032">
          <cell r="B2032" t="str">
            <v>INB0004_L1</v>
          </cell>
          <cell r="C2032" t="str">
            <v>INB0004</v>
          </cell>
          <cell r="D2032" t="str">
            <v>INTBOX</v>
          </cell>
          <cell r="E2032" t="str">
            <v>INTB0004-2/2</v>
          </cell>
          <cell r="F2032">
            <v>5</v>
          </cell>
          <cell r="G2032" t="str">
            <v>I0050T751/2</v>
          </cell>
          <cell r="H2032" t="str">
            <v>50 x 50 x 3 x 2</v>
          </cell>
          <cell r="I2032" t="str">
            <v>Vuông rời  kc 2mm,không răng cưa</v>
          </cell>
          <cell r="J2032" t="str">
            <v>D24</v>
          </cell>
          <cell r="K2032" t="str">
            <v>P 18</v>
          </cell>
          <cell r="L2032" t="str">
            <v>50 x 50 mm</v>
          </cell>
          <cell r="M2032">
            <v>106</v>
          </cell>
          <cell r="N2032">
            <v>44144</v>
          </cell>
          <cell r="O2032">
            <v>0</v>
          </cell>
          <cell r="AL2032">
            <v>2</v>
          </cell>
          <cell r="AM2032">
            <v>212</v>
          </cell>
          <cell r="AT2032" t="str">
            <v>Gift bags</v>
          </cell>
          <cell r="BA2032" t="str">
            <v>15-10 INTBox</v>
          </cell>
        </row>
        <row r="2033">
          <cell r="B2033" t="str">
            <v>INB0014_L1</v>
          </cell>
          <cell r="C2033" t="str">
            <v>INB0014</v>
          </cell>
          <cell r="D2033" t="str">
            <v>INTBOX</v>
          </cell>
          <cell r="F2033">
            <v>4</v>
          </cell>
          <cell r="G2033" t="str">
            <v>I0080T531</v>
          </cell>
          <cell r="H2033" t="str">
            <v>80 x 60 x 2 x 1</v>
          </cell>
          <cell r="I2033">
            <v>0</v>
          </cell>
          <cell r="J2033">
            <v>0</v>
          </cell>
          <cell r="K2033" t="str">
            <v>P 18</v>
          </cell>
          <cell r="L2033" t="str">
            <v>60 x 80 mm</v>
          </cell>
          <cell r="M2033">
            <v>63</v>
          </cell>
          <cell r="O2033">
            <v>0</v>
          </cell>
          <cell r="AL2033">
            <v>1</v>
          </cell>
          <cell r="AM2033">
            <v>63</v>
          </cell>
          <cell r="AT2033" t="str">
            <v>tranh ngựa cá sấu sư tử</v>
          </cell>
          <cell r="BA2033" t="str">
            <v>Tháng 10\30-10 INTBOX</v>
          </cell>
        </row>
        <row r="2034">
          <cell r="B2034" t="str">
            <v>INB0015_L1</v>
          </cell>
          <cell r="C2034" t="str">
            <v>INB0015</v>
          </cell>
          <cell r="D2034" t="str">
            <v>INTBOX</v>
          </cell>
          <cell r="F2034">
            <v>4</v>
          </cell>
          <cell r="G2034" t="str">
            <v>I0080T531</v>
          </cell>
          <cell r="H2034" t="str">
            <v>80 x 60 x 2 x 1</v>
          </cell>
          <cell r="I2034">
            <v>0</v>
          </cell>
          <cell r="J2034">
            <v>0</v>
          </cell>
          <cell r="K2034" t="str">
            <v>P 18</v>
          </cell>
          <cell r="L2034" t="str">
            <v>60 x 80 mm</v>
          </cell>
          <cell r="M2034">
            <v>63</v>
          </cell>
          <cell r="O2034">
            <v>0</v>
          </cell>
          <cell r="AL2034">
            <v>1</v>
          </cell>
          <cell r="AM2034">
            <v>63</v>
          </cell>
          <cell r="AT2034" t="str">
            <v>tranh happy  birthday</v>
          </cell>
          <cell r="BA2034" t="str">
            <v>Tháng 10\30-10 INTBOX</v>
          </cell>
        </row>
        <row r="2035">
          <cell r="B2035" t="str">
            <v>INB0016_L1</v>
          </cell>
          <cell r="C2035" t="str">
            <v>INB0016</v>
          </cell>
          <cell r="D2035" t="str">
            <v>INTBOX</v>
          </cell>
          <cell r="F2035">
            <v>4</v>
          </cell>
          <cell r="G2035" t="str">
            <v>I0080T531</v>
          </cell>
          <cell r="H2035" t="str">
            <v>80 x 60 x 2 x 1</v>
          </cell>
          <cell r="I2035">
            <v>0</v>
          </cell>
          <cell r="J2035">
            <v>0</v>
          </cell>
          <cell r="K2035" t="str">
            <v>P 18</v>
          </cell>
          <cell r="L2035" t="str">
            <v>60 x 80 mm</v>
          </cell>
          <cell r="M2035">
            <v>63</v>
          </cell>
          <cell r="O2035">
            <v>0</v>
          </cell>
          <cell r="AL2035">
            <v>1</v>
          </cell>
          <cell r="AM2035">
            <v>63</v>
          </cell>
          <cell r="AT2035" t="str">
            <v>tranh mèo gấu</v>
          </cell>
          <cell r="BA2035" t="str">
            <v>Tháng 10\30-10 INTBOX</v>
          </cell>
        </row>
        <row r="2036">
          <cell r="B2036" t="str">
            <v>INB0017_L1</v>
          </cell>
          <cell r="C2036" t="str">
            <v>INB0017</v>
          </cell>
          <cell r="D2036" t="str">
            <v>INTBOX</v>
          </cell>
          <cell r="F2036">
            <v>4</v>
          </cell>
          <cell r="G2036" t="str">
            <v>T0050T292</v>
          </cell>
          <cell r="H2036" t="str">
            <v>50 x 60 x 2 x 2</v>
          </cell>
          <cell r="I2036" t="str">
            <v>Vuông rời, răng cưa, dao chẻ đôi 3mm</v>
          </cell>
          <cell r="J2036" t="str">
            <v>C10</v>
          </cell>
          <cell r="K2036" t="str">
            <v>P 18</v>
          </cell>
          <cell r="L2036" t="str">
            <v>60 x 50 mm</v>
          </cell>
          <cell r="M2036">
            <v>126</v>
          </cell>
          <cell r="N2036">
            <v>44329</v>
          </cell>
          <cell r="O2036">
            <v>0</v>
          </cell>
          <cell r="AL2036">
            <v>1</v>
          </cell>
          <cell r="AM2036">
            <v>126</v>
          </cell>
          <cell r="AT2036" t="str">
            <v>tranh nhiều loại</v>
          </cell>
          <cell r="BA2036" t="str">
            <v>THÁNG 05\12.05 INTBOX</v>
          </cell>
        </row>
        <row r="2037">
          <cell r="B2037" t="str">
            <v>INB0018_L1</v>
          </cell>
          <cell r="C2037" t="str">
            <v>INB0018</v>
          </cell>
          <cell r="D2037" t="str">
            <v>INTBOX</v>
          </cell>
          <cell r="F2037">
            <v>3</v>
          </cell>
          <cell r="H2037" t="str">
            <v/>
          </cell>
          <cell r="I2037" t="str">
            <v/>
          </cell>
          <cell r="J2037" t="str">
            <v/>
          </cell>
          <cell r="K2037" t="str">
            <v>P 28</v>
          </cell>
          <cell r="L2037" t="str">
            <v>51 x 64 mm</v>
          </cell>
          <cell r="M2037" t="str">
            <v/>
          </cell>
          <cell r="N2037">
            <v>44434</v>
          </cell>
          <cell r="O2037">
            <v>0</v>
          </cell>
          <cell r="AL2037">
            <v>1</v>
          </cell>
          <cell r="AM2037" t="e">
            <v>#VALUE!</v>
          </cell>
          <cell r="AT2037" t="str">
            <v>DT959134A All OCCASION DT959134B</v>
          </cell>
          <cell r="BA2037" t="str">
            <v>THÁNG 08\23-8 INT BOx</v>
          </cell>
        </row>
        <row r="2038">
          <cell r="B2038" t="str">
            <v>INB0019_L1</v>
          </cell>
          <cell r="C2038" t="str">
            <v>INB0019</v>
          </cell>
          <cell r="D2038" t="str">
            <v>INTBOX</v>
          </cell>
          <cell r="F2038">
            <v>4</v>
          </cell>
          <cell r="G2038" t="str">
            <v>T0050T292</v>
          </cell>
          <cell r="H2038" t="str">
            <v>50 x 60 x 2 x 2</v>
          </cell>
          <cell r="I2038" t="str">
            <v>Vuông rời, răng cưa, dao chẻ đôi 3mm</v>
          </cell>
          <cell r="J2038" t="str">
            <v>C10</v>
          </cell>
          <cell r="K2038" t="str">
            <v>P 28</v>
          </cell>
          <cell r="L2038" t="str">
            <v>60 x 50 mm</v>
          </cell>
          <cell r="M2038">
            <v>126</v>
          </cell>
          <cell r="N2038">
            <v>44434</v>
          </cell>
          <cell r="O2038">
            <v>0</v>
          </cell>
          <cell r="AL2038">
            <v>1</v>
          </cell>
          <cell r="AM2038">
            <v>126</v>
          </cell>
          <cell r="AT2038" t="str">
            <v>DT 959134-SKU 341561</v>
          </cell>
          <cell r="BA2038" t="str">
            <v>THÁNG 08\23-8 INT BOx</v>
          </cell>
        </row>
        <row r="2039">
          <cell r="B2039" t="str">
            <v>INB0020_L1</v>
          </cell>
          <cell r="C2039" t="str">
            <v>INB0020</v>
          </cell>
          <cell r="D2039" t="str">
            <v>INTBOX</v>
          </cell>
          <cell r="F2039">
            <v>4</v>
          </cell>
          <cell r="G2039" t="str">
            <v>T0050T292</v>
          </cell>
          <cell r="H2039" t="str">
            <v>50 x 60 x 2 x 2</v>
          </cell>
          <cell r="I2039" t="str">
            <v>Vuông rời, răng cưa, dao chẻ đôi 3mm</v>
          </cell>
          <cell r="J2039" t="str">
            <v>C10</v>
          </cell>
          <cell r="K2039" t="str">
            <v>P 28</v>
          </cell>
          <cell r="L2039" t="str">
            <v>60 x 50 mm</v>
          </cell>
          <cell r="M2039">
            <v>126</v>
          </cell>
          <cell r="N2039">
            <v>44434</v>
          </cell>
          <cell r="O2039">
            <v>0</v>
          </cell>
          <cell r="AL2039">
            <v>1</v>
          </cell>
          <cell r="AM2039">
            <v>126</v>
          </cell>
          <cell r="AT2039" t="str">
            <v>DT 961196-SKU 341524</v>
          </cell>
          <cell r="BA2039" t="str">
            <v>THÁNG 08\23-8 INT BOx</v>
          </cell>
        </row>
        <row r="2040">
          <cell r="B2040" t="str">
            <v>INB0021_L1</v>
          </cell>
          <cell r="C2040" t="str">
            <v>INB0021</v>
          </cell>
          <cell r="D2040" t="str">
            <v>INTBOX</v>
          </cell>
          <cell r="F2040">
            <v>3</v>
          </cell>
          <cell r="G2040" t="str">
            <v>T0060T442</v>
          </cell>
          <cell r="H2040" t="str">
            <v>60 x 50 x 1 x 2</v>
          </cell>
          <cell r="I2040">
            <v>0</v>
          </cell>
          <cell r="J2040">
            <v>0</v>
          </cell>
          <cell r="K2040" t="str">
            <v>P 28</v>
          </cell>
          <cell r="L2040" t="str">
            <v>60 x 50 mm</v>
          </cell>
          <cell r="M2040">
            <v>106</v>
          </cell>
          <cell r="N2040">
            <v>44439</v>
          </cell>
          <cell r="O2040">
            <v>0</v>
          </cell>
          <cell r="AL2040">
            <v>1</v>
          </cell>
          <cell r="AM2040">
            <v>106</v>
          </cell>
          <cell r="AT2040" t="str">
            <v>DLTR05301C birthday</v>
          </cell>
          <cell r="BA2040" t="str">
            <v>THÁNG 08\28-8 INT BOX</v>
          </cell>
        </row>
        <row r="2041">
          <cell r="B2041" t="str">
            <v>INB0022_L1.1</v>
          </cell>
          <cell r="C2041" t="str">
            <v>INB0022</v>
          </cell>
          <cell r="D2041" t="str">
            <v>INTBOX</v>
          </cell>
          <cell r="G2041" t="str">
            <v>T002IT064</v>
          </cell>
          <cell r="H2041" t="str">
            <v>2" x 2" x 1 x 2</v>
          </cell>
          <cell r="I2041" t="str">
            <v>Vuông góc, răng cưa, xẻ 4 line, khoảng cách 3mm</v>
          </cell>
          <cell r="J2041" t="str">
            <v>C22</v>
          </cell>
          <cell r="K2041" t="str">
            <v>P 28</v>
          </cell>
          <cell r="L2041" t="str">
            <v>2" x 2"</v>
          </cell>
          <cell r="M2041">
            <v>107.6</v>
          </cell>
          <cell r="N2041">
            <v>44743</v>
          </cell>
          <cell r="O2041">
            <v>4</v>
          </cell>
          <cell r="R2041">
            <v>4</v>
          </cell>
          <cell r="S2041" t="str">
            <v>C</v>
          </cell>
          <cell r="T2041" t="str">
            <v>M</v>
          </cell>
          <cell r="U2041" t="str">
            <v>Y</v>
          </cell>
          <cell r="V2041" t="str">
            <v>K</v>
          </cell>
          <cell r="AK2041" t="str">
            <v>X</v>
          </cell>
          <cell r="AL2041">
            <v>2</v>
          </cell>
          <cell r="AM2041">
            <v>215.2</v>
          </cell>
          <cell r="AO2041" t="str">
            <v>3mm</v>
          </cell>
          <cell r="AR2041" t="str">
            <v>16Tem</v>
          </cell>
          <cell r="AT2041" t="str">
            <v>Gift bags mới A1</v>
          </cell>
          <cell r="BA2041" t="str">
            <v>ĐƠN HÀNG 2021\INTBOX\NĂM 2022\THÁNG 07\01.07.2022</v>
          </cell>
        </row>
        <row r="2042">
          <cell r="B2042" t="str">
            <v>INB0022_L1.2</v>
          </cell>
          <cell r="C2042" t="str">
            <v>INB0022</v>
          </cell>
          <cell r="D2042" t="str">
            <v>INTBOX</v>
          </cell>
          <cell r="G2042" t="str">
            <v>T002IT064</v>
          </cell>
          <cell r="H2042" t="str">
            <v>2" x 2" x 1 x 2</v>
          </cell>
          <cell r="I2042" t="str">
            <v>Vuông góc, răng cưa, xẻ 4 line, khoảng cách 3mm</v>
          </cell>
          <cell r="J2042" t="str">
            <v>C22</v>
          </cell>
          <cell r="K2042" t="str">
            <v>P 28</v>
          </cell>
          <cell r="L2042" t="str">
            <v>2" x 2"</v>
          </cell>
          <cell r="M2042">
            <v>107.6</v>
          </cell>
          <cell r="N2042">
            <v>44743</v>
          </cell>
          <cell r="O2042">
            <v>4</v>
          </cell>
          <cell r="R2042">
            <v>4</v>
          </cell>
          <cell r="S2042" t="str">
            <v>C</v>
          </cell>
          <cell r="T2042" t="str">
            <v>M</v>
          </cell>
          <cell r="U2042" t="str">
            <v>Y</v>
          </cell>
          <cell r="V2042" t="str">
            <v>K</v>
          </cell>
          <cell r="AK2042" t="str">
            <v>X</v>
          </cell>
          <cell r="AL2042">
            <v>2</v>
          </cell>
          <cell r="AM2042">
            <v>215.2</v>
          </cell>
          <cell r="AO2042" t="str">
            <v>3mm</v>
          </cell>
          <cell r="AR2042" t="str">
            <v>16Tem</v>
          </cell>
          <cell r="AT2042" t="str">
            <v>Gift bags mới A2</v>
          </cell>
          <cell r="BA2042" t="str">
            <v>ĐƠN HÀNG 2021\INTBOX\NĂM 2022\THÁNG 07\01.07.2022</v>
          </cell>
        </row>
        <row r="2043">
          <cell r="B2043" t="str">
            <v>INB0022_L1.3</v>
          </cell>
          <cell r="C2043" t="str">
            <v>INB0022</v>
          </cell>
          <cell r="D2043" t="str">
            <v>INTBOX</v>
          </cell>
          <cell r="G2043" t="str">
            <v>T002IT064</v>
          </cell>
          <cell r="H2043" t="str">
            <v>2" x 2" x 1 x 2</v>
          </cell>
          <cell r="I2043" t="str">
            <v>Vuông góc, răng cưa, xẻ 4 line, khoảng cách 3mm</v>
          </cell>
          <cell r="J2043" t="str">
            <v>C22</v>
          </cell>
          <cell r="K2043" t="str">
            <v>P 28</v>
          </cell>
          <cell r="L2043" t="str">
            <v>2" x 2"</v>
          </cell>
          <cell r="M2043">
            <v>107.6</v>
          </cell>
          <cell r="N2043">
            <v>44743</v>
          </cell>
          <cell r="O2043">
            <v>4</v>
          </cell>
          <cell r="R2043">
            <v>4</v>
          </cell>
          <cell r="S2043" t="str">
            <v>C</v>
          </cell>
          <cell r="T2043" t="str">
            <v>M</v>
          </cell>
          <cell r="U2043" t="str">
            <v>Y</v>
          </cell>
          <cell r="V2043" t="str">
            <v>K</v>
          </cell>
          <cell r="AK2043" t="str">
            <v>X</v>
          </cell>
          <cell r="AL2043">
            <v>2</v>
          </cell>
          <cell r="AM2043">
            <v>215.2</v>
          </cell>
          <cell r="AO2043" t="str">
            <v>3mm</v>
          </cell>
          <cell r="AR2043" t="str">
            <v>16Tem</v>
          </cell>
          <cell r="AT2043" t="str">
            <v>Gift bags mới A3</v>
          </cell>
          <cell r="BA2043" t="str">
            <v>ĐƠN HÀNG 2021\INTBOX\NĂM 2022\THÁNG 07\01.07.2022</v>
          </cell>
        </row>
        <row r="2044">
          <cell r="B2044" t="str">
            <v>INB0022_L1.4</v>
          </cell>
          <cell r="C2044" t="str">
            <v>INB0022</v>
          </cell>
          <cell r="D2044" t="str">
            <v>INTBOX</v>
          </cell>
          <cell r="G2044" t="str">
            <v>T002IT064</v>
          </cell>
          <cell r="H2044" t="str">
            <v>2" x 2" x 1 x 2</v>
          </cell>
          <cell r="I2044" t="str">
            <v>Vuông góc, răng cưa, xẻ 4 line, khoảng cách 3mm</v>
          </cell>
          <cell r="J2044" t="str">
            <v>C22</v>
          </cell>
          <cell r="K2044" t="str">
            <v>P 28</v>
          </cell>
          <cell r="L2044" t="str">
            <v>2" x 2"</v>
          </cell>
          <cell r="M2044">
            <v>107.6</v>
          </cell>
          <cell r="N2044">
            <v>44743</v>
          </cell>
          <cell r="O2044">
            <v>4</v>
          </cell>
          <cell r="R2044">
            <v>4</v>
          </cell>
          <cell r="S2044" t="str">
            <v>C</v>
          </cell>
          <cell r="T2044" t="str">
            <v>M</v>
          </cell>
          <cell r="U2044" t="str">
            <v>Y</v>
          </cell>
          <cell r="V2044" t="str">
            <v>K</v>
          </cell>
          <cell r="AK2044" t="str">
            <v>X</v>
          </cell>
          <cell r="AL2044">
            <v>2</v>
          </cell>
          <cell r="AM2044">
            <v>215.2</v>
          </cell>
          <cell r="AO2044" t="str">
            <v>3mm</v>
          </cell>
          <cell r="AR2044" t="str">
            <v>16Tem</v>
          </cell>
          <cell r="AT2044" t="str">
            <v>Gift bags mới A4</v>
          </cell>
          <cell r="BA2044" t="str">
            <v>ĐƠN HÀNG 2021\INTBOX\NĂM 2022\THÁNG 07\01.07.2022</v>
          </cell>
        </row>
        <row r="2045">
          <cell r="B2045" t="str">
            <v>INB0022_L1.5</v>
          </cell>
          <cell r="C2045" t="str">
            <v>INB0022</v>
          </cell>
          <cell r="D2045" t="str">
            <v>INTBOX</v>
          </cell>
          <cell r="G2045" t="str">
            <v>T002IT064</v>
          </cell>
          <cell r="H2045" t="str">
            <v>2" x 2" x 1 x 2</v>
          </cell>
          <cell r="I2045" t="str">
            <v>Vuông góc, răng cưa, xẻ 4 line, khoảng cách 3mm</v>
          </cell>
          <cell r="J2045" t="str">
            <v>C22</v>
          </cell>
          <cell r="K2045" t="str">
            <v>P 28</v>
          </cell>
          <cell r="L2045" t="str">
            <v>2" x 2"</v>
          </cell>
          <cell r="M2045">
            <v>107.6</v>
          </cell>
          <cell r="N2045">
            <v>44743</v>
          </cell>
          <cell r="O2045">
            <v>4</v>
          </cell>
          <cell r="R2045">
            <v>4</v>
          </cell>
          <cell r="S2045" t="str">
            <v>C</v>
          </cell>
          <cell r="T2045" t="str">
            <v>M</v>
          </cell>
          <cell r="U2045" t="str">
            <v>Y</v>
          </cell>
          <cell r="V2045" t="str">
            <v>K</v>
          </cell>
          <cell r="AK2045" t="str">
            <v>X</v>
          </cell>
          <cell r="AL2045">
            <v>2</v>
          </cell>
          <cell r="AM2045">
            <v>215.2</v>
          </cell>
          <cell r="AO2045" t="str">
            <v>3mm</v>
          </cell>
          <cell r="AR2045" t="str">
            <v>16Tem</v>
          </cell>
          <cell r="AT2045" t="str">
            <v>Gift bags mới A5</v>
          </cell>
          <cell r="BA2045" t="str">
            <v>ĐƠN HÀNG 2021\INTBOX\NĂM 2022\THÁNG 07\01.07.2022</v>
          </cell>
        </row>
        <row r="2046">
          <cell r="B2046" t="str">
            <v>INB0022_L1.6</v>
          </cell>
          <cell r="C2046" t="str">
            <v>INB0022</v>
          </cell>
          <cell r="D2046" t="str">
            <v>INTBOX</v>
          </cell>
          <cell r="G2046" t="str">
            <v>T002IT064</v>
          </cell>
          <cell r="H2046" t="str">
            <v>2" x 2" x 1 x 2</v>
          </cell>
          <cell r="I2046" t="str">
            <v>Vuông góc, răng cưa, xẻ 4 line, khoảng cách 3mm</v>
          </cell>
          <cell r="J2046" t="str">
            <v>C22</v>
          </cell>
          <cell r="K2046" t="str">
            <v>P 28</v>
          </cell>
          <cell r="L2046" t="str">
            <v>2" x 2"</v>
          </cell>
          <cell r="M2046">
            <v>107.6</v>
          </cell>
          <cell r="N2046">
            <v>44743</v>
          </cell>
          <cell r="O2046">
            <v>4</v>
          </cell>
          <cell r="R2046">
            <v>4</v>
          </cell>
          <cell r="S2046" t="str">
            <v>C</v>
          </cell>
          <cell r="T2046" t="str">
            <v>M</v>
          </cell>
          <cell r="U2046" t="str">
            <v>Y</v>
          </cell>
          <cell r="V2046" t="str">
            <v>K</v>
          </cell>
          <cell r="AK2046" t="str">
            <v>X</v>
          </cell>
          <cell r="AL2046">
            <v>2</v>
          </cell>
          <cell r="AM2046">
            <v>215.2</v>
          </cell>
          <cell r="AO2046" t="str">
            <v>3mm</v>
          </cell>
          <cell r="AR2046" t="str">
            <v>16Tem</v>
          </cell>
          <cell r="AT2046" t="str">
            <v>Gift bags mới A6</v>
          </cell>
          <cell r="BA2046" t="str">
            <v>ĐƠN HÀNG 2021\INTBOX\NĂM 2022\THÁNG 07\01.07.2022</v>
          </cell>
        </row>
        <row r="2047">
          <cell r="B2047" t="str">
            <v>INB0022_L2.1</v>
          </cell>
          <cell r="C2047" t="str">
            <v>INB0022</v>
          </cell>
          <cell r="D2047" t="str">
            <v>INTBOX</v>
          </cell>
          <cell r="G2047" t="str">
            <v>T002IT064</v>
          </cell>
          <cell r="H2047" t="str">
            <v>2" x 2" x 1 x 2</v>
          </cell>
          <cell r="I2047" t="str">
            <v>Vuông góc, răng cưa, xẻ 4 line, khoảng cách 3mm</v>
          </cell>
          <cell r="J2047" t="str">
            <v>C22</v>
          </cell>
          <cell r="K2047" t="str">
            <v>P 28</v>
          </cell>
          <cell r="L2047" t="str">
            <v>2" x 2"</v>
          </cell>
          <cell r="M2047">
            <v>107.6</v>
          </cell>
          <cell r="N2047">
            <v>44823</v>
          </cell>
          <cell r="O2047">
            <v>4</v>
          </cell>
          <cell r="R2047">
            <v>4</v>
          </cell>
          <cell r="S2047" t="str">
            <v>C</v>
          </cell>
          <cell r="T2047" t="str">
            <v>M</v>
          </cell>
          <cell r="U2047" t="str">
            <v>Y</v>
          </cell>
          <cell r="V2047" t="str">
            <v>K</v>
          </cell>
          <cell r="AK2047" t="str">
            <v>X</v>
          </cell>
          <cell r="AL2047">
            <v>2</v>
          </cell>
          <cell r="AM2047">
            <v>215.2</v>
          </cell>
          <cell r="AO2047" t="str">
            <v>3mm</v>
          </cell>
          <cell r="AR2047" t="str">
            <v>16Tem</v>
          </cell>
          <cell r="AT2047" t="str">
            <v>Gift bags mới thay đổi bảng đen A1</v>
          </cell>
          <cell r="BA2047" t="str">
            <v>ĐƠN HÀNG 2021\INTBOX\NĂM 2022\THÁNG 07\01.07.2022</v>
          </cell>
        </row>
        <row r="2048">
          <cell r="B2048" t="str">
            <v>INB0022_L2.2</v>
          </cell>
          <cell r="C2048" t="str">
            <v>INB0022</v>
          </cell>
          <cell r="D2048" t="str">
            <v>INTBOX</v>
          </cell>
          <cell r="G2048" t="str">
            <v>T002IT064</v>
          </cell>
          <cell r="H2048" t="str">
            <v>2" x 2" x 1 x 2</v>
          </cell>
          <cell r="I2048" t="str">
            <v>Vuông góc, răng cưa, xẻ 4 line, khoảng cách 3mm</v>
          </cell>
          <cell r="J2048" t="str">
            <v>C22</v>
          </cell>
          <cell r="K2048" t="str">
            <v>P 28</v>
          </cell>
          <cell r="L2048" t="str">
            <v>2" x 2"</v>
          </cell>
          <cell r="M2048">
            <v>107.6</v>
          </cell>
          <cell r="N2048">
            <v>44823</v>
          </cell>
          <cell r="O2048">
            <v>4</v>
          </cell>
          <cell r="R2048">
            <v>4</v>
          </cell>
          <cell r="S2048" t="str">
            <v>C</v>
          </cell>
          <cell r="T2048" t="str">
            <v>M</v>
          </cell>
          <cell r="U2048" t="str">
            <v>Y</v>
          </cell>
          <cell r="V2048" t="str">
            <v>K</v>
          </cell>
          <cell r="AK2048" t="str">
            <v>X</v>
          </cell>
          <cell r="AL2048">
            <v>2</v>
          </cell>
          <cell r="AM2048">
            <v>215.2</v>
          </cell>
          <cell r="AO2048" t="str">
            <v>3mm</v>
          </cell>
          <cell r="AR2048" t="str">
            <v>16Tem</v>
          </cell>
          <cell r="AT2048" t="str">
            <v>Gift bags mới thay đổi bảng đen A2</v>
          </cell>
          <cell r="BA2048" t="str">
            <v>ĐƠN HÀNG 2021\INTBOX\NĂM 2022\THÁNG 07\01.07.2022</v>
          </cell>
        </row>
        <row r="2049">
          <cell r="B2049" t="str">
            <v>INB0022_L2.3</v>
          </cell>
          <cell r="C2049" t="str">
            <v>INB0022</v>
          </cell>
          <cell r="D2049" t="str">
            <v>INTBOX</v>
          </cell>
          <cell r="G2049" t="str">
            <v>T002IT064</v>
          </cell>
          <cell r="H2049" t="str">
            <v>2" x 2" x 1 x 2</v>
          </cell>
          <cell r="I2049" t="str">
            <v>Vuông góc, răng cưa, xẻ 4 line, khoảng cách 3mm</v>
          </cell>
          <cell r="J2049" t="str">
            <v>C22</v>
          </cell>
          <cell r="K2049" t="str">
            <v>P 28</v>
          </cell>
          <cell r="L2049" t="str">
            <v>2" x 2"</v>
          </cell>
          <cell r="M2049">
            <v>107.6</v>
          </cell>
          <cell r="N2049">
            <v>44823</v>
          </cell>
          <cell r="O2049">
            <v>4</v>
          </cell>
          <cell r="R2049">
            <v>4</v>
          </cell>
          <cell r="S2049" t="str">
            <v>C</v>
          </cell>
          <cell r="T2049" t="str">
            <v>M</v>
          </cell>
          <cell r="U2049" t="str">
            <v>Y</v>
          </cell>
          <cell r="V2049" t="str">
            <v>K</v>
          </cell>
          <cell r="AK2049" t="str">
            <v>X</v>
          </cell>
          <cell r="AL2049">
            <v>2</v>
          </cell>
          <cell r="AM2049">
            <v>215.2</v>
          </cell>
          <cell r="AO2049" t="str">
            <v>3mm</v>
          </cell>
          <cell r="AR2049" t="str">
            <v>16Tem</v>
          </cell>
          <cell r="AT2049" t="str">
            <v>Gift bags mới thay đổi bảng đen A3</v>
          </cell>
          <cell r="BA2049" t="str">
            <v>ĐƠN HÀNG 2021\INTBOX\NĂM 2022\THÁNG 07\01.07.2022</v>
          </cell>
        </row>
        <row r="2050">
          <cell r="B2050" t="str">
            <v>INB0022_L2.4</v>
          </cell>
          <cell r="C2050" t="str">
            <v>INB0022</v>
          </cell>
          <cell r="D2050" t="str">
            <v>INTBOX</v>
          </cell>
          <cell r="G2050" t="str">
            <v>T002IT064</v>
          </cell>
          <cell r="H2050" t="str">
            <v>2" x 2" x 1 x 2</v>
          </cell>
          <cell r="I2050" t="str">
            <v>Vuông góc, răng cưa, xẻ 4 line, khoảng cách 3mm</v>
          </cell>
          <cell r="J2050" t="str">
            <v>C22</v>
          </cell>
          <cell r="K2050" t="str">
            <v>P 28</v>
          </cell>
          <cell r="L2050" t="str">
            <v>2" x 2"</v>
          </cell>
          <cell r="M2050">
            <v>107.6</v>
          </cell>
          <cell r="N2050">
            <v>44823</v>
          </cell>
          <cell r="O2050">
            <v>4</v>
          </cell>
          <cell r="R2050">
            <v>4</v>
          </cell>
          <cell r="S2050" t="str">
            <v>C</v>
          </cell>
          <cell r="T2050" t="str">
            <v>M</v>
          </cell>
          <cell r="U2050" t="str">
            <v>Y</v>
          </cell>
          <cell r="V2050" t="str">
            <v>K</v>
          </cell>
          <cell r="AK2050" t="str">
            <v>X</v>
          </cell>
          <cell r="AL2050">
            <v>2</v>
          </cell>
          <cell r="AM2050">
            <v>215.2</v>
          </cell>
          <cell r="AO2050" t="str">
            <v>3mm</v>
          </cell>
          <cell r="AR2050" t="str">
            <v>16Tem</v>
          </cell>
          <cell r="AT2050" t="str">
            <v>Gift bags mới thay đổi bảng đen A4</v>
          </cell>
          <cell r="BA2050" t="str">
            <v>ĐƠN HÀNG 2021\INTBOX\NĂM 2022\THÁNG 07\01.07.2022</v>
          </cell>
        </row>
        <row r="2051">
          <cell r="B2051" t="str">
            <v>INB0022_L2.5</v>
          </cell>
          <cell r="C2051" t="str">
            <v>INB0022</v>
          </cell>
          <cell r="D2051" t="str">
            <v>INTBOX</v>
          </cell>
          <cell r="G2051" t="str">
            <v>T002IT064</v>
          </cell>
          <cell r="H2051" t="str">
            <v>2" x 2" x 1 x 2</v>
          </cell>
          <cell r="I2051" t="str">
            <v>Vuông góc, răng cưa, xẻ 4 line, khoảng cách 3mm</v>
          </cell>
          <cell r="J2051" t="str">
            <v>C22</v>
          </cell>
          <cell r="K2051" t="str">
            <v>P 28</v>
          </cell>
          <cell r="L2051" t="str">
            <v>2" x 2"</v>
          </cell>
          <cell r="M2051">
            <v>107.6</v>
          </cell>
          <cell r="N2051">
            <v>44823</v>
          </cell>
          <cell r="O2051">
            <v>4</v>
          </cell>
          <cell r="R2051">
            <v>4</v>
          </cell>
          <cell r="S2051" t="str">
            <v>C</v>
          </cell>
          <cell r="T2051" t="str">
            <v>M</v>
          </cell>
          <cell r="U2051" t="str">
            <v>Y</v>
          </cell>
          <cell r="V2051" t="str">
            <v>K</v>
          </cell>
          <cell r="AK2051" t="str">
            <v>X</v>
          </cell>
          <cell r="AL2051">
            <v>2</v>
          </cell>
          <cell r="AM2051">
            <v>215.2</v>
          </cell>
          <cell r="AO2051" t="str">
            <v>3mm</v>
          </cell>
          <cell r="AR2051" t="str">
            <v>16Tem</v>
          </cell>
          <cell r="AT2051" t="str">
            <v>Gift bags mới thay đổi bảng đen A5</v>
          </cell>
          <cell r="BA2051" t="str">
            <v>ĐƠN HÀNG 2021\INTBOX\NĂM 2022\THÁNG 07\01.07.2022</v>
          </cell>
        </row>
        <row r="2052">
          <cell r="B2052" t="str">
            <v>INB0022_L2.6</v>
          </cell>
          <cell r="C2052" t="str">
            <v>INB0022</v>
          </cell>
          <cell r="D2052" t="str">
            <v>INTBOX</v>
          </cell>
          <cell r="G2052" t="str">
            <v>T002IT064</v>
          </cell>
          <cell r="H2052" t="str">
            <v>2" x 2" x 1 x 2</v>
          </cell>
          <cell r="I2052" t="str">
            <v>Vuông góc, răng cưa, xẻ 4 line, khoảng cách 3mm</v>
          </cell>
          <cell r="J2052" t="str">
            <v>C22</v>
          </cell>
          <cell r="K2052" t="str">
            <v>P 28</v>
          </cell>
          <cell r="L2052" t="str">
            <v>2" x 2"</v>
          </cell>
          <cell r="M2052">
            <v>107.6</v>
          </cell>
          <cell r="N2052">
            <v>44823</v>
          </cell>
          <cell r="O2052">
            <v>4</v>
          </cell>
          <cell r="R2052">
            <v>4</v>
          </cell>
          <cell r="S2052" t="str">
            <v>C</v>
          </cell>
          <cell r="T2052" t="str">
            <v>M</v>
          </cell>
          <cell r="U2052" t="str">
            <v>Y</v>
          </cell>
          <cell r="V2052" t="str">
            <v>K</v>
          </cell>
          <cell r="AK2052" t="str">
            <v>X</v>
          </cell>
          <cell r="AL2052">
            <v>2</v>
          </cell>
          <cell r="AM2052">
            <v>215.2</v>
          </cell>
          <cell r="AO2052" t="str">
            <v>3mm</v>
          </cell>
          <cell r="AR2052" t="str">
            <v>16Tem</v>
          </cell>
          <cell r="AT2052" t="str">
            <v>Gift bags mới thay đổi bảng đen A6</v>
          </cell>
          <cell r="BA2052" t="str">
            <v>ĐƠN HÀNG 2021\INTBOX\NĂM 2022\THÁNG 07\01.07.2022</v>
          </cell>
        </row>
        <row r="2053">
          <cell r="B2053" t="str">
            <v>KSON0002_L1</v>
          </cell>
          <cell r="C2053" t="str">
            <v>KSON0002</v>
          </cell>
          <cell r="D2053" t="str">
            <v>KASON</v>
          </cell>
          <cell r="F2053">
            <v>2</v>
          </cell>
          <cell r="H2053" t="str">
            <v/>
          </cell>
          <cell r="I2053" t="str">
            <v/>
          </cell>
          <cell r="J2053" t="str">
            <v/>
          </cell>
          <cell r="K2053" t="str">
            <v>P 18</v>
          </cell>
          <cell r="L2053" t="str">
            <v>Phi 60 mm</v>
          </cell>
          <cell r="M2053" t="str">
            <v/>
          </cell>
          <cell r="O2053">
            <v>0</v>
          </cell>
          <cell r="AL2053">
            <v>1</v>
          </cell>
          <cell r="AM2053" t="e">
            <v>#VALUE!</v>
          </cell>
          <cell r="AT2053" t="str">
            <v>R&amp;D SAMPLE hàng phát triển</v>
          </cell>
          <cell r="BA2053" t="str">
            <v>Tháng 05.2019\KASON</v>
          </cell>
        </row>
        <row r="2054">
          <cell r="B2054" t="str">
            <v>KSON0001_L1</v>
          </cell>
          <cell r="C2054" t="str">
            <v>KSON0001</v>
          </cell>
          <cell r="D2054" t="str">
            <v>KASON</v>
          </cell>
          <cell r="E2054" t="str">
            <v>KSON0001-1/2</v>
          </cell>
          <cell r="F2054">
            <v>1</v>
          </cell>
          <cell r="H2054" t="str">
            <v/>
          </cell>
          <cell r="I2054" t="str">
            <v/>
          </cell>
          <cell r="J2054" t="str">
            <v/>
          </cell>
          <cell r="K2054" t="str">
            <v>P 18</v>
          </cell>
          <cell r="L2054" t="str">
            <v>70 x 50 mm</v>
          </cell>
          <cell r="M2054" t="str">
            <v/>
          </cell>
          <cell r="N2054">
            <v>44088</v>
          </cell>
          <cell r="O2054">
            <v>0</v>
          </cell>
          <cell r="AL2054">
            <v>1</v>
          </cell>
          <cell r="AM2054" t="e">
            <v>#VALUE!</v>
          </cell>
          <cell r="AT2054" t="str">
            <v>Tem (Chất lượng không đạt)</v>
          </cell>
          <cell r="BA2054">
            <v>44086</v>
          </cell>
        </row>
        <row r="2055">
          <cell r="B2055" t="str">
            <v>CHT0001_L1</v>
          </cell>
          <cell r="C2055" t="str">
            <v>CHT0001</v>
          </cell>
          <cell r="D2055" t="str">
            <v>CHÂU TÍN</v>
          </cell>
          <cell r="F2055">
            <v>2</v>
          </cell>
          <cell r="G2055">
            <v>2004233</v>
          </cell>
          <cell r="H2055" t="str">
            <v/>
          </cell>
          <cell r="I2055" t="str">
            <v/>
          </cell>
          <cell r="J2055" t="str">
            <v/>
          </cell>
          <cell r="K2055" t="str">
            <v>P 18</v>
          </cell>
          <cell r="L2055" t="str">
            <v>200 x 75 mm</v>
          </cell>
          <cell r="M2055" t="str">
            <v/>
          </cell>
          <cell r="N2055">
            <v>44124</v>
          </cell>
          <cell r="O2055">
            <v>0</v>
          </cell>
          <cell r="AL2055">
            <v>1</v>
          </cell>
          <cell r="AM2055" t="e">
            <v>#VALUE!</v>
          </cell>
          <cell r="AT2055" t="str">
            <v>COMPONENT PARTS ENCLOSED</v>
          </cell>
          <cell r="BA2055" t="str">
            <v>12.10 Châu tín</v>
          </cell>
        </row>
        <row r="2056">
          <cell r="B2056" t="str">
            <v>CHT0002_L1</v>
          </cell>
          <cell r="C2056" t="str">
            <v>CHT0002</v>
          </cell>
          <cell r="D2056" t="str">
            <v>CHÂU TÍN</v>
          </cell>
          <cell r="F2056">
            <v>2</v>
          </cell>
          <cell r="H2056" t="str">
            <v/>
          </cell>
          <cell r="I2056" t="str">
            <v/>
          </cell>
          <cell r="J2056" t="str">
            <v/>
          </cell>
          <cell r="K2056" t="str">
            <v>P 18</v>
          </cell>
          <cell r="L2056" t="str">
            <v>300 x 100 mm</v>
          </cell>
          <cell r="M2056" t="str">
            <v/>
          </cell>
          <cell r="N2056">
            <v>44124</v>
          </cell>
          <cell r="O2056">
            <v>0</v>
          </cell>
          <cell r="AL2056">
            <v>1</v>
          </cell>
          <cell r="AM2056" t="e">
            <v>#VALUE!</v>
          </cell>
          <cell r="AT2056" t="str">
            <v>Nhuộm chữ nhật (chạy theo màu mẫu )</v>
          </cell>
          <cell r="BA2056" t="str">
            <v>12.10 Châu tín</v>
          </cell>
        </row>
        <row r="2057">
          <cell r="B2057" t="str">
            <v>CHT0003_L1</v>
          </cell>
          <cell r="C2057" t="str">
            <v>CHT0003</v>
          </cell>
          <cell r="D2057" t="str">
            <v>CHÂU TÍN</v>
          </cell>
          <cell r="F2057">
            <v>2</v>
          </cell>
          <cell r="H2057" t="str">
            <v/>
          </cell>
          <cell r="I2057" t="str">
            <v/>
          </cell>
          <cell r="J2057" t="str">
            <v/>
          </cell>
          <cell r="K2057" t="str">
            <v>P 18</v>
          </cell>
          <cell r="L2057" t="str">
            <v>320 x 160 mm</v>
          </cell>
          <cell r="M2057" t="str">
            <v/>
          </cell>
          <cell r="N2057">
            <v>44124</v>
          </cell>
          <cell r="O2057">
            <v>0</v>
          </cell>
          <cell r="AL2057">
            <v>1</v>
          </cell>
          <cell r="AM2057" t="e">
            <v>#VALUE!</v>
          </cell>
          <cell r="AT2057" t="str">
            <v>Nhuộm chữ nhật (chạy theo màu mẫu )</v>
          </cell>
          <cell r="BA2057" t="str">
            <v>12.10 Châu tín</v>
          </cell>
        </row>
        <row r="2058">
          <cell r="B2058" t="str">
            <v>CHT0004_L1</v>
          </cell>
          <cell r="C2058" t="str">
            <v>CHT0004</v>
          </cell>
          <cell r="D2058" t="str">
            <v>CHÂU TÍN</v>
          </cell>
          <cell r="F2058">
            <v>2</v>
          </cell>
          <cell r="H2058" t="str">
            <v/>
          </cell>
          <cell r="I2058" t="str">
            <v/>
          </cell>
          <cell r="J2058" t="str">
            <v/>
          </cell>
          <cell r="K2058" t="str">
            <v>P 18</v>
          </cell>
          <cell r="L2058" t="str">
            <v>380 x 160 mm</v>
          </cell>
          <cell r="M2058" t="str">
            <v/>
          </cell>
          <cell r="N2058">
            <v>44124</v>
          </cell>
          <cell r="O2058">
            <v>0</v>
          </cell>
          <cell r="AL2058">
            <v>1</v>
          </cell>
          <cell r="AM2058" t="e">
            <v>#VALUE!</v>
          </cell>
          <cell r="AT2058" t="str">
            <v>WARNING: AVERTISSEMENT</v>
          </cell>
          <cell r="BA2058" t="str">
            <v>12.10 Châu tín</v>
          </cell>
        </row>
        <row r="2059">
          <cell r="B2059" t="str">
            <v>SGTL0001_L1</v>
          </cell>
          <cell r="C2059" t="str">
            <v>SGTL0001</v>
          </cell>
          <cell r="D2059" t="str">
            <v>SÀI GÒN THẠNH LỘC</v>
          </cell>
          <cell r="E2059" t="str">
            <v>SGTL0001-5/5*</v>
          </cell>
          <cell r="F2059">
            <v>5</v>
          </cell>
          <cell r="G2059" t="str">
            <v>I0060T471</v>
          </cell>
          <cell r="H2059" t="str">
            <v>60 x 90 x 2 x 2</v>
          </cell>
          <cell r="I2059" t="str">
            <v>Dao dạng hình đặc biệt (hình cánh cửa), bo góc 7.5mm, không răng cưa</v>
          </cell>
          <cell r="J2059" t="str">
            <v>D08</v>
          </cell>
          <cell r="K2059" t="str">
            <v>P 18</v>
          </cell>
          <cell r="L2059" t="str">
            <v>60 x 90 mm</v>
          </cell>
          <cell r="M2059">
            <v>186</v>
          </cell>
          <cell r="N2059">
            <v>44069</v>
          </cell>
          <cell r="O2059">
            <v>0</v>
          </cell>
          <cell r="AL2059">
            <v>1</v>
          </cell>
          <cell r="AM2059">
            <v>186</v>
          </cell>
          <cell r="AT2059" t="str">
            <v>KGB Kieng giang beer(Khui là trúng)</v>
          </cell>
          <cell r="BA2059" t="str">
            <v>26-8 SG Thạnh Lộc</v>
          </cell>
        </row>
        <row r="2060">
          <cell r="B2060" t="str">
            <v>SGTL0002_L1</v>
          </cell>
          <cell r="C2060" t="str">
            <v>SGTL0002</v>
          </cell>
          <cell r="D2060" t="str">
            <v>SÀI GÒN THẠNH LỘC</v>
          </cell>
          <cell r="F2060">
            <v>4</v>
          </cell>
          <cell r="H2060" t="str">
            <v/>
          </cell>
          <cell r="I2060" t="str">
            <v/>
          </cell>
          <cell r="J2060" t="str">
            <v/>
          </cell>
          <cell r="K2060" t="str">
            <v>P 18</v>
          </cell>
          <cell r="L2060" t="str">
            <v>72 x 79 mm</v>
          </cell>
          <cell r="M2060" t="str">
            <v/>
          </cell>
          <cell r="N2060">
            <v>43935</v>
          </cell>
          <cell r="O2060">
            <v>0</v>
          </cell>
          <cell r="AL2060">
            <v>1</v>
          </cell>
          <cell r="AM2060" t="e">
            <v>#VALUE!</v>
          </cell>
          <cell r="AT2060" t="str">
            <v>KGB kieng giang beer(Khui thùng tìm mệnh giá)</v>
          </cell>
          <cell r="BA2060" t="str">
            <v>13-4 Sài Gòn Thạnh Lộc</v>
          </cell>
        </row>
        <row r="2061">
          <cell r="B2061" t="str">
            <v>SGTL0003_L1</v>
          </cell>
          <cell r="C2061" t="str">
            <v>SGTL0003</v>
          </cell>
          <cell r="D2061" t="str">
            <v>SÀI GÒN THẠNH LỘC</v>
          </cell>
          <cell r="F2061">
            <v>3</v>
          </cell>
          <cell r="G2061" t="str">
            <v>IP020T041</v>
          </cell>
          <cell r="H2061" t="str">
            <v>Phi 20 x 20 x 4 x 3</v>
          </cell>
          <cell r="I2061" t="str">
            <v>Dao hình dáng tròn đặc biệt, không răng cưa</v>
          </cell>
          <cell r="J2061" t="str">
            <v>D18</v>
          </cell>
          <cell r="K2061" t="str">
            <v>P 18</v>
          </cell>
          <cell r="L2061" t="str">
            <v>20 x 20 mm</v>
          </cell>
          <cell r="M2061">
            <v>69</v>
          </cell>
          <cell r="N2061">
            <v>44162</v>
          </cell>
          <cell r="O2061">
            <v>0</v>
          </cell>
          <cell r="AL2061">
            <v>1</v>
          </cell>
          <cell r="AM2061">
            <v>69</v>
          </cell>
          <cell r="AT2061" t="str">
            <v>KGB logo</v>
          </cell>
          <cell r="BA2061" t="str">
            <v>Tháng 11\23-11 Sai Gon Thanh Loc</v>
          </cell>
        </row>
        <row r="2062">
          <cell r="B2062" t="str">
            <v>SGTL0004_L1</v>
          </cell>
          <cell r="C2062" t="str">
            <v>SGTL0004</v>
          </cell>
          <cell r="D2062" t="str">
            <v>SÀI GÒN THẠNH LỘC</v>
          </cell>
          <cell r="F2062">
            <v>3</v>
          </cell>
          <cell r="G2062" t="str">
            <v>I0060T471</v>
          </cell>
          <cell r="H2062" t="str">
            <v>60 x 90 x 2 x 2</v>
          </cell>
          <cell r="I2062" t="str">
            <v>Dao dạng hình đặc biệt (hình cánh cửa), bo góc 7.5mm, không răng cưa</v>
          </cell>
          <cell r="J2062" t="str">
            <v>D08</v>
          </cell>
          <cell r="K2062" t="str">
            <v>P 18</v>
          </cell>
          <cell r="L2062" t="str">
            <v>60 x 90 mm</v>
          </cell>
          <cell r="M2062">
            <v>186</v>
          </cell>
          <cell r="O2062">
            <v>0</v>
          </cell>
          <cell r="AL2062">
            <v>1</v>
          </cell>
          <cell r="AM2062">
            <v>186</v>
          </cell>
          <cell r="AT2062" t="str">
            <v>KGB Kieng giang beer(Khui là trúng)</v>
          </cell>
          <cell r="BA2062" t="str">
            <v>Tháng 11\23-11 Sài Gòn Thạnh Lộc</v>
          </cell>
        </row>
        <row r="2063">
          <cell r="B2063" t="str">
            <v>SGTL0005_L1</v>
          </cell>
          <cell r="C2063" t="str">
            <v>SGTL0005</v>
          </cell>
          <cell r="D2063" t="str">
            <v>SÀI GÒN THẠNH LỘC</v>
          </cell>
          <cell r="F2063">
            <v>4</v>
          </cell>
          <cell r="G2063" t="str">
            <v>I0060T471</v>
          </cell>
          <cell r="H2063" t="str">
            <v>60 x 90 x 2 x 2</v>
          </cell>
          <cell r="I2063" t="str">
            <v>Dao dạng hình đặc biệt (hình cánh cửa), bo góc 7.5mm, không răng cưa</v>
          </cell>
          <cell r="J2063" t="str">
            <v>D08</v>
          </cell>
          <cell r="K2063" t="str">
            <v>P 18</v>
          </cell>
          <cell r="L2063" t="str">
            <v>60 x 90 mm</v>
          </cell>
          <cell r="M2063">
            <v>186</v>
          </cell>
          <cell r="N2063">
            <v>44175</v>
          </cell>
          <cell r="O2063">
            <v>0</v>
          </cell>
          <cell r="AL2063">
            <v>1</v>
          </cell>
          <cell r="AM2063">
            <v>186</v>
          </cell>
          <cell r="AT2063" t="str">
            <v>KGB Kieng giang beer(Khui là trúng)</v>
          </cell>
          <cell r="BA2063" t="str">
            <v>tháng 12\9-12 Sai Gon Thanh Loc</v>
          </cell>
        </row>
        <row r="2064">
          <cell r="B2064" t="str">
            <v>SGTL0006_L1</v>
          </cell>
          <cell r="C2064" t="str">
            <v>SGTL0006</v>
          </cell>
          <cell r="D2064" t="str">
            <v>SÀI GÒN THẠNH LỘC</v>
          </cell>
          <cell r="F2064">
            <v>4</v>
          </cell>
          <cell r="H2064" t="str">
            <v/>
          </cell>
          <cell r="I2064" t="str">
            <v/>
          </cell>
          <cell r="J2064" t="str">
            <v/>
          </cell>
          <cell r="K2064" t="str">
            <v>P 18</v>
          </cell>
          <cell r="L2064" t="str">
            <v>50 x 100</v>
          </cell>
          <cell r="M2064" t="str">
            <v/>
          </cell>
          <cell r="N2064">
            <v>44175</v>
          </cell>
          <cell r="O2064">
            <v>0</v>
          </cell>
          <cell r="AL2064">
            <v>1</v>
          </cell>
          <cell r="AM2064" t="e">
            <v>#VALUE!</v>
          </cell>
          <cell r="AT2064" t="str">
            <v>nhận lì xì</v>
          </cell>
          <cell r="BA2064" t="str">
            <v>tháng 12\9-12 Sai Gon Thanh Loc</v>
          </cell>
        </row>
        <row r="2065">
          <cell r="B2065" t="str">
            <v>SGTL0007_L1</v>
          </cell>
          <cell r="C2065" t="str">
            <v>SGTL0007</v>
          </cell>
          <cell r="D2065" t="str">
            <v>SÀI GÒN THẠNH LỘC</v>
          </cell>
          <cell r="F2065">
            <v>4</v>
          </cell>
          <cell r="H2065" t="str">
            <v/>
          </cell>
          <cell r="I2065" t="str">
            <v/>
          </cell>
          <cell r="J2065" t="str">
            <v/>
          </cell>
          <cell r="K2065" t="str">
            <v>P 18</v>
          </cell>
          <cell r="L2065" t="str">
            <v>90 x 52 mm</v>
          </cell>
          <cell r="M2065" t="str">
            <v/>
          </cell>
          <cell r="N2065">
            <v>44203</v>
          </cell>
          <cell r="O2065">
            <v>0</v>
          </cell>
          <cell r="AL2065">
            <v>1</v>
          </cell>
          <cell r="AM2065" t="e">
            <v>#VALUE!</v>
          </cell>
          <cell r="AT2065" t="str">
            <v>Cà chua bi</v>
          </cell>
          <cell r="BA2065" t="str">
            <v>SÀI GÒN THẠNH LỘC\THÁNG 01\06.01</v>
          </cell>
        </row>
        <row r="2066">
          <cell r="B2066" t="str">
            <v>TTH0003_L1</v>
          </cell>
          <cell r="C2066" t="str">
            <v>TTH0003</v>
          </cell>
          <cell r="D2066" t="str">
            <v>TRƯỜNG THỊNH</v>
          </cell>
          <cell r="F2066">
            <v>2</v>
          </cell>
          <cell r="H2066" t="str">
            <v/>
          </cell>
          <cell r="I2066" t="str">
            <v/>
          </cell>
          <cell r="J2066" t="str">
            <v/>
          </cell>
          <cell r="K2066" t="str">
            <v>P 19</v>
          </cell>
          <cell r="L2066" t="str">
            <v>80 x 40 mm</v>
          </cell>
          <cell r="M2066" t="str">
            <v/>
          </cell>
          <cell r="O2066">
            <v>0</v>
          </cell>
          <cell r="AL2066">
            <v>1</v>
          </cell>
          <cell r="AM2066" t="e">
            <v>#VALUE!</v>
          </cell>
          <cell r="AT2066" t="str">
            <v>hương vị NEM BÒ kiểu ÚC xúc xích hotdog</v>
          </cell>
          <cell r="BA2066" t="str">
            <v>Tháng 08.2019\TRƯỜNG THỊNH</v>
          </cell>
        </row>
        <row r="2067">
          <cell r="B2067" t="str">
            <v>TTH0001_L1</v>
          </cell>
          <cell r="C2067" t="str">
            <v>TTH0001</v>
          </cell>
          <cell r="D2067" t="str">
            <v>TRƯỜNG THỊNH</v>
          </cell>
          <cell r="F2067">
            <v>2</v>
          </cell>
          <cell r="H2067" t="str">
            <v/>
          </cell>
          <cell r="I2067" t="str">
            <v/>
          </cell>
          <cell r="J2067" t="str">
            <v/>
          </cell>
          <cell r="K2067" t="str">
            <v>P 19</v>
          </cell>
          <cell r="L2067" t="str">
            <v>87 x 50 mm</v>
          </cell>
          <cell r="M2067" t="str">
            <v/>
          </cell>
          <cell r="O2067">
            <v>0</v>
          </cell>
          <cell r="AL2067">
            <v>1</v>
          </cell>
          <cell r="AM2067" t="e">
            <v>#VALUE!</v>
          </cell>
          <cell r="AT2067" t="str">
            <v>Name date inspector#</v>
          </cell>
          <cell r="BA2067" t="str">
            <v>17.10 trường thịnh</v>
          </cell>
        </row>
        <row r="2068">
          <cell r="B2068" t="str">
            <v>TTH0002_L1</v>
          </cell>
          <cell r="C2068" t="str">
            <v>TTH0002</v>
          </cell>
          <cell r="D2068" t="str">
            <v>TRƯỜNG THỊNH</v>
          </cell>
          <cell r="F2068">
            <v>3</v>
          </cell>
          <cell r="G2068" t="str">
            <v>I0298T011</v>
          </cell>
          <cell r="H2068" t="str">
            <v>298 x 80 x 1 x 1</v>
          </cell>
          <cell r="I2068" t="str">
            <v>Bo góc 5mm, không răng cưa</v>
          </cell>
          <cell r="J2068" t="str">
            <v>C21</v>
          </cell>
          <cell r="K2068" t="str">
            <v>P 19</v>
          </cell>
          <cell r="L2068" t="str">
            <v>290 x 80 mm</v>
          </cell>
          <cell r="M2068">
            <v>83</v>
          </cell>
          <cell r="N2068">
            <v>44133</v>
          </cell>
          <cell r="O2068">
            <v>0</v>
          </cell>
          <cell r="AL2068">
            <v>1</v>
          </cell>
          <cell r="AM2068">
            <v>83</v>
          </cell>
          <cell r="AT2068" t="str">
            <v>warning avertissement advertencia (children</v>
          </cell>
          <cell r="BA2068" t="str">
            <v>Tháng 10\27-10 Trường Thịnh</v>
          </cell>
        </row>
        <row r="2069">
          <cell r="B2069" t="str">
            <v>HD0001_L1</v>
          </cell>
          <cell r="C2069" t="str">
            <v>HD0001</v>
          </cell>
          <cell r="D2069" t="str">
            <v>HẬU DU</v>
          </cell>
          <cell r="E2069" t="str">
            <v>HADU0001-1.2/2</v>
          </cell>
          <cell r="F2069">
            <v>1</v>
          </cell>
          <cell r="H2069" t="str">
            <v/>
          </cell>
          <cell r="I2069" t="str">
            <v/>
          </cell>
          <cell r="J2069" t="str">
            <v/>
          </cell>
          <cell r="K2069" t="str">
            <v>P 19</v>
          </cell>
          <cell r="L2069" t="str">
            <v>75 x 50 mm</v>
          </cell>
          <cell r="M2069" t="str">
            <v/>
          </cell>
          <cell r="N2069">
            <v>44068</v>
          </cell>
          <cell r="O2069">
            <v>0</v>
          </cell>
          <cell r="AL2069">
            <v>1</v>
          </cell>
          <cell r="AM2069" t="e">
            <v>#VALUE!</v>
          </cell>
          <cell r="AT2069" t="str">
            <v>Tên sản phẩm : Bộ Bài lá</v>
          </cell>
          <cell r="BA2069" t="str">
            <v>25-8 Hậu Du</v>
          </cell>
        </row>
        <row r="2070">
          <cell r="B2070" t="str">
            <v>DHF0003_L1</v>
          </cell>
          <cell r="C2070" t="str">
            <v>DHF0003</v>
          </cell>
          <cell r="D2070" t="str">
            <v>DIHAFO</v>
          </cell>
          <cell r="F2070">
            <v>2</v>
          </cell>
          <cell r="H2070" t="str">
            <v/>
          </cell>
          <cell r="I2070" t="str">
            <v/>
          </cell>
          <cell r="J2070" t="str">
            <v/>
          </cell>
          <cell r="K2070" t="str">
            <v>P 19</v>
          </cell>
          <cell r="L2070" t="str">
            <v>60 x 40 mm</v>
          </cell>
          <cell r="M2070" t="str">
            <v/>
          </cell>
          <cell r="O2070">
            <v>0</v>
          </cell>
          <cell r="AL2070">
            <v>1</v>
          </cell>
          <cell r="AM2070" t="e">
            <v>#VALUE!</v>
          </cell>
          <cell r="AT2070" t="str">
            <v>chỉ còn logo evergarden</v>
          </cell>
          <cell r="BA2070" t="str">
            <v>TỔNG HỢP CÁC CÔNG TY\DIHAFO\NĂM 2018\THÁNG 01</v>
          </cell>
        </row>
        <row r="2071">
          <cell r="B2071" t="str">
            <v>DHF0004_L1</v>
          </cell>
          <cell r="C2071" t="str">
            <v>DHF0004</v>
          </cell>
          <cell r="D2071" t="str">
            <v>DIHAFO</v>
          </cell>
          <cell r="F2071">
            <v>2</v>
          </cell>
          <cell r="H2071" t="str">
            <v/>
          </cell>
          <cell r="I2071" t="str">
            <v/>
          </cell>
          <cell r="J2071" t="str">
            <v/>
          </cell>
          <cell r="K2071" t="str">
            <v>P 19</v>
          </cell>
          <cell r="L2071" t="str">
            <v>80 x 30 mm</v>
          </cell>
          <cell r="M2071" t="str">
            <v/>
          </cell>
          <cell r="O2071">
            <v>0</v>
          </cell>
          <cell r="AL2071">
            <v>1</v>
          </cell>
          <cell r="AM2071" t="e">
            <v>#VALUE!</v>
          </cell>
          <cell r="AT2071" t="str">
            <v>PLANTORAMA (ROSTSIKKER)</v>
          </cell>
          <cell r="BA2071" t="str">
            <v>TỔNG HỢP CÁC CÔNG TY\DIHAFO\NĂM 2019\06.11</v>
          </cell>
        </row>
        <row r="2072">
          <cell r="B2072" t="str">
            <v>DHF0001_L1</v>
          </cell>
          <cell r="C2072" t="str">
            <v>DHF0001</v>
          </cell>
          <cell r="D2072" t="str">
            <v>DIHAFO</v>
          </cell>
          <cell r="F2072">
            <v>1</v>
          </cell>
          <cell r="H2072" t="str">
            <v/>
          </cell>
          <cell r="I2072" t="str">
            <v/>
          </cell>
          <cell r="J2072" t="str">
            <v/>
          </cell>
          <cell r="K2072" t="str">
            <v>P 19</v>
          </cell>
          <cell r="L2072" t="str">
            <v>58 x 32 mm</v>
          </cell>
          <cell r="M2072" t="str">
            <v/>
          </cell>
          <cell r="O2072">
            <v>0</v>
          </cell>
          <cell r="AL2072">
            <v>1</v>
          </cell>
          <cell r="AM2072" t="e">
            <v>#VALUE!</v>
          </cell>
          <cell r="AT2072" t="str">
            <v>Gardening collection</v>
          </cell>
          <cell r="BA2072" t="str">
            <v>TỔNG HỢP CÁC CÔNG TY\DIHAFO\NĂM 2019\31-10</v>
          </cell>
        </row>
        <row r="2073">
          <cell r="B2073" t="str">
            <v>DHF0002_L1</v>
          </cell>
          <cell r="C2073" t="str">
            <v>DHF0002</v>
          </cell>
          <cell r="D2073" t="str">
            <v>DIHAFO</v>
          </cell>
          <cell r="E2073" t="str">
            <v>DHFO0003</v>
          </cell>
          <cell r="F2073">
            <v>4</v>
          </cell>
          <cell r="H2073" t="str">
            <v/>
          </cell>
          <cell r="I2073" t="str">
            <v/>
          </cell>
          <cell r="J2073" t="str">
            <v/>
          </cell>
          <cell r="K2073" t="str">
            <v>P 19</v>
          </cell>
          <cell r="L2073" t="str">
            <v>80 x 30 mm</v>
          </cell>
          <cell r="M2073" t="str">
            <v/>
          </cell>
          <cell r="N2073">
            <v>43980</v>
          </cell>
          <cell r="O2073">
            <v>0</v>
          </cell>
          <cell r="AL2073">
            <v>1</v>
          </cell>
          <cell r="AM2073" t="e">
            <v>#VALUE!</v>
          </cell>
          <cell r="AT2073" t="str">
            <v>BLAVAND (KRUKKEN)</v>
          </cell>
          <cell r="BA2073" t="str">
            <v>TỔNG HỢP CÁC CÔNG TY\DIHAFO\NĂM 2020\29-5</v>
          </cell>
        </row>
        <row r="2074">
          <cell r="B2074" t="str">
            <v>LDAN0003_L1</v>
          </cell>
          <cell r="C2074" t="str">
            <v>LDAN0003</v>
          </cell>
          <cell r="D2074" t="str">
            <v>LONG ĐẰNG</v>
          </cell>
          <cell r="F2074">
            <v>2</v>
          </cell>
          <cell r="G2074" t="str">
            <v>IP060T011</v>
          </cell>
          <cell r="H2074" t="str">
            <v>Phi 60 x 60 x 2 x 1</v>
          </cell>
          <cell r="I2074" t="str">
            <v>Không răng cưa</v>
          </cell>
          <cell r="J2074" t="str">
            <v>D23</v>
          </cell>
          <cell r="K2074" t="str">
            <v>P 19</v>
          </cell>
          <cell r="L2074" t="str">
            <v>phi 60 mm</v>
          </cell>
          <cell r="M2074">
            <v>63</v>
          </cell>
          <cell r="O2074">
            <v>0</v>
          </cell>
          <cell r="AL2074">
            <v>1</v>
          </cell>
          <cell r="AM2074">
            <v>63</v>
          </cell>
          <cell r="AT2074" t="str">
            <v>QC PASS Date</v>
          </cell>
          <cell r="BA2074" t="str">
            <v>5-11 Long Đằng</v>
          </cell>
        </row>
        <row r="2075">
          <cell r="B2075" t="str">
            <v>LDAN0001_L1</v>
          </cell>
          <cell r="C2075" t="str">
            <v>LDAN0001</v>
          </cell>
          <cell r="D2075" t="str">
            <v>LONG ĐẰNG</v>
          </cell>
          <cell r="E2075" t="str">
            <v>LDAN0001-1.2/2</v>
          </cell>
          <cell r="F2075">
            <v>2</v>
          </cell>
          <cell r="G2075" t="str">
            <v>I0150T011</v>
          </cell>
          <cell r="H2075" t="str">
            <v>150 x 219 x 1 x 1</v>
          </cell>
          <cell r="I2075" t="str">
            <v>Bo góc, không răng cưa</v>
          </cell>
          <cell r="J2075" t="str">
            <v>C24</v>
          </cell>
          <cell r="K2075" t="str">
            <v>P 19</v>
          </cell>
          <cell r="L2075" t="str">
            <v>219 x 150 mm</v>
          </cell>
          <cell r="M2075">
            <v>222</v>
          </cell>
          <cell r="N2075" t="str">
            <v>15/7/2020</v>
          </cell>
          <cell r="O2075">
            <v>0</v>
          </cell>
          <cell r="AL2075">
            <v>1</v>
          </cell>
          <cell r="AM2075">
            <v>222</v>
          </cell>
          <cell r="AT2075" t="str">
            <v>POLYETHER POLYOL SYSTEM ISOCYANATE SYSTEM ( CHỮ P)</v>
          </cell>
          <cell r="BA2075" t="str">
            <v>14-7 Long Đằng</v>
          </cell>
        </row>
        <row r="2076">
          <cell r="B2076" t="str">
            <v>LDAN0002_L1</v>
          </cell>
          <cell r="C2076" t="str">
            <v>LDAN0002</v>
          </cell>
          <cell r="D2076" t="str">
            <v>LONG ĐẰNG</v>
          </cell>
          <cell r="E2076" t="str">
            <v>LDAN0001-1.2/2</v>
          </cell>
          <cell r="F2076">
            <v>2</v>
          </cell>
          <cell r="G2076" t="str">
            <v>I0150T011</v>
          </cell>
          <cell r="H2076" t="str">
            <v>150 x 219 x 1 x 1</v>
          </cell>
          <cell r="I2076" t="str">
            <v>Bo góc, không răng cưa</v>
          </cell>
          <cell r="J2076" t="str">
            <v>C24</v>
          </cell>
          <cell r="K2076" t="str">
            <v>P 19</v>
          </cell>
          <cell r="L2076" t="str">
            <v>219 x 150 mm</v>
          </cell>
          <cell r="M2076">
            <v>222</v>
          </cell>
          <cell r="N2076" t="str">
            <v>15/7/2020</v>
          </cell>
          <cell r="O2076">
            <v>0</v>
          </cell>
          <cell r="AL2076">
            <v>1</v>
          </cell>
          <cell r="AM2076">
            <v>222</v>
          </cell>
          <cell r="AT2076" t="str">
            <v>POLYETHER POLYOL SYSTEM ISOCYANATE SYSTEM ( CHỮ I)</v>
          </cell>
          <cell r="BA2076" t="str">
            <v>14-7 Long Đằng</v>
          </cell>
        </row>
        <row r="2077">
          <cell r="B2077" t="str">
            <v>HAT0011_L1</v>
          </cell>
          <cell r="C2077" t="str">
            <v>HAT0011</v>
          </cell>
          <cell r="D2077" t="str">
            <v>HOÀNG ANH TIẾN</v>
          </cell>
          <cell r="F2077">
            <v>1</v>
          </cell>
          <cell r="H2077" t="str">
            <v/>
          </cell>
          <cell r="I2077" t="str">
            <v/>
          </cell>
          <cell r="J2077" t="str">
            <v/>
          </cell>
          <cell r="K2077" t="str">
            <v>P 20</v>
          </cell>
          <cell r="L2077" t="str">
            <v>38 x 40 mm</v>
          </cell>
          <cell r="M2077" t="str">
            <v/>
          </cell>
          <cell r="N2077">
            <v>44085</v>
          </cell>
          <cell r="O2077">
            <v>0</v>
          </cell>
          <cell r="AL2077">
            <v>1</v>
          </cell>
          <cell r="AM2077" t="e">
            <v>#VALUE!</v>
          </cell>
          <cell r="AT2077" t="str">
            <v>formosa tafeta vietnam co.,ltd</v>
          </cell>
          <cell r="BA2077" t="str">
            <v>Tháng 08.2019\HOÀNG ANH TIẾN</v>
          </cell>
        </row>
        <row r="2078">
          <cell r="B2078" t="str">
            <v>HAT0008_L1</v>
          </cell>
          <cell r="C2078" t="str">
            <v>HAT0008</v>
          </cell>
          <cell r="D2078" t="str">
            <v>HOÀNG ANH TIẾN</v>
          </cell>
          <cell r="F2078">
            <v>1</v>
          </cell>
          <cell r="H2078" t="str">
            <v/>
          </cell>
          <cell r="I2078" t="str">
            <v/>
          </cell>
          <cell r="J2078" t="str">
            <v/>
          </cell>
          <cell r="K2078" t="str">
            <v>P 20</v>
          </cell>
          <cell r="L2078" t="str">
            <v>phi 30 mm</v>
          </cell>
          <cell r="M2078" t="str">
            <v/>
          </cell>
          <cell r="O2078">
            <v>0</v>
          </cell>
          <cell r="AL2078">
            <v>1</v>
          </cell>
          <cell r="AM2078" t="e">
            <v>#VALUE!</v>
          </cell>
          <cell r="AT2078" t="str">
            <v>số 1  2</v>
          </cell>
          <cell r="BA2078" t="str">
            <v>Tháng 08.2019\HOÀNG ANH TIẾN</v>
          </cell>
        </row>
        <row r="2079">
          <cell r="B2079" t="str">
            <v>HAT0014_L1</v>
          </cell>
          <cell r="C2079" t="str">
            <v>HAT0014</v>
          </cell>
          <cell r="D2079" t="str">
            <v>HOÀNG ANH TIẾN</v>
          </cell>
          <cell r="F2079">
            <v>2</v>
          </cell>
          <cell r="G2079" t="str">
            <v>IP055T011</v>
          </cell>
          <cell r="H2079" t="str">
            <v>Phi 55 x 55 x 1 x 1</v>
          </cell>
          <cell r="I2079" t="str">
            <v>Không răng cưa</v>
          </cell>
          <cell r="J2079" t="str">
            <v>D19</v>
          </cell>
          <cell r="K2079" t="str">
            <v>P 20</v>
          </cell>
          <cell r="L2079" t="str">
            <v>53 x 53 mm</v>
          </cell>
          <cell r="M2079">
            <v>58</v>
          </cell>
          <cell r="O2079">
            <v>0</v>
          </cell>
          <cell r="AL2079">
            <v>1</v>
          </cell>
          <cell r="AM2079">
            <v>58</v>
          </cell>
          <cell r="AT2079" t="str">
            <v>tem huấn luyện an toàn hợp lệ</v>
          </cell>
          <cell r="BA2079" t="str">
            <v>Tháng 07.2019\HOÀNG ANH TIẾN</v>
          </cell>
        </row>
        <row r="2080">
          <cell r="B2080" t="str">
            <v>HAT0012_L1</v>
          </cell>
          <cell r="C2080" t="str">
            <v>HAT0012</v>
          </cell>
          <cell r="D2080" t="str">
            <v>HOÀNG ANH TIẾN</v>
          </cell>
          <cell r="F2080">
            <v>1</v>
          </cell>
          <cell r="H2080" t="str">
            <v/>
          </cell>
          <cell r="I2080" t="str">
            <v/>
          </cell>
          <cell r="J2080" t="str">
            <v/>
          </cell>
          <cell r="K2080" t="str">
            <v>P 20</v>
          </cell>
          <cell r="L2080" t="str">
            <v>12 x 32 mm</v>
          </cell>
          <cell r="M2080" t="str">
            <v/>
          </cell>
          <cell r="O2080">
            <v>0</v>
          </cell>
          <cell r="AL2080">
            <v>1</v>
          </cell>
          <cell r="AM2080" t="e">
            <v>#VALUE!</v>
          </cell>
          <cell r="AT2080" t="str">
            <v>chic wrap</v>
          </cell>
          <cell r="BA2080" t="str">
            <v>Tháng 06.2019\HOÀNG ANH TIẾN</v>
          </cell>
        </row>
        <row r="2081">
          <cell r="B2081" t="str">
            <v>HAT0010_L1</v>
          </cell>
          <cell r="C2081" t="str">
            <v>HAT0010</v>
          </cell>
          <cell r="D2081" t="str">
            <v>HOÀNG ANH TIẾN</v>
          </cell>
          <cell r="F2081">
            <v>1</v>
          </cell>
          <cell r="H2081" t="str">
            <v/>
          </cell>
          <cell r="I2081" t="str">
            <v/>
          </cell>
          <cell r="J2081" t="str">
            <v/>
          </cell>
          <cell r="K2081" t="str">
            <v>P 20</v>
          </cell>
          <cell r="L2081" t="str">
            <v>phi 30 mm</v>
          </cell>
          <cell r="M2081" t="str">
            <v/>
          </cell>
          <cell r="O2081">
            <v>0</v>
          </cell>
          <cell r="AL2081">
            <v>1</v>
          </cell>
          <cell r="AM2081" t="e">
            <v>#VALUE!</v>
          </cell>
          <cell r="AT2081" t="str">
            <v>số 8</v>
          </cell>
          <cell r="BA2081" t="str">
            <v>Tháng 06.2019\HOÀNG ANH TIẾN</v>
          </cell>
        </row>
        <row r="2082">
          <cell r="B2082" t="str">
            <v>HAT0013_L1</v>
          </cell>
          <cell r="C2082" t="str">
            <v>HAT0013</v>
          </cell>
          <cell r="D2082" t="str">
            <v>HOÀNG ANH TIẾN</v>
          </cell>
          <cell r="F2082">
            <v>1</v>
          </cell>
          <cell r="H2082" t="str">
            <v/>
          </cell>
          <cell r="I2082" t="str">
            <v/>
          </cell>
          <cell r="J2082" t="str">
            <v/>
          </cell>
          <cell r="K2082" t="str">
            <v>P 20</v>
          </cell>
          <cell r="L2082" t="str">
            <v>175 x 115 mm</v>
          </cell>
          <cell r="M2082" t="str">
            <v/>
          </cell>
          <cell r="O2082">
            <v>0</v>
          </cell>
          <cell r="AL2082">
            <v>1</v>
          </cell>
          <cell r="AM2082" t="e">
            <v>#VALUE!</v>
          </cell>
          <cell r="AT2082" t="str">
            <v>Phiếu nhập kho nguyên liệu dư</v>
          </cell>
          <cell r="BA2082" t="str">
            <v>Tháng 05.2019\HOÀNG ANH TIẾN</v>
          </cell>
        </row>
        <row r="2083">
          <cell r="B2083" t="str">
            <v>HAT0001_L1</v>
          </cell>
          <cell r="C2083" t="str">
            <v>HAT0001</v>
          </cell>
          <cell r="D2083" t="str">
            <v>HOÀNG ANH TIẾN</v>
          </cell>
          <cell r="E2083" t="str">
            <v>HATI0001-1/1</v>
          </cell>
          <cell r="F2083">
            <v>1</v>
          </cell>
          <cell r="G2083" t="str">
            <v>I0038T092</v>
          </cell>
          <cell r="H2083" t="str">
            <v>38 x 40 x 1 x 2</v>
          </cell>
          <cell r="I2083" t="str">
            <v>Vuông góc, không răng cưa, dao chẻ đôi 6mm</v>
          </cell>
          <cell r="J2083" t="str">
            <v>D02</v>
          </cell>
          <cell r="K2083" t="str">
            <v>P 20</v>
          </cell>
          <cell r="L2083" t="str">
            <v>38 x 40 mm</v>
          </cell>
          <cell r="M2083">
            <v>86</v>
          </cell>
          <cell r="N2083">
            <v>44085</v>
          </cell>
          <cell r="O2083">
            <v>0</v>
          </cell>
          <cell r="AL2083">
            <v>1</v>
          </cell>
          <cell r="AM2083">
            <v>86</v>
          </cell>
          <cell r="AT2083" t="str">
            <v>Formosa taffeta dong nai 100%</v>
          </cell>
          <cell r="BA2083">
            <v>44085</v>
          </cell>
        </row>
        <row r="2084">
          <cell r="B2084" t="str">
            <v>HAT0003_L1</v>
          </cell>
          <cell r="C2084" t="str">
            <v>HAT0003</v>
          </cell>
          <cell r="D2084" t="str">
            <v>HOÀNG ANH TIẾN</v>
          </cell>
          <cell r="F2084">
            <v>1</v>
          </cell>
          <cell r="H2084" t="str">
            <v/>
          </cell>
          <cell r="I2084" t="str">
            <v/>
          </cell>
          <cell r="J2084" t="str">
            <v/>
          </cell>
          <cell r="K2084" t="str">
            <v>P 20</v>
          </cell>
          <cell r="L2084" t="str">
            <v>38 x 40 mm</v>
          </cell>
          <cell r="M2084" t="str">
            <v/>
          </cell>
          <cell r="O2084">
            <v>0</v>
          </cell>
          <cell r="AL2084">
            <v>1</v>
          </cell>
          <cell r="AM2084" t="e">
            <v>#VALUE!</v>
          </cell>
          <cell r="AT2084" t="str">
            <v>formosa taffeta vietnam (56% www….)</v>
          </cell>
          <cell r="BA2084">
            <v>44085</v>
          </cell>
        </row>
        <row r="2085">
          <cell r="B2085" t="str">
            <v>HAT0004_L1</v>
          </cell>
          <cell r="C2085" t="str">
            <v>HAT0004</v>
          </cell>
          <cell r="D2085" t="str">
            <v>HOÀNG ANH TIẾN</v>
          </cell>
          <cell r="F2085">
            <v>1</v>
          </cell>
          <cell r="H2085" t="str">
            <v/>
          </cell>
          <cell r="I2085" t="str">
            <v/>
          </cell>
          <cell r="J2085" t="str">
            <v/>
          </cell>
          <cell r="K2085" t="str">
            <v>P 20</v>
          </cell>
          <cell r="L2085" t="str">
            <v>38 x 40 mm</v>
          </cell>
          <cell r="M2085" t="str">
            <v/>
          </cell>
          <cell r="O2085">
            <v>0</v>
          </cell>
          <cell r="AL2085">
            <v>1</v>
          </cell>
          <cell r="AM2085" t="e">
            <v>#VALUE!</v>
          </cell>
          <cell r="AT2085" t="str">
            <v>Formosa taffeta dong nai 86%</v>
          </cell>
          <cell r="BA2085">
            <v>44085</v>
          </cell>
        </row>
        <row r="2086">
          <cell r="B2086" t="str">
            <v>HAT0005_L1</v>
          </cell>
          <cell r="C2086" t="str">
            <v>HAT0005</v>
          </cell>
          <cell r="D2086" t="str">
            <v>HOÀNG ANH TIẾN</v>
          </cell>
          <cell r="F2086">
            <v>1</v>
          </cell>
          <cell r="H2086" t="str">
            <v/>
          </cell>
          <cell r="I2086" t="str">
            <v/>
          </cell>
          <cell r="J2086" t="str">
            <v/>
          </cell>
          <cell r="K2086" t="str">
            <v>P 20</v>
          </cell>
          <cell r="L2086" t="str">
            <v>38 x 40 mm</v>
          </cell>
          <cell r="M2086" t="str">
            <v/>
          </cell>
          <cell r="O2086">
            <v>0</v>
          </cell>
          <cell r="AL2086">
            <v>1</v>
          </cell>
          <cell r="AM2086" t="e">
            <v>#VALUE!</v>
          </cell>
          <cell r="AT2086" t="str">
            <v>Formosa taffeta dong nai 50%</v>
          </cell>
          <cell r="BA2086">
            <v>44085</v>
          </cell>
        </row>
        <row r="2087">
          <cell r="B2087" t="str">
            <v>HAT0006_L1</v>
          </cell>
          <cell r="C2087" t="str">
            <v>HAT0006</v>
          </cell>
          <cell r="D2087" t="str">
            <v>HOÀNG ANH TIẾN</v>
          </cell>
          <cell r="F2087">
            <v>1</v>
          </cell>
          <cell r="H2087" t="str">
            <v/>
          </cell>
          <cell r="I2087" t="str">
            <v/>
          </cell>
          <cell r="J2087" t="str">
            <v/>
          </cell>
          <cell r="K2087" t="str">
            <v>P 20</v>
          </cell>
          <cell r="L2087" t="str">
            <v>38 x 40 mm</v>
          </cell>
          <cell r="M2087" t="str">
            <v/>
          </cell>
          <cell r="O2087">
            <v>0</v>
          </cell>
          <cell r="AL2087">
            <v>1</v>
          </cell>
          <cell r="AM2087" t="e">
            <v>#VALUE!</v>
          </cell>
          <cell r="AT2087" t="str">
            <v>Formosa taffeta dong nai 56%</v>
          </cell>
          <cell r="BA2087">
            <v>44085</v>
          </cell>
        </row>
        <row r="2088">
          <cell r="B2088" t="str">
            <v>HAT0015_L1</v>
          </cell>
          <cell r="C2088" t="str">
            <v>HAT0015</v>
          </cell>
          <cell r="D2088" t="str">
            <v>HOÀNG ANH TIẾN</v>
          </cell>
          <cell r="F2088">
            <v>1</v>
          </cell>
          <cell r="G2088" t="str">
            <v>IP030T031</v>
          </cell>
          <cell r="H2088" t="str">
            <v>Phi 30 x 30 x 4 x 2</v>
          </cell>
          <cell r="I2088" t="str">
            <v>Không răng cưa</v>
          </cell>
          <cell r="J2088" t="str">
            <v>D22</v>
          </cell>
          <cell r="K2088" t="str">
            <v>P 20</v>
          </cell>
          <cell r="L2088" t="str">
            <v>phi 30 mm</v>
          </cell>
          <cell r="M2088">
            <v>66</v>
          </cell>
          <cell r="N2088">
            <v>44219</v>
          </cell>
          <cell r="O2088">
            <v>0</v>
          </cell>
          <cell r="AL2088">
            <v>3</v>
          </cell>
          <cell r="AM2088">
            <v>198</v>
          </cell>
          <cell r="AO2088" t="str">
            <v>3mm</v>
          </cell>
          <cell r="AR2088" t="str">
            <v>40tem</v>
          </cell>
          <cell r="AT2088" t="str">
            <v>FACE SIDE</v>
          </cell>
          <cell r="BA2088" t="str">
            <v>THÁNG 01\23.1 Hoàng Anh Tiến</v>
          </cell>
        </row>
        <row r="2089">
          <cell r="B2089" t="str">
            <v>HAT0016_L1</v>
          </cell>
          <cell r="C2089" t="str">
            <v>HAT0016</v>
          </cell>
          <cell r="D2089" t="str">
            <v>HOÀNG ANH TIẾN</v>
          </cell>
          <cell r="F2089">
            <v>1</v>
          </cell>
          <cell r="G2089" t="str">
            <v>I0114T041/1</v>
          </cell>
          <cell r="H2089" t="str">
            <v>114 x 200 x 1 x 1</v>
          </cell>
          <cell r="I2089" t="str">
            <v>Dao hình dáng đặc biệt, không răng cưa, trong có dao 38x25x3x8 vác 6mm chung góc</v>
          </cell>
          <cell r="J2089" t="str">
            <v>E01</v>
          </cell>
          <cell r="K2089" t="str">
            <v>P 20</v>
          </cell>
          <cell r="L2089" t="str">
            <v>38 x 25 mm</v>
          </cell>
          <cell r="M2089">
            <v>203</v>
          </cell>
          <cell r="N2089">
            <v>44350</v>
          </cell>
          <cell r="O2089">
            <v>0</v>
          </cell>
          <cell r="Q2089" t="str">
            <v>pha theo mẫu</v>
          </cell>
          <cell r="AL2089">
            <v>1</v>
          </cell>
          <cell r="AM2089">
            <v>203</v>
          </cell>
          <cell r="AR2089" t="str">
            <v>24Tem</v>
          </cell>
          <cell r="AT2089" t="str">
            <v>Khung nền đỏ</v>
          </cell>
          <cell r="BA2089" t="str">
            <v>THÁNG 06\3-6 Hoàng Anh Tiến</v>
          </cell>
        </row>
        <row r="2090">
          <cell r="B2090" t="str">
            <v>HAT0017_L1.1</v>
          </cell>
          <cell r="C2090" t="str">
            <v>HAT0017</v>
          </cell>
          <cell r="D2090" t="str">
            <v>HOÀNG ANH TIẾN</v>
          </cell>
          <cell r="F2090">
            <v>2</v>
          </cell>
          <cell r="G2090" t="str">
            <v>I0090T581/2</v>
          </cell>
          <cell r="H2090" t="str">
            <v>90 x 120 x 1 x 1</v>
          </cell>
          <cell r="I2090" t="str">
            <v>Bo 7mm, răng cưa dài 113mm</v>
          </cell>
          <cell r="J2090" t="str">
            <v>C42</v>
          </cell>
          <cell r="K2090" t="str">
            <v>P 20</v>
          </cell>
          <cell r="L2090" t="str">
            <v>90 x 120 mm</v>
          </cell>
          <cell r="M2090">
            <v>126.5</v>
          </cell>
          <cell r="N2090">
            <v>44387</v>
          </cell>
          <cell r="O2090">
            <v>2</v>
          </cell>
          <cell r="P2090">
            <v>1</v>
          </cell>
          <cell r="Q2090" t="str">
            <v>pha theo mẫu</v>
          </cell>
          <cell r="X2090">
            <v>1</v>
          </cell>
          <cell r="AB2090" t="str">
            <v>K</v>
          </cell>
          <cell r="AK2090" t="str">
            <v>X</v>
          </cell>
          <cell r="AL2090">
            <v>2</v>
          </cell>
          <cell r="AM2090">
            <v>253</v>
          </cell>
          <cell r="AO2090" t="str">
            <v>6.5 mm</v>
          </cell>
          <cell r="AS2090">
            <v>2500</v>
          </cell>
          <cell r="AT2090" t="str">
            <v>màu đỏ (PE 100%) logo</v>
          </cell>
          <cell r="BA2090" t="str">
            <v>THÁNG 07\10.07 Hoàng anh tiến</v>
          </cell>
          <cell r="BB2090" t="str">
            <v>Phạm Quốc Chí</v>
          </cell>
          <cell r="BC2090" t="str">
            <v>Phạm Quốc Chí</v>
          </cell>
        </row>
        <row r="2091">
          <cell r="B2091" t="str">
            <v>HAT0017_L1.2</v>
          </cell>
          <cell r="C2091" t="str">
            <v>HAT0017</v>
          </cell>
          <cell r="D2091" t="str">
            <v>HOÀNG ANH TIẾN</v>
          </cell>
          <cell r="F2091">
            <v>2</v>
          </cell>
          <cell r="G2091" t="str">
            <v>I0090T581/2</v>
          </cell>
          <cell r="H2091" t="str">
            <v>90 x 120 x 1 x 1</v>
          </cell>
          <cell r="I2091" t="str">
            <v>Bo 7mm, răng cưa dài 113mm</v>
          </cell>
          <cell r="J2091" t="str">
            <v>C42</v>
          </cell>
          <cell r="K2091" t="str">
            <v>P 20</v>
          </cell>
          <cell r="L2091" t="str">
            <v>90 x 120 mm</v>
          </cell>
          <cell r="M2091">
            <v>126.5</v>
          </cell>
          <cell r="N2091">
            <v>44387</v>
          </cell>
          <cell r="O2091">
            <v>2</v>
          </cell>
          <cell r="P2091">
            <v>1</v>
          </cell>
          <cell r="Q2091" t="str">
            <v>pha theo mẫu</v>
          </cell>
          <cell r="X2091">
            <v>1</v>
          </cell>
          <cell r="AB2091" t="str">
            <v>K</v>
          </cell>
          <cell r="AK2091" t="str">
            <v>X</v>
          </cell>
          <cell r="AL2091">
            <v>2</v>
          </cell>
          <cell r="AM2091">
            <v>253</v>
          </cell>
          <cell r="AO2091" t="str">
            <v>6.5 mm</v>
          </cell>
          <cell r="AS2091">
            <v>2500</v>
          </cell>
          <cell r="AT2091" t="str">
            <v>màu đỏ (PE 100% 45.36 KG) logo</v>
          </cell>
          <cell r="BA2091" t="str">
            <v>THÁNG 07\10.07 Hoàng anh tiến</v>
          </cell>
          <cell r="BB2091" t="str">
            <v>Phạm Quốc Chí</v>
          </cell>
          <cell r="BC2091" t="str">
            <v>Phạm Quốc Chí</v>
          </cell>
        </row>
        <row r="2092">
          <cell r="B2092" t="str">
            <v>HAT0017_L1.3</v>
          </cell>
          <cell r="C2092" t="str">
            <v>HAT0017</v>
          </cell>
          <cell r="D2092" t="str">
            <v>HOÀNG ANH TIẾN</v>
          </cell>
          <cell r="F2092">
            <v>2</v>
          </cell>
          <cell r="G2092" t="str">
            <v>I0090T581/2</v>
          </cell>
          <cell r="H2092" t="str">
            <v>90 x 120 x 1 x 1</v>
          </cell>
          <cell r="I2092" t="str">
            <v>Bo 7mm, răng cưa dài 113mm</v>
          </cell>
          <cell r="J2092" t="str">
            <v>C42</v>
          </cell>
          <cell r="K2092" t="str">
            <v>P 20</v>
          </cell>
          <cell r="L2092" t="str">
            <v>90 x 120 mm</v>
          </cell>
          <cell r="M2092">
            <v>126.5</v>
          </cell>
          <cell r="N2092">
            <v>44387</v>
          </cell>
          <cell r="O2092">
            <v>2</v>
          </cell>
          <cell r="P2092">
            <v>1</v>
          </cell>
          <cell r="Q2092" t="str">
            <v>pha theo mẫu</v>
          </cell>
          <cell r="X2092">
            <v>1</v>
          </cell>
          <cell r="AB2092" t="str">
            <v>K</v>
          </cell>
          <cell r="AK2092" t="str">
            <v>X</v>
          </cell>
          <cell r="AL2092">
            <v>2</v>
          </cell>
          <cell r="AM2092">
            <v>253</v>
          </cell>
          <cell r="AO2092" t="str">
            <v>6.5 mm</v>
          </cell>
          <cell r="AS2092">
            <v>2500</v>
          </cell>
          <cell r="AT2092" t="str">
            <v>màu đỏ (PE 100% ) không logo</v>
          </cell>
          <cell r="BA2092" t="str">
            <v>THÁNG 07\10.07 Hoàng anh tiến</v>
          </cell>
          <cell r="BB2092" t="str">
            <v>Phạm Quốc Chí</v>
          </cell>
          <cell r="BC2092" t="str">
            <v>Phạm Quốc Chí</v>
          </cell>
        </row>
        <row r="2093">
          <cell r="B2093" t="str">
            <v>HAT0017_L1.4</v>
          </cell>
          <cell r="C2093" t="str">
            <v>HAT0017</v>
          </cell>
          <cell r="D2093" t="str">
            <v>HOÀNG ANH TIẾN</v>
          </cell>
          <cell r="F2093">
            <v>2</v>
          </cell>
          <cell r="G2093" t="str">
            <v>I0090T581/2</v>
          </cell>
          <cell r="H2093" t="str">
            <v>90 x 120 x 1 x 1</v>
          </cell>
          <cell r="I2093" t="str">
            <v>Bo 7mm, răng cưa dài 113mm</v>
          </cell>
          <cell r="J2093" t="str">
            <v>C42</v>
          </cell>
          <cell r="K2093" t="str">
            <v>P 20</v>
          </cell>
          <cell r="L2093" t="str">
            <v>90 x 120 mm</v>
          </cell>
          <cell r="M2093">
            <v>126.5</v>
          </cell>
          <cell r="N2093">
            <v>44830</v>
          </cell>
          <cell r="O2093">
            <v>2</v>
          </cell>
          <cell r="P2093">
            <v>1</v>
          </cell>
          <cell r="Q2093" t="str">
            <v>pha theo mẫu</v>
          </cell>
          <cell r="X2093">
            <v>1</v>
          </cell>
          <cell r="AB2093" t="str">
            <v>K</v>
          </cell>
          <cell r="AK2093" t="str">
            <v>X</v>
          </cell>
          <cell r="AL2093">
            <v>2</v>
          </cell>
          <cell r="AM2093">
            <v>253</v>
          </cell>
          <cell r="AO2093" t="str">
            <v>6.5 mm</v>
          </cell>
          <cell r="AS2093">
            <v>2500</v>
          </cell>
          <cell r="AT2093" t="str">
            <v>màu đỏ (PE 100% 45.36 KG) không logo</v>
          </cell>
          <cell r="BA2093" t="str">
            <v>THÁNG 07\10.07 Hoàng anh tiến</v>
          </cell>
          <cell r="BB2093" t="str">
            <v>Phạm Quốc Chí</v>
          </cell>
          <cell r="BC2093" t="str">
            <v>Phạm Quốc Chí</v>
          </cell>
        </row>
        <row r="2094">
          <cell r="B2094" t="str">
            <v>HAT0017_L2.1</v>
          </cell>
          <cell r="C2094" t="str">
            <v>HAT0017</v>
          </cell>
          <cell r="D2094" t="str">
            <v>HOÀNG ANH TIẾN</v>
          </cell>
          <cell r="F2094">
            <v>2</v>
          </cell>
          <cell r="G2094" t="str">
            <v>I0090T581/2</v>
          </cell>
          <cell r="H2094" t="str">
            <v>90 x 120 x 1 x 1</v>
          </cell>
          <cell r="I2094" t="str">
            <v>Bo 7mm, răng cưa dài 113mm</v>
          </cell>
          <cell r="J2094" t="str">
            <v>C42</v>
          </cell>
          <cell r="K2094" t="str">
            <v>P 20</v>
          </cell>
          <cell r="L2094" t="str">
            <v>90 x 120 mm</v>
          </cell>
          <cell r="M2094">
            <v>126.5</v>
          </cell>
          <cell r="N2094">
            <v>44387</v>
          </cell>
          <cell r="O2094">
            <v>2</v>
          </cell>
          <cell r="P2094">
            <v>1</v>
          </cell>
          <cell r="Q2094" t="str">
            <v>pha theo mẫu</v>
          </cell>
          <cell r="X2094">
            <v>1</v>
          </cell>
          <cell r="AB2094" t="str">
            <v>K</v>
          </cell>
          <cell r="AK2094" t="str">
            <v>X</v>
          </cell>
          <cell r="AL2094">
            <v>2</v>
          </cell>
          <cell r="AM2094">
            <v>253</v>
          </cell>
          <cell r="AO2094" t="str">
            <v>6.5 mm</v>
          </cell>
          <cell r="AS2094">
            <v>2500</v>
          </cell>
          <cell r="AT2094" t="str">
            <v>màu xanh dương(T/R65/35) logo</v>
          </cell>
          <cell r="BA2094" t="str">
            <v>THÁNG 07\10.07 Hoàng anh tiến</v>
          </cell>
          <cell r="BB2094" t="str">
            <v>Phạm Quốc Chí</v>
          </cell>
          <cell r="BC2094" t="str">
            <v>Phạm Quốc Chí</v>
          </cell>
        </row>
        <row r="2095">
          <cell r="B2095" t="str">
            <v>HAT0017_L2.2</v>
          </cell>
          <cell r="C2095" t="str">
            <v>HAT0017</v>
          </cell>
          <cell r="D2095" t="str">
            <v>HOÀNG ANH TIẾN</v>
          </cell>
          <cell r="F2095">
            <v>2</v>
          </cell>
          <cell r="G2095" t="str">
            <v>I0090T581/2</v>
          </cell>
          <cell r="H2095" t="str">
            <v>90 x 120 x 1 x 1</v>
          </cell>
          <cell r="I2095" t="str">
            <v>Bo 7mm, răng cưa dài 113mm</v>
          </cell>
          <cell r="J2095" t="str">
            <v>C42</v>
          </cell>
          <cell r="K2095" t="str">
            <v>P 20</v>
          </cell>
          <cell r="L2095" t="str">
            <v>90 x 120 mm</v>
          </cell>
          <cell r="M2095">
            <v>126.5</v>
          </cell>
          <cell r="N2095">
            <v>44387</v>
          </cell>
          <cell r="O2095">
            <v>2</v>
          </cell>
          <cell r="P2095">
            <v>1</v>
          </cell>
          <cell r="Q2095" t="str">
            <v>pha theo mẫu</v>
          </cell>
          <cell r="X2095">
            <v>1</v>
          </cell>
          <cell r="AB2095" t="str">
            <v>K</v>
          </cell>
          <cell r="AK2095" t="str">
            <v>X</v>
          </cell>
          <cell r="AL2095">
            <v>2</v>
          </cell>
          <cell r="AM2095">
            <v>253</v>
          </cell>
          <cell r="AO2095" t="str">
            <v>6.5 mm</v>
          </cell>
          <cell r="AS2095">
            <v>2500</v>
          </cell>
          <cell r="AT2095" t="str">
            <v>màu xanh dương(T/R70/30) logo</v>
          </cell>
          <cell r="BA2095" t="str">
            <v>THÁNG 07\10.07 Hoàng anh tiến</v>
          </cell>
          <cell r="BB2095" t="str">
            <v>Phạm Quốc Chí</v>
          </cell>
          <cell r="BC2095" t="str">
            <v>Phạm Quốc Chí</v>
          </cell>
        </row>
        <row r="2096">
          <cell r="B2096" t="str">
            <v>HAT0017_L2.3</v>
          </cell>
          <cell r="C2096" t="str">
            <v>HAT0017</v>
          </cell>
          <cell r="D2096" t="str">
            <v>HOÀNG ANH TIẾN</v>
          </cell>
          <cell r="F2096">
            <v>2</v>
          </cell>
          <cell r="G2096" t="str">
            <v>I0090T581/2</v>
          </cell>
          <cell r="H2096" t="str">
            <v>90 x 120 x 1 x 1</v>
          </cell>
          <cell r="I2096" t="str">
            <v>Bo 7mm, răng cưa dài 113mm</v>
          </cell>
          <cell r="J2096" t="str">
            <v>C42</v>
          </cell>
          <cell r="K2096" t="str">
            <v>P 20</v>
          </cell>
          <cell r="L2096" t="str">
            <v>90 x 120 mm</v>
          </cell>
          <cell r="M2096">
            <v>126.5</v>
          </cell>
          <cell r="N2096">
            <v>44387</v>
          </cell>
          <cell r="O2096">
            <v>2</v>
          </cell>
          <cell r="P2096">
            <v>1</v>
          </cell>
          <cell r="Q2096" t="str">
            <v>pha theo mẫu</v>
          </cell>
          <cell r="X2096">
            <v>1</v>
          </cell>
          <cell r="AB2096" t="str">
            <v>K</v>
          </cell>
          <cell r="AK2096" t="str">
            <v>X</v>
          </cell>
          <cell r="AL2096">
            <v>2</v>
          </cell>
          <cell r="AM2096">
            <v>253</v>
          </cell>
          <cell r="AO2096" t="str">
            <v>6.5 mm</v>
          </cell>
          <cell r="AS2096">
            <v>2500</v>
          </cell>
          <cell r="AT2096" t="str">
            <v>màu xanh dương(T/R65/35) không logo</v>
          </cell>
          <cell r="BA2096" t="str">
            <v>THÁNG 07\10.07 Hoàng anh tiến</v>
          </cell>
          <cell r="BB2096" t="str">
            <v>Phạm Quốc Chí</v>
          </cell>
          <cell r="BC2096" t="str">
            <v>Phạm Quốc Chí</v>
          </cell>
        </row>
        <row r="2097">
          <cell r="B2097" t="str">
            <v>HAT0017_L2.4</v>
          </cell>
          <cell r="C2097" t="str">
            <v>HAT0017</v>
          </cell>
          <cell r="D2097" t="str">
            <v>HOÀNG ANH TIẾN</v>
          </cell>
          <cell r="F2097">
            <v>2</v>
          </cell>
          <cell r="G2097" t="str">
            <v>I0090T581/2</v>
          </cell>
          <cell r="H2097" t="str">
            <v>90 x 120 x 1 x 1</v>
          </cell>
          <cell r="I2097" t="str">
            <v>Bo 7mm, răng cưa dài 113mm</v>
          </cell>
          <cell r="J2097" t="str">
            <v>C42</v>
          </cell>
          <cell r="K2097" t="str">
            <v>P 20</v>
          </cell>
          <cell r="L2097" t="str">
            <v>90 x 120 mm</v>
          </cell>
          <cell r="M2097">
            <v>126.5</v>
          </cell>
          <cell r="N2097">
            <v>44820</v>
          </cell>
          <cell r="O2097">
            <v>2</v>
          </cell>
          <cell r="P2097">
            <v>1</v>
          </cell>
          <cell r="Q2097" t="str">
            <v>pha theo mẫu</v>
          </cell>
          <cell r="X2097">
            <v>1</v>
          </cell>
          <cell r="AB2097" t="str">
            <v>K</v>
          </cell>
          <cell r="AK2097" t="str">
            <v>X</v>
          </cell>
          <cell r="AL2097">
            <v>2</v>
          </cell>
          <cell r="AM2097">
            <v>253</v>
          </cell>
          <cell r="AO2097" t="str">
            <v>6.5 mm</v>
          </cell>
          <cell r="AS2097">
            <v>2500</v>
          </cell>
          <cell r="AT2097" t="str">
            <v>màu xanh dương(T/R50/50) không logo</v>
          </cell>
          <cell r="BA2097" t="str">
            <v>THÁNG 07\10.07 Hoàng anh tiến</v>
          </cell>
          <cell r="BB2097" t="str">
            <v>Phạm Quốc Chí</v>
          </cell>
          <cell r="BC2097" t="str">
            <v>Phạm Quốc Chí</v>
          </cell>
        </row>
        <row r="2098">
          <cell r="B2098" t="str">
            <v>HAT0017_L2.5</v>
          </cell>
          <cell r="C2098" t="str">
            <v>HAT0017</v>
          </cell>
          <cell r="D2098" t="str">
            <v>HOÀNG ANH TIẾN</v>
          </cell>
          <cell r="F2098">
            <v>2</v>
          </cell>
          <cell r="G2098" t="str">
            <v>I0090T581/2</v>
          </cell>
          <cell r="H2098" t="str">
            <v>90 x 120 x 1 x 1</v>
          </cell>
          <cell r="I2098" t="str">
            <v>Bo 7mm, răng cưa dài 113mm</v>
          </cell>
          <cell r="J2098" t="str">
            <v>C42</v>
          </cell>
          <cell r="K2098" t="str">
            <v>P 20</v>
          </cell>
          <cell r="L2098" t="str">
            <v>90 x 120 mm</v>
          </cell>
          <cell r="M2098">
            <v>126.5</v>
          </cell>
          <cell r="N2098">
            <v>44820</v>
          </cell>
          <cell r="O2098">
            <v>2</v>
          </cell>
          <cell r="P2098">
            <v>1</v>
          </cell>
          <cell r="Q2098" t="str">
            <v>pha theo mẫu</v>
          </cell>
          <cell r="X2098">
            <v>1</v>
          </cell>
          <cell r="AB2098" t="str">
            <v>K</v>
          </cell>
          <cell r="AK2098" t="str">
            <v>X</v>
          </cell>
          <cell r="AL2098">
            <v>2</v>
          </cell>
          <cell r="AM2098">
            <v>253</v>
          </cell>
          <cell r="AO2098" t="str">
            <v>6.5 mm</v>
          </cell>
          <cell r="AS2098">
            <v>2500</v>
          </cell>
          <cell r="AT2098" t="str">
            <v>màu xanh dương(T/R50/50)  logo</v>
          </cell>
          <cell r="BA2098" t="str">
            <v>THÁNG 07\10.07 Hoàng anh tiến</v>
          </cell>
          <cell r="BB2098" t="str">
            <v>Phạm Quốc Chí</v>
          </cell>
          <cell r="BC2098" t="str">
            <v>Phạm Quốc Chí</v>
          </cell>
        </row>
        <row r="2099">
          <cell r="B2099" t="str">
            <v>HAT0017_L3.1</v>
          </cell>
          <cell r="C2099" t="str">
            <v>HAT0017</v>
          </cell>
          <cell r="D2099" t="str">
            <v>HOÀNG ANH TIẾN</v>
          </cell>
          <cell r="F2099">
            <v>2</v>
          </cell>
          <cell r="G2099" t="str">
            <v>I0090T581/2</v>
          </cell>
          <cell r="H2099" t="str">
            <v>90 x 120 x 1 x 1</v>
          </cell>
          <cell r="I2099" t="str">
            <v>Bo 7mm, răng cưa dài 113mm</v>
          </cell>
          <cell r="J2099" t="str">
            <v>C42</v>
          </cell>
          <cell r="K2099" t="str">
            <v>P 20</v>
          </cell>
          <cell r="L2099" t="str">
            <v>90 x 120 mm</v>
          </cell>
          <cell r="M2099">
            <v>126.5</v>
          </cell>
          <cell r="N2099">
            <v>44387</v>
          </cell>
          <cell r="O2099">
            <v>2</v>
          </cell>
          <cell r="P2099">
            <v>1</v>
          </cell>
          <cell r="Q2099" t="str">
            <v>pha theo mẫu</v>
          </cell>
          <cell r="X2099">
            <v>1</v>
          </cell>
          <cell r="AB2099" t="str">
            <v>K</v>
          </cell>
          <cell r="AK2099" t="str">
            <v>X</v>
          </cell>
          <cell r="AL2099">
            <v>2</v>
          </cell>
          <cell r="AM2099">
            <v>253</v>
          </cell>
          <cell r="AO2099" t="str">
            <v>6.5 mm</v>
          </cell>
          <cell r="AS2099">
            <v>2500</v>
          </cell>
          <cell r="AT2099" t="str">
            <v>màu nâu (C100%) logo</v>
          </cell>
          <cell r="BA2099" t="str">
            <v>THÁNG 07\10.07 Hoàng anh tiến</v>
          </cell>
          <cell r="BB2099" t="str">
            <v>Phạm Quốc Chí</v>
          </cell>
          <cell r="BC2099" t="str">
            <v>Phạm Quốc Chí</v>
          </cell>
        </row>
        <row r="2100">
          <cell r="B2100" t="str">
            <v>HAT0017_L3.2</v>
          </cell>
          <cell r="C2100" t="str">
            <v>HAT0017</v>
          </cell>
          <cell r="D2100" t="str">
            <v>HOÀNG ANH TIẾN</v>
          </cell>
          <cell r="F2100">
            <v>2</v>
          </cell>
          <cell r="G2100" t="str">
            <v>I0090T581/2</v>
          </cell>
          <cell r="H2100" t="str">
            <v>90 x 120 x 1 x 1</v>
          </cell>
          <cell r="I2100" t="str">
            <v>Bo 7mm, răng cưa dài 113mm</v>
          </cell>
          <cell r="J2100" t="str">
            <v>C42</v>
          </cell>
          <cell r="K2100" t="str">
            <v>P 20</v>
          </cell>
          <cell r="L2100" t="str">
            <v>90 x 120 mm</v>
          </cell>
          <cell r="M2100">
            <v>126.5</v>
          </cell>
          <cell r="N2100">
            <v>44387</v>
          </cell>
          <cell r="O2100">
            <v>2</v>
          </cell>
          <cell r="P2100">
            <v>1</v>
          </cell>
          <cell r="Q2100" t="str">
            <v>pha theo mẫu</v>
          </cell>
          <cell r="X2100">
            <v>1</v>
          </cell>
          <cell r="AB2100" t="str">
            <v>K</v>
          </cell>
          <cell r="AK2100" t="str">
            <v>X</v>
          </cell>
          <cell r="AL2100">
            <v>2</v>
          </cell>
          <cell r="AM2100">
            <v>253</v>
          </cell>
          <cell r="AO2100" t="str">
            <v>6.5 mm</v>
          </cell>
          <cell r="AS2100">
            <v>2500</v>
          </cell>
          <cell r="AT2100" t="str">
            <v>màu nâu (C100% 45.36 KG) logo</v>
          </cell>
          <cell r="BA2100" t="str">
            <v>THÁNG 07\10.07 Hoàng anh tiến</v>
          </cell>
          <cell r="BB2100" t="str">
            <v>Phạm Quốc Chí</v>
          </cell>
          <cell r="BC2100" t="str">
            <v>Phạm Quốc Chí</v>
          </cell>
        </row>
        <row r="2101">
          <cell r="B2101" t="str">
            <v>HAT0017_L3.3</v>
          </cell>
          <cell r="C2101" t="str">
            <v>HAT0017</v>
          </cell>
          <cell r="D2101" t="str">
            <v>HOÀNG ANH TIẾN</v>
          </cell>
          <cell r="F2101">
            <v>2</v>
          </cell>
          <cell r="G2101" t="str">
            <v>I0090T581/2</v>
          </cell>
          <cell r="H2101" t="str">
            <v>90 x 120 x 1 x 1</v>
          </cell>
          <cell r="I2101" t="str">
            <v>Bo 7mm, răng cưa dài 113mm</v>
          </cell>
          <cell r="J2101" t="str">
            <v>C42</v>
          </cell>
          <cell r="K2101" t="str">
            <v>P 20</v>
          </cell>
          <cell r="L2101" t="str">
            <v>90 x 120 mm</v>
          </cell>
          <cell r="M2101">
            <v>126.5</v>
          </cell>
          <cell r="N2101">
            <v>44387</v>
          </cell>
          <cell r="O2101">
            <v>2</v>
          </cell>
          <cell r="P2101">
            <v>1</v>
          </cell>
          <cell r="Q2101" t="str">
            <v>pha theo mẫu</v>
          </cell>
          <cell r="X2101">
            <v>1</v>
          </cell>
          <cell r="AB2101" t="str">
            <v>K</v>
          </cell>
          <cell r="AK2101" t="str">
            <v>X</v>
          </cell>
          <cell r="AL2101">
            <v>2</v>
          </cell>
          <cell r="AM2101">
            <v>253</v>
          </cell>
          <cell r="AO2101" t="str">
            <v>6.5 mm</v>
          </cell>
          <cell r="AS2101">
            <v>2500</v>
          </cell>
          <cell r="AT2101" t="str">
            <v>màu nâu (C100%) không logo</v>
          </cell>
          <cell r="BA2101" t="str">
            <v>THÁNG 07\10.07 Hoàng anh tiến</v>
          </cell>
          <cell r="BB2101" t="str">
            <v>Phạm Quốc Chí</v>
          </cell>
          <cell r="BC2101" t="str">
            <v>Phạm Quốc Chí</v>
          </cell>
        </row>
        <row r="2102">
          <cell r="B2102" t="str">
            <v>HAT0017_L3.4</v>
          </cell>
          <cell r="C2102" t="str">
            <v>HAT0017</v>
          </cell>
          <cell r="D2102" t="str">
            <v>HOÀNG ANH TIẾN</v>
          </cell>
          <cell r="F2102">
            <v>2</v>
          </cell>
          <cell r="G2102" t="str">
            <v>I0090T581/2</v>
          </cell>
          <cell r="H2102" t="str">
            <v>90 x 120 x 1 x 1</v>
          </cell>
          <cell r="I2102" t="str">
            <v>Bo 7mm, răng cưa dài 113mm</v>
          </cell>
          <cell r="J2102" t="str">
            <v>C42</v>
          </cell>
          <cell r="K2102" t="str">
            <v>P 20</v>
          </cell>
          <cell r="L2102" t="str">
            <v>90 x 120 mm</v>
          </cell>
          <cell r="M2102">
            <v>126.5</v>
          </cell>
          <cell r="N2102">
            <v>44387</v>
          </cell>
          <cell r="O2102">
            <v>2</v>
          </cell>
          <cell r="P2102">
            <v>1</v>
          </cell>
          <cell r="Q2102" t="str">
            <v>pha theo mẫu</v>
          </cell>
          <cell r="X2102">
            <v>1</v>
          </cell>
          <cell r="AB2102" t="str">
            <v>K</v>
          </cell>
          <cell r="AK2102" t="str">
            <v>X</v>
          </cell>
          <cell r="AL2102">
            <v>2</v>
          </cell>
          <cell r="AM2102">
            <v>253</v>
          </cell>
          <cell r="AO2102" t="str">
            <v>6.5 mm</v>
          </cell>
          <cell r="AS2102">
            <v>2500</v>
          </cell>
          <cell r="AT2102" t="str">
            <v>màu nâu (C100% 45.36 KG) không logo</v>
          </cell>
          <cell r="BA2102" t="str">
            <v>THÁNG 07\10.07 Hoàng anh tiến</v>
          </cell>
          <cell r="BB2102" t="str">
            <v>Phạm Quốc Chí</v>
          </cell>
          <cell r="BC2102" t="str">
            <v>Phạm Quốc Chí</v>
          </cell>
        </row>
        <row r="2103">
          <cell r="B2103" t="str">
            <v>HAT0017_L4.1</v>
          </cell>
          <cell r="C2103" t="str">
            <v>HAT0017</v>
          </cell>
          <cell r="D2103" t="str">
            <v>HOÀNG ANH TIẾN</v>
          </cell>
          <cell r="F2103">
            <v>2</v>
          </cell>
          <cell r="G2103" t="str">
            <v>I0090T581/2</v>
          </cell>
          <cell r="H2103" t="str">
            <v>90 x 120 x 1 x 1</v>
          </cell>
          <cell r="I2103" t="str">
            <v>Bo 7mm, răng cưa dài 113mm</v>
          </cell>
          <cell r="J2103" t="str">
            <v>C42</v>
          </cell>
          <cell r="K2103" t="str">
            <v>P 20</v>
          </cell>
          <cell r="L2103" t="str">
            <v>90 x 120 mm</v>
          </cell>
          <cell r="M2103">
            <v>126.5</v>
          </cell>
          <cell r="N2103">
            <v>44387</v>
          </cell>
          <cell r="O2103">
            <v>2</v>
          </cell>
          <cell r="P2103">
            <v>1</v>
          </cell>
          <cell r="Q2103" t="str">
            <v>pha theo mẫu</v>
          </cell>
          <cell r="X2103">
            <v>1</v>
          </cell>
          <cell r="AB2103" t="str">
            <v>K</v>
          </cell>
          <cell r="AK2103" t="str">
            <v>X</v>
          </cell>
          <cell r="AL2103">
            <v>2</v>
          </cell>
          <cell r="AM2103">
            <v>253</v>
          </cell>
          <cell r="AO2103" t="str">
            <v>6.5 mm</v>
          </cell>
          <cell r="AS2103">
            <v>2500</v>
          </cell>
          <cell r="AT2103" t="str">
            <v>màu xanh lá(T/C40/60) logo</v>
          </cell>
          <cell r="BA2103" t="str">
            <v>THÁNG 07\10.07 Hoàng anh tiến</v>
          </cell>
          <cell r="BB2103" t="str">
            <v>Phạm Quốc Chí</v>
          </cell>
          <cell r="BC2103" t="str">
            <v>Phạm Quốc Chí</v>
          </cell>
        </row>
        <row r="2104">
          <cell r="B2104" t="str">
            <v>HAT0017_L4.2</v>
          </cell>
          <cell r="C2104" t="str">
            <v>HAT0017</v>
          </cell>
          <cell r="D2104" t="str">
            <v>HOÀNG ANH TIẾN</v>
          </cell>
          <cell r="F2104">
            <v>2</v>
          </cell>
          <cell r="G2104" t="str">
            <v>I0090T581/2</v>
          </cell>
          <cell r="H2104" t="str">
            <v>90 x 120 x 1 x 1</v>
          </cell>
          <cell r="I2104" t="str">
            <v>Bo 7mm, răng cưa dài 113mm</v>
          </cell>
          <cell r="J2104" t="str">
            <v>C42</v>
          </cell>
          <cell r="K2104" t="str">
            <v>P 20</v>
          </cell>
          <cell r="L2104" t="str">
            <v>90 x 120 mm</v>
          </cell>
          <cell r="M2104">
            <v>126.5</v>
          </cell>
          <cell r="N2104">
            <v>44387</v>
          </cell>
          <cell r="O2104">
            <v>2</v>
          </cell>
          <cell r="P2104">
            <v>1</v>
          </cell>
          <cell r="Q2104" t="str">
            <v>pha theo mẫu</v>
          </cell>
          <cell r="X2104">
            <v>1</v>
          </cell>
          <cell r="AB2104" t="str">
            <v>K</v>
          </cell>
          <cell r="AK2104" t="str">
            <v>X</v>
          </cell>
          <cell r="AL2104">
            <v>2</v>
          </cell>
          <cell r="AM2104">
            <v>253</v>
          </cell>
          <cell r="AO2104" t="str">
            <v>6.5 mm</v>
          </cell>
          <cell r="AS2104">
            <v>2500</v>
          </cell>
          <cell r="AT2104" t="str">
            <v>màu xanh lá(T/C70/30_45.36 KG) logo</v>
          </cell>
          <cell r="BA2104" t="str">
            <v>THÁNG 07\10.07 Hoàng anh tiến</v>
          </cell>
          <cell r="BB2104" t="str">
            <v>Phạm Quốc Chí</v>
          </cell>
          <cell r="BC2104" t="str">
            <v>Phạm Quốc Chí</v>
          </cell>
        </row>
        <row r="2105">
          <cell r="B2105" t="str">
            <v>HAT0017_L4.3</v>
          </cell>
          <cell r="C2105" t="str">
            <v>HAT0017</v>
          </cell>
          <cell r="D2105" t="str">
            <v>HOÀNG ANH TIẾN</v>
          </cell>
          <cell r="F2105">
            <v>2</v>
          </cell>
          <cell r="G2105" t="str">
            <v>I0090T581/2</v>
          </cell>
          <cell r="H2105" t="str">
            <v>90 x 120 x 1 x 1</v>
          </cell>
          <cell r="I2105" t="str">
            <v>Bo 7mm, răng cưa dài 113mm</v>
          </cell>
          <cell r="J2105" t="str">
            <v>C42</v>
          </cell>
          <cell r="K2105" t="str">
            <v>P 20</v>
          </cell>
          <cell r="L2105" t="str">
            <v>90 x 120 mm</v>
          </cell>
          <cell r="M2105">
            <v>126.5</v>
          </cell>
          <cell r="N2105">
            <v>44387</v>
          </cell>
          <cell r="O2105">
            <v>2</v>
          </cell>
          <cell r="P2105">
            <v>1</v>
          </cell>
          <cell r="Q2105" t="str">
            <v>pha theo mẫu</v>
          </cell>
          <cell r="X2105">
            <v>1</v>
          </cell>
          <cell r="AB2105" t="str">
            <v>K</v>
          </cell>
          <cell r="AK2105" t="str">
            <v>X</v>
          </cell>
          <cell r="AL2105">
            <v>2</v>
          </cell>
          <cell r="AM2105">
            <v>253</v>
          </cell>
          <cell r="AO2105" t="str">
            <v>6.5 mm</v>
          </cell>
          <cell r="AS2105">
            <v>2500</v>
          </cell>
          <cell r="AT2105" t="str">
            <v>màu xanh lá(T/C65/35) logo</v>
          </cell>
          <cell r="BA2105" t="str">
            <v>THÁNG 07\10.07 Hoàng anh tiến</v>
          </cell>
          <cell r="BB2105" t="str">
            <v>Phạm Quốc Chí</v>
          </cell>
          <cell r="BC2105" t="str">
            <v>Phạm Quốc Chí</v>
          </cell>
        </row>
        <row r="2106">
          <cell r="B2106" t="str">
            <v>HAT0017_L4.4</v>
          </cell>
          <cell r="C2106" t="str">
            <v>HAT0017</v>
          </cell>
          <cell r="D2106" t="str">
            <v>HOÀNG ANH TIẾN</v>
          </cell>
          <cell r="F2106">
            <v>2</v>
          </cell>
          <cell r="G2106" t="str">
            <v>I0090T581/2</v>
          </cell>
          <cell r="H2106" t="str">
            <v>90 x 120 x 1 x 1</v>
          </cell>
          <cell r="I2106" t="str">
            <v>Bo 7mm, răng cưa dài 113mm</v>
          </cell>
          <cell r="J2106" t="str">
            <v>C42</v>
          </cell>
          <cell r="K2106" t="str">
            <v>P 20</v>
          </cell>
          <cell r="L2106" t="str">
            <v>90 x 120 mm</v>
          </cell>
          <cell r="M2106">
            <v>126.5</v>
          </cell>
          <cell r="N2106">
            <v>44387</v>
          </cell>
          <cell r="O2106">
            <v>2</v>
          </cell>
          <cell r="P2106">
            <v>1</v>
          </cell>
          <cell r="Q2106" t="str">
            <v>pha theo mẫu</v>
          </cell>
          <cell r="X2106">
            <v>1</v>
          </cell>
          <cell r="AB2106" t="str">
            <v>K</v>
          </cell>
          <cell r="AK2106" t="str">
            <v>X</v>
          </cell>
          <cell r="AL2106">
            <v>2</v>
          </cell>
          <cell r="AM2106">
            <v>253</v>
          </cell>
          <cell r="AO2106" t="str">
            <v>6.5 mm</v>
          </cell>
          <cell r="AS2106">
            <v>2500</v>
          </cell>
          <cell r="AT2106" t="str">
            <v>màu xanh lá(T/C65/35_45.36 KG) logo</v>
          </cell>
          <cell r="BA2106" t="str">
            <v>THÁNG 07\10.07 Hoàng anh tiến</v>
          </cell>
          <cell r="BB2106" t="str">
            <v>Phạm Quốc Chí</v>
          </cell>
          <cell r="BC2106" t="str">
            <v>Phạm Quốc Chí</v>
          </cell>
        </row>
        <row r="2107">
          <cell r="B2107" t="str">
            <v>HAT0017_L4.5</v>
          </cell>
          <cell r="C2107" t="str">
            <v>HAT0017</v>
          </cell>
          <cell r="D2107" t="str">
            <v>HOÀNG ANH TIẾN</v>
          </cell>
          <cell r="F2107">
            <v>2</v>
          </cell>
          <cell r="G2107" t="str">
            <v>I0090T581/2</v>
          </cell>
          <cell r="H2107" t="str">
            <v>90 x 120 x 1 x 1</v>
          </cell>
          <cell r="I2107" t="str">
            <v>Bo 7mm, răng cưa dài 113mm</v>
          </cell>
          <cell r="J2107" t="str">
            <v>C42</v>
          </cell>
          <cell r="K2107" t="str">
            <v>P 20</v>
          </cell>
          <cell r="L2107" t="str">
            <v>90 x 120 mm</v>
          </cell>
          <cell r="M2107">
            <v>126.5</v>
          </cell>
          <cell r="N2107">
            <v>44387</v>
          </cell>
          <cell r="O2107">
            <v>2</v>
          </cell>
          <cell r="P2107">
            <v>1</v>
          </cell>
          <cell r="Q2107" t="str">
            <v>pha theo mẫu</v>
          </cell>
          <cell r="X2107">
            <v>1</v>
          </cell>
          <cell r="AB2107" t="str">
            <v>K</v>
          </cell>
          <cell r="AK2107" t="str">
            <v>X</v>
          </cell>
          <cell r="AL2107">
            <v>2</v>
          </cell>
          <cell r="AM2107">
            <v>253</v>
          </cell>
          <cell r="AO2107" t="str">
            <v>6.5 mm</v>
          </cell>
          <cell r="AS2107">
            <v>2500</v>
          </cell>
          <cell r="AT2107" t="str">
            <v>màu xanh lá(T/C65/35_45.36 KG) không  logo</v>
          </cell>
          <cell r="BA2107" t="str">
            <v>THÁNG 07\10.07 Hoàng anh tiến</v>
          </cell>
          <cell r="BB2107" t="str">
            <v>Phạm Quốc Chí</v>
          </cell>
          <cell r="BC2107" t="str">
            <v>Phạm Quốc Chí</v>
          </cell>
        </row>
        <row r="2108">
          <cell r="B2108" t="str">
            <v>HAT0017_L4.6</v>
          </cell>
          <cell r="C2108" t="str">
            <v>HAT0017</v>
          </cell>
          <cell r="D2108" t="str">
            <v>HOÀNG ANH TIẾN</v>
          </cell>
          <cell r="F2108">
            <v>2</v>
          </cell>
          <cell r="G2108" t="str">
            <v>I0090T581/2</v>
          </cell>
          <cell r="H2108" t="str">
            <v>90 x 120 x 1 x 1</v>
          </cell>
          <cell r="I2108" t="str">
            <v>Bo 7mm, răng cưa dài 113mm</v>
          </cell>
          <cell r="J2108" t="str">
            <v>C42</v>
          </cell>
          <cell r="K2108" t="str">
            <v>P 20</v>
          </cell>
          <cell r="L2108" t="str">
            <v>90 x 120 mm</v>
          </cell>
          <cell r="M2108">
            <v>126.5</v>
          </cell>
          <cell r="N2108">
            <v>44387</v>
          </cell>
          <cell r="O2108">
            <v>2</v>
          </cell>
          <cell r="P2108">
            <v>1</v>
          </cell>
          <cell r="Q2108" t="str">
            <v>pha theo mẫu</v>
          </cell>
          <cell r="X2108">
            <v>1</v>
          </cell>
          <cell r="AB2108" t="str">
            <v>K</v>
          </cell>
          <cell r="AK2108" t="str">
            <v>X</v>
          </cell>
          <cell r="AL2108">
            <v>2</v>
          </cell>
          <cell r="AM2108">
            <v>253</v>
          </cell>
          <cell r="AO2108" t="str">
            <v>6.5 mm</v>
          </cell>
          <cell r="AS2108">
            <v>2500</v>
          </cell>
          <cell r="AT2108" t="str">
            <v>màu xanh lá(T/C65/35) không  logo</v>
          </cell>
          <cell r="BA2108" t="str">
            <v>THÁNG 07\10.07 Hoàng anh tiến</v>
          </cell>
          <cell r="BB2108" t="str">
            <v>Phạm Quốc Chí</v>
          </cell>
          <cell r="BC2108" t="str">
            <v>Phạm Quốc Chí</v>
          </cell>
        </row>
        <row r="2109">
          <cell r="B2109" t="str">
            <v>HAT0017_L4.7</v>
          </cell>
          <cell r="C2109" t="str">
            <v>HAT0017</v>
          </cell>
          <cell r="D2109" t="str">
            <v>HOÀNG ANH TIẾN</v>
          </cell>
          <cell r="F2109">
            <v>2</v>
          </cell>
          <cell r="G2109" t="str">
            <v>I0090T581/2</v>
          </cell>
          <cell r="H2109" t="str">
            <v>90 x 120 x 1 x 1</v>
          </cell>
          <cell r="I2109" t="str">
            <v>Bo 7mm, răng cưa dài 113mm</v>
          </cell>
          <cell r="J2109" t="str">
            <v>C42</v>
          </cell>
          <cell r="K2109" t="str">
            <v>P 20</v>
          </cell>
          <cell r="L2109" t="str">
            <v>90 x 120 mm</v>
          </cell>
          <cell r="M2109">
            <v>126.5</v>
          </cell>
          <cell r="N2109">
            <v>44387</v>
          </cell>
          <cell r="O2109">
            <v>2</v>
          </cell>
          <cell r="P2109">
            <v>1</v>
          </cell>
          <cell r="Q2109" t="str">
            <v>pha theo mẫu</v>
          </cell>
          <cell r="X2109">
            <v>1</v>
          </cell>
          <cell r="AB2109" t="str">
            <v>K</v>
          </cell>
          <cell r="AK2109" t="str">
            <v>X</v>
          </cell>
          <cell r="AL2109">
            <v>2</v>
          </cell>
          <cell r="AM2109">
            <v>253</v>
          </cell>
          <cell r="AO2109" t="str">
            <v>6.5 mm</v>
          </cell>
          <cell r="AS2109">
            <v>2500</v>
          </cell>
          <cell r="AT2109" t="str">
            <v>màu xanh lá(A 100%) không  logo</v>
          </cell>
          <cell r="BA2109" t="str">
            <v>THÁNG 07\10.07 Hoàng anh tiến</v>
          </cell>
          <cell r="BB2109" t="str">
            <v>Phạm Quốc Chí</v>
          </cell>
          <cell r="BC2109" t="str">
            <v>Phạm Quốc Chí</v>
          </cell>
        </row>
        <row r="2110">
          <cell r="B2110" t="str">
            <v>HAT0017_L4.8</v>
          </cell>
          <cell r="C2110" t="str">
            <v>HAT0017</v>
          </cell>
          <cell r="D2110" t="str">
            <v>HOÀNG ANH TIẾN</v>
          </cell>
          <cell r="F2110">
            <v>2</v>
          </cell>
          <cell r="G2110" t="str">
            <v>I0090T581/2</v>
          </cell>
          <cell r="H2110" t="str">
            <v>90 x 120 x 1 x 1</v>
          </cell>
          <cell r="I2110" t="str">
            <v>Bo 7mm, răng cưa dài 113mm</v>
          </cell>
          <cell r="J2110" t="str">
            <v>C42</v>
          </cell>
          <cell r="K2110" t="str">
            <v>P 20</v>
          </cell>
          <cell r="L2110" t="str">
            <v>90 x 120 mm</v>
          </cell>
          <cell r="M2110">
            <v>126.5</v>
          </cell>
          <cell r="N2110">
            <v>44387</v>
          </cell>
          <cell r="O2110">
            <v>2</v>
          </cell>
          <cell r="P2110">
            <v>1</v>
          </cell>
          <cell r="Q2110" t="str">
            <v>pha theo mẫu</v>
          </cell>
          <cell r="X2110">
            <v>1</v>
          </cell>
          <cell r="AB2110" t="str">
            <v>K</v>
          </cell>
          <cell r="AK2110" t="str">
            <v>X</v>
          </cell>
          <cell r="AL2110">
            <v>2</v>
          </cell>
          <cell r="AM2110">
            <v>253</v>
          </cell>
          <cell r="AO2110" t="str">
            <v>6.5 mm</v>
          </cell>
          <cell r="AS2110">
            <v>2500</v>
          </cell>
          <cell r="AT2110" t="str">
            <v>màu xanh lá(T/C40/C60) không  logo</v>
          </cell>
          <cell r="BA2110" t="str">
            <v>THÁNG 07\10.07 Hoàng anh tiến</v>
          </cell>
          <cell r="BB2110" t="str">
            <v>Phạm Quốc Chí</v>
          </cell>
          <cell r="BC2110" t="str">
            <v>Phạm Quốc Chí</v>
          </cell>
        </row>
        <row r="2111">
          <cell r="B2111" t="str">
            <v>HAT0017_L5.1</v>
          </cell>
          <cell r="C2111" t="str">
            <v>HAT0017</v>
          </cell>
          <cell r="D2111" t="str">
            <v>HOÀNG ANH TIẾN</v>
          </cell>
          <cell r="F2111">
            <v>2</v>
          </cell>
          <cell r="G2111" t="str">
            <v>I0090T581/2</v>
          </cell>
          <cell r="H2111" t="str">
            <v>90 x 120 x 1 x 1</v>
          </cell>
          <cell r="I2111" t="str">
            <v>Bo 7mm, răng cưa dài 113mm</v>
          </cell>
          <cell r="J2111" t="str">
            <v>C42</v>
          </cell>
          <cell r="K2111" t="str">
            <v>P 20</v>
          </cell>
          <cell r="L2111" t="str">
            <v>90 x 120 mm</v>
          </cell>
          <cell r="M2111">
            <v>126.5</v>
          </cell>
          <cell r="N2111">
            <v>44387</v>
          </cell>
          <cell r="O2111">
            <v>2</v>
          </cell>
          <cell r="P2111">
            <v>1</v>
          </cell>
          <cell r="Q2111" t="str">
            <v>pha theo mẫu</v>
          </cell>
          <cell r="X2111">
            <v>1</v>
          </cell>
          <cell r="AB2111" t="str">
            <v>K</v>
          </cell>
          <cell r="AK2111" t="str">
            <v>X</v>
          </cell>
          <cell r="AL2111">
            <v>2</v>
          </cell>
          <cell r="AM2111">
            <v>253</v>
          </cell>
          <cell r="AO2111" t="str">
            <v>6.5 mm</v>
          </cell>
          <cell r="AS2111">
            <v>2500</v>
          </cell>
          <cell r="AT2111" t="str">
            <v>màu vàng(R 100% 45.36 KG) logo</v>
          </cell>
          <cell r="BA2111" t="str">
            <v>THÁNG 07\10.07 Hoàng anh tiến</v>
          </cell>
          <cell r="BB2111" t="str">
            <v>Phạm Quốc Chí</v>
          </cell>
          <cell r="BC2111" t="str">
            <v>Phạm Quốc Chí</v>
          </cell>
        </row>
        <row r="2112">
          <cell r="B2112" t="str">
            <v>HAT0017_L5.2</v>
          </cell>
          <cell r="C2112" t="str">
            <v>HAT0017</v>
          </cell>
          <cell r="D2112" t="str">
            <v>HOÀNG ANH TIẾN</v>
          </cell>
          <cell r="F2112">
            <v>2</v>
          </cell>
          <cell r="G2112" t="str">
            <v>I0090T581/2</v>
          </cell>
          <cell r="H2112" t="str">
            <v>90 x 120 x 1 x 1</v>
          </cell>
          <cell r="I2112" t="str">
            <v>Bo 7mm, răng cưa dài 113mm</v>
          </cell>
          <cell r="J2112" t="str">
            <v>C42</v>
          </cell>
          <cell r="K2112" t="str">
            <v>P 20</v>
          </cell>
          <cell r="L2112" t="str">
            <v>90 x 120 mm</v>
          </cell>
          <cell r="M2112">
            <v>126.5</v>
          </cell>
          <cell r="N2112">
            <v>44387</v>
          </cell>
          <cell r="O2112">
            <v>2</v>
          </cell>
          <cell r="P2112">
            <v>1</v>
          </cell>
          <cell r="Q2112" t="str">
            <v>pha theo mẫu</v>
          </cell>
          <cell r="X2112">
            <v>1</v>
          </cell>
          <cell r="AB2112" t="str">
            <v>K</v>
          </cell>
          <cell r="AK2112" t="str">
            <v>X</v>
          </cell>
          <cell r="AL2112">
            <v>2</v>
          </cell>
          <cell r="AM2112">
            <v>253</v>
          </cell>
          <cell r="AO2112" t="str">
            <v>6.5 mm</v>
          </cell>
          <cell r="AS2112">
            <v>2500</v>
          </cell>
          <cell r="AT2112" t="str">
            <v>màu vàng(R 100%) logo</v>
          </cell>
          <cell r="BA2112" t="str">
            <v>THÁNG 07\10.07 Hoàng anh tiến</v>
          </cell>
          <cell r="BB2112" t="str">
            <v>Phạm Quốc Chí</v>
          </cell>
          <cell r="BC2112" t="str">
            <v>Phạm Quốc Chí</v>
          </cell>
        </row>
        <row r="2113">
          <cell r="B2113" t="str">
            <v>HAT0017_L5.3</v>
          </cell>
          <cell r="C2113" t="str">
            <v>HAT0017</v>
          </cell>
          <cell r="D2113" t="str">
            <v>HOÀNG ANH TIẾN</v>
          </cell>
          <cell r="F2113">
            <v>2</v>
          </cell>
          <cell r="G2113" t="str">
            <v>I0090T581/2</v>
          </cell>
          <cell r="H2113" t="str">
            <v>90 x 120 x 1 x 1</v>
          </cell>
          <cell r="I2113" t="str">
            <v>Bo 7mm, răng cưa dài 113mm</v>
          </cell>
          <cell r="J2113" t="str">
            <v>C42</v>
          </cell>
          <cell r="K2113" t="str">
            <v>P 20</v>
          </cell>
          <cell r="L2113" t="str">
            <v>90 x 120 mm</v>
          </cell>
          <cell r="M2113">
            <v>126.5</v>
          </cell>
          <cell r="N2113">
            <v>44387</v>
          </cell>
          <cell r="O2113">
            <v>2</v>
          </cell>
          <cell r="P2113">
            <v>1</v>
          </cell>
          <cell r="Q2113" t="str">
            <v>pha theo mẫu</v>
          </cell>
          <cell r="X2113">
            <v>1</v>
          </cell>
          <cell r="AB2113" t="str">
            <v>K</v>
          </cell>
          <cell r="AK2113" t="str">
            <v>X</v>
          </cell>
          <cell r="AL2113">
            <v>2</v>
          </cell>
          <cell r="AM2113">
            <v>253</v>
          </cell>
          <cell r="AO2113" t="str">
            <v>6.5 mm</v>
          </cell>
          <cell r="AS2113">
            <v>2500</v>
          </cell>
          <cell r="AT2113" t="str">
            <v>màu vàng(C 100% 45.36 KG) logo</v>
          </cell>
          <cell r="BA2113" t="str">
            <v>THÁNG 07\10.07 Hoàng anh tiến</v>
          </cell>
          <cell r="BB2113" t="str">
            <v>Phạm Quốc Chí</v>
          </cell>
          <cell r="BC2113" t="str">
            <v>Phạm Quốc Chí</v>
          </cell>
        </row>
        <row r="2114">
          <cell r="B2114" t="str">
            <v>HAT0017_L5.4</v>
          </cell>
          <cell r="C2114" t="str">
            <v>HAT0017</v>
          </cell>
          <cell r="D2114" t="str">
            <v>HOÀNG ANH TIẾN</v>
          </cell>
          <cell r="F2114">
            <v>2</v>
          </cell>
          <cell r="G2114" t="str">
            <v>I0090T581/2</v>
          </cell>
          <cell r="H2114" t="str">
            <v>90 x 120 x 1 x 1</v>
          </cell>
          <cell r="I2114" t="str">
            <v>Bo 7mm, răng cưa dài 113mm</v>
          </cell>
          <cell r="J2114" t="str">
            <v>C42</v>
          </cell>
          <cell r="K2114" t="str">
            <v>P 20</v>
          </cell>
          <cell r="L2114" t="str">
            <v>90 x 120 mm</v>
          </cell>
          <cell r="M2114">
            <v>126.5</v>
          </cell>
          <cell r="N2114">
            <v>44387</v>
          </cell>
          <cell r="O2114">
            <v>2</v>
          </cell>
          <cell r="P2114">
            <v>1</v>
          </cell>
          <cell r="Q2114" t="str">
            <v>pha theo mẫu</v>
          </cell>
          <cell r="X2114">
            <v>1</v>
          </cell>
          <cell r="AB2114" t="str">
            <v>K</v>
          </cell>
          <cell r="AK2114" t="str">
            <v>X</v>
          </cell>
          <cell r="AL2114">
            <v>2</v>
          </cell>
          <cell r="AM2114">
            <v>253</v>
          </cell>
          <cell r="AO2114" t="str">
            <v>6.5 mm</v>
          </cell>
          <cell r="AS2114">
            <v>2500</v>
          </cell>
          <cell r="AT2114" t="str">
            <v>màu vàng(R 100%) không logo</v>
          </cell>
          <cell r="BA2114" t="str">
            <v>THÁNG 07\10.07 Hoàng anh tiến</v>
          </cell>
          <cell r="BB2114" t="str">
            <v>Phạm Quốc Chí</v>
          </cell>
          <cell r="BC2114" t="str">
            <v>Phạm Quốc Chí</v>
          </cell>
        </row>
        <row r="2115">
          <cell r="B2115" t="str">
            <v>HAT0017_L5.5</v>
          </cell>
          <cell r="C2115" t="str">
            <v>HAT0017</v>
          </cell>
          <cell r="D2115" t="str">
            <v>HOÀNG ANH TIẾN</v>
          </cell>
          <cell r="F2115">
            <v>2</v>
          </cell>
          <cell r="G2115" t="str">
            <v>I0090T581/2</v>
          </cell>
          <cell r="H2115" t="str">
            <v>90 x 120 x 1 x 1</v>
          </cell>
          <cell r="I2115" t="str">
            <v>Bo 7mm, răng cưa dài 113mm</v>
          </cell>
          <cell r="J2115" t="str">
            <v>C42</v>
          </cell>
          <cell r="K2115" t="str">
            <v>P 20</v>
          </cell>
          <cell r="L2115" t="str">
            <v>90 x 120 mm</v>
          </cell>
          <cell r="M2115">
            <v>126.5</v>
          </cell>
          <cell r="N2115">
            <v>44387</v>
          </cell>
          <cell r="O2115">
            <v>2</v>
          </cell>
          <cell r="P2115">
            <v>1</v>
          </cell>
          <cell r="Q2115" t="str">
            <v>pha theo mẫu</v>
          </cell>
          <cell r="X2115">
            <v>1</v>
          </cell>
          <cell r="AB2115" t="str">
            <v>K</v>
          </cell>
          <cell r="AK2115" t="str">
            <v>X</v>
          </cell>
          <cell r="AL2115">
            <v>2</v>
          </cell>
          <cell r="AM2115">
            <v>253</v>
          </cell>
          <cell r="AO2115" t="str">
            <v>6.5 mm</v>
          </cell>
          <cell r="AS2115">
            <v>2500</v>
          </cell>
          <cell r="AT2115" t="str">
            <v>màu vàng(C 100% 45.36 KG) không logo</v>
          </cell>
          <cell r="BA2115" t="str">
            <v>THÁNG 07\10.07 Hoàng anh tiến</v>
          </cell>
          <cell r="BB2115" t="str">
            <v>Phạm Quốc Chí</v>
          </cell>
          <cell r="BC2115" t="str">
            <v>Phạm Quốc Chí</v>
          </cell>
        </row>
        <row r="2116">
          <cell r="B2116" t="str">
            <v>HAT0017_L5.6</v>
          </cell>
          <cell r="C2116" t="str">
            <v>HAT0017</v>
          </cell>
          <cell r="D2116" t="str">
            <v>HOÀNG ANH TIẾN</v>
          </cell>
          <cell r="F2116">
            <v>2</v>
          </cell>
          <cell r="G2116" t="str">
            <v>I0090T581/2</v>
          </cell>
          <cell r="H2116" t="str">
            <v>90 x 120 x 1 x 1</v>
          </cell>
          <cell r="I2116" t="str">
            <v>Bo 7mm, răng cưa dài 113mm</v>
          </cell>
          <cell r="J2116" t="str">
            <v>C42</v>
          </cell>
          <cell r="K2116" t="str">
            <v>P 20</v>
          </cell>
          <cell r="L2116" t="str">
            <v>90 x 120 mm</v>
          </cell>
          <cell r="M2116">
            <v>126.5</v>
          </cell>
          <cell r="N2116">
            <v>44387</v>
          </cell>
          <cell r="O2116">
            <v>2</v>
          </cell>
          <cell r="P2116">
            <v>1</v>
          </cell>
          <cell r="Q2116" t="str">
            <v>pha theo mẫu</v>
          </cell>
          <cell r="X2116">
            <v>1</v>
          </cell>
          <cell r="AB2116" t="str">
            <v>K</v>
          </cell>
          <cell r="AK2116" t="str">
            <v>X</v>
          </cell>
          <cell r="AL2116">
            <v>2</v>
          </cell>
          <cell r="AM2116">
            <v>253</v>
          </cell>
          <cell r="AO2116" t="str">
            <v>6.5 mm</v>
          </cell>
          <cell r="AS2116">
            <v>2500</v>
          </cell>
          <cell r="AT2116" t="str">
            <v>màu vàng(CR 100% 45.36 KG) không logo</v>
          </cell>
          <cell r="BA2116" t="str">
            <v>THÁNG 07\10.07 Hoàng anh tiến</v>
          </cell>
          <cell r="BB2116" t="str">
            <v>Phạm Quốc Chí</v>
          </cell>
          <cell r="BC2116" t="str">
            <v>Phạm Quốc Chí</v>
          </cell>
        </row>
        <row r="2117">
          <cell r="B2117" t="str">
            <v>HAT0017_L6.1</v>
          </cell>
          <cell r="C2117" t="str">
            <v>HAT0017</v>
          </cell>
          <cell r="D2117" t="str">
            <v>HOÀNG ANH TIẾN</v>
          </cell>
          <cell r="F2117">
            <v>2</v>
          </cell>
          <cell r="G2117" t="str">
            <v>I0090T581/2</v>
          </cell>
          <cell r="H2117" t="str">
            <v>90 x 120 x 1 x 1</v>
          </cell>
          <cell r="I2117" t="str">
            <v>Bo 7mm, răng cưa dài 113mm</v>
          </cell>
          <cell r="J2117" t="str">
            <v>C42</v>
          </cell>
          <cell r="K2117" t="str">
            <v>P 20</v>
          </cell>
          <cell r="L2117" t="str">
            <v>90 x 120 mm</v>
          </cell>
          <cell r="M2117">
            <v>126.5</v>
          </cell>
          <cell r="N2117">
            <v>44387</v>
          </cell>
          <cell r="O2117">
            <v>2</v>
          </cell>
          <cell r="P2117">
            <v>1</v>
          </cell>
          <cell r="Q2117" t="str">
            <v>pha theo mẫu</v>
          </cell>
          <cell r="X2117">
            <v>1</v>
          </cell>
          <cell r="AB2117" t="str">
            <v>K</v>
          </cell>
          <cell r="AK2117" t="str">
            <v>X</v>
          </cell>
          <cell r="AL2117">
            <v>2</v>
          </cell>
          <cell r="AM2117">
            <v>253</v>
          </cell>
          <cell r="AO2117" t="str">
            <v>6.5 mm</v>
          </cell>
          <cell r="AS2117">
            <v>2500</v>
          </cell>
          <cell r="AT2117" t="str">
            <v>màu xanh lục(M/C40/60) logo</v>
          </cell>
          <cell r="BA2117" t="str">
            <v>THÁNG 07\10.07 Hoàng anh tiến</v>
          </cell>
          <cell r="BB2117" t="str">
            <v>Phạm Quốc Chí</v>
          </cell>
          <cell r="BC2117" t="str">
            <v>Phạm Quốc Chí</v>
          </cell>
        </row>
        <row r="2118">
          <cell r="B2118" t="str">
            <v>HAT0018_L1</v>
          </cell>
          <cell r="C2118" t="str">
            <v>HAT0018</v>
          </cell>
          <cell r="D2118" t="str">
            <v>HOÀNG ANH TIẾN</v>
          </cell>
          <cell r="F2118">
            <v>1</v>
          </cell>
          <cell r="G2118" t="str">
            <v>I0015T071</v>
          </cell>
          <cell r="H2118" t="str">
            <v>15 x 15 x 8 x 5</v>
          </cell>
          <cell r="I2118" t="str">
            <v>Bo góc, không răng cưa</v>
          </cell>
          <cell r="J2118" t="str">
            <v>D10</v>
          </cell>
          <cell r="K2118" t="str">
            <v>P 20</v>
          </cell>
          <cell r="L2118" t="str">
            <v>15 x 15 mm</v>
          </cell>
          <cell r="M2118">
            <v>85</v>
          </cell>
          <cell r="N2118">
            <v>44421</v>
          </cell>
          <cell r="O2118">
            <v>0</v>
          </cell>
          <cell r="AL2118">
            <v>1</v>
          </cell>
          <cell r="AM2118">
            <v>85</v>
          </cell>
          <cell r="AT2118" t="str">
            <v>H'bon anh h'oanh văn lập quỳnh hương H'Noaih diễm 2 duy xuân</v>
          </cell>
          <cell r="BA2118" t="str">
            <v>THÁNG 08\13.08 Hoàng anh tiến</v>
          </cell>
        </row>
        <row r="2119">
          <cell r="B2119" t="str">
            <v>HAT0019_L1</v>
          </cell>
          <cell r="C2119" t="str">
            <v>HAT0019</v>
          </cell>
          <cell r="D2119" t="str">
            <v>HOÀNG ANH TIẾN</v>
          </cell>
          <cell r="F2119">
            <v>2</v>
          </cell>
          <cell r="G2119" t="str">
            <v>T0033T111/1</v>
          </cell>
          <cell r="H2119" t="str">
            <v>33.8 x 21 x 8 x 6</v>
          </cell>
          <cell r="I2119" t="str">
            <v>Vuông liền, dao bế liên tục không gáp, răng cưa 3:1 dài 302mm - Bế trên
Bế dưới dao đục lỗ biên mỗi bên 10 lỗ</v>
          </cell>
          <cell r="J2119" t="str">
            <v>C39</v>
          </cell>
          <cell r="K2119" t="str">
            <v>P 20</v>
          </cell>
          <cell r="L2119" t="str">
            <v>33.8 x 21 mm</v>
          </cell>
          <cell r="M2119">
            <v>126</v>
          </cell>
          <cell r="N2119">
            <v>44432</v>
          </cell>
          <cell r="O2119">
            <v>0</v>
          </cell>
          <cell r="AL2119">
            <v>1</v>
          </cell>
          <cell r="AM2119">
            <v>126</v>
          </cell>
          <cell r="AT2119" t="str">
            <v>LOT. SPEC. POSI. DOFF. RECYCLE 1 màu</v>
          </cell>
          <cell r="BA2119" t="str">
            <v>THÁNG 08\16.08 hoàng anh tiến</v>
          </cell>
        </row>
        <row r="2120">
          <cell r="B2120" t="str">
            <v>HAT0019_L2</v>
          </cell>
          <cell r="C2120" t="str">
            <v>HAT0019</v>
          </cell>
          <cell r="D2120" t="str">
            <v>HOÀNG ANH TIẾN</v>
          </cell>
          <cell r="F2120">
            <v>2</v>
          </cell>
          <cell r="G2120" t="str">
            <v>T0033T111/1</v>
          </cell>
          <cell r="H2120" t="str">
            <v>33.8 x 21 x 8 x 6</v>
          </cell>
          <cell r="I2120" t="str">
            <v>Vuông liền, dao bế liên tục không gáp, răng cưa 3:1 dài 302mm - Bế trên
Bế dưới dao đục lỗ biên mỗi bên 10 lỗ</v>
          </cell>
          <cell r="J2120" t="str">
            <v>C39</v>
          </cell>
          <cell r="K2120" t="str">
            <v>P 20</v>
          </cell>
          <cell r="L2120" t="str">
            <v>33.8 x 21 mm</v>
          </cell>
          <cell r="M2120">
            <v>126</v>
          </cell>
          <cell r="N2120">
            <v>44432</v>
          </cell>
          <cell r="O2120">
            <v>0</v>
          </cell>
          <cell r="AL2120">
            <v>1</v>
          </cell>
          <cell r="AM2120">
            <v>126</v>
          </cell>
          <cell r="AT2120" t="str">
            <v>LOT. SPEC. POSI. DOFF. RECYCLE 2 màu</v>
          </cell>
          <cell r="BA2120" t="str">
            <v>THÁNG 08\16.08 hoàng anh tiến</v>
          </cell>
        </row>
        <row r="2121">
          <cell r="B2121" t="str">
            <v>HAT0020_L1</v>
          </cell>
          <cell r="C2121" t="str">
            <v>HAT0020</v>
          </cell>
          <cell r="D2121" t="str">
            <v>HOÀNG ANH TIẾN</v>
          </cell>
          <cell r="F2121">
            <v>2</v>
          </cell>
          <cell r="G2121" t="str">
            <v>IE030T021/1</v>
          </cell>
          <cell r="H2121" t="str">
            <v>E30 x 20 x 2 x 4</v>
          </cell>
          <cell r="I2121" t="str">
            <v>Dao Elip rời, không răng cưa, 2 hàng dao khoảng cách 1mm và 1 hàng dao khoảng cách 3mm xen kẽ</v>
          </cell>
          <cell r="J2121" t="str">
            <v>C41</v>
          </cell>
          <cell r="K2121" t="str">
            <v>P 20</v>
          </cell>
          <cell r="L2121" t="str">
            <v>30 x 20 mm</v>
          </cell>
          <cell r="M2121">
            <v>92</v>
          </cell>
          <cell r="N2121">
            <v>44468</v>
          </cell>
          <cell r="O2121">
            <v>0</v>
          </cell>
          <cell r="AL2121">
            <v>1</v>
          </cell>
          <cell r="AM2121">
            <v>92</v>
          </cell>
          <cell r="AT2121" t="str">
            <v>ROHS</v>
          </cell>
          <cell r="BA2121" t="str">
            <v>THÁNG 09\29.09 30 x 20mm</v>
          </cell>
        </row>
        <row r="2122">
          <cell r="B2122" t="str">
            <v>HAT0021_L1</v>
          </cell>
          <cell r="C2122" t="str">
            <v>HAT0021</v>
          </cell>
          <cell r="D2122" t="str">
            <v>HOÀNG ANH TIẾN</v>
          </cell>
          <cell r="F2122">
            <v>2</v>
          </cell>
          <cell r="G2122" t="str">
            <v>I0049T122/1</v>
          </cell>
          <cell r="H2122" t="str">
            <v>49 x 41 x 2 x 4</v>
          </cell>
          <cell r="I2122" t="str">
            <v>Bo góc 1mm bo rời, răng cưa, xẻ 2 line 6mm</v>
          </cell>
          <cell r="J2122" t="str">
            <v>C38</v>
          </cell>
          <cell r="K2122" t="str">
            <v>P 20</v>
          </cell>
          <cell r="L2122" t="str">
            <v>49 x 41 mm</v>
          </cell>
          <cell r="M2122">
            <v>176</v>
          </cell>
          <cell r="N2122">
            <v>44497</v>
          </cell>
          <cell r="O2122">
            <v>0</v>
          </cell>
          <cell r="AL2122">
            <v>1</v>
          </cell>
          <cell r="AM2122">
            <v>176</v>
          </cell>
          <cell r="AT2122" t="str">
            <v>GLOBAL RECYCLED</v>
          </cell>
          <cell r="BA2122" t="str">
            <v>THANG 10\27-10 HAT</v>
          </cell>
        </row>
        <row r="2123">
          <cell r="B2123" t="str">
            <v>HAT0022_L1</v>
          </cell>
          <cell r="C2123" t="str">
            <v>HAT0022</v>
          </cell>
          <cell r="D2123" t="str">
            <v>HOÀNG ANH TIẾN</v>
          </cell>
          <cell r="F2123">
            <v>1</v>
          </cell>
          <cell r="G2123" t="str">
            <v>I0023T031/2</v>
          </cell>
          <cell r="H2123" t="str">
            <v>23 x 44 x 5 x 2</v>
          </cell>
          <cell r="I2123" t="str">
            <v>Bo rời 5 tem kc 2mm,  không răng cưa, hàng thứ 3 gáp 4mm</v>
          </cell>
          <cell r="J2123" t="str">
            <v>E05</v>
          </cell>
          <cell r="K2123" t="str">
            <v>P 28</v>
          </cell>
          <cell r="L2123" t="str">
            <v>44 x 23 mm</v>
          </cell>
          <cell r="M2123">
            <v>94</v>
          </cell>
          <cell r="N2123">
            <v>44665</v>
          </cell>
          <cell r="O2123">
            <v>0</v>
          </cell>
          <cell r="AL2123">
            <v>1</v>
          </cell>
          <cell r="AM2123">
            <v>94</v>
          </cell>
          <cell r="AT2123" t="str">
            <v>Khung nền tím</v>
          </cell>
          <cell r="BA2123" t="str">
            <v>ĐƠN HÀNG 2021\HOÀNG ANH TIẾN\NĂM 2022\THÁNG 04\14.04 44 x 23mm</v>
          </cell>
        </row>
        <row r="2124">
          <cell r="B2124" t="str">
            <v>HAT0023_1</v>
          </cell>
          <cell r="C2124" t="str">
            <v>HAT0023</v>
          </cell>
          <cell r="D2124" t="str">
            <v>HOÀNG ANH TIẾN</v>
          </cell>
          <cell r="F2124">
            <v>1</v>
          </cell>
          <cell r="G2124" t="str">
            <v>I0043T081/1</v>
          </cell>
          <cell r="H2124" t="str">
            <v>43 x 16.5 x 4 x 6</v>
          </cell>
          <cell r="I2124" t="str">
            <v>Vuông liền 4 tem, tạo 1 khối, 6 hàng tem 1 gáp, răng cưa</v>
          </cell>
          <cell r="J2124" t="str">
            <v>E08</v>
          </cell>
          <cell r="K2124" t="str">
            <v>P 28</v>
          </cell>
          <cell r="L2124" t="str">
            <v>43mm x 16.5mm</v>
          </cell>
          <cell r="M2124">
            <v>111</v>
          </cell>
          <cell r="N2124">
            <v>44708</v>
          </cell>
          <cell r="O2124">
            <v>0</v>
          </cell>
          <cell r="AL2124">
            <v>1</v>
          </cell>
          <cell r="AM2124">
            <v>111</v>
          </cell>
          <cell r="AT2124" t="str">
            <v>LOT DOFF</v>
          </cell>
          <cell r="BA2124" t="str">
            <v>ĐƠN HÀNG 2021\HOÀNG ANH TIẾN\NĂM 2022\THÁNG 05.2022\27.05 tem 43 x 16.5mm</v>
          </cell>
        </row>
        <row r="2125">
          <cell r="B2125" t="str">
            <v>HAT0024_L1</v>
          </cell>
          <cell r="C2125" t="str">
            <v>HAT0024</v>
          </cell>
          <cell r="D2125" t="str">
            <v>HOÀNG ANH TIẾN</v>
          </cell>
          <cell r="G2125" t="str">
            <v>I0025T161</v>
          </cell>
          <cell r="H2125" t="str">
            <v>25 x 15 x 4 x 5</v>
          </cell>
          <cell r="I2125" t="str">
            <v>Bo rời, không răng cưa</v>
          </cell>
          <cell r="J2125" t="str">
            <v>D01</v>
          </cell>
          <cell r="K2125" t="str">
            <v>P 28</v>
          </cell>
          <cell r="L2125" t="str">
            <v>25mm x 15mm</v>
          </cell>
          <cell r="M2125">
            <v>85</v>
          </cell>
          <cell r="N2125">
            <v>44742</v>
          </cell>
          <cell r="O2125">
            <v>0</v>
          </cell>
          <cell r="Q2125" t="str">
            <v>pha theo mẫu</v>
          </cell>
          <cell r="AL2125">
            <v>1</v>
          </cell>
          <cell r="AM2125">
            <v>85</v>
          </cell>
          <cell r="AO2125" t="str">
            <v>2mm</v>
          </cell>
          <cell r="AR2125" t="str">
            <v>40tem</v>
          </cell>
          <cell r="AT2125" t="str">
            <v>GRADE INSPE C</v>
          </cell>
          <cell r="BA2125" t="str">
            <v>ĐƠN HÀNG 2021\HOÀNG ANH TIẾN\NĂM 2022\THÁNG 06.2022\28-6</v>
          </cell>
        </row>
        <row r="2126">
          <cell r="B2126" t="str">
            <v>HAT0025_L1</v>
          </cell>
          <cell r="C2126" t="str">
            <v>HAT0025</v>
          </cell>
          <cell r="D2126" t="str">
            <v>HOÀNG ANH TIẾN</v>
          </cell>
          <cell r="G2126" t="str">
            <v>I0084T051-1</v>
          </cell>
          <cell r="H2126" t="str">
            <v>84 x 20 x 2 x 2</v>
          </cell>
          <cell r="I2126" t="str">
            <v>Vuông liền 2tem, 2 hàng vuông liền tạo 1 khối không răng cưa</v>
          </cell>
          <cell r="J2126" t="str">
            <v>E17</v>
          </cell>
          <cell r="K2126" t="str">
            <v>P 28</v>
          </cell>
          <cell r="L2126" t="str">
            <v>84mm x 20mm</v>
          </cell>
          <cell r="M2126">
            <v>42</v>
          </cell>
          <cell r="N2126">
            <v>44825</v>
          </cell>
          <cell r="O2126">
            <v>3</v>
          </cell>
          <cell r="P2126">
            <v>2</v>
          </cell>
          <cell r="Q2126" t="str">
            <v>pha theo mẫu</v>
          </cell>
          <cell r="X2126">
            <v>1</v>
          </cell>
          <cell r="AB2126" t="str">
            <v>K</v>
          </cell>
          <cell r="AK2126" t="str">
            <v>X</v>
          </cell>
          <cell r="AL2126">
            <v>3</v>
          </cell>
          <cell r="AM2126">
            <v>126</v>
          </cell>
          <cell r="AO2126" t="str">
            <v>2mm</v>
          </cell>
          <cell r="AR2126" t="str">
            <v>20tem</v>
          </cell>
          <cell r="AT2126" t="str">
            <v>SHYANGE PAINT CO., LTD.</v>
          </cell>
          <cell r="BA2126" t="str">
            <v>TỔNG HỢP CÁC CÔNG TY\HOÀNG ANH TIẾN\NĂM 2022\THÁNG 09\15.09</v>
          </cell>
          <cell r="BC2126" t="str">
            <v>Phạm Quốc Chí</v>
          </cell>
          <cell r="BD2126" t="str">
            <v>Phạm Quốc Chí</v>
          </cell>
        </row>
        <row r="2127">
          <cell r="B2127" t="str">
            <v>FMS0001_SWRCH A</v>
          </cell>
          <cell r="C2127" t="str">
            <v>FMS0001</v>
          </cell>
          <cell r="D2127" t="str">
            <v>FORMOSA</v>
          </cell>
          <cell r="E2127" t="str">
            <v>FMSA0003</v>
          </cell>
          <cell r="F2127">
            <v>2</v>
          </cell>
          <cell r="G2127" t="str">
            <v>T0090T412</v>
          </cell>
          <cell r="H2127" t="str">
            <v>90 x 110 x 1 x 1</v>
          </cell>
          <cell r="I2127" t="str">
            <v>Vuông góc, không răng cưa</v>
          </cell>
          <cell r="J2127" t="str">
            <v>C11</v>
          </cell>
          <cell r="K2127" t="str">
            <v>P 20</v>
          </cell>
          <cell r="L2127" t="str">
            <v>90 x 110 mm</v>
          </cell>
          <cell r="M2127">
            <v>113</v>
          </cell>
          <cell r="N2127">
            <v>43969</v>
          </cell>
          <cell r="O2127">
            <v>0</v>
          </cell>
          <cell r="V2127" t="str">
            <v>k</v>
          </cell>
          <cell r="AL2127">
            <v>1</v>
          </cell>
          <cell r="AM2127">
            <v>113</v>
          </cell>
          <cell r="AO2127" t="str">
            <v>3mm</v>
          </cell>
          <cell r="AR2127" t="str">
            <v>4Tem</v>
          </cell>
          <cell r="AT2127" t="str">
            <v>SWRCH A Trắng</v>
          </cell>
          <cell r="BA2127" t="str">
            <v>18-5 Formosa</v>
          </cell>
        </row>
        <row r="2128">
          <cell r="B2128" t="str">
            <v>FMS0001_SAE 1008A</v>
          </cell>
          <cell r="C2128" t="str">
            <v>FMS0001</v>
          </cell>
          <cell r="D2128" t="str">
            <v>FORMOSA</v>
          </cell>
          <cell r="E2128" t="str">
            <v>FMSA0003</v>
          </cell>
          <cell r="F2128">
            <v>2</v>
          </cell>
          <cell r="G2128" t="str">
            <v>T0090T412</v>
          </cell>
          <cell r="H2128" t="str">
            <v>90 x 110 x 1 x 1</v>
          </cell>
          <cell r="I2128" t="str">
            <v>Vuông góc, không răng cưa</v>
          </cell>
          <cell r="J2128" t="str">
            <v>C11</v>
          </cell>
          <cell r="K2128" t="str">
            <v>P 20</v>
          </cell>
          <cell r="L2128" t="str">
            <v>90 x 110 mm</v>
          </cell>
          <cell r="M2128">
            <v>113</v>
          </cell>
          <cell r="N2128">
            <v>43969</v>
          </cell>
          <cell r="O2128">
            <v>0</v>
          </cell>
          <cell r="V2128" t="str">
            <v>k</v>
          </cell>
          <cell r="AL2128">
            <v>1</v>
          </cell>
          <cell r="AM2128">
            <v>113</v>
          </cell>
          <cell r="AO2128" t="str">
            <v>3mm</v>
          </cell>
          <cell r="AR2128" t="str">
            <v>4Tem</v>
          </cell>
          <cell r="AT2128" t="str">
            <v>SAE 1008 A Vàng</v>
          </cell>
          <cell r="BA2128" t="str">
            <v>18-5 Formosa</v>
          </cell>
        </row>
        <row r="2129">
          <cell r="B2129" t="str">
            <v>FMS0001_SAE 1022A</v>
          </cell>
          <cell r="C2129" t="str">
            <v>FMS0001</v>
          </cell>
          <cell r="D2129" t="str">
            <v>FORMOSA</v>
          </cell>
          <cell r="E2129" t="str">
            <v>FMSA0003</v>
          </cell>
          <cell r="F2129">
            <v>2</v>
          </cell>
          <cell r="G2129" t="str">
            <v>T0090T412</v>
          </cell>
          <cell r="H2129" t="str">
            <v>90 x 110 x 1 x 1</v>
          </cell>
          <cell r="I2129" t="str">
            <v>Vuông góc, không răng cưa</v>
          </cell>
          <cell r="J2129" t="str">
            <v>C11</v>
          </cell>
          <cell r="K2129" t="str">
            <v>P 20</v>
          </cell>
          <cell r="L2129" t="str">
            <v>90 x 110 mm</v>
          </cell>
          <cell r="M2129">
            <v>113</v>
          </cell>
          <cell r="N2129">
            <v>43969</v>
          </cell>
          <cell r="O2129">
            <v>0</v>
          </cell>
          <cell r="V2129" t="str">
            <v>k</v>
          </cell>
          <cell r="AL2129">
            <v>1</v>
          </cell>
          <cell r="AM2129">
            <v>113</v>
          </cell>
          <cell r="AO2129" t="str">
            <v>3mm</v>
          </cell>
          <cell r="AR2129" t="str">
            <v>4Tem</v>
          </cell>
          <cell r="AT2129" t="str">
            <v>SAE 1022A Xanh</v>
          </cell>
          <cell r="BA2129" t="str">
            <v>18-5 Formosa</v>
          </cell>
        </row>
        <row r="2130">
          <cell r="B2130" t="str">
            <v>FMS0001_SAE 1018A</v>
          </cell>
          <cell r="C2130" t="str">
            <v>FMS0001</v>
          </cell>
          <cell r="D2130" t="str">
            <v>FORMOSA</v>
          </cell>
          <cell r="E2130" t="str">
            <v>FMSA0003</v>
          </cell>
          <cell r="F2130">
            <v>2</v>
          </cell>
          <cell r="G2130" t="str">
            <v>T0090T412</v>
          </cell>
          <cell r="H2130" t="str">
            <v>90 x 110 x 1 x 1</v>
          </cell>
          <cell r="I2130" t="str">
            <v>Vuông góc, không răng cưa</v>
          </cell>
          <cell r="J2130" t="str">
            <v>C11</v>
          </cell>
          <cell r="K2130" t="str">
            <v>P 20</v>
          </cell>
          <cell r="L2130" t="str">
            <v>90 x 110 mm</v>
          </cell>
          <cell r="M2130">
            <v>113</v>
          </cell>
          <cell r="N2130">
            <v>43969</v>
          </cell>
          <cell r="O2130">
            <v>0</v>
          </cell>
          <cell r="V2130" t="str">
            <v>k</v>
          </cell>
          <cell r="AL2130">
            <v>1</v>
          </cell>
          <cell r="AM2130">
            <v>113</v>
          </cell>
          <cell r="AO2130" t="str">
            <v>3mm</v>
          </cell>
          <cell r="AR2130" t="str">
            <v>4Tem</v>
          </cell>
          <cell r="AT2130" t="str">
            <v>SAE 1018A Xanh</v>
          </cell>
          <cell r="BA2130" t="str">
            <v>18-5 Formosa</v>
          </cell>
        </row>
        <row r="2131">
          <cell r="B2131" t="str">
            <v>FMS0001_SAE 1006A</v>
          </cell>
          <cell r="C2131" t="str">
            <v>FMS0001</v>
          </cell>
          <cell r="D2131" t="str">
            <v>FORMOSA</v>
          </cell>
          <cell r="E2131" t="str">
            <v>FMSA0003</v>
          </cell>
          <cell r="F2131">
            <v>2</v>
          </cell>
          <cell r="G2131" t="str">
            <v>T0090T412</v>
          </cell>
          <cell r="H2131" t="str">
            <v>90 x 110 x 1 x 1</v>
          </cell>
          <cell r="I2131" t="str">
            <v>Vuông góc, không răng cưa</v>
          </cell>
          <cell r="J2131" t="str">
            <v>C11</v>
          </cell>
          <cell r="K2131" t="str">
            <v>P 20</v>
          </cell>
          <cell r="L2131" t="str">
            <v>90 x 110 mm</v>
          </cell>
          <cell r="M2131">
            <v>113</v>
          </cell>
          <cell r="N2131">
            <v>43969</v>
          </cell>
          <cell r="O2131">
            <v>0</v>
          </cell>
          <cell r="V2131" t="str">
            <v>k</v>
          </cell>
          <cell r="AL2131">
            <v>1</v>
          </cell>
          <cell r="AM2131">
            <v>113</v>
          </cell>
          <cell r="AO2131" t="str">
            <v>3mm</v>
          </cell>
          <cell r="AR2131" t="str">
            <v>4Tem</v>
          </cell>
          <cell r="AT2131" t="str">
            <v>SAE 1006A Cam</v>
          </cell>
          <cell r="BA2131" t="str">
            <v>18-5 Formosa</v>
          </cell>
        </row>
        <row r="2132">
          <cell r="B2132" t="str">
            <v>FMS0001_10B21</v>
          </cell>
          <cell r="C2132" t="str">
            <v>FMS0001</v>
          </cell>
          <cell r="D2132" t="str">
            <v>FORMOSA</v>
          </cell>
          <cell r="E2132" t="str">
            <v>FMSA0003</v>
          </cell>
          <cell r="F2132">
            <v>2</v>
          </cell>
          <cell r="G2132" t="str">
            <v>T0090T412</v>
          </cell>
          <cell r="H2132" t="str">
            <v>90 x 110 x 1 x 1</v>
          </cell>
          <cell r="I2132" t="str">
            <v>Vuông góc, không răng cưa</v>
          </cell>
          <cell r="J2132" t="str">
            <v>C11</v>
          </cell>
          <cell r="K2132" t="str">
            <v>P 20</v>
          </cell>
          <cell r="L2132" t="str">
            <v>90 x 110 mm</v>
          </cell>
          <cell r="M2132">
            <v>113</v>
          </cell>
          <cell r="N2132">
            <v>43969</v>
          </cell>
          <cell r="O2132">
            <v>0</v>
          </cell>
          <cell r="AL2132">
            <v>1</v>
          </cell>
          <cell r="AM2132">
            <v>113</v>
          </cell>
          <cell r="AO2132" t="str">
            <v>3mm</v>
          </cell>
          <cell r="AR2132" t="str">
            <v>4Tem</v>
          </cell>
          <cell r="AT2132" t="str">
            <v>10B21 Xám</v>
          </cell>
          <cell r="BA2132" t="str">
            <v>18-5 Formosa</v>
          </cell>
        </row>
        <row r="2133">
          <cell r="B2133" t="str">
            <v>FMS0002_L1</v>
          </cell>
          <cell r="C2133" t="str">
            <v>FMS0002</v>
          </cell>
          <cell r="D2133" t="str">
            <v>FORMOSA</v>
          </cell>
          <cell r="F2133">
            <v>2</v>
          </cell>
          <cell r="H2133" t="str">
            <v/>
          </cell>
          <cell r="I2133" t="str">
            <v/>
          </cell>
          <cell r="J2133" t="str">
            <v/>
          </cell>
          <cell r="K2133" t="str">
            <v>P 20</v>
          </cell>
          <cell r="L2133" t="str">
            <v>49 x 41 mm</v>
          </cell>
          <cell r="M2133" t="str">
            <v/>
          </cell>
          <cell r="N2133">
            <v>44354</v>
          </cell>
          <cell r="O2133">
            <v>0</v>
          </cell>
          <cell r="AL2133">
            <v>1</v>
          </cell>
          <cell r="AM2133" t="e">
            <v>#VALUE!</v>
          </cell>
          <cell r="AT2133" t="str">
            <v>GLOBAL RECYCLED STANDARD</v>
          </cell>
          <cell r="BA2133" t="str">
            <v>THÁNG 06\07.06</v>
          </cell>
        </row>
        <row r="2134">
          <cell r="B2134" t="str">
            <v>ILY0002_L1</v>
          </cell>
          <cell r="C2134" t="str">
            <v>ILY0002</v>
          </cell>
          <cell r="D2134" t="str">
            <v>ILYANG</v>
          </cell>
          <cell r="E2134" t="str">
            <v>ILYA0001</v>
          </cell>
          <cell r="F2134">
            <v>2</v>
          </cell>
          <cell r="H2134" t="str">
            <v/>
          </cell>
          <cell r="I2134" t="str">
            <v/>
          </cell>
          <cell r="J2134" t="str">
            <v/>
          </cell>
          <cell r="K2134" t="str">
            <v>P 20</v>
          </cell>
          <cell r="L2134" t="str">
            <v>80 x 70 mm</v>
          </cell>
          <cell r="M2134" t="str">
            <v/>
          </cell>
          <cell r="N2134">
            <v>43910</v>
          </cell>
          <cell r="O2134">
            <v>0</v>
          </cell>
          <cell r="AL2134">
            <v>1</v>
          </cell>
          <cell r="AM2134" t="e">
            <v>#VALUE!</v>
          </cell>
          <cell r="AT2134" t="str">
            <v>Lưu ý khi sử dụng</v>
          </cell>
          <cell r="BA2134" t="str">
            <v>19-3 Wanning</v>
          </cell>
        </row>
        <row r="2135">
          <cell r="B2135" t="str">
            <v>ILY0001_L1</v>
          </cell>
          <cell r="C2135" t="str">
            <v>ILY0001</v>
          </cell>
          <cell r="D2135" t="str">
            <v>ILYANG</v>
          </cell>
          <cell r="F2135">
            <v>1</v>
          </cell>
          <cell r="H2135" t="str">
            <v/>
          </cell>
          <cell r="I2135" t="str">
            <v/>
          </cell>
          <cell r="J2135" t="str">
            <v/>
          </cell>
          <cell r="K2135" t="str">
            <v>P 20</v>
          </cell>
          <cell r="L2135" t="str">
            <v>80 x 70 mm</v>
          </cell>
          <cell r="M2135" t="str">
            <v/>
          </cell>
          <cell r="O2135">
            <v>0</v>
          </cell>
          <cell r="AL2135">
            <v>1</v>
          </cell>
          <cell r="AM2135" t="e">
            <v>#VALUE!</v>
          </cell>
          <cell r="AT2135" t="str">
            <v>ILYANG OPO CORP</v>
          </cell>
          <cell r="BA2135" t="str">
            <v>10-2 ILYANG</v>
          </cell>
        </row>
        <row r="2136">
          <cell r="B2136" t="str">
            <v>MPH0002_L1</v>
          </cell>
          <cell r="C2136" t="str">
            <v>MPH0002</v>
          </cell>
          <cell r="D2136" t="str">
            <v>MƯỜI PHƯƠNG</v>
          </cell>
          <cell r="E2136" t="str">
            <v>MPHU0001-1/1</v>
          </cell>
          <cell r="F2136">
            <v>1</v>
          </cell>
          <cell r="G2136" t="str">
            <v>I0100H052/1</v>
          </cell>
          <cell r="H2136" t="str">
            <v>100 x 70 x 1 x 3</v>
          </cell>
          <cell r="I2136" t="str">
            <v>Bo góc, răng cưa, chẻ đôi 6mm</v>
          </cell>
          <cell r="J2136" t="str">
            <v>E01</v>
          </cell>
          <cell r="K2136" t="str">
            <v>P 20</v>
          </cell>
          <cell r="L2136" t="str">
            <v>100 x 70 mm</v>
          </cell>
          <cell r="M2136">
            <v>219</v>
          </cell>
          <cell r="N2136">
            <v>44053</v>
          </cell>
          <cell r="O2136">
            <v>0</v>
          </cell>
          <cell r="V2136" t="str">
            <v>K</v>
          </cell>
          <cell r="AL2136">
            <v>1</v>
          </cell>
          <cell r="AM2136">
            <v>219</v>
          </cell>
          <cell r="AN2136" t="str">
            <v>3mm</v>
          </cell>
          <cell r="AO2136" t="str">
            <v>3mm</v>
          </cell>
          <cell r="AQ2136" t="str">
            <v>50M</v>
          </cell>
          <cell r="AT2136" t="str">
            <v>2 khung đen nằm 2 góc</v>
          </cell>
          <cell r="BA2136" t="str">
            <v>10-8 Tem 100x70mm Mười Phương</v>
          </cell>
        </row>
        <row r="2137">
          <cell r="B2137" t="str">
            <v>MPH0001_L1</v>
          </cell>
          <cell r="C2137" t="str">
            <v>MPH0001</v>
          </cell>
          <cell r="D2137" t="str">
            <v>MƯỜI PHƯƠNG</v>
          </cell>
          <cell r="F2137">
            <v>1</v>
          </cell>
          <cell r="H2137" t="str">
            <v/>
          </cell>
          <cell r="I2137" t="str">
            <v/>
          </cell>
          <cell r="J2137" t="str">
            <v/>
          </cell>
          <cell r="K2137" t="str">
            <v>P 20</v>
          </cell>
          <cell r="L2137" t="str">
            <v>55 x 21 mm</v>
          </cell>
          <cell r="M2137" t="str">
            <v/>
          </cell>
          <cell r="O2137">
            <v>0</v>
          </cell>
          <cell r="AL2137">
            <v>1</v>
          </cell>
          <cell r="AM2137" t="e">
            <v>#VALUE!</v>
          </cell>
          <cell r="AT2137" t="str">
            <v>Grade no. color no. lot no. content</v>
          </cell>
          <cell r="BA2137" t="str">
            <v>10-9 Mười Phương 55x21</v>
          </cell>
        </row>
        <row r="2138">
          <cell r="B2138" t="str">
            <v>THPHUC0003_L1</v>
          </cell>
          <cell r="C2138" t="str">
            <v>THPHUC0003</v>
          </cell>
          <cell r="D2138" t="str">
            <v>THIÊN PHÚC</v>
          </cell>
          <cell r="F2138">
            <v>1</v>
          </cell>
          <cell r="G2138" t="str">
            <v>I0035T051</v>
          </cell>
          <cell r="H2138" t="str">
            <v>35 x 18 x 3 x 3</v>
          </cell>
          <cell r="I2138" t="str">
            <v>Bo chung góc, răng cưa</v>
          </cell>
          <cell r="J2138" t="str">
            <v>D02</v>
          </cell>
          <cell r="K2138" t="str">
            <v>P 21</v>
          </cell>
          <cell r="L2138" t="str">
            <v>35 x 18 mm</v>
          </cell>
          <cell r="M2138">
            <v>63</v>
          </cell>
          <cell r="O2138">
            <v>0</v>
          </cell>
          <cell r="AL2138">
            <v>1</v>
          </cell>
          <cell r="AM2138">
            <v>63</v>
          </cell>
          <cell r="AT2138" t="str">
            <v>item no: bel973 qty: 3 pcs</v>
          </cell>
          <cell r="BA2138" t="str">
            <v>Tháng 03.2018\Thiên Phúc</v>
          </cell>
        </row>
        <row r="2139">
          <cell r="B2139" t="str">
            <v>THPHUC0001_L1</v>
          </cell>
          <cell r="C2139" t="str">
            <v>THPHUC0001</v>
          </cell>
          <cell r="D2139" t="str">
            <v>THIÊN PHÚC</v>
          </cell>
          <cell r="E2139" t="str">
            <v>TPHU0001-1.2/2</v>
          </cell>
          <cell r="F2139">
            <v>2</v>
          </cell>
          <cell r="H2139" t="str">
            <v/>
          </cell>
          <cell r="I2139" t="str">
            <v/>
          </cell>
          <cell r="J2139" t="str">
            <v/>
          </cell>
          <cell r="K2139" t="str">
            <v>P 21</v>
          </cell>
          <cell r="L2139" t="str">
            <v>124 x 84 mm</v>
          </cell>
          <cell r="M2139" t="str">
            <v/>
          </cell>
          <cell r="N2139">
            <v>44109</v>
          </cell>
          <cell r="O2139">
            <v>0</v>
          </cell>
          <cell r="AL2139">
            <v>1</v>
          </cell>
          <cell r="AM2139" t="e">
            <v>#VALUE!</v>
          </cell>
          <cell r="AT2139" t="str">
            <v>Tiếng nhật cảnh báo</v>
          </cell>
          <cell r="BA2139">
            <v>44106</v>
          </cell>
        </row>
        <row r="2140">
          <cell r="B2140" t="str">
            <v>THPHUC0002_L1</v>
          </cell>
          <cell r="C2140" t="str">
            <v>THPHUC0002</v>
          </cell>
          <cell r="D2140" t="str">
            <v>THIÊN PHÚC</v>
          </cell>
          <cell r="E2140" t="str">
            <v>TPHU0001-1/1</v>
          </cell>
          <cell r="F2140">
            <v>1</v>
          </cell>
          <cell r="H2140" t="str">
            <v/>
          </cell>
          <cell r="I2140" t="str">
            <v/>
          </cell>
          <cell r="J2140" t="str">
            <v/>
          </cell>
          <cell r="K2140" t="str">
            <v>P 21</v>
          </cell>
          <cell r="L2140" t="str">
            <v>120 x 90 mm</v>
          </cell>
          <cell r="M2140" t="str">
            <v/>
          </cell>
          <cell r="N2140">
            <v>44088</v>
          </cell>
          <cell r="O2140">
            <v>0</v>
          </cell>
          <cell r="AL2140">
            <v>1</v>
          </cell>
          <cell r="AM2140" t="e">
            <v>#VALUE!</v>
          </cell>
          <cell r="AT2140" t="str">
            <v>Warning(children have died…)</v>
          </cell>
          <cell r="BA2140">
            <v>44088</v>
          </cell>
        </row>
        <row r="2141">
          <cell r="B2141" t="str">
            <v>HTPH0004_L1</v>
          </cell>
          <cell r="C2141" t="str">
            <v>HTPH0004</v>
          </cell>
          <cell r="D2141" t="str">
            <v>HÙNG TIẾN PHÁT</v>
          </cell>
          <cell r="F2141">
            <v>2</v>
          </cell>
          <cell r="H2141" t="str">
            <v/>
          </cell>
          <cell r="I2141" t="str">
            <v/>
          </cell>
          <cell r="J2141" t="str">
            <v/>
          </cell>
          <cell r="K2141" t="str">
            <v>P 21</v>
          </cell>
          <cell r="L2141" t="str">
            <v>4.2" x 0.8"</v>
          </cell>
          <cell r="M2141" t="str">
            <v/>
          </cell>
          <cell r="O2141">
            <v>0</v>
          </cell>
          <cell r="AL2141">
            <v>1</v>
          </cell>
          <cell r="AM2141" t="e">
            <v>#VALUE!</v>
          </cell>
          <cell r="AT2141" t="str">
            <v>Men's Legging XL XXL M L</v>
          </cell>
          <cell r="BA2141" t="str">
            <v>6-5 HTP</v>
          </cell>
        </row>
        <row r="2142">
          <cell r="B2142" t="str">
            <v>HTPH0005_L1</v>
          </cell>
          <cell r="C2142" t="str">
            <v>HTPH0005</v>
          </cell>
          <cell r="D2142" t="str">
            <v>HÙNG TIẾN PHÁT</v>
          </cell>
          <cell r="E2142" t="str">
            <v>HKPH0001</v>
          </cell>
          <cell r="F2142">
            <v>1</v>
          </cell>
          <cell r="G2142" t="str">
            <v>IP057T011/2</v>
          </cell>
          <cell r="H2142" t="str">
            <v>Phi 57.15 x 57.15 x 2 x 2</v>
          </cell>
          <cell r="I2142" t="str">
            <v>Dao rời 3, không răng cưa</v>
          </cell>
          <cell r="J2142" t="str">
            <v>C33</v>
          </cell>
          <cell r="K2142" t="str">
            <v>P 21</v>
          </cell>
          <cell r="L2142" t="str">
            <v>phi 57.15 mm</v>
          </cell>
          <cell r="M2142">
            <v>120.3</v>
          </cell>
          <cell r="N2142">
            <v>44544</v>
          </cell>
          <cell r="O2142">
            <v>0</v>
          </cell>
          <cell r="AL2142">
            <v>1</v>
          </cell>
          <cell r="AM2142">
            <v>120.3</v>
          </cell>
          <cell r="AT2142" t="str">
            <v>I'm interactive</v>
          </cell>
          <cell r="BA2142" t="str">
            <v>4-5 HTP</v>
          </cell>
        </row>
        <row r="2143">
          <cell r="B2143" t="str">
            <v>HTPH0005_L2</v>
          </cell>
          <cell r="C2143" t="str">
            <v>HTPH0005</v>
          </cell>
          <cell r="D2143" t="str">
            <v>HÙNG TIẾN PHÁT</v>
          </cell>
          <cell r="F2143">
            <v>1</v>
          </cell>
          <cell r="G2143" t="str">
            <v>IP057T011/2</v>
          </cell>
          <cell r="H2143" t="str">
            <v>Phi 57.15 x 57.15 x 2 x 2</v>
          </cell>
          <cell r="I2143" t="str">
            <v>Dao rời 3, không răng cưa</v>
          </cell>
          <cell r="J2143" t="str">
            <v>C33</v>
          </cell>
          <cell r="K2143" t="str">
            <v>P 21</v>
          </cell>
          <cell r="L2143" t="str">
            <v>phi 57.15 mm</v>
          </cell>
          <cell r="M2143">
            <v>120.3</v>
          </cell>
          <cell r="N2143">
            <v>44544</v>
          </cell>
          <cell r="O2143">
            <v>0</v>
          </cell>
          <cell r="AL2143">
            <v>1</v>
          </cell>
          <cell r="AM2143">
            <v>120.3</v>
          </cell>
          <cell r="AT2143" t="str">
            <v>I'm interactive me voici</v>
          </cell>
          <cell r="BA2143" t="str">
            <v>4-5 HTP</v>
          </cell>
        </row>
        <row r="2144">
          <cell r="B2144" t="str">
            <v>HTPH0005_L3</v>
          </cell>
          <cell r="C2144" t="str">
            <v>HTPH0005</v>
          </cell>
          <cell r="D2144" t="str">
            <v>HÙNG TIẾN PHÁT</v>
          </cell>
          <cell r="F2144">
            <v>1</v>
          </cell>
          <cell r="G2144" t="str">
            <v>IP057T011/2</v>
          </cell>
          <cell r="H2144" t="str">
            <v>Phi 57.15 x 57.15 x 2 x 2</v>
          </cell>
          <cell r="I2144" t="str">
            <v>Dao rời 3, không răng cưa</v>
          </cell>
          <cell r="J2144" t="str">
            <v>C33</v>
          </cell>
          <cell r="K2144" t="str">
            <v>P 21</v>
          </cell>
          <cell r="L2144" t="str">
            <v>phi 57.15 mm</v>
          </cell>
          <cell r="M2144">
            <v>120.3</v>
          </cell>
          <cell r="N2144">
            <v>44544</v>
          </cell>
          <cell r="O2144">
            <v>0</v>
          </cell>
          <cell r="AL2144">
            <v>1</v>
          </cell>
          <cell r="AM2144">
            <v>120.3</v>
          </cell>
          <cell r="AT2144" t="str">
            <v>I'm interactive! Motif</v>
          </cell>
          <cell r="BA2144" t="str">
            <v>4-5 HTP</v>
          </cell>
        </row>
        <row r="2145">
          <cell r="B2145" t="str">
            <v>HTPH0002_L1</v>
          </cell>
          <cell r="C2145" t="str">
            <v>HTPH0002</v>
          </cell>
          <cell r="D2145" t="str">
            <v>HÙNG TIẾN PHÁT</v>
          </cell>
          <cell r="F2145">
            <v>1</v>
          </cell>
          <cell r="H2145" t="str">
            <v/>
          </cell>
          <cell r="I2145" t="str">
            <v/>
          </cell>
          <cell r="J2145" t="str">
            <v/>
          </cell>
          <cell r="K2145" t="str">
            <v>P 21</v>
          </cell>
          <cell r="L2145" t="str">
            <v>phi 57.15 mm</v>
          </cell>
          <cell r="M2145" t="str">
            <v/>
          </cell>
          <cell r="O2145">
            <v>0</v>
          </cell>
          <cell r="AL2145">
            <v>1</v>
          </cell>
          <cell r="AM2145" t="e">
            <v>#VALUE!</v>
          </cell>
          <cell r="AT2145" t="str">
            <v>Flip these sequins (Rpac)</v>
          </cell>
          <cell r="BA2145" t="str">
            <v>2-6 HTP</v>
          </cell>
        </row>
        <row r="2146">
          <cell r="B2146" t="str">
            <v>HTPH0001_L1</v>
          </cell>
          <cell r="C2146" t="str">
            <v>HTPH0001</v>
          </cell>
          <cell r="D2146" t="str">
            <v>HÙNG TIẾN PHÁT</v>
          </cell>
          <cell r="F2146">
            <v>1</v>
          </cell>
          <cell r="H2146" t="str">
            <v/>
          </cell>
          <cell r="I2146" t="str">
            <v/>
          </cell>
          <cell r="J2146" t="str">
            <v/>
          </cell>
          <cell r="K2146" t="str">
            <v>P 21</v>
          </cell>
          <cell r="L2146" t="str">
            <v>6" x 4"</v>
          </cell>
          <cell r="M2146" t="str">
            <v/>
          </cell>
          <cell r="O2146">
            <v>0</v>
          </cell>
          <cell r="AL2146">
            <v>1</v>
          </cell>
          <cell r="AM2146" t="e">
            <v>#VALUE!</v>
          </cell>
          <cell r="AT2146" t="str">
            <v>DIM 5x masques barrieres (bịt khẩu trang)</v>
          </cell>
          <cell r="BA2146" t="str">
            <v>6-5 HTP</v>
          </cell>
        </row>
        <row r="2147">
          <cell r="B2147" t="str">
            <v>HTPH0003_L1</v>
          </cell>
          <cell r="C2147" t="str">
            <v>HTPH0003</v>
          </cell>
          <cell r="D2147" t="str">
            <v>HÙNG TIẾN PHÁT</v>
          </cell>
          <cell r="F2147">
            <v>1</v>
          </cell>
          <cell r="H2147" t="str">
            <v/>
          </cell>
          <cell r="I2147" t="str">
            <v/>
          </cell>
          <cell r="J2147" t="str">
            <v/>
          </cell>
          <cell r="K2147" t="str">
            <v>P 21</v>
          </cell>
          <cell r="L2147" t="str">
            <v>phi 57.15 mm</v>
          </cell>
          <cell r="M2147" t="str">
            <v/>
          </cell>
          <cell r="O2147">
            <v>0</v>
          </cell>
          <cell r="AL2147">
            <v>1</v>
          </cell>
          <cell r="AM2147" t="e">
            <v>#VALUE!</v>
          </cell>
          <cell r="AT2147" t="str">
            <v>Flip these sequins (Rpac)</v>
          </cell>
          <cell r="BA2147" t="str">
            <v>20-5 HTP</v>
          </cell>
        </row>
        <row r="2148">
          <cell r="B2148" t="str">
            <v>HTPH0006_L1</v>
          </cell>
          <cell r="C2148" t="str">
            <v>HTPH0006</v>
          </cell>
          <cell r="D2148" t="str">
            <v>HÙNG TIẾN PHÁT</v>
          </cell>
          <cell r="F2148">
            <v>1</v>
          </cell>
          <cell r="H2148" t="str">
            <v/>
          </cell>
          <cell r="I2148" t="str">
            <v/>
          </cell>
          <cell r="J2148" t="str">
            <v/>
          </cell>
          <cell r="K2148" t="str">
            <v>P 21</v>
          </cell>
          <cell r="L2148" t="str">
            <v>Phi 1"</v>
          </cell>
          <cell r="M2148" t="str">
            <v/>
          </cell>
          <cell r="N2148">
            <v>44204</v>
          </cell>
          <cell r="O2148">
            <v>0</v>
          </cell>
          <cell r="AL2148">
            <v>1</v>
          </cell>
          <cell r="AM2148" t="e">
            <v>#VALUE!</v>
          </cell>
          <cell r="AT2148" t="str">
            <v>long sleeve tee</v>
          </cell>
          <cell r="BA2148" t="str">
            <v>HÙNG TIẾN PHÁT\THÁNG 01\07.01</v>
          </cell>
        </row>
        <row r="2149">
          <cell r="B2149" t="str">
            <v>HTPH0007_L1</v>
          </cell>
          <cell r="C2149" t="str">
            <v>HTPH0007</v>
          </cell>
          <cell r="D2149" t="str">
            <v>HÙNG TIẾN PHÁT</v>
          </cell>
          <cell r="F2149">
            <v>1</v>
          </cell>
          <cell r="H2149" t="str">
            <v/>
          </cell>
          <cell r="I2149" t="str">
            <v/>
          </cell>
          <cell r="J2149" t="str">
            <v/>
          </cell>
          <cell r="K2149" t="str">
            <v>P 21</v>
          </cell>
          <cell r="L2149" t="str">
            <v>28.57 x 120.65 mm</v>
          </cell>
          <cell r="M2149" t="str">
            <v/>
          </cell>
          <cell r="N2149">
            <v>44207</v>
          </cell>
          <cell r="O2149">
            <v>0</v>
          </cell>
          <cell r="AL2149">
            <v>1</v>
          </cell>
          <cell r="AM2149" t="e">
            <v>#VALUE!</v>
          </cell>
          <cell r="AT2149" t="str">
            <v xml:space="preserve">365 kids </v>
          </cell>
          <cell r="BA2149" t="str">
            <v>HÙNG TIẾN PHÁT\THÁNG 01\09.01</v>
          </cell>
        </row>
        <row r="2150">
          <cell r="B2150" t="str">
            <v>HTPH0008_L1</v>
          </cell>
          <cell r="C2150" t="str">
            <v>HTPH0008</v>
          </cell>
          <cell r="D2150" t="str">
            <v>HÙNG TIẾN PHÁT</v>
          </cell>
          <cell r="F2150">
            <v>2</v>
          </cell>
          <cell r="H2150" t="str">
            <v/>
          </cell>
          <cell r="I2150" t="str">
            <v/>
          </cell>
          <cell r="J2150" t="str">
            <v/>
          </cell>
          <cell r="K2150" t="str">
            <v>P 21</v>
          </cell>
          <cell r="L2150" t="str">
            <v>69.85 x 17.4752 mm</v>
          </cell>
          <cell r="M2150" t="str">
            <v/>
          </cell>
          <cell r="N2150">
            <v>44209</v>
          </cell>
          <cell r="O2150">
            <v>0</v>
          </cell>
          <cell r="AL2150">
            <v>1</v>
          </cell>
          <cell r="AM2150" t="e">
            <v>#VALUE!</v>
          </cell>
          <cell r="AT2150" t="str">
            <v>TAGLESS BRIFES 5 6 7 8 9 10</v>
          </cell>
          <cell r="BA2150" t="str">
            <v>THÁNG 01\13.01 HÙNG TIẾN PHÁT tem</v>
          </cell>
        </row>
        <row r="2151">
          <cell r="B2151" t="str">
            <v>HTPH0009_L1</v>
          </cell>
          <cell r="C2151" t="str">
            <v>HTPH0009</v>
          </cell>
          <cell r="D2151" t="str">
            <v>HÙNG TIẾN PHÁT</v>
          </cell>
          <cell r="F2151">
            <v>1</v>
          </cell>
          <cell r="G2151" t="str">
            <v>IE033A011/2</v>
          </cell>
          <cell r="H2151" t="str">
            <v>E33.657 x 56.639 x 3 x 3</v>
          </cell>
          <cell r="I2151" t="str">
            <v>Dao Elip rời 3 tem kc 4mm, không răng cưa</v>
          </cell>
          <cell r="J2151" t="str">
            <v>E04</v>
          </cell>
          <cell r="K2151" t="str">
            <v>P 21</v>
          </cell>
          <cell r="L2151" t="str">
            <v>56.639 x 33.657 mm</v>
          </cell>
          <cell r="M2151">
            <v>178.91909999999999</v>
          </cell>
          <cell r="N2151">
            <v>44209</v>
          </cell>
          <cell r="O2151">
            <v>0</v>
          </cell>
          <cell r="V2151" t="str">
            <v>K</v>
          </cell>
          <cell r="AC2151" t="str">
            <v>varnish mờ</v>
          </cell>
          <cell r="AL2151">
            <v>1</v>
          </cell>
          <cell r="AM2151">
            <v>178.91909999999999</v>
          </cell>
          <cell r="AT2151" t="str">
            <v>Wicks Sweat Quick drying ST-909045</v>
          </cell>
          <cell r="BA2151" t="str">
            <v>THÁNG 01\12.01 tem 56.639 x 33 mm</v>
          </cell>
        </row>
        <row r="2152">
          <cell r="B2152" t="str">
            <v>HTPH0009_L2</v>
          </cell>
          <cell r="C2152" t="str">
            <v>HTPH0009</v>
          </cell>
          <cell r="D2152" t="str">
            <v>HÙNG TIẾN PHÁT</v>
          </cell>
          <cell r="F2152">
            <v>1</v>
          </cell>
          <cell r="G2152" t="str">
            <v>IE033A011/2</v>
          </cell>
          <cell r="H2152" t="str">
            <v>E33.657 x 56.639 x 3 x 3</v>
          </cell>
          <cell r="I2152" t="str">
            <v>Dao Elip rời 3 tem kc 4mm, không răng cưa</v>
          </cell>
          <cell r="J2152" t="str">
            <v>E04</v>
          </cell>
          <cell r="K2152" t="str">
            <v>P 21</v>
          </cell>
          <cell r="L2152" t="str">
            <v>56.639 x 33.657 mm</v>
          </cell>
          <cell r="M2152">
            <v>178.91909999999999</v>
          </cell>
          <cell r="N2152">
            <v>44209</v>
          </cell>
          <cell r="O2152">
            <v>0</v>
          </cell>
          <cell r="V2152" t="str">
            <v>K</v>
          </cell>
          <cell r="AC2152" t="str">
            <v>varnish mờ</v>
          </cell>
          <cell r="AL2152">
            <v>1</v>
          </cell>
          <cell r="AM2152">
            <v>178.91909999999999</v>
          </cell>
          <cell r="AT2152" t="str">
            <v>Wicks Sweat Quick drying ST-909045-R</v>
          </cell>
          <cell r="BA2152" t="str">
            <v>THÁNG 01\12.01 tem 56.639 x 33 mm</v>
          </cell>
        </row>
        <row r="2153">
          <cell r="B2153" t="str">
            <v>HTPH0010_L1</v>
          </cell>
          <cell r="C2153" t="str">
            <v>HTPH0010</v>
          </cell>
          <cell r="D2153" t="str">
            <v>HÙNG TIẾN PHÁT</v>
          </cell>
          <cell r="F2153">
            <v>1</v>
          </cell>
          <cell r="G2153" t="str">
            <v>IE033A011/2</v>
          </cell>
          <cell r="H2153" t="str">
            <v>E33.657 x 56.639 x 3 x 3</v>
          </cell>
          <cell r="I2153" t="str">
            <v>Dao Elip rời 3 tem kc 4mm, không răng cưa</v>
          </cell>
          <cell r="J2153" t="str">
            <v>E04</v>
          </cell>
          <cell r="K2153" t="str">
            <v>P 21</v>
          </cell>
          <cell r="L2153" t="str">
            <v>56.639 x 33.657 mm</v>
          </cell>
          <cell r="M2153">
            <v>178.91909999999999</v>
          </cell>
          <cell r="N2153">
            <v>44210</v>
          </cell>
          <cell r="O2153">
            <v>0</v>
          </cell>
          <cell r="V2153" t="str">
            <v>K</v>
          </cell>
          <cell r="AC2153" t="str">
            <v>varnish mờ</v>
          </cell>
          <cell r="AL2153">
            <v>1</v>
          </cell>
          <cell r="AM2153">
            <v>178.91909999999999</v>
          </cell>
          <cell r="AT2153" t="str">
            <v>Wicks sweat scent control ST-909046</v>
          </cell>
          <cell r="BA2153" t="str">
            <v>THÁNG 01\14.01 HÙNG TIẾN PHÁT\ST-909046</v>
          </cell>
        </row>
        <row r="2154">
          <cell r="B2154" t="str">
            <v>HTPH0011_L1</v>
          </cell>
          <cell r="C2154" t="str">
            <v>HTPH0011</v>
          </cell>
          <cell r="D2154" t="str">
            <v>HÙNG TIẾN PHÁT</v>
          </cell>
          <cell r="F2154">
            <v>1</v>
          </cell>
          <cell r="G2154" t="str">
            <v>IE033A011/2</v>
          </cell>
          <cell r="H2154" t="str">
            <v>E33.657 x 56.639 x 3 x 3</v>
          </cell>
          <cell r="I2154" t="str">
            <v>Dao Elip rời 3 tem kc 4mm, không răng cưa</v>
          </cell>
          <cell r="J2154" t="str">
            <v>E04</v>
          </cell>
          <cell r="K2154" t="str">
            <v>P 21</v>
          </cell>
          <cell r="L2154" t="str">
            <v>56.639 x 33.657 mm</v>
          </cell>
          <cell r="M2154">
            <v>178.91909999999999</v>
          </cell>
          <cell r="N2154">
            <v>44210</v>
          </cell>
          <cell r="O2154">
            <v>0</v>
          </cell>
          <cell r="V2154" t="str">
            <v>K</v>
          </cell>
          <cell r="AC2154" t="str">
            <v>varnish mờ</v>
          </cell>
          <cell r="AL2154">
            <v>1</v>
          </cell>
          <cell r="AM2154">
            <v>178.91909999999999</v>
          </cell>
          <cell r="AT2154" t="str">
            <v>Wicks sweat breathable ST-909044</v>
          </cell>
          <cell r="BA2154" t="str">
            <v>THÁNG 01\14.01 HÙNG TIẾN PHÁT\ST-909044</v>
          </cell>
        </row>
        <row r="2155">
          <cell r="B2155" t="str">
            <v>HTPH0011_L2</v>
          </cell>
          <cell r="C2155" t="str">
            <v>HTPH0011</v>
          </cell>
          <cell r="D2155" t="str">
            <v>HÙNG TIẾN PHÁT</v>
          </cell>
          <cell r="F2155">
            <v>1</v>
          </cell>
          <cell r="G2155" t="str">
            <v>IE033A011/2</v>
          </cell>
          <cell r="H2155" t="str">
            <v>E33.657 x 56.639 x 3 x 3</v>
          </cell>
          <cell r="I2155" t="str">
            <v>Dao Elip rời 3 tem kc 4mm, không răng cưa</v>
          </cell>
          <cell r="J2155" t="str">
            <v>E04</v>
          </cell>
          <cell r="K2155" t="str">
            <v>P 21</v>
          </cell>
          <cell r="L2155" t="str">
            <v>56.639 x 33.657 mm</v>
          </cell>
          <cell r="M2155">
            <v>178.91909999999999</v>
          </cell>
          <cell r="N2155">
            <v>44210</v>
          </cell>
          <cell r="O2155">
            <v>0</v>
          </cell>
          <cell r="V2155" t="str">
            <v>K</v>
          </cell>
          <cell r="AC2155" t="str">
            <v>varnish mờ</v>
          </cell>
          <cell r="AL2155">
            <v>1</v>
          </cell>
          <cell r="AM2155">
            <v>178.91909999999999</v>
          </cell>
          <cell r="AT2155" t="str">
            <v>Wicks sweat breathable ST-909044-R</v>
          </cell>
          <cell r="BA2155" t="str">
            <v>THÁNG 01\14.01 HÙNG TIẾN PHÁT\ST-909044</v>
          </cell>
        </row>
        <row r="2156">
          <cell r="B2156" t="str">
            <v>HTPH0012_L1</v>
          </cell>
          <cell r="C2156" t="str">
            <v>HTPH0012</v>
          </cell>
          <cell r="D2156" t="str">
            <v>HÙNG TIẾN PHÁT</v>
          </cell>
          <cell r="F2156">
            <v>1</v>
          </cell>
          <cell r="G2156" t="str">
            <v>IE033A011/2</v>
          </cell>
          <cell r="H2156" t="str">
            <v>E33.657 x 56.639 x 3 x 3</v>
          </cell>
          <cell r="I2156" t="str">
            <v>Dao Elip rời 3 tem kc 4mm, không răng cưa</v>
          </cell>
          <cell r="J2156" t="str">
            <v>E04</v>
          </cell>
          <cell r="K2156" t="str">
            <v>P 21</v>
          </cell>
          <cell r="L2156" t="str">
            <v>56.639 x 33.657 mm</v>
          </cell>
          <cell r="M2156">
            <v>178.91909999999999</v>
          </cell>
          <cell r="N2156">
            <v>44210</v>
          </cell>
          <cell r="O2156">
            <v>0</v>
          </cell>
          <cell r="V2156" t="str">
            <v>K</v>
          </cell>
          <cell r="AC2156" t="str">
            <v>varnish mờ</v>
          </cell>
          <cell r="AL2156">
            <v>1</v>
          </cell>
          <cell r="AM2156">
            <v>178.91909999999999</v>
          </cell>
          <cell r="AT2156" t="str">
            <v>water-repellent wicks sweat ST-909052</v>
          </cell>
          <cell r="BA2156" t="str">
            <v>THÁNG 01\14.01 HÙNG TIẾN PHÁT\ST-909052</v>
          </cell>
        </row>
        <row r="2157">
          <cell r="B2157" t="str">
            <v>HTPH0013_L1</v>
          </cell>
          <cell r="C2157" t="str">
            <v>HTPH0013</v>
          </cell>
          <cell r="D2157" t="str">
            <v>HÙNG TIẾN PHÁT</v>
          </cell>
          <cell r="F2157">
            <v>1</v>
          </cell>
          <cell r="G2157" t="str">
            <v>IE033A011/2</v>
          </cell>
          <cell r="H2157" t="str">
            <v>E33.657 x 56.639 x 3 x 3</v>
          </cell>
          <cell r="I2157" t="str">
            <v>Dao Elip rời 3 tem kc 4mm, không răng cưa</v>
          </cell>
          <cell r="J2157" t="str">
            <v>E04</v>
          </cell>
          <cell r="K2157" t="str">
            <v>P 21</v>
          </cell>
          <cell r="L2157" t="str">
            <v>56.639 x 33.657 mm</v>
          </cell>
          <cell r="M2157">
            <v>178.91909999999999</v>
          </cell>
          <cell r="N2157">
            <v>44210</v>
          </cell>
          <cell r="O2157">
            <v>0</v>
          </cell>
          <cell r="V2157" t="str">
            <v>K</v>
          </cell>
          <cell r="AC2157" t="str">
            <v>varnish mờ</v>
          </cell>
          <cell r="AL2157">
            <v>1</v>
          </cell>
          <cell r="AM2157">
            <v>178.91909999999999</v>
          </cell>
          <cell r="AT2157" t="str">
            <v>cooling breathable ST-909047-R</v>
          </cell>
          <cell r="BA2157" t="str">
            <v>THÁNG 01\14.01 HÙNG TIẾN PHÁT\ST-909047</v>
          </cell>
        </row>
        <row r="2158">
          <cell r="B2158" t="str">
            <v>HTPH0013_L2</v>
          </cell>
          <cell r="C2158" t="str">
            <v>HTPH0013</v>
          </cell>
          <cell r="D2158" t="str">
            <v>HÙNG TIẾN PHÁT</v>
          </cell>
          <cell r="F2158">
            <v>1</v>
          </cell>
          <cell r="G2158" t="str">
            <v>IE033A011/2</v>
          </cell>
          <cell r="H2158" t="str">
            <v>E33.657 x 56.639 x 3 x 3</v>
          </cell>
          <cell r="I2158" t="str">
            <v>Dao Elip rời 3 tem kc 4mm, không răng cưa</v>
          </cell>
          <cell r="J2158" t="str">
            <v>E04</v>
          </cell>
          <cell r="K2158" t="str">
            <v>P 21</v>
          </cell>
          <cell r="L2158" t="str">
            <v>56.639 x 33.657 mm</v>
          </cell>
          <cell r="M2158">
            <v>178.91909999999999</v>
          </cell>
          <cell r="N2158">
            <v>44210</v>
          </cell>
          <cell r="O2158">
            <v>0</v>
          </cell>
          <cell r="V2158" t="str">
            <v>K</v>
          </cell>
          <cell r="AC2158" t="str">
            <v>varnish mờ</v>
          </cell>
          <cell r="AL2158">
            <v>1</v>
          </cell>
          <cell r="AM2158">
            <v>178.91909999999999</v>
          </cell>
          <cell r="AT2158" t="str">
            <v>cooling breathable ST-909047</v>
          </cell>
          <cell r="BA2158" t="str">
            <v>THÁNG 01\14.01 HÙNG TIẾN PHÁT\ST-909047</v>
          </cell>
        </row>
        <row r="2159">
          <cell r="B2159" t="str">
            <v>HTPH0014_L1</v>
          </cell>
          <cell r="C2159" t="str">
            <v>HTPH0014</v>
          </cell>
          <cell r="D2159" t="str">
            <v>HÙNG TIẾN PHÁT</v>
          </cell>
          <cell r="F2159">
            <v>1</v>
          </cell>
          <cell r="G2159" t="str">
            <v>I0018T101</v>
          </cell>
          <cell r="H2159" t="str">
            <v>18.94 x 20.058 x 6 x 6</v>
          </cell>
          <cell r="I2159" t="str">
            <v>Vuông rời, không răng cưa</v>
          </cell>
          <cell r="J2159" t="str">
            <v>C17</v>
          </cell>
          <cell r="K2159" t="str">
            <v>P 21</v>
          </cell>
          <cell r="L2159" t="str">
            <v>18.94 x 20.058 mm</v>
          </cell>
          <cell r="M2159">
            <v>138.34800000000001</v>
          </cell>
          <cell r="N2159">
            <v>44212</v>
          </cell>
          <cell r="O2159">
            <v>0</v>
          </cell>
          <cell r="V2159" t="str">
            <v>K</v>
          </cell>
          <cell r="AC2159" t="str">
            <v>varnish mờ</v>
          </cell>
          <cell r="AL2159">
            <v>1</v>
          </cell>
          <cell r="AM2159">
            <v>138.34800000000001</v>
          </cell>
          <cell r="AR2159" t="str">
            <v>72tem</v>
          </cell>
          <cell r="AT2159" t="str">
            <v>LG G-Mens 210000405</v>
          </cell>
          <cell r="BA2159" t="str">
            <v>THÁNG 01\14.01 HÙNG TIẾN PHÁT\Tem 18.94 x 20.058 mm 3 file</v>
          </cell>
        </row>
        <row r="2160">
          <cell r="B2160" t="str">
            <v>HTPH0015_L1</v>
          </cell>
          <cell r="C2160" t="str">
            <v>HTPH0015</v>
          </cell>
          <cell r="D2160" t="str">
            <v>HÙNG TIẾN PHÁT</v>
          </cell>
          <cell r="F2160">
            <v>1</v>
          </cell>
          <cell r="G2160" t="str">
            <v>I0018T101</v>
          </cell>
          <cell r="H2160" t="str">
            <v>18.94 x 20.058 x 6 x 6</v>
          </cell>
          <cell r="I2160" t="str">
            <v>Vuông rời, không răng cưa</v>
          </cell>
          <cell r="J2160" t="str">
            <v>C17</v>
          </cell>
          <cell r="K2160" t="str">
            <v>P 21</v>
          </cell>
          <cell r="L2160" t="str">
            <v>18.94 x 20.058 mm</v>
          </cell>
          <cell r="M2160">
            <v>138.34800000000001</v>
          </cell>
          <cell r="N2160">
            <v>44212</v>
          </cell>
          <cell r="O2160">
            <v>0</v>
          </cell>
          <cell r="V2160" t="str">
            <v>K</v>
          </cell>
          <cell r="AC2160" t="str">
            <v>varnish mờ</v>
          </cell>
          <cell r="AL2160">
            <v>1</v>
          </cell>
          <cell r="AM2160">
            <v>138.34800000000001</v>
          </cell>
          <cell r="AR2160" t="str">
            <v>72tem</v>
          </cell>
          <cell r="AT2160" t="str">
            <v>OSFM TAILLE UNIQUE 21000404 AUDIT</v>
          </cell>
          <cell r="BA2160" t="str">
            <v>THÁNG 01\14.01 HÙNG TIẾN PHÁT\Tem 18.94 x 20.058 mm 3 file</v>
          </cell>
        </row>
        <row r="2161">
          <cell r="B2161" t="str">
            <v>HTPH0016_L1</v>
          </cell>
          <cell r="C2161" t="str">
            <v>HTPH0016</v>
          </cell>
          <cell r="D2161" t="str">
            <v>HÙNG TIẾN PHÁT</v>
          </cell>
          <cell r="F2161">
            <v>1</v>
          </cell>
          <cell r="G2161" t="str">
            <v>I0018T101</v>
          </cell>
          <cell r="H2161" t="str">
            <v>18.94 x 20.058 x 6 x 6</v>
          </cell>
          <cell r="I2161" t="str">
            <v>Vuông rời, không răng cưa</v>
          </cell>
          <cell r="J2161" t="str">
            <v>C17</v>
          </cell>
          <cell r="K2161" t="str">
            <v>P 21</v>
          </cell>
          <cell r="L2161" t="str">
            <v>18.94 x 20.058 mm</v>
          </cell>
          <cell r="M2161">
            <v>138.34800000000001</v>
          </cell>
          <cell r="N2161">
            <v>44212</v>
          </cell>
          <cell r="O2161">
            <v>0</v>
          </cell>
          <cell r="V2161" t="str">
            <v>K</v>
          </cell>
          <cell r="AC2161" t="str">
            <v>varnish mờ</v>
          </cell>
          <cell r="AL2161">
            <v>1</v>
          </cell>
          <cell r="AM2161">
            <v>138.34800000000001</v>
          </cell>
          <cell r="AR2161" t="str">
            <v>72tem</v>
          </cell>
          <cell r="AT2161" t="str">
            <v>LG G-womens 210000406</v>
          </cell>
          <cell r="BA2161" t="str">
            <v>THÁNG 01\14.01 HÙNG TIẾN PHÁT\Tem 18.94 x 20.058 mm 3 file</v>
          </cell>
        </row>
        <row r="2162">
          <cell r="B2162" t="str">
            <v>HTPH0017_L1</v>
          </cell>
          <cell r="C2162" t="str">
            <v>HTPH0017</v>
          </cell>
          <cell r="D2162" t="str">
            <v>HÙNG TIẾN PHÁT</v>
          </cell>
          <cell r="F2162">
            <v>1</v>
          </cell>
          <cell r="H2162" t="str">
            <v/>
          </cell>
          <cell r="I2162" t="str">
            <v/>
          </cell>
          <cell r="J2162" t="str">
            <v/>
          </cell>
          <cell r="K2162" t="str">
            <v>P 21</v>
          </cell>
          <cell r="L2162" t="str">
            <v xml:space="preserve"> 29.972 x 127mm</v>
          </cell>
          <cell r="M2162" t="str">
            <v/>
          </cell>
          <cell r="N2162">
            <v>44215</v>
          </cell>
          <cell r="O2162">
            <v>0</v>
          </cell>
          <cell r="AL2162">
            <v>1</v>
          </cell>
          <cell r="AM2162" t="e">
            <v>#VALUE!</v>
          </cell>
          <cell r="AT2162" t="str">
            <v>Size quần áo S M L XL XS XXL</v>
          </cell>
          <cell r="BA2162" t="str">
            <v>THÁNG 01\18.1 HTP Size Áo</v>
          </cell>
        </row>
        <row r="2163">
          <cell r="B2163" t="str">
            <v>HTPH0018_L1</v>
          </cell>
          <cell r="C2163" t="str">
            <v>HTPH0018</v>
          </cell>
          <cell r="D2163" t="str">
            <v>HÙNG TIẾN PHÁT</v>
          </cell>
          <cell r="F2163">
            <v>2</v>
          </cell>
          <cell r="G2163" t="str">
            <v>I0073T022</v>
          </cell>
          <cell r="H2163" t="str">
            <v>73 x 18.5 x 1 x 6</v>
          </cell>
          <cell r="I2163" t="str">
            <v>Dao hình thang, bo góc, không răng cưa, chẻ đôi 6mm</v>
          </cell>
          <cell r="J2163" t="str">
            <v>D30</v>
          </cell>
          <cell r="K2163" t="str">
            <v>P 21</v>
          </cell>
          <cell r="L2163" t="str">
            <v>73 x 18.50 mm</v>
          </cell>
          <cell r="M2163">
            <v>129</v>
          </cell>
          <cell r="N2163">
            <v>44216</v>
          </cell>
          <cell r="O2163">
            <v>0</v>
          </cell>
          <cell r="AL2163">
            <v>1</v>
          </cell>
          <cell r="AM2163">
            <v>129</v>
          </cell>
          <cell r="AT2163" t="str">
            <v>JORDAN nhỏ</v>
          </cell>
          <cell r="BA2163" t="str">
            <v>THÁNG 01\19.01 HÙNG TIẾN PHÁT</v>
          </cell>
        </row>
        <row r="2164">
          <cell r="B2164" t="str">
            <v>HTPH0019_L1</v>
          </cell>
          <cell r="C2164" t="str">
            <v>HTPH0019</v>
          </cell>
          <cell r="D2164" t="str">
            <v>HÙNG TIẾN PHÁT</v>
          </cell>
          <cell r="F2164">
            <v>2</v>
          </cell>
          <cell r="G2164" t="str">
            <v>I0101T062</v>
          </cell>
          <cell r="H2164" t="str">
            <v>101 x 28.5 x 1 x 4</v>
          </cell>
          <cell r="I2164" t="str">
            <v>Dao hình thang, bo góc, không răng cưa, chẻ đôi 6mm</v>
          </cell>
          <cell r="J2164" t="str">
            <v>C24</v>
          </cell>
          <cell r="K2164" t="str">
            <v>P 21</v>
          </cell>
          <cell r="L2164" t="str">
            <v>101 x 28.50 mm</v>
          </cell>
          <cell r="M2164">
            <v>126</v>
          </cell>
          <cell r="N2164">
            <v>44216</v>
          </cell>
          <cell r="O2164">
            <v>0</v>
          </cell>
          <cell r="AL2164">
            <v>1</v>
          </cell>
          <cell r="AM2164">
            <v>126</v>
          </cell>
          <cell r="AT2164" t="str">
            <v>JORDAN</v>
          </cell>
          <cell r="BA2164" t="str">
            <v>THÁNG 01\19.01 HÙNG TIẾN PHÁT</v>
          </cell>
        </row>
        <row r="2165">
          <cell r="B2165" t="str">
            <v>HTPH0020_L1</v>
          </cell>
          <cell r="C2165" t="str">
            <v>HTPH0020</v>
          </cell>
          <cell r="D2165" t="str">
            <v>HÙNG TIẾN PHÁT</v>
          </cell>
          <cell r="F2165">
            <v>4</v>
          </cell>
          <cell r="H2165" t="str">
            <v/>
          </cell>
          <cell r="I2165" t="str">
            <v/>
          </cell>
          <cell r="J2165" t="str">
            <v/>
          </cell>
          <cell r="K2165" t="str">
            <v>P 21</v>
          </cell>
          <cell r="L2165" t="str">
            <v>41.1 x 85 mm</v>
          </cell>
          <cell r="M2165" t="str">
            <v/>
          </cell>
          <cell r="N2165">
            <v>44222</v>
          </cell>
          <cell r="O2165">
            <v>0</v>
          </cell>
          <cell r="AL2165">
            <v>1</v>
          </cell>
          <cell r="AM2165" t="e">
            <v>#VALUE!</v>
          </cell>
          <cell r="AT2165" t="str">
            <v>In pizza we trust</v>
          </cell>
          <cell r="BA2165" t="str">
            <v>THÁNG 01\22.01 hùng tiến phát</v>
          </cell>
        </row>
        <row r="2166">
          <cell r="B2166" t="str">
            <v>HTPH0021_L1</v>
          </cell>
          <cell r="C2166" t="str">
            <v>HTPH0021</v>
          </cell>
          <cell r="D2166" t="str">
            <v>HÙNG TIẾN PHÁT</v>
          </cell>
          <cell r="F2166">
            <v>4</v>
          </cell>
          <cell r="H2166" t="str">
            <v/>
          </cell>
          <cell r="I2166" t="str">
            <v/>
          </cell>
          <cell r="J2166" t="str">
            <v/>
          </cell>
          <cell r="K2166" t="str">
            <v>P 21</v>
          </cell>
          <cell r="L2166" t="str">
            <v>65.42 x 40 mm</v>
          </cell>
          <cell r="M2166" t="str">
            <v/>
          </cell>
          <cell r="N2166">
            <v>44222</v>
          </cell>
          <cell r="O2166">
            <v>0</v>
          </cell>
          <cell r="AL2166">
            <v>1</v>
          </cell>
          <cell r="AM2166" t="e">
            <v>#VALUE!</v>
          </cell>
          <cell r="AT2166" t="str">
            <v>Speedo</v>
          </cell>
          <cell r="BA2166" t="str">
            <v>THÁNG 01\22.01 hùng tiến phát</v>
          </cell>
        </row>
        <row r="2167">
          <cell r="B2167" t="str">
            <v>HTPH0022_L1</v>
          </cell>
          <cell r="C2167" t="str">
            <v>HTPH0022</v>
          </cell>
          <cell r="D2167" t="str">
            <v>HÙNG TIẾN PHÁT</v>
          </cell>
          <cell r="F2167">
            <v>4</v>
          </cell>
          <cell r="H2167" t="str">
            <v/>
          </cell>
          <cell r="I2167" t="str">
            <v/>
          </cell>
          <cell r="J2167" t="str">
            <v/>
          </cell>
          <cell r="K2167" t="str">
            <v>P 21</v>
          </cell>
          <cell r="L2167" t="str">
            <v>63.5 x 50.5 mm</v>
          </cell>
          <cell r="M2167" t="str">
            <v/>
          </cell>
          <cell r="N2167">
            <v>44222</v>
          </cell>
          <cell r="O2167">
            <v>0</v>
          </cell>
          <cell r="AL2167">
            <v>1</v>
          </cell>
          <cell r="AM2167" t="e">
            <v>#VALUE!</v>
          </cell>
          <cell r="AT2167" t="str">
            <v>good vibes</v>
          </cell>
          <cell r="BA2167" t="str">
            <v>THÁNG 01\22.01 hùng tiến phát</v>
          </cell>
        </row>
        <row r="2168">
          <cell r="B2168" t="str">
            <v>HTPH0023_L1</v>
          </cell>
          <cell r="C2168" t="str">
            <v>HTPH0023</v>
          </cell>
          <cell r="D2168" t="str">
            <v>HÙNG TIẾN PHÁT</v>
          </cell>
          <cell r="F2168">
            <v>1</v>
          </cell>
          <cell r="H2168" t="str">
            <v/>
          </cell>
          <cell r="I2168" t="str">
            <v/>
          </cell>
          <cell r="J2168" t="str">
            <v/>
          </cell>
          <cell r="K2168" t="str">
            <v>P 21</v>
          </cell>
          <cell r="L2168" t="str">
            <v>38 x 203 mm</v>
          </cell>
          <cell r="M2168" t="str">
            <v/>
          </cell>
          <cell r="N2168">
            <v>44224</v>
          </cell>
          <cell r="O2168">
            <v>0</v>
          </cell>
          <cell r="AL2168">
            <v>1</v>
          </cell>
          <cell r="AM2168" t="e">
            <v>#VALUE!</v>
          </cell>
          <cell r="AT2168" t="str">
            <v>XS/TP S/P M/M L/G XL/TG XXL/TTG 1X 2X 3X</v>
          </cell>
          <cell r="BA2168" t="str">
            <v>THÁNG 01\27.01 HÙNG TIẾN PHÁT</v>
          </cell>
        </row>
        <row r="2169">
          <cell r="B2169" t="str">
            <v>HTPH0024_L1</v>
          </cell>
          <cell r="C2169" t="str">
            <v>HTPH0024</v>
          </cell>
          <cell r="D2169" t="str">
            <v>HÙNG TIẾN PHÁT</v>
          </cell>
          <cell r="F2169">
            <v>3</v>
          </cell>
          <cell r="H2169" t="str">
            <v/>
          </cell>
          <cell r="I2169" t="str">
            <v/>
          </cell>
          <cell r="J2169" t="str">
            <v/>
          </cell>
          <cell r="K2169" t="str">
            <v>P 21</v>
          </cell>
          <cell r="L2169" t="str">
            <v>25.4 x 177.8 mm</v>
          </cell>
          <cell r="M2169" t="str">
            <v/>
          </cell>
          <cell r="N2169">
            <v>44228</v>
          </cell>
          <cell r="O2169">
            <v>0</v>
          </cell>
          <cell r="AL2169">
            <v>1</v>
          </cell>
          <cell r="AM2169" t="e">
            <v>#VALUE!</v>
          </cell>
          <cell r="AT2169" t="str">
            <v>a.n.a</v>
          </cell>
          <cell r="BA2169" t="str">
            <v>THÁNG 02\01.02 HÙNG TIẾN PHÁT</v>
          </cell>
        </row>
        <row r="2170">
          <cell r="B2170" t="str">
            <v>_L1</v>
          </cell>
          <cell r="D2170" t="str">
            <v>HÙNG TIẾN PHÁT</v>
          </cell>
          <cell r="H2170" t="str">
            <v/>
          </cell>
          <cell r="I2170" t="str">
            <v/>
          </cell>
          <cell r="J2170" t="str">
            <v/>
          </cell>
          <cell r="M2170" t="str">
            <v/>
          </cell>
          <cell r="O2170">
            <v>0</v>
          </cell>
          <cell r="AL2170">
            <v>1</v>
          </cell>
          <cell r="AM2170" t="e">
            <v>#VALUE!</v>
          </cell>
          <cell r="AT2170" t="str">
            <v>Phủ vernish</v>
          </cell>
          <cell r="BA2170" t="str">
            <v>THÁNG 02\20.02 HÙNG TIẾN PHÁT</v>
          </cell>
        </row>
        <row r="2171">
          <cell r="B2171" t="str">
            <v>HTPH0025_L1</v>
          </cell>
          <cell r="C2171" t="str">
            <v>HTPH0025</v>
          </cell>
          <cell r="D2171" t="str">
            <v>HÙNG TIẾN PHÁT</v>
          </cell>
          <cell r="F2171">
            <v>5</v>
          </cell>
          <cell r="H2171" t="str">
            <v/>
          </cell>
          <cell r="I2171" t="str">
            <v/>
          </cell>
          <cell r="J2171" t="str">
            <v/>
          </cell>
          <cell r="K2171" t="str">
            <v>P 21</v>
          </cell>
          <cell r="L2171" t="str">
            <v>33 x 159 mm</v>
          </cell>
          <cell r="M2171" t="str">
            <v/>
          </cell>
          <cell r="N2171">
            <v>44250</v>
          </cell>
          <cell r="O2171">
            <v>0</v>
          </cell>
          <cell r="AL2171">
            <v>1</v>
          </cell>
          <cell r="AM2171" t="e">
            <v>#VALUE!</v>
          </cell>
          <cell r="AT2171" t="str">
            <v>Chạy mẫu 2T 3T 4T 5T Legging</v>
          </cell>
          <cell r="BA2171" t="str">
            <v>THÁNG 02\23.02 HÙNG TIẾN PHÁT</v>
          </cell>
        </row>
        <row r="2172">
          <cell r="B2172" t="str">
            <v>HTPH0026_L1</v>
          </cell>
          <cell r="C2172" t="str">
            <v>HTPH0026</v>
          </cell>
          <cell r="D2172" t="str">
            <v>HÙNG TIẾN PHÁT</v>
          </cell>
          <cell r="F2172">
            <v>1</v>
          </cell>
          <cell r="G2172" t="str">
            <v>I0050T991/2</v>
          </cell>
          <cell r="H2172" t="str">
            <v>50 x 115 x 2 x 1</v>
          </cell>
          <cell r="I2172" t="str">
            <v>Dao có dạng hình đặc biệt của nhiều cung tròn nối với nhau, không răng cưa</v>
          </cell>
          <cell r="J2172" t="str">
            <v>E11</v>
          </cell>
          <cell r="K2172" t="str">
            <v>P 21</v>
          </cell>
          <cell r="L2172" t="str">
            <v>50 x 115 mm</v>
          </cell>
          <cell r="M2172">
            <v>118</v>
          </cell>
          <cell r="N2172">
            <v>44264</v>
          </cell>
          <cell r="O2172">
            <v>0</v>
          </cell>
          <cell r="AC2172" t="str">
            <v>varnish bóng</v>
          </cell>
          <cell r="AL2172">
            <v>1</v>
          </cell>
          <cell r="AM2172">
            <v>118</v>
          </cell>
          <cell r="AT2172" t="str">
            <v>REMOVE AFTER PURCHASE</v>
          </cell>
          <cell r="BA2172" t="str">
            <v>THÁNG 03\09.03 Hùng tiến phát</v>
          </cell>
        </row>
        <row r="2173">
          <cell r="B2173" t="str">
            <v>HTPH0027_L1</v>
          </cell>
          <cell r="C2173" t="str">
            <v>HTPH0027</v>
          </cell>
          <cell r="D2173" t="str">
            <v>HÙNG TIẾN PHÁT</v>
          </cell>
          <cell r="F2173">
            <v>1</v>
          </cell>
          <cell r="H2173" t="str">
            <v/>
          </cell>
          <cell r="I2173" t="str">
            <v/>
          </cell>
          <cell r="J2173" t="str">
            <v/>
          </cell>
          <cell r="K2173" t="str">
            <v>P 21</v>
          </cell>
          <cell r="L2173" t="str">
            <v>25 x 163 mm</v>
          </cell>
          <cell r="M2173" t="str">
            <v/>
          </cell>
          <cell r="N2173">
            <v>44264</v>
          </cell>
          <cell r="O2173">
            <v>0</v>
          </cell>
          <cell r="AL2173">
            <v>1</v>
          </cell>
          <cell r="AM2173" t="e">
            <v>#VALUE!</v>
          </cell>
          <cell r="AT2173" t="str">
            <v>remove before wearing XS/Tp S/p M/M L/G XL/TG</v>
          </cell>
          <cell r="BA2173" t="str">
            <v>THÁNG 03\08.03 HTP</v>
          </cell>
        </row>
        <row r="2174">
          <cell r="B2174" t="str">
            <v>HTPH0028_L1</v>
          </cell>
          <cell r="C2174" t="str">
            <v>HTPH0028</v>
          </cell>
          <cell r="D2174" t="str">
            <v>HÙNG TIẾN PHÁT</v>
          </cell>
          <cell r="F2174">
            <v>2</v>
          </cell>
          <cell r="G2174" t="str">
            <v>I0017T061</v>
          </cell>
          <cell r="H2174" t="str">
            <v>17.4752 x 69.85 x 6 x 2</v>
          </cell>
          <cell r="I2174" t="str">
            <v>Dao dạng hình cánh cửa 1 đầu tròn 1 đầu vuông, dao rời, không răng cưa</v>
          </cell>
          <cell r="J2174" t="str">
            <v>D07</v>
          </cell>
          <cell r="K2174" t="str">
            <v>P 21</v>
          </cell>
          <cell r="L2174" t="str">
            <v>69.85 x 17.4752 mm</v>
          </cell>
          <cell r="M2174">
            <v>145.69999999999999</v>
          </cell>
          <cell r="N2174">
            <v>44265</v>
          </cell>
          <cell r="O2174">
            <v>0</v>
          </cell>
          <cell r="AL2174">
            <v>1</v>
          </cell>
          <cell r="AM2174">
            <v>145.69999999999999</v>
          </cell>
          <cell r="AT2174" t="str">
            <v>TAGLESSHi-cuts 6 7 8 9 10</v>
          </cell>
          <cell r="BA2174" t="str">
            <v>THÁNG 03\10.03 HÙNG TIẾN PHÁT</v>
          </cell>
        </row>
        <row r="2175">
          <cell r="B2175" t="str">
            <v>HTPH0028_L2</v>
          </cell>
          <cell r="C2175" t="str">
            <v>HTPH0028</v>
          </cell>
          <cell r="D2175" t="str">
            <v>HÙNG TIẾN PHÁT</v>
          </cell>
          <cell r="F2175">
            <v>2</v>
          </cell>
          <cell r="G2175" t="str">
            <v>I0017T061</v>
          </cell>
          <cell r="H2175" t="str">
            <v>17.4752 x 69.85 x 6 x 2</v>
          </cell>
          <cell r="I2175" t="str">
            <v>Dao dạng hình cánh cửa 1 đầu tròn 1 đầu vuông, dao rời, không răng cưa</v>
          </cell>
          <cell r="J2175" t="str">
            <v>D07</v>
          </cell>
          <cell r="K2175" t="str">
            <v>P 21</v>
          </cell>
          <cell r="L2175" t="str">
            <v>69.85 x 17.4752 mm</v>
          </cell>
          <cell r="M2175">
            <v>145.69999999999999</v>
          </cell>
          <cell r="N2175">
            <v>44265</v>
          </cell>
          <cell r="O2175">
            <v>0</v>
          </cell>
          <cell r="AL2175">
            <v>1</v>
          </cell>
          <cell r="AM2175">
            <v>145.69999999999999</v>
          </cell>
          <cell r="AT2175" t="str">
            <v>Tagless bikikis 5 6 7 8 9 10</v>
          </cell>
          <cell r="BA2175" t="str">
            <v>ĐƠN HÀNG 2021\HÙNG TIẾN PHÁT\NĂM 2022\THÁNG 03\01.03 Tem 69.85 x 17.4625mm</v>
          </cell>
        </row>
        <row r="2176">
          <cell r="B2176" t="str">
            <v>HTPH0028_L3</v>
          </cell>
          <cell r="C2176" t="str">
            <v>HTPH0028</v>
          </cell>
          <cell r="D2176" t="str">
            <v>HÙNG TIẾN PHÁT</v>
          </cell>
          <cell r="F2176">
            <v>2</v>
          </cell>
          <cell r="G2176" t="str">
            <v>I0017T061</v>
          </cell>
          <cell r="H2176" t="str">
            <v>17.4752 x 69.85 x 6 x 2</v>
          </cell>
          <cell r="I2176" t="str">
            <v>Dao dạng hình cánh cửa 1 đầu tròn 1 đầu vuông, dao rời, không răng cưa</v>
          </cell>
          <cell r="J2176" t="str">
            <v>D07</v>
          </cell>
          <cell r="K2176" t="str">
            <v>P 21</v>
          </cell>
          <cell r="L2176" t="str">
            <v>69.85 x 17.4752 mm</v>
          </cell>
          <cell r="M2176">
            <v>145.69999999999999</v>
          </cell>
          <cell r="N2176">
            <v>44631</v>
          </cell>
          <cell r="O2176">
            <v>0</v>
          </cell>
          <cell r="AL2176">
            <v>1</v>
          </cell>
          <cell r="AM2176">
            <v>145.69999999999999</v>
          </cell>
          <cell r="AT2176" t="str">
            <v>Tagless Briefs 6 7 8 9 10</v>
          </cell>
          <cell r="BA2176" t="str">
            <v>ĐƠN HÀNG 2021\HÙNG TIẾN PHÁT\NĂM 2022\THÁNG 03\01.03 Tem 69.85 x 17.4625mm</v>
          </cell>
        </row>
        <row r="2177">
          <cell r="B2177" t="str">
            <v>HTPH0028_L4</v>
          </cell>
          <cell r="C2177" t="str">
            <v>HTPH0028</v>
          </cell>
          <cell r="D2177" t="str">
            <v>HÙNG TIẾN PHÁT</v>
          </cell>
          <cell r="F2177">
            <v>2</v>
          </cell>
          <cell r="G2177" t="str">
            <v>I0017T061</v>
          </cell>
          <cell r="H2177" t="str">
            <v>17.4752 x 69.85 x 6 x 2</v>
          </cell>
          <cell r="I2177" t="str">
            <v>Dao dạng hình cánh cửa 1 đầu tròn 1 đầu vuông, dao rời, không răng cưa</v>
          </cell>
          <cell r="J2177" t="str">
            <v>D07</v>
          </cell>
          <cell r="K2177" t="str">
            <v>P 21</v>
          </cell>
          <cell r="L2177" t="str">
            <v>69.85 x 17.4752 mm</v>
          </cell>
          <cell r="M2177">
            <v>145.69999999999999</v>
          </cell>
          <cell r="N2177">
            <v>44631</v>
          </cell>
          <cell r="O2177">
            <v>0</v>
          </cell>
          <cell r="AL2177">
            <v>1</v>
          </cell>
          <cell r="AM2177">
            <v>145.69999999999999</v>
          </cell>
          <cell r="AT2177" t="str">
            <v>Tagless HIPSTERS 6 7 8 9 10</v>
          </cell>
          <cell r="BA2177" t="str">
            <v>ĐƠN HÀNG 2021\HÙNG TIẾN PHÁT\NĂM 2022\THÁNG 03\01.03 Tem 69.85 x 17.4625mm</v>
          </cell>
        </row>
        <row r="2178">
          <cell r="B2178" t="str">
            <v>HTPH0029_L1</v>
          </cell>
          <cell r="C2178" t="str">
            <v>HTPH0029</v>
          </cell>
          <cell r="D2178" t="str">
            <v>HÙNG TIẾN PHÁT</v>
          </cell>
          <cell r="F2178">
            <v>2</v>
          </cell>
          <cell r="G2178" t="str">
            <v>I0029T081</v>
          </cell>
          <cell r="H2178" t="str">
            <v>29.972 x 139.7 x 4 x 1</v>
          </cell>
          <cell r="I2178">
            <v>0</v>
          </cell>
          <cell r="J2178">
            <v>0</v>
          </cell>
          <cell r="K2178" t="str">
            <v>P 21</v>
          </cell>
          <cell r="L2178" t="str">
            <v>29.972 x 139.7 mm</v>
          </cell>
          <cell r="M2178">
            <v>142.69999999999999</v>
          </cell>
          <cell r="N2178">
            <v>44266</v>
          </cell>
          <cell r="O2178">
            <v>0</v>
          </cell>
          <cell r="AL2178">
            <v>1</v>
          </cell>
          <cell r="AM2178">
            <v>142.69999999999999</v>
          </cell>
          <cell r="AT2178" t="str">
            <v>Size 2x 3x 4x áo và chữ (áo nữ tay ngắn 1 chữ)</v>
          </cell>
          <cell r="BA2178" t="str">
            <v>THÁNG 03\09.03 Tem hùng tiến phát</v>
          </cell>
        </row>
        <row r="2179">
          <cell r="B2179" t="str">
            <v>HTPH0029_L2</v>
          </cell>
          <cell r="C2179" t="str">
            <v>HTPH0029</v>
          </cell>
          <cell r="D2179" t="str">
            <v>HÙNG TIẾN PHÁT</v>
          </cell>
          <cell r="F2179">
            <v>2</v>
          </cell>
          <cell r="G2179" t="str">
            <v>I0029T081</v>
          </cell>
          <cell r="H2179" t="str">
            <v>29.972 x 139.7 x 4 x 1</v>
          </cell>
          <cell r="I2179">
            <v>0</v>
          </cell>
          <cell r="J2179">
            <v>0</v>
          </cell>
          <cell r="K2179" t="str">
            <v>P 21</v>
          </cell>
          <cell r="L2179" t="str">
            <v>29.972 x 139.7 mm</v>
          </cell>
          <cell r="M2179">
            <v>142.69999999999999</v>
          </cell>
          <cell r="N2179">
            <v>44266</v>
          </cell>
          <cell r="O2179">
            <v>0</v>
          </cell>
          <cell r="AL2179">
            <v>1</v>
          </cell>
          <cell r="AM2179">
            <v>142.69999999999999</v>
          </cell>
          <cell r="AT2179" t="str">
            <v>Size 2x 3x 4x áo và chữ (áo nữ tay ngắn 2 chữ)</v>
          </cell>
          <cell r="BA2179" t="str">
            <v>THÁNG 03\09.03 Tem hùng tiến phát</v>
          </cell>
        </row>
        <row r="2180">
          <cell r="B2180" t="str">
            <v>HTPH0029_L3</v>
          </cell>
          <cell r="C2180" t="str">
            <v>HTPH0029</v>
          </cell>
          <cell r="D2180" t="str">
            <v>HÙNG TIẾN PHÁT</v>
          </cell>
          <cell r="F2180">
            <v>2</v>
          </cell>
          <cell r="G2180" t="str">
            <v>I0029T081</v>
          </cell>
          <cell r="H2180" t="str">
            <v>29.972 x 139.7 x 4 x 1</v>
          </cell>
          <cell r="I2180">
            <v>0</v>
          </cell>
          <cell r="J2180">
            <v>0</v>
          </cell>
          <cell r="K2180" t="str">
            <v>P 21</v>
          </cell>
          <cell r="L2180" t="str">
            <v>29.972 x 139.7 mm</v>
          </cell>
          <cell r="M2180">
            <v>142.69999999999999</v>
          </cell>
          <cell r="N2180">
            <v>44266</v>
          </cell>
          <cell r="O2180">
            <v>0</v>
          </cell>
          <cell r="AL2180">
            <v>1</v>
          </cell>
          <cell r="AM2180">
            <v>142.69999999999999</v>
          </cell>
          <cell r="AT2180" t="str">
            <v>Size 2x 3x 4x áo và chữ (áo nữ tay tay dài 1 chữ)</v>
          </cell>
          <cell r="BA2180" t="str">
            <v>THÁNG 03\09.03 Tem hùng tiến phát</v>
          </cell>
        </row>
        <row r="2181">
          <cell r="B2181" t="str">
            <v>HTPH0029_L4</v>
          </cell>
          <cell r="C2181" t="str">
            <v>HTPH0029</v>
          </cell>
          <cell r="D2181" t="str">
            <v>HÙNG TIẾN PHÁT</v>
          </cell>
          <cell r="F2181">
            <v>2</v>
          </cell>
          <cell r="G2181" t="str">
            <v>I0029T081</v>
          </cell>
          <cell r="H2181" t="str">
            <v>29.972 x 139.7 x 4 x 1</v>
          </cell>
          <cell r="I2181">
            <v>0</v>
          </cell>
          <cell r="J2181">
            <v>0</v>
          </cell>
          <cell r="K2181" t="str">
            <v>P 21</v>
          </cell>
          <cell r="L2181" t="str">
            <v>29.972 x 139.7 mm</v>
          </cell>
          <cell r="M2181">
            <v>142.69999999999999</v>
          </cell>
          <cell r="N2181">
            <v>44266</v>
          </cell>
          <cell r="O2181">
            <v>0</v>
          </cell>
          <cell r="AL2181">
            <v>1</v>
          </cell>
          <cell r="AM2181">
            <v>142.69999999999999</v>
          </cell>
          <cell r="AT2181" t="str">
            <v>Size 2x 3x 4x áo và chữ (áo nữ tay tay dài 2 chữ)</v>
          </cell>
          <cell r="BA2181" t="str">
            <v>THÁNG 03\09.03 Tem hùng tiến phát</v>
          </cell>
        </row>
        <row r="2182">
          <cell r="B2182" t="str">
            <v>HTPH0029_L5</v>
          </cell>
          <cell r="C2182" t="str">
            <v>HTPH0029</v>
          </cell>
          <cell r="D2182" t="str">
            <v>HÙNG TIẾN PHÁT</v>
          </cell>
          <cell r="F2182">
            <v>2</v>
          </cell>
          <cell r="G2182" t="str">
            <v>I0029T081</v>
          </cell>
          <cell r="H2182" t="str">
            <v>29.972 x 139.7 x 4 x 1</v>
          </cell>
          <cell r="I2182">
            <v>0</v>
          </cell>
          <cell r="J2182">
            <v>0</v>
          </cell>
          <cell r="K2182" t="str">
            <v>P 21</v>
          </cell>
          <cell r="L2182" t="str">
            <v>29.972 x 139.7 mm</v>
          </cell>
          <cell r="M2182">
            <v>142.69999999999999</v>
          </cell>
          <cell r="N2182">
            <v>44266</v>
          </cell>
          <cell r="O2182">
            <v>0</v>
          </cell>
          <cell r="AL2182">
            <v>1</v>
          </cell>
          <cell r="AM2182">
            <v>142.69999999999999</v>
          </cell>
          <cell r="AT2182" t="str">
            <v>Size 2x 3x 4x áo và chữ (áo nữ tay tay ngắn cổ trái tim  1 chữ)</v>
          </cell>
          <cell r="BA2182" t="str">
            <v>THÁNG 03\09.03 Tem hùng tiến phát</v>
          </cell>
        </row>
        <row r="2183">
          <cell r="B2183" t="str">
            <v>HTPH0029_L6</v>
          </cell>
          <cell r="C2183" t="str">
            <v>HTPH0029</v>
          </cell>
          <cell r="D2183" t="str">
            <v>HÙNG TIẾN PHÁT</v>
          </cell>
          <cell r="F2183">
            <v>2</v>
          </cell>
          <cell r="G2183" t="str">
            <v>I0029T081</v>
          </cell>
          <cell r="H2183" t="str">
            <v>29.972 x 139.7 x 4 x 1</v>
          </cell>
          <cell r="I2183">
            <v>0</v>
          </cell>
          <cell r="J2183">
            <v>0</v>
          </cell>
          <cell r="K2183" t="str">
            <v>P 21</v>
          </cell>
          <cell r="L2183" t="str">
            <v>29.972 x 139.7 mm</v>
          </cell>
          <cell r="M2183">
            <v>142.69999999999999</v>
          </cell>
          <cell r="N2183">
            <v>44266</v>
          </cell>
          <cell r="O2183">
            <v>0</v>
          </cell>
          <cell r="AL2183">
            <v>1</v>
          </cell>
          <cell r="AM2183">
            <v>142.69999999999999</v>
          </cell>
          <cell r="AT2183" t="str">
            <v>Size 2x 3x 4x áo và chữ (áo nữ tay tay ngắn cổ trái tim  2 chữ)</v>
          </cell>
          <cell r="BA2183" t="str">
            <v>THÁNG 03\09.03 Tem hùng tiến phát</v>
          </cell>
        </row>
        <row r="2184">
          <cell r="B2184" t="str">
            <v>HTPH0029_L7</v>
          </cell>
          <cell r="C2184" t="str">
            <v>HTPH0029</v>
          </cell>
          <cell r="D2184" t="str">
            <v>HÙNG TIẾN PHÁT</v>
          </cell>
          <cell r="F2184">
            <v>2</v>
          </cell>
          <cell r="G2184" t="str">
            <v>I0029T081</v>
          </cell>
          <cell r="H2184" t="str">
            <v>29.972 x 139.7 x 4 x 1</v>
          </cell>
          <cell r="I2184">
            <v>0</v>
          </cell>
          <cell r="J2184">
            <v>0</v>
          </cell>
          <cell r="K2184" t="str">
            <v>P 21</v>
          </cell>
          <cell r="L2184" t="str">
            <v>29.972 x 139.7 mm</v>
          </cell>
          <cell r="M2184">
            <v>142.69999999999999</v>
          </cell>
          <cell r="N2184">
            <v>44266</v>
          </cell>
          <cell r="O2184">
            <v>0</v>
          </cell>
          <cell r="AL2184">
            <v>1</v>
          </cell>
          <cell r="AM2184">
            <v>142.69999999999999</v>
          </cell>
          <cell r="AT2184" t="str">
            <v>Size 2x 3x 4x áo và chữ (áo nữ tay tay dài cổ trái tim 1 chữ)</v>
          </cell>
          <cell r="BA2184" t="str">
            <v>THÁNG 03\09.03 Tem hùng tiến phát</v>
          </cell>
        </row>
        <row r="2185">
          <cell r="B2185" t="str">
            <v>HTPH0029_L8</v>
          </cell>
          <cell r="C2185" t="str">
            <v>HTPH0029</v>
          </cell>
          <cell r="D2185" t="str">
            <v>HÙNG TIẾN PHÁT</v>
          </cell>
          <cell r="F2185">
            <v>2</v>
          </cell>
          <cell r="G2185" t="str">
            <v>I0029T081</v>
          </cell>
          <cell r="H2185" t="str">
            <v>29.972 x 139.7 x 4 x 1</v>
          </cell>
          <cell r="I2185">
            <v>0</v>
          </cell>
          <cell r="J2185">
            <v>0</v>
          </cell>
          <cell r="K2185" t="str">
            <v>P 21</v>
          </cell>
          <cell r="L2185" t="str">
            <v>29.972 x 139.7 mm</v>
          </cell>
          <cell r="M2185">
            <v>142.69999999999999</v>
          </cell>
          <cell r="N2185">
            <v>44266</v>
          </cell>
          <cell r="O2185">
            <v>0</v>
          </cell>
          <cell r="AL2185">
            <v>1</v>
          </cell>
          <cell r="AM2185">
            <v>142.69999999999999</v>
          </cell>
          <cell r="AT2185" t="str">
            <v>Size 2x 3x 4x áo và chữ (áo nữ tay tay dài cổ trái tim 2 chữ)</v>
          </cell>
          <cell r="BA2185" t="str">
            <v>THÁNG 03\09.03 Tem hùng tiến phát</v>
          </cell>
        </row>
        <row r="2186">
          <cell r="B2186" t="str">
            <v>HTPH0030_L1</v>
          </cell>
          <cell r="C2186" t="str">
            <v>HTPH0030</v>
          </cell>
          <cell r="D2186" t="str">
            <v>HÙNG TIẾN PHÁT</v>
          </cell>
          <cell r="F2186">
            <v>3</v>
          </cell>
          <cell r="G2186" t="str">
            <v>I0034A061</v>
          </cell>
          <cell r="H2186" t="str">
            <v>34.925 x 120.65 x 4 x 1</v>
          </cell>
          <cell r="I2186" t="str">
            <v>Bo 3mm rời, có 1 răng cưa ngang bên trong cách mép dao 7.79mm, không răng cưa ngoài</v>
          </cell>
          <cell r="J2186" t="str">
            <v>C27</v>
          </cell>
          <cell r="K2186" t="str">
            <v>P 21</v>
          </cell>
          <cell r="L2186" t="str">
            <v>34.925 X 120.65 mm</v>
          </cell>
          <cell r="M2186">
            <v>123.65</v>
          </cell>
          <cell r="N2186">
            <v>44272</v>
          </cell>
          <cell r="O2186">
            <v>0</v>
          </cell>
          <cell r="AL2186">
            <v>1</v>
          </cell>
          <cell r="AM2186">
            <v>123.65</v>
          </cell>
          <cell r="AT2186" t="str">
            <v>Elastic waist</v>
          </cell>
          <cell r="BA2186" t="str">
            <v>15.03 HTP\15.03 34.925 X 120.65 mm</v>
          </cell>
        </row>
        <row r="2187">
          <cell r="B2187" t="str">
            <v>HTPH0031_L1</v>
          </cell>
          <cell r="C2187" t="str">
            <v>HTPH0031</v>
          </cell>
          <cell r="D2187" t="str">
            <v>HÙNG TIẾN PHÁT</v>
          </cell>
          <cell r="F2187">
            <v>4</v>
          </cell>
          <cell r="H2187" t="str">
            <v/>
          </cell>
          <cell r="I2187" t="str">
            <v/>
          </cell>
          <cell r="J2187" t="str">
            <v/>
          </cell>
          <cell r="K2187" t="str">
            <v>P 21</v>
          </cell>
          <cell r="L2187" t="str">
            <v>34.925 X 120.65 mm</v>
          </cell>
          <cell r="M2187" t="str">
            <v/>
          </cell>
          <cell r="N2187">
            <v>44272</v>
          </cell>
          <cell r="O2187">
            <v>0</v>
          </cell>
          <cell r="AL2187">
            <v>1</v>
          </cell>
          <cell r="AM2187" t="e">
            <v>#VALUE!</v>
          </cell>
          <cell r="AT2187" t="str">
            <v>PLUS Elastic waist</v>
          </cell>
          <cell r="BA2187" t="str">
            <v>15.03 HTP\34.925 X 120.65 mm plus</v>
          </cell>
        </row>
        <row r="2188">
          <cell r="B2188" t="str">
            <v>HTPH0032_L1</v>
          </cell>
          <cell r="C2188" t="str">
            <v>HTPH0032</v>
          </cell>
          <cell r="D2188" t="str">
            <v>HÙNG TIẾN PHÁT</v>
          </cell>
          <cell r="F2188">
            <v>2</v>
          </cell>
          <cell r="G2188" t="str">
            <v>I0029T081</v>
          </cell>
          <cell r="H2188" t="str">
            <v>29.972 x 139.7 x 4 x 1</v>
          </cell>
          <cell r="I2188">
            <v>0</v>
          </cell>
          <cell r="J2188">
            <v>0</v>
          </cell>
          <cell r="K2188" t="str">
            <v>P 21</v>
          </cell>
          <cell r="L2188" t="str">
            <v>29.972 x 139.7 mm</v>
          </cell>
          <cell r="M2188">
            <v>142.69999999999999</v>
          </cell>
          <cell r="N2188">
            <v>44273</v>
          </cell>
          <cell r="O2188">
            <v>0</v>
          </cell>
          <cell r="AL2188">
            <v>1</v>
          </cell>
          <cell r="AM2188">
            <v>142.69999999999999</v>
          </cell>
          <cell r="AT2188" t="str">
            <v>Size XS S L M XL XS-TP S-TP L-TP áo số và chữ (áo nữ dài tay 1 chữ)</v>
          </cell>
          <cell r="BA2188" t="str">
            <v>THÁNG 03\18.03\htp</v>
          </cell>
        </row>
        <row r="2189">
          <cell r="B2189" t="str">
            <v>HTPH0032_L2</v>
          </cell>
          <cell r="C2189" t="str">
            <v>HTPH0032</v>
          </cell>
          <cell r="D2189" t="str">
            <v>HÙNG TIẾN PHÁT</v>
          </cell>
          <cell r="F2189">
            <v>2</v>
          </cell>
          <cell r="G2189" t="str">
            <v>I0029T081</v>
          </cell>
          <cell r="H2189" t="str">
            <v>29.972 x 139.7 x 4 x 1</v>
          </cell>
          <cell r="I2189">
            <v>0</v>
          </cell>
          <cell r="J2189">
            <v>0</v>
          </cell>
          <cell r="K2189" t="str">
            <v>P 21</v>
          </cell>
          <cell r="L2189" t="str">
            <v>29.972 x 139.7 mm</v>
          </cell>
          <cell r="M2189">
            <v>142.69999999999999</v>
          </cell>
          <cell r="N2189">
            <v>44273</v>
          </cell>
          <cell r="O2189">
            <v>0</v>
          </cell>
          <cell r="AL2189">
            <v>1</v>
          </cell>
          <cell r="AM2189">
            <v>142.69999999999999</v>
          </cell>
          <cell r="AT2189" t="str">
            <v>Size XS S L M XL XS-TP S-TP L-TP áo số và chữ (áo nữ dài tay 2 chữ)</v>
          </cell>
          <cell r="BA2189" t="str">
            <v>THÁNG 03\18.03\htp</v>
          </cell>
        </row>
        <row r="2190">
          <cell r="B2190" t="str">
            <v>HTPH0032_L3</v>
          </cell>
          <cell r="C2190" t="str">
            <v>HTPH0032</v>
          </cell>
          <cell r="D2190" t="str">
            <v>HÙNG TIẾN PHÁT</v>
          </cell>
          <cell r="F2190">
            <v>2</v>
          </cell>
          <cell r="G2190" t="str">
            <v>I0029T081</v>
          </cell>
          <cell r="H2190" t="str">
            <v>29.972 x 139.7 x 4 x 1</v>
          </cell>
          <cell r="I2190">
            <v>0</v>
          </cell>
          <cell r="J2190">
            <v>0</v>
          </cell>
          <cell r="K2190" t="str">
            <v>P 21</v>
          </cell>
          <cell r="L2190" t="str">
            <v>29.972 x 139.7 mm</v>
          </cell>
          <cell r="M2190">
            <v>142.69999999999999</v>
          </cell>
          <cell r="N2190">
            <v>44273</v>
          </cell>
          <cell r="O2190">
            <v>0</v>
          </cell>
          <cell r="AL2190">
            <v>1</v>
          </cell>
          <cell r="AM2190">
            <v>142.69999999999999</v>
          </cell>
          <cell r="AT2190" t="str">
            <v>Size XS S L M XL XS-TP S-TP L-TP áo số và chữ (áo nữ ngắn tay 1 chữ)</v>
          </cell>
          <cell r="BA2190" t="str">
            <v>THÁNG 03\18.03\htp</v>
          </cell>
        </row>
        <row r="2191">
          <cell r="B2191" t="str">
            <v>HTPH0032_L4</v>
          </cell>
          <cell r="C2191" t="str">
            <v>HTPH0032</v>
          </cell>
          <cell r="D2191" t="str">
            <v>HÙNG TIẾN PHÁT</v>
          </cell>
          <cell r="F2191">
            <v>2</v>
          </cell>
          <cell r="G2191" t="str">
            <v>I0029T081</v>
          </cell>
          <cell r="H2191" t="str">
            <v>29.972 x 139.7 x 4 x 1</v>
          </cell>
          <cell r="I2191">
            <v>0</v>
          </cell>
          <cell r="J2191">
            <v>0</v>
          </cell>
          <cell r="K2191" t="str">
            <v>P 21</v>
          </cell>
          <cell r="L2191" t="str">
            <v>29.972 x 139.7 mm</v>
          </cell>
          <cell r="M2191">
            <v>142.69999999999999</v>
          </cell>
          <cell r="N2191">
            <v>44273</v>
          </cell>
          <cell r="O2191">
            <v>0</v>
          </cell>
          <cell r="AL2191">
            <v>1</v>
          </cell>
          <cell r="AM2191">
            <v>142.69999999999999</v>
          </cell>
          <cell r="AT2191" t="str">
            <v>Size XS S L M XL XS-TP S-TP L-TP áo số và chữ (áo nữ ngắn tay 2 chữ)</v>
          </cell>
          <cell r="BA2191" t="str">
            <v>THÁNG 03\18.03\htp</v>
          </cell>
        </row>
        <row r="2192">
          <cell r="B2192" t="str">
            <v>HTPH0032_L5</v>
          </cell>
          <cell r="C2192" t="str">
            <v>HTPH0032</v>
          </cell>
          <cell r="D2192" t="str">
            <v>HÙNG TIẾN PHÁT</v>
          </cell>
          <cell r="F2192">
            <v>2</v>
          </cell>
          <cell r="G2192" t="str">
            <v>I0029T081</v>
          </cell>
          <cell r="H2192" t="str">
            <v>29.972 x 139.7 x 4 x 1</v>
          </cell>
          <cell r="I2192">
            <v>0</v>
          </cell>
          <cell r="J2192">
            <v>0</v>
          </cell>
          <cell r="K2192" t="str">
            <v>P 21</v>
          </cell>
          <cell r="L2192" t="str">
            <v>29.972 x 139.7 mm</v>
          </cell>
          <cell r="M2192">
            <v>142.69999999999999</v>
          </cell>
          <cell r="N2192">
            <v>44273</v>
          </cell>
          <cell r="O2192">
            <v>0</v>
          </cell>
          <cell r="AL2192">
            <v>1</v>
          </cell>
          <cell r="AM2192">
            <v>142.69999999999999</v>
          </cell>
          <cell r="AT2192" t="str">
            <v>Size XS S L M XL XS-TP S-TP L-TP áo số và chữ (áo nam ngắn tay 1 chữ)</v>
          </cell>
          <cell r="BA2192" t="str">
            <v>THÁNG 03\18.03\htp</v>
          </cell>
        </row>
        <row r="2193">
          <cell r="B2193" t="str">
            <v>HTPH0032_L6</v>
          </cell>
          <cell r="C2193" t="str">
            <v>HTPH0032</v>
          </cell>
          <cell r="D2193" t="str">
            <v>HÙNG TIẾN PHÁT</v>
          </cell>
          <cell r="F2193">
            <v>2</v>
          </cell>
          <cell r="G2193" t="str">
            <v>I0029T081</v>
          </cell>
          <cell r="H2193" t="str">
            <v>29.972 x 139.7 x 4 x 1</v>
          </cell>
          <cell r="I2193">
            <v>0</v>
          </cell>
          <cell r="J2193">
            <v>0</v>
          </cell>
          <cell r="K2193" t="str">
            <v>P 21</v>
          </cell>
          <cell r="L2193" t="str">
            <v>29.972 x 139.7 mm</v>
          </cell>
          <cell r="M2193">
            <v>142.69999999999999</v>
          </cell>
          <cell r="N2193">
            <v>44273</v>
          </cell>
          <cell r="O2193">
            <v>0</v>
          </cell>
          <cell r="AL2193">
            <v>1</v>
          </cell>
          <cell r="AM2193">
            <v>142.69999999999999</v>
          </cell>
          <cell r="AT2193" t="str">
            <v>Size XS S L M XL XS-TP S-TP L-TP áo số và chữ (áo nam ngắn tay 2 chữ)</v>
          </cell>
          <cell r="BA2193" t="str">
            <v>THÁNG 03\18.03\htp</v>
          </cell>
        </row>
        <row r="2194">
          <cell r="B2194" t="str">
            <v>HTPH0032_L7</v>
          </cell>
          <cell r="C2194" t="str">
            <v>HTPH0032</v>
          </cell>
          <cell r="D2194" t="str">
            <v>HÙNG TIẾN PHÁT</v>
          </cell>
          <cell r="F2194">
            <v>2</v>
          </cell>
          <cell r="G2194" t="str">
            <v>I0029T081</v>
          </cell>
          <cell r="H2194" t="str">
            <v>29.972 x 139.7 x 4 x 1</v>
          </cell>
          <cell r="I2194">
            <v>0</v>
          </cell>
          <cell r="J2194">
            <v>0</v>
          </cell>
          <cell r="K2194" t="str">
            <v>P 21</v>
          </cell>
          <cell r="L2194" t="str">
            <v>29.972 x 139.7 mm</v>
          </cell>
          <cell r="M2194">
            <v>142.69999999999999</v>
          </cell>
          <cell r="N2194">
            <v>44273</v>
          </cell>
          <cell r="O2194">
            <v>0</v>
          </cell>
          <cell r="AL2194">
            <v>1</v>
          </cell>
          <cell r="AM2194">
            <v>142.69999999999999</v>
          </cell>
          <cell r="AT2194" t="str">
            <v>Size XS S L M XL XS-TP S-TP L-TP áo số và chữ (áo nam dài tay 1 chữ)</v>
          </cell>
          <cell r="BA2194" t="str">
            <v>THÁNG 03\18.03\htp</v>
          </cell>
        </row>
        <row r="2195">
          <cell r="B2195" t="str">
            <v>HTPH0032_L8</v>
          </cell>
          <cell r="C2195" t="str">
            <v>HTPH0032</v>
          </cell>
          <cell r="D2195" t="str">
            <v>HÙNG TIẾN PHÁT</v>
          </cell>
          <cell r="F2195">
            <v>2</v>
          </cell>
          <cell r="G2195" t="str">
            <v>I0029T081</v>
          </cell>
          <cell r="H2195" t="str">
            <v>29.972 x 139.7 x 4 x 1</v>
          </cell>
          <cell r="I2195">
            <v>0</v>
          </cell>
          <cell r="J2195">
            <v>0</v>
          </cell>
          <cell r="K2195" t="str">
            <v>P 21</v>
          </cell>
          <cell r="L2195" t="str">
            <v>29.972 x 139.7 mm</v>
          </cell>
          <cell r="M2195">
            <v>142.69999999999999</v>
          </cell>
          <cell r="N2195">
            <v>44273</v>
          </cell>
          <cell r="O2195">
            <v>0</v>
          </cell>
          <cell r="AL2195">
            <v>1</v>
          </cell>
          <cell r="AM2195">
            <v>142.69999999999999</v>
          </cell>
          <cell r="AT2195" t="str">
            <v>Size XS S L M XL XS-TP S-TP L-TP áo số và chữ (áo nam dài tay 2 chữ)</v>
          </cell>
          <cell r="BA2195" t="str">
            <v>THÁNG 03\18.03\htp</v>
          </cell>
        </row>
        <row r="2196">
          <cell r="B2196" t="str">
            <v>HTPH0032_L9</v>
          </cell>
          <cell r="C2196" t="str">
            <v>HTPH0032</v>
          </cell>
          <cell r="D2196" t="str">
            <v>HÙNG TIẾN PHÁT</v>
          </cell>
          <cell r="F2196">
            <v>2</v>
          </cell>
          <cell r="G2196" t="str">
            <v>I0029T081</v>
          </cell>
          <cell r="H2196" t="str">
            <v>29.972 x 139.7 x 4 x 1</v>
          </cell>
          <cell r="I2196">
            <v>0</v>
          </cell>
          <cell r="J2196">
            <v>0</v>
          </cell>
          <cell r="K2196" t="str">
            <v>P 21</v>
          </cell>
          <cell r="L2196" t="str">
            <v>29.972 x 139.7 mm</v>
          </cell>
          <cell r="M2196">
            <v>142.69999999999999</v>
          </cell>
          <cell r="N2196">
            <v>44273</v>
          </cell>
          <cell r="O2196">
            <v>0</v>
          </cell>
          <cell r="AL2196">
            <v>1</v>
          </cell>
          <cell r="AM2196">
            <v>142.69999999999999</v>
          </cell>
          <cell r="AT2196" t="str">
            <v>Size XS S L M XL XS-TP S-TP L-TP áo số và chữ (áo nam ngắn tay cổ trái tim 1 chữ)</v>
          </cell>
          <cell r="BA2196" t="str">
            <v>THÁNG 03\18.03\htp</v>
          </cell>
        </row>
        <row r="2197">
          <cell r="B2197" t="str">
            <v>HTPH0032_L10</v>
          </cell>
          <cell r="C2197" t="str">
            <v>HTPH0032</v>
          </cell>
          <cell r="D2197" t="str">
            <v>HÙNG TIẾN PHÁT</v>
          </cell>
          <cell r="F2197">
            <v>2</v>
          </cell>
          <cell r="G2197" t="str">
            <v>I0029T081</v>
          </cell>
          <cell r="H2197" t="str">
            <v>29.972 x 139.7 x 4 x 1</v>
          </cell>
          <cell r="I2197">
            <v>0</v>
          </cell>
          <cell r="J2197">
            <v>0</v>
          </cell>
          <cell r="K2197" t="str">
            <v>P 21</v>
          </cell>
          <cell r="L2197" t="str">
            <v>29.972 x 139.7 mm</v>
          </cell>
          <cell r="M2197">
            <v>142.69999999999999</v>
          </cell>
          <cell r="N2197">
            <v>44273</v>
          </cell>
          <cell r="O2197">
            <v>0</v>
          </cell>
          <cell r="AL2197">
            <v>1</v>
          </cell>
          <cell r="AM2197">
            <v>142.69999999999999</v>
          </cell>
          <cell r="AT2197" t="str">
            <v>Size XS S L M XL XS-TP S-TP L-TP áo số và chữ (áo nam ngắn tay cổ trái tim 2 chữ)</v>
          </cell>
          <cell r="BA2197" t="str">
            <v>THÁNG 03\18.03\htp</v>
          </cell>
        </row>
        <row r="2198">
          <cell r="B2198" t="str">
            <v>HTPH0033_L1</v>
          </cell>
          <cell r="C2198" t="str">
            <v>HTPH0033</v>
          </cell>
          <cell r="D2198" t="str">
            <v>HÙNG TIẾN PHÁT</v>
          </cell>
          <cell r="F2198">
            <v>2</v>
          </cell>
          <cell r="G2198" t="str">
            <v>I0025T271/2</v>
          </cell>
          <cell r="H2198" t="str">
            <v>25.4 x 177.8 x 5 x 1</v>
          </cell>
          <cell r="I2198" t="str">
            <v>Bo rời khoảng cách 3mm, không răng cưa</v>
          </cell>
          <cell r="J2198" t="str">
            <v>C39</v>
          </cell>
          <cell r="K2198" t="str">
            <v>P 21</v>
          </cell>
          <cell r="L2198" t="str">
            <v>25.4 x 177.8 mm</v>
          </cell>
          <cell r="M2198">
            <v>180.8</v>
          </cell>
          <cell r="N2198">
            <v>44275</v>
          </cell>
          <cell r="O2198">
            <v>0</v>
          </cell>
          <cell r="AL2198">
            <v>1</v>
          </cell>
          <cell r="AM2198">
            <v>180.8</v>
          </cell>
          <cell r="AT2198" t="str">
            <v>a.n.a chữ</v>
          </cell>
          <cell r="BA2198" t="str">
            <v>THÁNG 03\20.03\NGÀY 20.03.2021</v>
          </cell>
        </row>
        <row r="2199">
          <cell r="B2199" t="str">
            <v>HTPH0033_L2</v>
          </cell>
          <cell r="C2199" t="str">
            <v>HTPH0033</v>
          </cell>
          <cell r="D2199" t="str">
            <v>HÙNG TIẾN PHÁT</v>
          </cell>
          <cell r="F2199">
            <v>2</v>
          </cell>
          <cell r="G2199" t="str">
            <v>I0025T271/2</v>
          </cell>
          <cell r="H2199" t="str">
            <v>25.4 x 177.8 x 5 x 1</v>
          </cell>
          <cell r="I2199" t="str">
            <v>Bo rời khoảng cách 3mm, không răng cưa</v>
          </cell>
          <cell r="J2199" t="str">
            <v>C39</v>
          </cell>
          <cell r="K2199" t="str">
            <v>P 21</v>
          </cell>
          <cell r="L2199" t="str">
            <v>25.4 x 177.8 mm</v>
          </cell>
          <cell r="M2199">
            <v>180.8</v>
          </cell>
          <cell r="N2199">
            <v>44275</v>
          </cell>
          <cell r="O2199">
            <v>0</v>
          </cell>
          <cell r="AL2199">
            <v>1</v>
          </cell>
          <cell r="AM2199">
            <v>180.8</v>
          </cell>
          <cell r="AT2199" t="str">
            <v>a.n.a số</v>
          </cell>
          <cell r="BA2199" t="str">
            <v>THÁNG 03\20.03\NGÀY 20.03.2021</v>
          </cell>
        </row>
        <row r="2200">
          <cell r="B2200" t="str">
            <v>HTPH0034_L1</v>
          </cell>
          <cell r="C2200" t="str">
            <v>HTPH0034</v>
          </cell>
          <cell r="D2200" t="str">
            <v>HÙNG TIẾN PHÁT</v>
          </cell>
          <cell r="F2200">
            <v>5</v>
          </cell>
          <cell r="G2200" t="str">
            <v>I001IT041</v>
          </cell>
          <cell r="H2200" t="str">
            <v>1.25" x 4.75" x 3 x 1</v>
          </cell>
          <cell r="I2200" t="str">
            <v>Vuông rời, có răng cưa trong cách mép dao 6.41mm, răng cưa</v>
          </cell>
          <cell r="J2200" t="str">
            <v>D24</v>
          </cell>
          <cell r="K2200" t="str">
            <v>P 21</v>
          </cell>
          <cell r="L2200" t="str">
            <v>28.575 x 120.65 mm</v>
          </cell>
          <cell r="M2200">
            <v>123.64999999999999</v>
          </cell>
          <cell r="N2200">
            <v>44277</v>
          </cell>
          <cell r="O2200">
            <v>0</v>
          </cell>
          <cell r="AL2200">
            <v>1</v>
          </cell>
          <cell r="AM2200">
            <v>123.64999999999999</v>
          </cell>
          <cell r="AT2200" t="str">
            <v>$4.98 365 kids</v>
          </cell>
          <cell r="BA2200" t="str">
            <v>22.03\FILE_20210318_224112_365G-STK-H20-MMSST_GAKGF2137102_REQ LT.0000007287_RPVN015612 convert layout.pdf</v>
          </cell>
        </row>
        <row r="2201">
          <cell r="B2201" t="str">
            <v>HTPH0035_L1</v>
          </cell>
          <cell r="C2201" t="str">
            <v>HTPH0035</v>
          </cell>
          <cell r="D2201" t="str">
            <v>HÙNG TIẾN PHÁT</v>
          </cell>
          <cell r="F2201">
            <v>1</v>
          </cell>
          <cell r="G2201" t="str">
            <v>I0029T081</v>
          </cell>
          <cell r="H2201" t="str">
            <v>29.972 x 139.7 x 4 x 1</v>
          </cell>
          <cell r="I2201">
            <v>0</v>
          </cell>
          <cell r="J2201">
            <v>0</v>
          </cell>
          <cell r="K2201" t="str">
            <v>P 21</v>
          </cell>
          <cell r="L2201" t="str">
            <v>29.972 x 139.7 mm</v>
          </cell>
          <cell r="M2201">
            <v>142.69999999999999</v>
          </cell>
          <cell r="N2201">
            <v>44282</v>
          </cell>
          <cell r="O2201">
            <v>0</v>
          </cell>
          <cell r="AL2201">
            <v>1</v>
          </cell>
          <cell r="AM2201">
            <v>142.69999999999999</v>
          </cell>
          <cell r="AT2201" t="str">
            <v>Size XS S L M XL XS-TP S-TP L-TP toàn chữ ( 1 chữ)</v>
          </cell>
          <cell r="BA2201" t="str">
            <v>ĐƠN HÀNG 2021\HÙNG TIẾN PHÁT\THÁNG 03\27.03 toàn chữ cái</v>
          </cell>
        </row>
        <row r="2202">
          <cell r="B2202" t="str">
            <v>HTPH0035_L2</v>
          </cell>
          <cell r="C2202" t="str">
            <v>HTPH0035</v>
          </cell>
          <cell r="D2202" t="str">
            <v>HÙNG TIẾN PHÁT</v>
          </cell>
          <cell r="F2202">
            <v>1</v>
          </cell>
          <cell r="G2202" t="str">
            <v>I0029T081</v>
          </cell>
          <cell r="H2202" t="str">
            <v>29.972 x 139.7 x 4 x 1</v>
          </cell>
          <cell r="I2202">
            <v>0</v>
          </cell>
          <cell r="J2202">
            <v>0</v>
          </cell>
          <cell r="K2202" t="str">
            <v>P 21</v>
          </cell>
          <cell r="L2202" t="str">
            <v>29.972 x 139.7 mm</v>
          </cell>
          <cell r="M2202">
            <v>142.69999999999999</v>
          </cell>
          <cell r="N2202">
            <v>44282</v>
          </cell>
          <cell r="O2202">
            <v>0</v>
          </cell>
          <cell r="AL2202">
            <v>1</v>
          </cell>
          <cell r="AM2202">
            <v>142.69999999999999</v>
          </cell>
          <cell r="AT2202" t="str">
            <v>Size XS S L M XL XS-TP S-TP L-TP toàn chữ (2 chữ)</v>
          </cell>
          <cell r="BA2202" t="str">
            <v>ĐƠN HÀNG 2021\HÙNG TIẾN PHÁT\THÁNG 03\27.03 toàn chữ cái</v>
          </cell>
        </row>
        <row r="2203">
          <cell r="B2203" t="str">
            <v>HTPH0036_L1</v>
          </cell>
          <cell r="C2203" t="str">
            <v>HTPH0036</v>
          </cell>
          <cell r="D2203" t="str">
            <v>HÙNG TIẾN PHÁT</v>
          </cell>
          <cell r="F2203">
            <v>1</v>
          </cell>
          <cell r="G2203" t="str">
            <v>I0018T101</v>
          </cell>
          <cell r="H2203" t="str">
            <v>18.94 x 20.058 x 6 x 6</v>
          </cell>
          <cell r="I2203" t="str">
            <v>Vuông rời, không răng cưa</v>
          </cell>
          <cell r="J2203" t="str">
            <v>C17</v>
          </cell>
          <cell r="K2203" t="str">
            <v>P 21</v>
          </cell>
          <cell r="L2203" t="str">
            <v>18.94 x 20.058 mm</v>
          </cell>
          <cell r="M2203">
            <v>138.34800000000001</v>
          </cell>
          <cell r="N2203">
            <v>44281</v>
          </cell>
          <cell r="O2203">
            <v>0</v>
          </cell>
          <cell r="V2203" t="str">
            <v>K</v>
          </cell>
          <cell r="AC2203" t="str">
            <v>phủ varsnish mờ</v>
          </cell>
          <cell r="AL2203">
            <v>1</v>
          </cell>
          <cell r="AM2203">
            <v>138.34800000000001</v>
          </cell>
          <cell r="AT2203" t="str">
            <v>YLG/JG YMD/JM YSM.JP youth juene</v>
          </cell>
          <cell r="BA2203" t="str">
            <v>THÁNG 01\14.01 HÙNG TIẾN PHÁT\Tem 18.94 x 20.058 mm 3 file\26.03 HTP</v>
          </cell>
        </row>
        <row r="2204">
          <cell r="B2204" t="str">
            <v>HTPH0037_L1</v>
          </cell>
          <cell r="C2204" t="str">
            <v>HTPH0037</v>
          </cell>
          <cell r="D2204" t="str">
            <v>HÙNG TIẾN PHÁT</v>
          </cell>
          <cell r="F2204">
            <v>1</v>
          </cell>
          <cell r="G2204" t="str">
            <v>I0029T081</v>
          </cell>
          <cell r="H2204" t="str">
            <v>29.972 x 139.7 x 4 x 1</v>
          </cell>
          <cell r="I2204">
            <v>0</v>
          </cell>
          <cell r="J2204">
            <v>0</v>
          </cell>
          <cell r="K2204" t="str">
            <v>P 21</v>
          </cell>
          <cell r="L2204" t="str">
            <v>29.972 x 139.7 mm</v>
          </cell>
          <cell r="M2204">
            <v>142.69999999999999</v>
          </cell>
          <cell r="N2204">
            <v>44281</v>
          </cell>
          <cell r="O2204">
            <v>0</v>
          </cell>
          <cell r="AL2204">
            <v>1</v>
          </cell>
          <cell r="AM2204">
            <v>142.69999999999999</v>
          </cell>
          <cell r="AT2204" t="str">
            <v xml:space="preserve">12-18 M 18-24M 2T </v>
          </cell>
          <cell r="BA2204" t="str">
            <v>THÁNG 03\26.03 2A 3A</v>
          </cell>
        </row>
        <row r="2205">
          <cell r="B2205" t="str">
            <v>HTPH0038_L1</v>
          </cell>
          <cell r="C2205" t="str">
            <v>HTPH0038</v>
          </cell>
          <cell r="D2205" t="str">
            <v>HÙNG TIẾN PHÁT</v>
          </cell>
          <cell r="F2205">
            <v>2</v>
          </cell>
          <cell r="G2205" t="str">
            <v>I0033T071/3</v>
          </cell>
          <cell r="H2205" t="str">
            <v>33 x 159 x 4 x 1</v>
          </cell>
          <cell r="I2205" t="str">
            <v>Bo 3mm rời 3mm, có 1 răng cưa ngang bên trong, không răng cưa ngoài</v>
          </cell>
          <cell r="J2205" t="str">
            <v>C25</v>
          </cell>
          <cell r="K2205" t="str">
            <v>P 25</v>
          </cell>
          <cell r="L2205" t="str">
            <v>33 x 159 mm</v>
          </cell>
          <cell r="M2205">
            <v>162</v>
          </cell>
          <cell r="N2205">
            <v>44300</v>
          </cell>
          <cell r="O2205">
            <v>0</v>
          </cell>
          <cell r="AL2205">
            <v>1</v>
          </cell>
          <cell r="AM2205">
            <v>162</v>
          </cell>
          <cell r="AT2205" t="str">
            <v>Size XS/TP S/P M/M L/G XL/TG</v>
          </cell>
          <cell r="BA2205" t="str">
            <v>THÁNG 04\16-4 HTP</v>
          </cell>
        </row>
        <row r="2206">
          <cell r="B2206" t="str">
            <v>HTPH0039_L1</v>
          </cell>
          <cell r="C2206" t="str">
            <v>HTPH0039</v>
          </cell>
          <cell r="D2206" t="str">
            <v>HÙNG TIẾN PHÁT</v>
          </cell>
          <cell r="F2206">
            <v>2</v>
          </cell>
          <cell r="G2206" t="str">
            <v>I0030A591/1</v>
          </cell>
          <cell r="H2206" t="str">
            <v/>
          </cell>
          <cell r="I2206" t="str">
            <v/>
          </cell>
          <cell r="J2206" t="str">
            <v/>
          </cell>
          <cell r="K2206" t="str">
            <v>P 25</v>
          </cell>
          <cell r="L2206" t="str">
            <v>30 x 159 mm</v>
          </cell>
          <cell r="M2206" t="str">
            <v/>
          </cell>
          <cell r="N2206">
            <v>44300</v>
          </cell>
          <cell r="O2206">
            <v>0</v>
          </cell>
          <cell r="AL2206">
            <v>1</v>
          </cell>
          <cell r="AM2206" t="e">
            <v>#VALUE!</v>
          </cell>
          <cell r="AT2206" t="str">
            <v>Size XS/TP S/P M/M L/G XL/TG</v>
          </cell>
          <cell r="BA2206" t="str">
            <v>THÁNG 04\16-4 HTP</v>
          </cell>
        </row>
        <row r="2207">
          <cell r="B2207" t="str">
            <v>HTPH0040_L1</v>
          </cell>
          <cell r="C2207" t="str">
            <v>HTPH0040</v>
          </cell>
          <cell r="D2207" t="str">
            <v>HÙNG TIẾN PHÁT</v>
          </cell>
          <cell r="F2207">
            <v>1</v>
          </cell>
          <cell r="G2207" t="str">
            <v>I0019T031</v>
          </cell>
          <cell r="H2207" t="str">
            <v>19 x 130 x 6 x 1</v>
          </cell>
          <cell r="I2207" t="str">
            <v>Vuông rời, không răng cưa</v>
          </cell>
          <cell r="J2207" t="str">
            <v>C33</v>
          </cell>
          <cell r="K2207" t="str">
            <v>P 21</v>
          </cell>
          <cell r="L2207" t="str">
            <v>19 x 130 mm</v>
          </cell>
          <cell r="M2207">
            <v>133</v>
          </cell>
          <cell r="N2207">
            <v>44305</v>
          </cell>
          <cell r="O2207">
            <v>0</v>
          </cell>
          <cell r="AL2207">
            <v>1</v>
          </cell>
          <cell r="AM2207">
            <v>133</v>
          </cell>
          <cell r="AT2207" t="str">
            <v>remove before wearing XS/Tp S/p M/M L/G XL/TG 1x 2x 3x</v>
          </cell>
          <cell r="BA2207" t="str">
            <v>THÁNG 04\19.04</v>
          </cell>
        </row>
        <row r="2208">
          <cell r="B2208" t="str">
            <v>HTPH0041_L1</v>
          </cell>
          <cell r="C2208" t="str">
            <v>HTPH0041</v>
          </cell>
          <cell r="D2208" t="str">
            <v>HÙNG TIẾN PHÁT</v>
          </cell>
          <cell r="F2208">
            <v>1</v>
          </cell>
          <cell r="H2208" t="str">
            <v/>
          </cell>
          <cell r="I2208" t="str">
            <v/>
          </cell>
          <cell r="J2208" t="str">
            <v/>
          </cell>
          <cell r="K2208" t="str">
            <v>P 21</v>
          </cell>
          <cell r="L2208" t="str">
            <v>38.1 x 203.2 mm</v>
          </cell>
          <cell r="M2208" t="str">
            <v/>
          </cell>
          <cell r="N2208">
            <v>44308</v>
          </cell>
          <cell r="O2208">
            <v>0</v>
          </cell>
          <cell r="AL2208">
            <v>1</v>
          </cell>
          <cell r="AM2208" t="e">
            <v>#VALUE!</v>
          </cell>
          <cell r="AT2208" t="str">
            <v>SMALL MEDIUM LARGE XL XXL  XXXL</v>
          </cell>
          <cell r="BA2208" t="str">
            <v>THÁNG 04\22.4 chữ small</v>
          </cell>
        </row>
        <row r="2209">
          <cell r="B2209" t="str">
            <v>HTPH0041_L2</v>
          </cell>
          <cell r="C2209" t="str">
            <v>HTPH0041</v>
          </cell>
          <cell r="D2209" t="str">
            <v>HÙNG TIẾN PHÁT</v>
          </cell>
          <cell r="F2209">
            <v>1</v>
          </cell>
          <cell r="G2209" t="str">
            <v>I0038T311/1</v>
          </cell>
          <cell r="H2209" t="str">
            <v>38.1 x 203.2 x 5 x 1</v>
          </cell>
          <cell r="I2209" t="str">
            <v>Bo góc 5mm rời 3mm ,không răng cưa</v>
          </cell>
          <cell r="J2209" t="str">
            <v>C38</v>
          </cell>
          <cell r="K2209" t="str">
            <v>P 21</v>
          </cell>
          <cell r="L2209" t="str">
            <v>38.1 x 203.2 mm</v>
          </cell>
          <cell r="M2209">
            <v>206.2</v>
          </cell>
          <cell r="N2209">
            <v>44308</v>
          </cell>
          <cell r="O2209">
            <v>0</v>
          </cell>
          <cell r="AL2209">
            <v>1</v>
          </cell>
          <cell r="AM2209">
            <v>206.2</v>
          </cell>
          <cell r="AR2209" t="str">
            <v>10 tem</v>
          </cell>
          <cell r="AT2209" t="str">
            <v>SMALL MEDIUM LARGE XL XXL  XXXL</v>
          </cell>
          <cell r="BA2209" t="str">
            <v>THÁNG 04\22.4 chữ small</v>
          </cell>
        </row>
        <row r="2210">
          <cell r="B2210" t="str">
            <v>HTPH0042_L1</v>
          </cell>
          <cell r="C2210" t="str">
            <v>HTPH0042</v>
          </cell>
          <cell r="D2210" t="str">
            <v>HÙNG TIẾN PHÁT</v>
          </cell>
          <cell r="F2210">
            <v>2</v>
          </cell>
          <cell r="H2210" t="str">
            <v/>
          </cell>
          <cell r="I2210" t="str">
            <v/>
          </cell>
          <cell r="J2210" t="str">
            <v/>
          </cell>
          <cell r="K2210" t="str">
            <v>P 21</v>
          </cell>
          <cell r="L2210" t="str">
            <v>57.15 x 57.15 mm</v>
          </cell>
          <cell r="M2210" t="str">
            <v/>
          </cell>
          <cell r="N2210">
            <v>44313</v>
          </cell>
          <cell r="O2210">
            <v>0</v>
          </cell>
          <cell r="AL2210">
            <v>1</v>
          </cell>
          <cell r="AM2210" t="e">
            <v>#VALUE!</v>
          </cell>
          <cell r="AT2210" t="str">
            <v>flash reveal</v>
          </cell>
          <cell r="BA2210" t="str">
            <v>THÁNG 04\26.04</v>
          </cell>
        </row>
        <row r="2211">
          <cell r="B2211" t="str">
            <v>HTPH0043_L1</v>
          </cell>
          <cell r="C2211" t="str">
            <v>HTPH0043</v>
          </cell>
          <cell r="D2211" t="str">
            <v>HÙNG TIẾN PHÁT</v>
          </cell>
          <cell r="F2211">
            <v>5</v>
          </cell>
          <cell r="H2211" t="str">
            <v/>
          </cell>
          <cell r="I2211" t="str">
            <v/>
          </cell>
          <cell r="J2211" t="str">
            <v/>
          </cell>
          <cell r="K2211" t="str">
            <v>P 25</v>
          </cell>
          <cell r="L2211" t="str">
            <v>33.3375 x 152.4 mm</v>
          </cell>
          <cell r="M2211" t="str">
            <v/>
          </cell>
          <cell r="N2211">
            <v>44320</v>
          </cell>
          <cell r="O2211">
            <v>0</v>
          </cell>
          <cell r="AL2211">
            <v>1</v>
          </cell>
          <cell r="AM2211" t="e">
            <v>#VALUE!</v>
          </cell>
          <cell r="AT2211" t="str">
            <v xml:space="preserve">Legging  </v>
          </cell>
          <cell r="BA2211" t="str">
            <v>THÁNG 05\03.05</v>
          </cell>
        </row>
        <row r="2212">
          <cell r="B2212" t="str">
            <v>HTPH0044_L1</v>
          </cell>
          <cell r="C2212" t="str">
            <v>HTPH0044</v>
          </cell>
          <cell r="D2212" t="str">
            <v>HÙNG TIẾN PHÁT</v>
          </cell>
          <cell r="F2212">
            <v>5</v>
          </cell>
          <cell r="H2212" t="str">
            <v/>
          </cell>
          <cell r="I2212" t="str">
            <v/>
          </cell>
          <cell r="J2212" t="str">
            <v/>
          </cell>
          <cell r="K2212" t="str">
            <v>P 25</v>
          </cell>
          <cell r="L2212" t="str">
            <v>33.3375 x 152.4 mm</v>
          </cell>
          <cell r="M2212" t="str">
            <v/>
          </cell>
          <cell r="N2212">
            <v>44320</v>
          </cell>
          <cell r="O2212">
            <v>0</v>
          </cell>
          <cell r="AL2212">
            <v>1</v>
          </cell>
          <cell r="AM2212" t="e">
            <v>#VALUE!</v>
          </cell>
          <cell r="AT2212" t="str">
            <v>CAPRI</v>
          </cell>
          <cell r="BA2212" t="str">
            <v>THÁNG 05\03.05</v>
          </cell>
        </row>
        <row r="2213">
          <cell r="B2213" t="str">
            <v>HTPH0045_L1</v>
          </cell>
          <cell r="C2213" t="str">
            <v>HTPH0045</v>
          </cell>
          <cell r="D2213" t="str">
            <v>HÙNG TIẾN PHÁT</v>
          </cell>
          <cell r="F2213">
            <v>5</v>
          </cell>
          <cell r="H2213" t="str">
            <v/>
          </cell>
          <cell r="I2213" t="str">
            <v/>
          </cell>
          <cell r="J2213" t="str">
            <v/>
          </cell>
          <cell r="K2213" t="str">
            <v>P 25</v>
          </cell>
          <cell r="L2213" t="str">
            <v>33.3375 x 152.4 mm</v>
          </cell>
          <cell r="M2213" t="str">
            <v/>
          </cell>
          <cell r="N2213">
            <v>44320</v>
          </cell>
          <cell r="O2213">
            <v>0</v>
          </cell>
          <cell r="AL2213">
            <v>1</v>
          </cell>
          <cell r="AM2213" t="e">
            <v>#VALUE!</v>
          </cell>
          <cell r="AT2213" t="str">
            <v>CROP</v>
          </cell>
          <cell r="BA2213" t="str">
            <v>THÁNG 05\03.05</v>
          </cell>
        </row>
        <row r="2214">
          <cell r="B2214" t="str">
            <v>HTPH0046_L1</v>
          </cell>
          <cell r="C2214" t="str">
            <v>HTPH0046</v>
          </cell>
          <cell r="D2214" t="str">
            <v>HÙNG TIẾN PHÁT</v>
          </cell>
          <cell r="F2214">
            <v>1</v>
          </cell>
          <cell r="G2214" t="str">
            <v>IP041A011/1</v>
          </cell>
          <cell r="H2214" t="str">
            <v>Phi 41.275 x 41.275 x 2 x 4</v>
          </cell>
          <cell r="I2214">
            <v>0</v>
          </cell>
          <cell r="J2214">
            <v>0</v>
          </cell>
          <cell r="K2214" t="str">
            <v>P 21</v>
          </cell>
          <cell r="L2214" t="str">
            <v>1.625" (41.275mm)</v>
          </cell>
          <cell r="M2214">
            <v>177.1</v>
          </cell>
          <cell r="N2214">
            <v>44321</v>
          </cell>
          <cell r="O2214">
            <v>0</v>
          </cell>
          <cell r="AL2214">
            <v>1</v>
          </cell>
          <cell r="AM2214">
            <v>177.1</v>
          </cell>
          <cell r="AT2214" t="str">
            <v>REMOVE BEFORE WEARING SOFT AND COZY</v>
          </cell>
          <cell r="BA2214" t="str">
            <v>THÁNG 05\05.05</v>
          </cell>
        </row>
        <row r="2215">
          <cell r="B2215" t="str">
            <v>HTPH0047_L1</v>
          </cell>
          <cell r="C2215" t="str">
            <v>HTPH0047</v>
          </cell>
          <cell r="D2215" t="str">
            <v>HÙNG TIẾN PHÁT</v>
          </cell>
          <cell r="F2215">
            <v>1</v>
          </cell>
          <cell r="G2215" t="str">
            <v>IP057A011/1</v>
          </cell>
          <cell r="H2215" t="str">
            <v/>
          </cell>
          <cell r="I2215" t="str">
            <v/>
          </cell>
          <cell r="J2215" t="str">
            <v/>
          </cell>
          <cell r="K2215" t="str">
            <v>P 21</v>
          </cell>
          <cell r="L2215" t="str">
            <v>phi 57.15 mm</v>
          </cell>
          <cell r="M2215" t="str">
            <v/>
          </cell>
          <cell r="N2215">
            <v>44326</v>
          </cell>
          <cell r="O2215">
            <v>0</v>
          </cell>
          <cell r="AL2215">
            <v>1</v>
          </cell>
          <cell r="AM2215" t="e">
            <v>#VALUE!</v>
          </cell>
          <cell r="AT2215" t="str">
            <v>Flip these  Recycled SEquinS!</v>
          </cell>
          <cell r="BA2215" t="str">
            <v>THÁNG 05\05.05 Lần 3</v>
          </cell>
        </row>
        <row r="2216">
          <cell r="B2216" t="str">
            <v>HTPH0047_L2</v>
          </cell>
          <cell r="C2216" t="str">
            <v>HTPH0047</v>
          </cell>
          <cell r="D2216" t="str">
            <v>HÙNG TIẾN PHÁT</v>
          </cell>
          <cell r="F2216">
            <v>1</v>
          </cell>
          <cell r="G2216" t="str">
            <v>IP057A011/1</v>
          </cell>
          <cell r="H2216" t="str">
            <v/>
          </cell>
          <cell r="I2216" t="str">
            <v/>
          </cell>
          <cell r="J2216" t="str">
            <v/>
          </cell>
          <cell r="K2216" t="str">
            <v>P 21</v>
          </cell>
          <cell r="L2216" t="str">
            <v>phi 57.15 mm</v>
          </cell>
          <cell r="M2216" t="str">
            <v/>
          </cell>
          <cell r="N2216">
            <v>44326</v>
          </cell>
          <cell r="O2216">
            <v>0</v>
          </cell>
          <cell r="AL2216">
            <v>1</v>
          </cell>
          <cell r="AM2216" t="e">
            <v>#VALUE!</v>
          </cell>
          <cell r="AT2216" t="str">
            <v>Flip these  Recycled SEquinS! Brossez thang gần</v>
          </cell>
          <cell r="BA2216" t="str">
            <v>THÁNG 05\05.05 Lần 3</v>
          </cell>
        </row>
        <row r="2217">
          <cell r="B2217" t="str">
            <v>HTPH0047_L3</v>
          </cell>
          <cell r="C2217" t="str">
            <v>HTPH0047</v>
          </cell>
          <cell r="D2217" t="str">
            <v>HÙNG TIẾN PHÁT</v>
          </cell>
          <cell r="F2217">
            <v>1</v>
          </cell>
          <cell r="G2217" t="str">
            <v>IP057A011/1</v>
          </cell>
          <cell r="H2217" t="str">
            <v/>
          </cell>
          <cell r="I2217" t="str">
            <v/>
          </cell>
          <cell r="J2217" t="str">
            <v/>
          </cell>
          <cell r="K2217" t="str">
            <v>P 21</v>
          </cell>
          <cell r="L2217" t="str">
            <v>phi 57.15 mm</v>
          </cell>
          <cell r="M2217" t="str">
            <v/>
          </cell>
          <cell r="N2217">
            <v>44326</v>
          </cell>
          <cell r="O2217">
            <v>0</v>
          </cell>
          <cell r="AL2217">
            <v>1</v>
          </cell>
          <cell r="AM2217" t="e">
            <v>#VALUE!</v>
          </cell>
          <cell r="AT2217" t="str">
            <v>Flip these  Recycled SEquinS! Brossez thang xa</v>
          </cell>
          <cell r="BA2217" t="str">
            <v>THÁNG 05\05.05 Lần 3</v>
          </cell>
        </row>
        <row r="2218">
          <cell r="B2218" t="str">
            <v>HTPH0048_L1</v>
          </cell>
          <cell r="C2218" t="str">
            <v>HTPH0048</v>
          </cell>
          <cell r="D2218" t="str">
            <v>HÙNG TIẾN PHÁT</v>
          </cell>
          <cell r="F2218">
            <v>1</v>
          </cell>
          <cell r="G2218" t="str">
            <v>IP019A011/1</v>
          </cell>
          <cell r="H2218" t="str">
            <v>Phi 19.05 x 19.05 x 6 x 6</v>
          </cell>
          <cell r="I2218" t="str">
            <v>Φ19.05mm rời, không răng cưa</v>
          </cell>
          <cell r="J2218" t="str">
            <v>C33</v>
          </cell>
          <cell r="K2218" t="str">
            <v>P 21</v>
          </cell>
          <cell r="L2218" t="str">
            <v>phi 0.75in (19.05mm)</v>
          </cell>
          <cell r="M2218">
            <v>132.30000000000001</v>
          </cell>
          <cell r="N2218">
            <v>44326</v>
          </cell>
          <cell r="O2218">
            <v>0</v>
          </cell>
          <cell r="AL2218">
            <v>1</v>
          </cell>
          <cell r="AM2218">
            <v>132.30000000000001</v>
          </cell>
          <cell r="AT2218" t="str">
            <v>XS S M L XL XXL</v>
          </cell>
          <cell r="BA2218" t="str">
            <v>THÁNG 05\10.05 chay mẫu</v>
          </cell>
        </row>
        <row r="2219">
          <cell r="B2219" t="str">
            <v>HTPH0049_L1</v>
          </cell>
          <cell r="C2219" t="str">
            <v>HTPH0049</v>
          </cell>
          <cell r="D2219" t="str">
            <v>HÙNG TIẾN PHÁT</v>
          </cell>
          <cell r="F2219">
            <v>1</v>
          </cell>
          <cell r="G2219" t="str">
            <v>I0024A031/1</v>
          </cell>
          <cell r="H2219" t="str">
            <v>24 x 127 x 5 x 1</v>
          </cell>
          <cell r="I2219" t="str">
            <v>Vuông rời, không răng cưa</v>
          </cell>
          <cell r="J2219" t="str">
            <v>C33</v>
          </cell>
          <cell r="K2219" t="str">
            <v>P 21</v>
          </cell>
          <cell r="L2219" t="str">
            <v>24 x 127 mm</v>
          </cell>
          <cell r="M2219">
            <v>130</v>
          </cell>
          <cell r="N2219">
            <v>44326</v>
          </cell>
          <cell r="O2219">
            <v>0</v>
          </cell>
          <cell r="AL2219">
            <v>1</v>
          </cell>
          <cell r="AM2219">
            <v>130</v>
          </cell>
          <cell r="AT2219" t="str">
            <v>XXL</v>
          </cell>
          <cell r="BA2219" t="str">
            <v>THÁNG 05\10.05 chay mẫu</v>
          </cell>
        </row>
        <row r="2220">
          <cell r="B2220" t="str">
            <v>HTPH0050_L1</v>
          </cell>
          <cell r="C2220" t="str">
            <v>HTPH0050</v>
          </cell>
          <cell r="D2220" t="str">
            <v>HÙNG TIẾN PHÁT</v>
          </cell>
          <cell r="F2220">
            <v>1</v>
          </cell>
          <cell r="G2220" t="str">
            <v>I0031A041/1</v>
          </cell>
          <cell r="H2220" t="str">
            <v>31.75 x 155.575 x 4 x 1</v>
          </cell>
          <cell r="I2220">
            <v>0</v>
          </cell>
          <cell r="J2220">
            <v>0</v>
          </cell>
          <cell r="K2220" t="str">
            <v>P 21</v>
          </cell>
          <cell r="L2220" t="str">
            <v>31.75 x 155.575 mm</v>
          </cell>
          <cell r="M2220">
            <v>158.57499999999999</v>
          </cell>
          <cell r="N2220">
            <v>44326</v>
          </cell>
          <cell r="O2220">
            <v>0</v>
          </cell>
          <cell r="AL2220">
            <v>1</v>
          </cell>
          <cell r="AM2220">
            <v>158.57499999999999</v>
          </cell>
          <cell r="AT2220" t="str">
            <v>Levis 35 40…....</v>
          </cell>
          <cell r="BA2220" t="str">
            <v>THÁNG 05\10.05 chay mẫu</v>
          </cell>
        </row>
        <row r="2221">
          <cell r="B2221" t="str">
            <v>HTPH0050_L2</v>
          </cell>
          <cell r="C2221" t="str">
            <v>HTPH0050</v>
          </cell>
          <cell r="D2221" t="str">
            <v>HÙNG TIẾN PHÁT</v>
          </cell>
          <cell r="F2221">
            <v>1</v>
          </cell>
          <cell r="G2221" t="str">
            <v>I0031A041/1</v>
          </cell>
          <cell r="H2221" t="str">
            <v>31.75 x 155.575 x 4 x 1</v>
          </cell>
          <cell r="I2221">
            <v>0</v>
          </cell>
          <cell r="J2221">
            <v>0</v>
          </cell>
          <cell r="K2221" t="str">
            <v>P 21</v>
          </cell>
          <cell r="L2221" t="str">
            <v>31.75 x 155.575 mm</v>
          </cell>
          <cell r="M2221">
            <v>158.57499999999999</v>
          </cell>
          <cell r="N2221">
            <v>44326</v>
          </cell>
          <cell r="O2221">
            <v>0</v>
          </cell>
          <cell r="AL2221">
            <v>1</v>
          </cell>
          <cell r="AM2221">
            <v>158.57499999999999</v>
          </cell>
          <cell r="AT2221" t="str">
            <v>Levis S M L XL XXL</v>
          </cell>
          <cell r="BA2221" t="str">
            <v>ĐƠN HÀNG 2021\HÙNG TIẾN PHÁT\THÁNG 05\10.05 chay mẫu\10.5 31.75 x 155.575mm\Năm 2022\THÁNG 03</v>
          </cell>
        </row>
        <row r="2222">
          <cell r="B2222" t="str">
            <v>HTPH0051_L1</v>
          </cell>
          <cell r="C2222" t="str">
            <v>HTPH0051</v>
          </cell>
          <cell r="D2222" t="str">
            <v>HÙNG TIẾN PHÁT</v>
          </cell>
          <cell r="F2222">
            <v>1</v>
          </cell>
          <cell r="G2222" t="str">
            <v>I0030A591/1</v>
          </cell>
          <cell r="H2222" t="str">
            <v/>
          </cell>
          <cell r="I2222" t="str">
            <v/>
          </cell>
          <cell r="J2222" t="str">
            <v/>
          </cell>
          <cell r="K2222" t="str">
            <v>P 25</v>
          </cell>
          <cell r="L2222" t="str">
            <v>30 x 159 mm</v>
          </cell>
          <cell r="M2222" t="str">
            <v/>
          </cell>
          <cell r="N2222">
            <v>44330</v>
          </cell>
          <cell r="O2222">
            <v>0</v>
          </cell>
          <cell r="AL2222">
            <v>1</v>
          </cell>
          <cell r="AM2222" t="e">
            <v>#VALUE!</v>
          </cell>
          <cell r="AT2222" t="str">
            <v>$19.97 xize S L M….</v>
          </cell>
          <cell r="BA2222" t="str">
            <v>THÁNG 05\30x159</v>
          </cell>
        </row>
        <row r="2223">
          <cell r="B2223" t="str">
            <v>HTPH0052_L1</v>
          </cell>
          <cell r="C2223" t="str">
            <v>HTPH0052</v>
          </cell>
          <cell r="D2223" t="str">
            <v>HÙNG TIẾN PHÁT</v>
          </cell>
          <cell r="F2223">
            <v>1</v>
          </cell>
          <cell r="G2223" t="str">
            <v>I0030A591/1</v>
          </cell>
          <cell r="H2223" t="str">
            <v/>
          </cell>
          <cell r="I2223" t="str">
            <v/>
          </cell>
          <cell r="J2223" t="str">
            <v/>
          </cell>
          <cell r="K2223" t="str">
            <v>P 25</v>
          </cell>
          <cell r="L2223" t="str">
            <v>30 x 159 mm</v>
          </cell>
          <cell r="M2223" t="str">
            <v/>
          </cell>
          <cell r="N2223">
            <v>44330</v>
          </cell>
          <cell r="O2223">
            <v>0</v>
          </cell>
          <cell r="AL2223">
            <v>1</v>
          </cell>
          <cell r="AM2223" t="e">
            <v>#VALUE!</v>
          </cell>
          <cell r="AT2223" t="str">
            <v xml:space="preserve"> xize S L M…</v>
          </cell>
          <cell r="BA2223" t="str">
            <v>THÁNG 05\30x159</v>
          </cell>
        </row>
        <row r="2224">
          <cell r="B2224" t="str">
            <v>HTPH0053_L1</v>
          </cell>
          <cell r="C2224" t="str">
            <v>HTPH0053</v>
          </cell>
          <cell r="D2224" t="str">
            <v>HÙNG TIẾN PHÁT</v>
          </cell>
          <cell r="F2224">
            <v>2</v>
          </cell>
          <cell r="G2224" t="str">
            <v>I0033T071</v>
          </cell>
          <cell r="H2224" t="str">
            <v/>
          </cell>
          <cell r="I2224" t="str">
            <v/>
          </cell>
          <cell r="J2224" t="str">
            <v/>
          </cell>
          <cell r="K2224" t="str">
            <v>P 25</v>
          </cell>
          <cell r="L2224" t="str">
            <v>33 x 159 mm</v>
          </cell>
          <cell r="M2224" t="str">
            <v/>
          </cell>
          <cell r="N2224">
            <v>44335</v>
          </cell>
          <cell r="O2224">
            <v>0</v>
          </cell>
          <cell r="AL2224">
            <v>1</v>
          </cell>
          <cell r="AM2224" t="e">
            <v>#VALUE!</v>
          </cell>
          <cell r="AT2224" t="str">
            <v>SIZE  0-3M 6-12M…</v>
          </cell>
          <cell r="BA2224" t="str">
            <v>THÁNG 05\19.5 33 x 159 mm</v>
          </cell>
        </row>
        <row r="2225">
          <cell r="B2225" t="str">
            <v>HTPH0054_L1</v>
          </cell>
          <cell r="C2225" t="str">
            <v>HTPH0054</v>
          </cell>
          <cell r="D2225" t="str">
            <v>HÙNG TIẾN PHÁT</v>
          </cell>
          <cell r="F2225">
            <v>3</v>
          </cell>
          <cell r="H2225" t="str">
            <v/>
          </cell>
          <cell r="I2225" t="str">
            <v/>
          </cell>
          <cell r="J2225" t="str">
            <v/>
          </cell>
          <cell r="K2225" t="str">
            <v>P 22</v>
          </cell>
          <cell r="L2225" t="str">
            <v>34.925 x 120.65 mm</v>
          </cell>
          <cell r="M2225" t="str">
            <v/>
          </cell>
          <cell r="N2225">
            <v>44336</v>
          </cell>
          <cell r="O2225">
            <v>0</v>
          </cell>
          <cell r="AL2225">
            <v>1</v>
          </cell>
          <cell r="AM2225" t="e">
            <v>#VALUE!</v>
          </cell>
          <cell r="AT2225" t="str">
            <v>Size S/CH…. TIME TRU</v>
          </cell>
          <cell r="BA2225" t="str">
            <v>THÁNG 05\20.05</v>
          </cell>
        </row>
        <row r="2226">
          <cell r="B2226" t="str">
            <v>HTPH0055_L1</v>
          </cell>
          <cell r="C2226" t="str">
            <v>HTPH0055</v>
          </cell>
          <cell r="D2226" t="str">
            <v>HÙNG TIẾN PHÁT</v>
          </cell>
          <cell r="F2226">
            <v>1</v>
          </cell>
          <cell r="G2226" t="str">
            <v>IP041A011/1</v>
          </cell>
          <cell r="H2226" t="str">
            <v>Phi 41.275 x 41.275 x 2 x 4</v>
          </cell>
          <cell r="I2226">
            <v>0</v>
          </cell>
          <cell r="J2226">
            <v>0</v>
          </cell>
          <cell r="K2226" t="str">
            <v>P 22</v>
          </cell>
          <cell r="L2226" t="str">
            <v>1.625" (41.275mm)</v>
          </cell>
          <cell r="M2226">
            <v>177.1</v>
          </cell>
          <cell r="N2226">
            <v>44337</v>
          </cell>
          <cell r="O2226">
            <v>0</v>
          </cell>
          <cell r="AL2226">
            <v>1</v>
          </cell>
          <cell r="AM2226">
            <v>177.1</v>
          </cell>
          <cell r="AT2226" t="str">
            <v>REMOVE BEFORE WEARING two-way zipper</v>
          </cell>
          <cell r="BA2226" t="str">
            <v>THÁNG 05\20.05 lần 3</v>
          </cell>
        </row>
        <row r="2227">
          <cell r="B2227" t="str">
            <v>HTPH0056_L1</v>
          </cell>
          <cell r="C2227" t="str">
            <v>HTPH0056</v>
          </cell>
          <cell r="D2227" t="str">
            <v>HÙNG TIẾN PHÁT</v>
          </cell>
          <cell r="F2227">
            <v>2</v>
          </cell>
          <cell r="H2227" t="str">
            <v/>
          </cell>
          <cell r="I2227" t="str">
            <v/>
          </cell>
          <cell r="J2227" t="str">
            <v/>
          </cell>
          <cell r="K2227" t="str">
            <v>P 22</v>
          </cell>
          <cell r="L2227" t="str">
            <v>17.018 x 66.04 mm</v>
          </cell>
          <cell r="M2227" t="str">
            <v/>
          </cell>
          <cell r="N2227">
            <v>44338</v>
          </cell>
          <cell r="O2227">
            <v>0</v>
          </cell>
          <cell r="AL2227">
            <v>1</v>
          </cell>
          <cell r="AM2227" t="e">
            <v>#VALUE!</v>
          </cell>
          <cell r="AT2227" t="str">
            <v>Attention california residents</v>
          </cell>
          <cell r="BA2227" t="str">
            <v>THÁNG 05\21.05 lan 3</v>
          </cell>
        </row>
        <row r="2228">
          <cell r="B2228" t="str">
            <v>HTPH0057_L1</v>
          </cell>
          <cell r="C2228" t="str">
            <v>HTPH0057</v>
          </cell>
          <cell r="D2228" t="str">
            <v>HÙNG TIẾN PHÁT</v>
          </cell>
          <cell r="F2228">
            <v>1</v>
          </cell>
          <cell r="G2228" t="str">
            <v>IIP025T051</v>
          </cell>
          <cell r="H2228" t="str">
            <v>Phi 25.4 x 25.4 x 3 x 6</v>
          </cell>
          <cell r="I2228" t="str">
            <v>Dao Φ25.4mm rời, không răng cưa</v>
          </cell>
          <cell r="J2228" t="str">
            <v>C27</v>
          </cell>
          <cell r="K2228" t="str">
            <v>P 22</v>
          </cell>
          <cell r="L2228" t="str">
            <v>phi 25.4 mm</v>
          </cell>
          <cell r="M2228">
            <v>170.99999999999997</v>
          </cell>
          <cell r="N2228">
            <v>44340</v>
          </cell>
          <cell r="O2228">
            <v>0</v>
          </cell>
          <cell r="AL2228">
            <v>1</v>
          </cell>
          <cell r="AM2228">
            <v>170.99999999999997</v>
          </cell>
          <cell r="AT2228" t="str">
            <v>fast charge</v>
          </cell>
          <cell r="BA2228" t="str">
            <v>THÁNG 05\24.05 mau</v>
          </cell>
        </row>
        <row r="2229">
          <cell r="B2229" t="str">
            <v>HTPH0058_L1</v>
          </cell>
          <cell r="C2229" t="str">
            <v>HTPH0058</v>
          </cell>
          <cell r="D2229" t="str">
            <v>HÙNG TIẾN PHÁT</v>
          </cell>
          <cell r="F2229">
            <v>2</v>
          </cell>
          <cell r="H2229" t="str">
            <v/>
          </cell>
          <cell r="I2229" t="str">
            <v/>
          </cell>
          <cell r="J2229" t="str">
            <v/>
          </cell>
          <cell r="K2229" t="str">
            <v>P 22</v>
          </cell>
          <cell r="L2229" t="str">
            <v>69 x 10 mm</v>
          </cell>
          <cell r="M2229" t="str">
            <v/>
          </cell>
          <cell r="N2229">
            <v>44341</v>
          </cell>
          <cell r="O2229">
            <v>0</v>
          </cell>
          <cell r="AL2229">
            <v>1</v>
          </cell>
          <cell r="AM2229" t="e">
            <v>#VALUE!</v>
          </cell>
          <cell r="AT2229" t="str">
            <v>Dual-port USB-C</v>
          </cell>
          <cell r="BA2229" t="str">
            <v>THÁNG 05\25.05 lan 3</v>
          </cell>
        </row>
        <row r="2230">
          <cell r="B2230" t="str">
            <v>HTPH0059_L1</v>
          </cell>
          <cell r="C2230" t="str">
            <v>HTPH0059</v>
          </cell>
          <cell r="D2230" t="str">
            <v>HÙNG TIẾN PHÁT</v>
          </cell>
          <cell r="F2230">
            <v>2</v>
          </cell>
          <cell r="G2230" t="str">
            <v>I0030A591/1</v>
          </cell>
          <cell r="H2230" t="str">
            <v/>
          </cell>
          <cell r="I2230" t="str">
            <v/>
          </cell>
          <cell r="J2230" t="str">
            <v/>
          </cell>
          <cell r="K2230" t="str">
            <v>P 22</v>
          </cell>
          <cell r="L2230" t="str">
            <v>30 x 159 mm</v>
          </cell>
          <cell r="M2230" t="str">
            <v/>
          </cell>
          <cell r="N2230">
            <v>44343</v>
          </cell>
          <cell r="O2230">
            <v>0</v>
          </cell>
          <cell r="AL2230">
            <v>1</v>
          </cell>
          <cell r="AM2230" t="e">
            <v>#VALUE!</v>
          </cell>
          <cell r="AT2230" t="str">
            <v>XL/TG $15</v>
          </cell>
          <cell r="BA2230" t="str">
            <v>THÁNG 05\27.05 30 x 159 mm</v>
          </cell>
        </row>
        <row r="2231">
          <cell r="B2231" t="str">
            <v>HTPH0060_L1</v>
          </cell>
          <cell r="C2231" t="str">
            <v>HTPH0060</v>
          </cell>
          <cell r="D2231" t="str">
            <v>HÙNG TIẾN PHÁT</v>
          </cell>
          <cell r="F2231">
            <v>2</v>
          </cell>
          <cell r="G2231" t="str">
            <v>I0033T071</v>
          </cell>
          <cell r="H2231" t="str">
            <v/>
          </cell>
          <cell r="I2231" t="str">
            <v/>
          </cell>
          <cell r="J2231" t="str">
            <v/>
          </cell>
          <cell r="K2231" t="str">
            <v>P 22</v>
          </cell>
          <cell r="L2231" t="str">
            <v>33 x 159 mm</v>
          </cell>
          <cell r="M2231" t="str">
            <v/>
          </cell>
          <cell r="N2231">
            <v>44343</v>
          </cell>
          <cell r="O2231">
            <v>0</v>
          </cell>
          <cell r="AL2231">
            <v>1</v>
          </cell>
          <cell r="AM2231" t="e">
            <v>#VALUE!</v>
          </cell>
          <cell r="AT2231" t="str">
            <v>size xs/tp(4-5) $5</v>
          </cell>
          <cell r="BA2231" t="str">
            <v>THÁNG 05\27.05 33 x 159 mm</v>
          </cell>
        </row>
        <row r="2232">
          <cell r="B2232" t="str">
            <v>HTPH0061_L1</v>
          </cell>
          <cell r="C2232" t="str">
            <v>HTPH0061</v>
          </cell>
          <cell r="D2232" t="str">
            <v>HÙNG TIẾN PHÁT</v>
          </cell>
          <cell r="F2232">
            <v>1</v>
          </cell>
          <cell r="G2232" t="str">
            <v>IP019A011/1</v>
          </cell>
          <cell r="H2232" t="str">
            <v>Phi 19.05 x 19.05 x 6 x 6</v>
          </cell>
          <cell r="I2232" t="str">
            <v>Φ19.05mm rời, không răng cưa</v>
          </cell>
          <cell r="J2232" t="str">
            <v>C33</v>
          </cell>
          <cell r="K2232" t="str">
            <v>P 22</v>
          </cell>
          <cell r="L2232" t="str">
            <v>Phi 19.05 mm</v>
          </cell>
          <cell r="M2232">
            <v>132.30000000000001</v>
          </cell>
          <cell r="N2232">
            <v>44345</v>
          </cell>
          <cell r="O2232">
            <v>0</v>
          </cell>
          <cell r="AL2232">
            <v>1</v>
          </cell>
          <cell r="AM2232">
            <v>132.30000000000001</v>
          </cell>
          <cell r="AT2232" t="str">
            <v>Facst charge</v>
          </cell>
          <cell r="BA2232" t="str">
            <v>THÁNG 05\29.05 phi 19mm</v>
          </cell>
        </row>
        <row r="2233">
          <cell r="B2233" t="str">
            <v>HTPH0062_L1</v>
          </cell>
          <cell r="C2233" t="str">
            <v>HTPH0062</v>
          </cell>
          <cell r="D2233" t="str">
            <v>HÙNG TIẾN PHÁT</v>
          </cell>
          <cell r="F2233">
            <v>2</v>
          </cell>
          <cell r="H2233" t="str">
            <v/>
          </cell>
          <cell r="I2233" t="str">
            <v/>
          </cell>
          <cell r="J2233" t="str">
            <v/>
          </cell>
          <cell r="K2233" t="str">
            <v>P 22</v>
          </cell>
          <cell r="L2233" t="str">
            <v>48 x 12 mm</v>
          </cell>
          <cell r="M2233" t="str">
            <v/>
          </cell>
          <cell r="N2233">
            <v>44345</v>
          </cell>
          <cell r="O2233">
            <v>0</v>
          </cell>
          <cell r="AL2233">
            <v>1</v>
          </cell>
          <cell r="AM2233" t="e">
            <v>#VALUE!</v>
          </cell>
          <cell r="AT2233" t="str">
            <v>Dual-port USB-C</v>
          </cell>
          <cell r="BA2233" t="str">
            <v>THÁNG 05\29.05 mẫu</v>
          </cell>
        </row>
        <row r="2234">
          <cell r="B2234" t="str">
            <v>HTPH0063_L1</v>
          </cell>
          <cell r="C2234" t="str">
            <v>HTPH0063</v>
          </cell>
          <cell r="D2234" t="str">
            <v>HÙNG TIẾN PHÁT</v>
          </cell>
          <cell r="F2234">
            <v>2</v>
          </cell>
          <cell r="H2234" t="str">
            <v/>
          </cell>
          <cell r="I2234" t="str">
            <v/>
          </cell>
          <cell r="J2234" t="str">
            <v/>
          </cell>
          <cell r="K2234" t="str">
            <v>P 22</v>
          </cell>
          <cell r="L2234" t="str">
            <v>46 x 12 mm</v>
          </cell>
          <cell r="M2234" t="str">
            <v/>
          </cell>
          <cell r="N2234">
            <v>44349</v>
          </cell>
          <cell r="O2234">
            <v>0</v>
          </cell>
          <cell r="AL2234">
            <v>1</v>
          </cell>
          <cell r="AM2234" t="e">
            <v>#VALUE!</v>
          </cell>
          <cell r="AT2234" t="str">
            <v>Dual-port USB-C</v>
          </cell>
          <cell r="BA2234" t="str">
            <v>THÁNG 06\02.06 chay mau</v>
          </cell>
        </row>
        <row r="2235">
          <cell r="B2235" t="str">
            <v>HTPH0064_L1</v>
          </cell>
          <cell r="C2235" t="str">
            <v>HTPH0064</v>
          </cell>
          <cell r="D2235" t="str">
            <v>HÙNG TIẾN PHÁT</v>
          </cell>
          <cell r="F2235">
            <v>2</v>
          </cell>
          <cell r="H2235" t="str">
            <v/>
          </cell>
          <cell r="I2235" t="str">
            <v/>
          </cell>
          <cell r="J2235" t="str">
            <v/>
          </cell>
          <cell r="K2235" t="str">
            <v>P 22</v>
          </cell>
          <cell r="L2235" t="str">
            <v>46 x 8 mm</v>
          </cell>
          <cell r="M2235" t="str">
            <v/>
          </cell>
          <cell r="N2235">
            <v>44350</v>
          </cell>
          <cell r="O2235">
            <v>0</v>
          </cell>
          <cell r="AL2235">
            <v>1</v>
          </cell>
          <cell r="AM2235" t="e">
            <v>#VALUE!</v>
          </cell>
          <cell r="AT2235" t="str">
            <v>Dual-port USB-C</v>
          </cell>
          <cell r="BA2235" t="str">
            <v>THÁNG 06\03.06 chay mau</v>
          </cell>
        </row>
        <row r="2236">
          <cell r="B2236" t="str">
            <v>HTPH0065_L1</v>
          </cell>
          <cell r="C2236" t="str">
            <v>HTPH0065</v>
          </cell>
          <cell r="D2236" t="str">
            <v>HÙNG TIẾN PHÁT</v>
          </cell>
          <cell r="F2236">
            <v>1</v>
          </cell>
          <cell r="H2236" t="str">
            <v/>
          </cell>
          <cell r="I2236" t="str">
            <v/>
          </cell>
          <cell r="J2236" t="str">
            <v/>
          </cell>
          <cell r="K2236" t="str">
            <v>P 22</v>
          </cell>
          <cell r="L2236" t="str">
            <v>52 x 25 mm</v>
          </cell>
          <cell r="M2236" t="str">
            <v/>
          </cell>
          <cell r="N2236">
            <v>44359</v>
          </cell>
          <cell r="O2236">
            <v>0</v>
          </cell>
          <cell r="AL2236">
            <v>1</v>
          </cell>
          <cell r="AM2236" t="e">
            <v>#VALUE!</v>
          </cell>
          <cell r="AT2236" t="str">
            <v>INTERIOR BRA SOUTIEN</v>
          </cell>
          <cell r="BA2236" t="str">
            <v>THÁNG 06\11.06 25 x 52 mm</v>
          </cell>
        </row>
        <row r="2237">
          <cell r="B2237" t="str">
            <v>HTPH0066_L1</v>
          </cell>
          <cell r="C2237" t="str">
            <v>HTPH0066</v>
          </cell>
          <cell r="D2237" t="str">
            <v>HÙNG TIẾN PHÁT</v>
          </cell>
          <cell r="F2237">
            <v>1</v>
          </cell>
          <cell r="G2237" t="str">
            <v>IP057A011/1</v>
          </cell>
          <cell r="H2237" t="str">
            <v/>
          </cell>
          <cell r="I2237" t="str">
            <v/>
          </cell>
          <cell r="J2237" t="str">
            <v/>
          </cell>
          <cell r="K2237" t="str">
            <v>P 22</v>
          </cell>
          <cell r="L2237" t="str">
            <v>phi 57.15 mm</v>
          </cell>
          <cell r="M2237" t="str">
            <v/>
          </cell>
          <cell r="N2237">
            <v>44359</v>
          </cell>
          <cell r="O2237">
            <v>0</v>
          </cell>
          <cell r="AL2237">
            <v>1</v>
          </cell>
          <cell r="AM2237" t="e">
            <v>#VALUE!</v>
          </cell>
          <cell r="AT2237" t="str">
            <v xml:space="preserve">Flip these sequins! </v>
          </cell>
          <cell r="BA2237" t="str">
            <v>THÁNG 06\12.06 lan1 phi 2.25(57.15mm)</v>
          </cell>
        </row>
        <row r="2238">
          <cell r="B2238" t="str">
            <v>HTPH0067_L1</v>
          </cell>
          <cell r="C2238" t="str">
            <v>HTPH0067</v>
          </cell>
          <cell r="D2238" t="str">
            <v>HÙNG TIẾN PHÁT</v>
          </cell>
          <cell r="F2238">
            <v>1</v>
          </cell>
          <cell r="G2238" t="str">
            <v>I0034A061</v>
          </cell>
          <cell r="H2238" t="str">
            <v>34.925 x 120.65 x 4 x 1</v>
          </cell>
          <cell r="I2238" t="str">
            <v>Bo 3mm rời, có 1 răng cưa ngang bên trong cách mép dao 7.79mm, không răng cưa ngoài</v>
          </cell>
          <cell r="J2238" t="str">
            <v>C27</v>
          </cell>
          <cell r="K2238" t="str">
            <v>P 22</v>
          </cell>
          <cell r="L2238" t="str">
            <v>34.925 x 120.65 mm</v>
          </cell>
          <cell r="M2238">
            <v>123.65</v>
          </cell>
          <cell r="N2238">
            <v>44362</v>
          </cell>
          <cell r="O2238">
            <v>0</v>
          </cell>
          <cell r="AL2238">
            <v>1</v>
          </cell>
          <cell r="AM2238">
            <v>123.65</v>
          </cell>
          <cell r="AT2238" t="str">
            <v>justice</v>
          </cell>
          <cell r="BA2238" t="str">
            <v>THÁNG 06\15.06 chạy mẫu</v>
          </cell>
          <cell r="BC2238" t="str">
            <v>Phạm Quốc Chí</v>
          </cell>
          <cell r="BD2238" t="str">
            <v>Phạm Quốc Chí</v>
          </cell>
        </row>
        <row r="2239">
          <cell r="B2239" t="str">
            <v>HTPH0067_L2</v>
          </cell>
          <cell r="C2239" t="str">
            <v>HTPH0067</v>
          </cell>
          <cell r="D2239" t="str">
            <v>HÙNG TIẾN PHÁT</v>
          </cell>
          <cell r="F2239">
            <v>1</v>
          </cell>
          <cell r="G2239" t="str">
            <v>I0034T111-1</v>
          </cell>
          <cell r="H2239" t="str">
            <v>34.925 x 120.65 x 4 x 1</v>
          </cell>
          <cell r="I2239" t="str">
            <v>Bo góc 3mm rời kc 3mm,  không răng</v>
          </cell>
          <cell r="J2239" t="str">
            <v>E17</v>
          </cell>
          <cell r="K2239" t="str">
            <v>P 22</v>
          </cell>
          <cell r="L2239" t="str">
            <v>34.925 x 120.65 mm</v>
          </cell>
          <cell r="M2239">
            <v>123.65</v>
          </cell>
          <cell r="N2239">
            <v>44566</v>
          </cell>
          <cell r="O2239">
            <v>10</v>
          </cell>
          <cell r="P2239">
            <v>6</v>
          </cell>
          <cell r="Q2239" t="str">
            <v>2767+7421+484+124+7762+262</v>
          </cell>
          <cell r="R2239">
            <v>3</v>
          </cell>
          <cell r="S2239" t="str">
            <v>C</v>
          </cell>
          <cell r="T2239" t="str">
            <v>M</v>
          </cell>
          <cell r="U2239" t="str">
            <v>Y</v>
          </cell>
          <cell r="X2239">
            <v>1</v>
          </cell>
          <cell r="AB2239" t="str">
            <v>K</v>
          </cell>
          <cell r="AC2239" t="str">
            <v>X</v>
          </cell>
          <cell r="AL2239">
            <v>1</v>
          </cell>
          <cell r="AM2239">
            <v>123.65</v>
          </cell>
          <cell r="AO2239" t="str">
            <v>3mm</v>
          </cell>
          <cell r="AR2239" t="str">
            <v>8Tem</v>
          </cell>
          <cell r="AT2239" t="str">
            <v>justice Có mã QR dao ko có răng cưa</v>
          </cell>
          <cell r="BA2239" t="str">
            <v>15.06 chạy mẫu\NĂM 2022\04.01 thêm line mới và có qr\MVBD 3-1</v>
          </cell>
          <cell r="BC2239" t="str">
            <v>Phạm Quốc Chí</v>
          </cell>
          <cell r="BD2239" t="str">
            <v>Phạm Quốc Chí</v>
          </cell>
        </row>
        <row r="2240">
          <cell r="B2240" t="str">
            <v>HTPH0067_L3</v>
          </cell>
          <cell r="C2240" t="str">
            <v>HTPH0067</v>
          </cell>
          <cell r="D2240" t="str">
            <v>HÙNG TIẾN PHÁT</v>
          </cell>
          <cell r="F2240">
            <v>1</v>
          </cell>
          <cell r="G2240" t="str">
            <v>I0034T111-1</v>
          </cell>
          <cell r="H2240" t="str">
            <v>34.925 x 120.65 x 4 x 1</v>
          </cell>
          <cell r="I2240" t="str">
            <v>Bo góc 3mm rời kc 3mm,  không răng</v>
          </cell>
          <cell r="J2240" t="str">
            <v>E17</v>
          </cell>
          <cell r="K2240" t="str">
            <v>P 22</v>
          </cell>
          <cell r="L2240" t="str">
            <v>34.925 x 120.65 mm</v>
          </cell>
          <cell r="M2240">
            <v>123.65</v>
          </cell>
          <cell r="N2240">
            <v>44819</v>
          </cell>
          <cell r="O2240">
            <v>10</v>
          </cell>
          <cell r="P2240">
            <v>6</v>
          </cell>
          <cell r="R2240">
            <v>3</v>
          </cell>
          <cell r="S2240" t="str">
            <v>C</v>
          </cell>
          <cell r="T2240" t="str">
            <v>M</v>
          </cell>
          <cell r="U2240" t="str">
            <v>Y</v>
          </cell>
          <cell r="X2240">
            <v>1</v>
          </cell>
          <cell r="AB2240" t="str">
            <v>K</v>
          </cell>
          <cell r="AC2240" t="str">
            <v>X</v>
          </cell>
          <cell r="AL2240">
            <v>1</v>
          </cell>
          <cell r="AM2240">
            <v>123.65</v>
          </cell>
          <cell r="AO2240" t="str">
            <v>3mm</v>
          </cell>
          <cell r="AR2240" t="str">
            <v>8Tem</v>
          </cell>
          <cell r="AT2240" t="str">
            <v>justice Nền màu hồng dao ko có răng cưa</v>
          </cell>
          <cell r="BA2240" t="str">
            <v>15.06 chạy mẫu\NĂM 2022\04.01 thêm line mới và có qr\MVBD 3-1</v>
          </cell>
          <cell r="BC2240" t="str">
            <v>Phạm Quốc Chí</v>
          </cell>
          <cell r="BD2240" t="str">
            <v>Phạm Quốc Chí</v>
          </cell>
        </row>
        <row r="2241">
          <cell r="B2241" t="str">
            <v>HTPH0068_L1</v>
          </cell>
          <cell r="C2241" t="str">
            <v>HTPH0068</v>
          </cell>
          <cell r="D2241" t="str">
            <v>HÙNG TIẾN PHÁT</v>
          </cell>
          <cell r="F2241">
            <v>2</v>
          </cell>
          <cell r="H2241" t="str">
            <v/>
          </cell>
          <cell r="I2241" t="str">
            <v/>
          </cell>
          <cell r="J2241" t="str">
            <v/>
          </cell>
          <cell r="K2241" t="str">
            <v>P 22</v>
          </cell>
          <cell r="L2241" t="str">
            <v>phi 95mm</v>
          </cell>
          <cell r="M2241" t="str">
            <v/>
          </cell>
          <cell r="N2241">
            <v>44364</v>
          </cell>
          <cell r="O2241">
            <v>0</v>
          </cell>
          <cell r="AL2241">
            <v>1</v>
          </cell>
          <cell r="AM2241" t="e">
            <v>#VALUE!</v>
          </cell>
          <cell r="AT2241" t="str">
            <v>STUDIO</v>
          </cell>
          <cell r="BA2241" t="str">
            <v>THÁNG 06\17.06\bắc Ninh in bù</v>
          </cell>
        </row>
        <row r="2242">
          <cell r="B2242" t="str">
            <v>HTPH0069_L1</v>
          </cell>
          <cell r="C2242" t="str">
            <v>HTPH0069</v>
          </cell>
          <cell r="D2242" t="str">
            <v>HÙNG TIẾN PHÁT</v>
          </cell>
          <cell r="F2242">
            <v>2</v>
          </cell>
          <cell r="H2242" t="str">
            <v/>
          </cell>
          <cell r="I2242" t="str">
            <v/>
          </cell>
          <cell r="J2242" t="str">
            <v/>
          </cell>
          <cell r="K2242" t="str">
            <v>P 22</v>
          </cell>
          <cell r="L2242" t="str">
            <v>29.972 x 139.7 mm</v>
          </cell>
          <cell r="M2242" t="str">
            <v/>
          </cell>
          <cell r="N2242">
            <v>44364</v>
          </cell>
          <cell r="O2242">
            <v>0</v>
          </cell>
          <cell r="AL2242">
            <v>1</v>
          </cell>
          <cell r="AM2242" t="e">
            <v>#VALUE!</v>
          </cell>
          <cell r="AT2242" t="str">
            <v>size áo và chữ 5line</v>
          </cell>
          <cell r="BA2242" t="str">
            <v>THÁNG 06\17.06 ao va chữ 5line</v>
          </cell>
        </row>
        <row r="2243">
          <cell r="B2243" t="str">
            <v>HTPH0070_L1</v>
          </cell>
          <cell r="C2243" t="str">
            <v>HTPH0070</v>
          </cell>
          <cell r="D2243" t="str">
            <v>HÙNG TIẾN PHÁT</v>
          </cell>
          <cell r="F2243">
            <v>2</v>
          </cell>
          <cell r="H2243" t="str">
            <v/>
          </cell>
          <cell r="I2243" t="str">
            <v/>
          </cell>
          <cell r="J2243" t="str">
            <v/>
          </cell>
          <cell r="K2243" t="str">
            <v>P 22</v>
          </cell>
          <cell r="L2243" t="str">
            <v>160 x 160 mm</v>
          </cell>
          <cell r="M2243" t="str">
            <v/>
          </cell>
          <cell r="N2243">
            <v>44368</v>
          </cell>
          <cell r="O2243">
            <v>0</v>
          </cell>
          <cell r="AL2243">
            <v>1</v>
          </cell>
          <cell r="AM2243" t="e">
            <v>#VALUE!</v>
          </cell>
          <cell r="AT2243" t="str">
            <v>LEBON</v>
          </cell>
          <cell r="BA2243" t="str">
            <v>THÁNG 06\19.06 chạy mẫu 160mm x 160mm</v>
          </cell>
        </row>
        <row r="2244">
          <cell r="B2244" t="str">
            <v>HTPH0071_L1</v>
          </cell>
          <cell r="C2244" t="str">
            <v>HTPH0071</v>
          </cell>
          <cell r="D2244" t="str">
            <v>HÙNG TIẾN PHÁT</v>
          </cell>
          <cell r="F2244">
            <v>3</v>
          </cell>
          <cell r="H2244" t="str">
            <v/>
          </cell>
          <cell r="I2244" t="str">
            <v/>
          </cell>
          <cell r="J2244" t="str">
            <v/>
          </cell>
          <cell r="K2244" t="str">
            <v>P 22</v>
          </cell>
          <cell r="L2244" t="str">
            <v>25 x 150 mm</v>
          </cell>
          <cell r="M2244" t="str">
            <v/>
          </cell>
          <cell r="N2244">
            <v>44377</v>
          </cell>
          <cell r="O2244">
            <v>0</v>
          </cell>
          <cell r="AL2244">
            <v>1</v>
          </cell>
          <cell r="AM2244" t="e">
            <v>#VALUE!</v>
          </cell>
          <cell r="AT2244" t="str">
            <v>Better Homes &amp; gardens</v>
          </cell>
          <cell r="BA2244" t="str">
            <v>THÁNG 06\30.06</v>
          </cell>
        </row>
        <row r="2245">
          <cell r="B2245" t="str">
            <v>HTPH0072_L1</v>
          </cell>
          <cell r="C2245" t="str">
            <v>HTPH0072</v>
          </cell>
          <cell r="D2245" t="str">
            <v>HÙNG TIẾN PHÁT</v>
          </cell>
          <cell r="F2245">
            <v>3</v>
          </cell>
          <cell r="H2245" t="str">
            <v/>
          </cell>
          <cell r="I2245" t="str">
            <v/>
          </cell>
          <cell r="J2245" t="str">
            <v/>
          </cell>
          <cell r="K2245" t="str">
            <v>P 22</v>
          </cell>
          <cell r="L2245" t="str">
            <v>60 x 65 mm</v>
          </cell>
          <cell r="M2245" t="str">
            <v/>
          </cell>
          <cell r="N2245">
            <v>44377</v>
          </cell>
          <cell r="O2245">
            <v>0</v>
          </cell>
          <cell r="AL2245">
            <v>1</v>
          </cell>
          <cell r="AM2245" t="e">
            <v>#VALUE!</v>
          </cell>
          <cell r="AT2245" t="str">
            <v>Better Homes &amp; gardens</v>
          </cell>
          <cell r="BA2245" t="str">
            <v>THÁNG 06\30.06</v>
          </cell>
        </row>
        <row r="2246">
          <cell r="B2246" t="str">
            <v>HTPH0073_L1</v>
          </cell>
          <cell r="C2246" t="str">
            <v>HTPH0073</v>
          </cell>
          <cell r="D2246" t="str">
            <v>HÙNG TIẾN PHÁT</v>
          </cell>
          <cell r="F2246">
            <v>5</v>
          </cell>
          <cell r="G2246" t="str">
            <v>I0044T111/1</v>
          </cell>
          <cell r="H2246" t="str">
            <v>44.5 x 165 x 3 x 1</v>
          </cell>
          <cell r="I2246" t="str">
            <v>Vuông rời 3mm, không răng cưa, 1 bên  có dao nữa cung tròn R=14mm khuyết 1 bên</v>
          </cell>
          <cell r="J2246" t="str">
            <v>E02</v>
          </cell>
          <cell r="K2246" t="str">
            <v>P 25</v>
          </cell>
          <cell r="L2246" t="str">
            <v>44.5 x 165 mm</v>
          </cell>
          <cell r="M2246">
            <v>168</v>
          </cell>
          <cell r="N2246">
            <v>44380</v>
          </cell>
          <cell r="O2246">
            <v>0</v>
          </cell>
          <cell r="AL2246">
            <v>1</v>
          </cell>
          <cell r="AM2246">
            <v>168</v>
          </cell>
          <cell r="AT2246" t="str">
            <v>Divided medicine cabinet organizer</v>
          </cell>
          <cell r="BA2246" t="str">
            <v>THÁNG 07\29.06 lần 3 tem 44.5 x 165mm</v>
          </cell>
        </row>
        <row r="2247">
          <cell r="B2247" t="str">
            <v>HTPH0074_L1</v>
          </cell>
          <cell r="C2247" t="str">
            <v>HTPH0074</v>
          </cell>
          <cell r="D2247" t="str">
            <v>HÙNG TIẾN PHÁT</v>
          </cell>
          <cell r="F2247">
            <v>5</v>
          </cell>
          <cell r="G2247" t="str">
            <v>I0044T111/1</v>
          </cell>
          <cell r="H2247" t="str">
            <v>44.5 x 165 x 3 x 1</v>
          </cell>
          <cell r="I2247" t="str">
            <v>Vuông rời 3mm, không răng cưa, 1 bên  có dao nữa cung tròn R=14mm khuyết 1 bên</v>
          </cell>
          <cell r="J2247" t="str">
            <v>E02</v>
          </cell>
          <cell r="K2247" t="str">
            <v>P 25</v>
          </cell>
          <cell r="L2247" t="str">
            <v>44.5 x 165 mm</v>
          </cell>
          <cell r="M2247">
            <v>168</v>
          </cell>
          <cell r="N2247">
            <v>44380</v>
          </cell>
          <cell r="O2247">
            <v>0</v>
          </cell>
          <cell r="AL2247">
            <v>1</v>
          </cell>
          <cell r="AM2247">
            <v>168</v>
          </cell>
          <cell r="AT2247" t="str">
            <v>Divided medicine cabinet organizer</v>
          </cell>
          <cell r="BA2247" t="str">
            <v>THÁNG 07\29.06 lần 3 tem 44.5 x 165mm</v>
          </cell>
        </row>
        <row r="2248">
          <cell r="B2248" t="str">
            <v>HTPH0075_L1</v>
          </cell>
          <cell r="C2248" t="str">
            <v>HTPH0075</v>
          </cell>
          <cell r="D2248" t="str">
            <v>HÙNG TIẾN PHÁT</v>
          </cell>
          <cell r="F2248">
            <v>5</v>
          </cell>
          <cell r="G2248" t="str">
            <v>I0057T081/2</v>
          </cell>
          <cell r="H2248" t="str">
            <v>57 x 279 x 2 x 1</v>
          </cell>
          <cell r="I2248" t="str">
            <v>Vuông rời 3mm, không răng cưa</v>
          </cell>
          <cell r="J2248" t="str">
            <v>E07</v>
          </cell>
          <cell r="K2248" t="str">
            <v>P 25</v>
          </cell>
          <cell r="L2248" t="str">
            <v>57 x 279 mm</v>
          </cell>
          <cell r="M2248">
            <v>282</v>
          </cell>
          <cell r="N2248">
            <v>44380</v>
          </cell>
          <cell r="O2248">
            <v>0</v>
          </cell>
          <cell r="AL2248">
            <v>1</v>
          </cell>
          <cell r="AM2248">
            <v>282</v>
          </cell>
          <cell r="AT2248" t="str">
            <v>Divided cosmetic caddy</v>
          </cell>
          <cell r="BA2248" t="str">
            <v>THÁNG 07\29.06 lần 3 tem 57 x 279 mm</v>
          </cell>
        </row>
        <row r="2249">
          <cell r="B2249" t="str">
            <v>HTPH0076_L1</v>
          </cell>
          <cell r="C2249" t="str">
            <v>HTPH0076</v>
          </cell>
          <cell r="D2249" t="str">
            <v>HÙNG TIẾN PHÁT</v>
          </cell>
          <cell r="F2249">
            <v>5</v>
          </cell>
          <cell r="G2249" t="str">
            <v>I0070T561/1</v>
          </cell>
          <cell r="H2249" t="str">
            <v>70 x 89 x 2 x 1</v>
          </cell>
          <cell r="I2249" t="str">
            <v>Vuông rời 3mm, không răng cưa</v>
          </cell>
          <cell r="J2249" t="str">
            <v>D06</v>
          </cell>
          <cell r="K2249" t="str">
            <v>P 25</v>
          </cell>
          <cell r="L2249" t="str">
            <v>70 x 89 mm</v>
          </cell>
          <cell r="M2249">
            <v>92</v>
          </cell>
          <cell r="N2249">
            <v>44380</v>
          </cell>
          <cell r="O2249">
            <v>0</v>
          </cell>
          <cell r="AL2249">
            <v>1</v>
          </cell>
          <cell r="AM2249">
            <v>92</v>
          </cell>
          <cell r="AT2249" t="str">
            <v>Cosmetic palette organizer</v>
          </cell>
          <cell r="BA2249" t="str">
            <v>THÁNG 07\29.06 lần 3 tem 70  x 89mm</v>
          </cell>
        </row>
        <row r="2250">
          <cell r="B2250" t="str">
            <v>HTPH0077_L1</v>
          </cell>
          <cell r="C2250" t="str">
            <v>HTPH0077</v>
          </cell>
          <cell r="D2250" t="str">
            <v>HÙNG TIẾN PHÁT</v>
          </cell>
          <cell r="F2250">
            <v>5</v>
          </cell>
          <cell r="G2250" t="str">
            <v>I0076T401/1</v>
          </cell>
          <cell r="H2250" t="str">
            <v>76 x 133 x 2 x 1</v>
          </cell>
          <cell r="I2250" t="str">
            <v>Vuông rời 3mm, không răng cưa</v>
          </cell>
          <cell r="J2250" t="str">
            <v>D24</v>
          </cell>
          <cell r="K2250" t="str">
            <v>P 25</v>
          </cell>
          <cell r="L2250" t="str">
            <v>76 x 133 mm</v>
          </cell>
          <cell r="M2250">
            <v>136</v>
          </cell>
          <cell r="N2250">
            <v>44380</v>
          </cell>
          <cell r="O2250">
            <v>0</v>
          </cell>
          <cell r="AL2250">
            <v>1</v>
          </cell>
          <cell r="AM2250">
            <v>136</v>
          </cell>
          <cell r="AT2250" t="str">
            <v>1- Drawer Organizer</v>
          </cell>
          <cell r="BA2250" t="str">
            <v>THÁNG 07\29.06 lần 3 tem 76 x 133</v>
          </cell>
        </row>
        <row r="2251">
          <cell r="B2251" t="str">
            <v>HTPH0078_L1</v>
          </cell>
          <cell r="C2251" t="str">
            <v>HTPH0078</v>
          </cell>
          <cell r="D2251" t="str">
            <v>HÙNG TIẾN PHÁT</v>
          </cell>
          <cell r="F2251">
            <v>5</v>
          </cell>
          <cell r="G2251" t="str">
            <v>I0076T421/1</v>
          </cell>
          <cell r="H2251" t="str">
            <v>76 x 229 x 2 x 1</v>
          </cell>
          <cell r="I2251" t="str">
            <v>Vuông rời 3mm, không răng cưa</v>
          </cell>
          <cell r="J2251" t="str">
            <v>E02</v>
          </cell>
          <cell r="K2251" t="str">
            <v>P 25</v>
          </cell>
          <cell r="L2251" t="str">
            <v>76 x 229 mm</v>
          </cell>
          <cell r="M2251">
            <v>232</v>
          </cell>
          <cell r="N2251">
            <v>44380</v>
          </cell>
          <cell r="O2251">
            <v>0</v>
          </cell>
          <cell r="AL2251">
            <v>1</v>
          </cell>
          <cell r="AM2251">
            <v>232</v>
          </cell>
          <cell r="AT2251" t="str">
            <v>Divide cosmitic spinner caddy 64cm</v>
          </cell>
          <cell r="BA2251" t="str">
            <v>THÁNG 07\29.06 lần 3 tem 76 x 229mm</v>
          </cell>
        </row>
        <row r="2252">
          <cell r="B2252" t="str">
            <v>HTPH0078_L2</v>
          </cell>
          <cell r="C2252" t="str">
            <v>HTPH0078</v>
          </cell>
          <cell r="D2252" t="str">
            <v>HÙNG TIẾN PHÁT</v>
          </cell>
          <cell r="F2252">
            <v>5</v>
          </cell>
          <cell r="G2252" t="str">
            <v>I0076T421/1</v>
          </cell>
          <cell r="H2252" t="str">
            <v>76 x 229 x 2 x 1</v>
          </cell>
          <cell r="I2252" t="str">
            <v>Vuông rời 3mm, không răng cưa</v>
          </cell>
          <cell r="J2252" t="str">
            <v>E02</v>
          </cell>
          <cell r="K2252" t="str">
            <v>P 25</v>
          </cell>
          <cell r="L2252" t="str">
            <v>76 x 229 mm</v>
          </cell>
          <cell r="M2252">
            <v>232</v>
          </cell>
          <cell r="N2252">
            <v>44544</v>
          </cell>
          <cell r="O2252">
            <v>0</v>
          </cell>
          <cell r="AL2252">
            <v>1</v>
          </cell>
          <cell r="AM2252">
            <v>232</v>
          </cell>
          <cell r="AT2252" t="str">
            <v>Divide cosmitic spinner caddy 25.4cm</v>
          </cell>
          <cell r="BA2252" t="str">
            <v>THÁNG 07\29.06 lần 3 tem 76 x 229mm\14.12</v>
          </cell>
        </row>
        <row r="2253">
          <cell r="B2253" t="str">
            <v>HTPH0079_L1</v>
          </cell>
          <cell r="C2253" t="str">
            <v>HTPH0079</v>
          </cell>
          <cell r="D2253" t="str">
            <v>HÙNG TIẾN PHÁT</v>
          </cell>
          <cell r="F2253">
            <v>5</v>
          </cell>
          <cell r="G2253" t="str">
            <v>I0076T411/1</v>
          </cell>
          <cell r="H2253" t="str">
            <v>76.2 x 177.8 x 2 x 1</v>
          </cell>
          <cell r="I2253" t="str">
            <v>Vuông rời 3mm, không răng cưa</v>
          </cell>
          <cell r="J2253" t="str">
            <v>E02</v>
          </cell>
          <cell r="K2253" t="str">
            <v>P 25</v>
          </cell>
          <cell r="L2253" t="str">
            <v>76.2 x 177.8 mm</v>
          </cell>
          <cell r="M2253">
            <v>180.8</v>
          </cell>
          <cell r="N2253">
            <v>44380</v>
          </cell>
          <cell r="O2253">
            <v>0</v>
          </cell>
          <cell r="AL2253">
            <v>1</v>
          </cell>
          <cell r="AM2253">
            <v>180.8</v>
          </cell>
          <cell r="AT2253" t="str">
            <v>3 Drawer Organizer</v>
          </cell>
          <cell r="BA2253" t="str">
            <v>THÁNG 07\29.06 lần 3 tem 76.2 x 177.8mm</v>
          </cell>
        </row>
        <row r="2254">
          <cell r="B2254" t="str">
            <v>HTPH0080_L1</v>
          </cell>
          <cell r="C2254" t="str">
            <v>HTPH0080</v>
          </cell>
          <cell r="D2254" t="str">
            <v>HÙNG TIẾN PHÁT</v>
          </cell>
          <cell r="F2254">
            <v>5</v>
          </cell>
          <cell r="G2254" t="str">
            <v>I0076T411/1</v>
          </cell>
          <cell r="H2254" t="str">
            <v>76.2 x 177.8 x 2 x 1</v>
          </cell>
          <cell r="I2254" t="str">
            <v>Vuông rời 3mm, không răng cưa</v>
          </cell>
          <cell r="J2254" t="str">
            <v>E02</v>
          </cell>
          <cell r="K2254" t="str">
            <v>P 25</v>
          </cell>
          <cell r="L2254" t="str">
            <v>76.2 x 177.8 mm</v>
          </cell>
          <cell r="M2254">
            <v>180.8</v>
          </cell>
          <cell r="N2254">
            <v>44380</v>
          </cell>
          <cell r="O2254">
            <v>0</v>
          </cell>
          <cell r="AL2254">
            <v>1</v>
          </cell>
          <cell r="AM2254">
            <v>180.8</v>
          </cell>
          <cell r="AT2254" t="str">
            <v>wide 3 drawer organizer 30.48 cm</v>
          </cell>
          <cell r="BA2254" t="str">
            <v>THÁNG 07\29.06 lần 3 tem 76.2 x 177.8mm</v>
          </cell>
        </row>
        <row r="2255">
          <cell r="B2255" t="str">
            <v>HTPH0080_L2</v>
          </cell>
          <cell r="C2255" t="str">
            <v>HTPH0080</v>
          </cell>
          <cell r="D2255" t="str">
            <v>HÙNG TIẾN PHÁT</v>
          </cell>
          <cell r="F2255">
            <v>5</v>
          </cell>
          <cell r="G2255" t="str">
            <v>I0076T411/1</v>
          </cell>
          <cell r="H2255" t="str">
            <v>76.2 x 177.8 x 2 x 1</v>
          </cell>
          <cell r="I2255" t="str">
            <v>Vuông rời 3mm, không răng cưa</v>
          </cell>
          <cell r="J2255" t="str">
            <v>E02</v>
          </cell>
          <cell r="K2255" t="str">
            <v>P 25</v>
          </cell>
          <cell r="L2255" t="str">
            <v>76.2 x 177.8 mm</v>
          </cell>
          <cell r="M2255">
            <v>180.8</v>
          </cell>
          <cell r="N2255">
            <v>44686</v>
          </cell>
          <cell r="O2255">
            <v>0</v>
          </cell>
          <cell r="AL2255">
            <v>1</v>
          </cell>
          <cell r="AM2255">
            <v>180.8</v>
          </cell>
          <cell r="AT2255" t="str">
            <v>wide 3 drawer organizer 30.4 cm</v>
          </cell>
          <cell r="BA2255" t="str">
            <v>THÁNG 07\29.06 lần 3 tem 76.2 x 177.8mm</v>
          </cell>
        </row>
        <row r="2256">
          <cell r="B2256" t="str">
            <v>HTPH0081_L1</v>
          </cell>
          <cell r="C2256" t="str">
            <v>HTPH0081</v>
          </cell>
          <cell r="D2256" t="str">
            <v>HÙNG TIẾN PHÁT</v>
          </cell>
          <cell r="F2256">
            <v>5</v>
          </cell>
          <cell r="G2256" t="str">
            <v>I0089T061/1</v>
          </cell>
          <cell r="H2256" t="str">
            <v>89 x 89 x 2 x 1</v>
          </cell>
          <cell r="I2256">
            <v>0</v>
          </cell>
          <cell r="J2256">
            <v>0</v>
          </cell>
          <cell r="K2256" t="str">
            <v>P 25</v>
          </cell>
          <cell r="L2256" t="str">
            <v>89 x 89 mm</v>
          </cell>
          <cell r="M2256">
            <v>92</v>
          </cell>
          <cell r="N2256">
            <v>44380</v>
          </cell>
          <cell r="O2256">
            <v>0</v>
          </cell>
          <cell r="AL2256">
            <v>1</v>
          </cell>
          <cell r="AM2256">
            <v>92</v>
          </cell>
          <cell r="AT2256" t="str">
            <v>Divided vanity cup</v>
          </cell>
          <cell r="BA2256" t="str">
            <v>THÁNG 07\29.06 lần 3 tem 89 x 89mm</v>
          </cell>
        </row>
        <row r="2257">
          <cell r="B2257" t="str">
            <v>HTPH0082_L1</v>
          </cell>
          <cell r="C2257" t="str">
            <v>HTPH0082</v>
          </cell>
          <cell r="D2257" t="str">
            <v>HÙNG TIẾN PHÁT</v>
          </cell>
          <cell r="F2257">
            <v>2</v>
          </cell>
          <cell r="G2257" t="str">
            <v>I0033T071</v>
          </cell>
          <cell r="H2257" t="str">
            <v/>
          </cell>
          <cell r="I2257" t="str">
            <v/>
          </cell>
          <cell r="J2257" t="str">
            <v/>
          </cell>
          <cell r="K2257" t="str">
            <v>P 25</v>
          </cell>
          <cell r="L2257" t="str">
            <v>33 x 159 mm</v>
          </cell>
          <cell r="M2257" t="str">
            <v/>
          </cell>
          <cell r="N2257">
            <v>44386</v>
          </cell>
          <cell r="O2257">
            <v>0</v>
          </cell>
          <cell r="AL2257">
            <v>1</v>
          </cell>
          <cell r="AM2257" t="e">
            <v>#VALUE!</v>
          </cell>
          <cell r="AT2257" t="str">
            <v>2T 3T 4T 5T</v>
          </cell>
          <cell r="BA2257" t="str">
            <v>\09.07 nat co 33 x 159 mm\09.07 2T</v>
          </cell>
        </row>
        <row r="2258">
          <cell r="B2258" t="str">
            <v>HTPH0083_L1</v>
          </cell>
          <cell r="C2258" t="str">
            <v>HTPH0083</v>
          </cell>
          <cell r="D2258" t="str">
            <v>HÙNG TIẾN PHÁT</v>
          </cell>
          <cell r="F2258">
            <v>2</v>
          </cell>
          <cell r="G2258" t="str">
            <v>I0033T071</v>
          </cell>
          <cell r="H2258" t="str">
            <v/>
          </cell>
          <cell r="I2258" t="str">
            <v/>
          </cell>
          <cell r="J2258" t="str">
            <v/>
          </cell>
          <cell r="K2258" t="str">
            <v>P 25</v>
          </cell>
          <cell r="L2258" t="str">
            <v>33 x 159 mm</v>
          </cell>
          <cell r="M2258" t="str">
            <v/>
          </cell>
          <cell r="N2258">
            <v>44386</v>
          </cell>
          <cell r="O2258">
            <v>0</v>
          </cell>
          <cell r="AL2258">
            <v>1</v>
          </cell>
          <cell r="AM2258" t="e">
            <v>#VALUE!</v>
          </cell>
          <cell r="AT2258" t="str">
            <v>0-3 M 3-6M 12-18M 18-24 M</v>
          </cell>
          <cell r="BA2258" t="str">
            <v>09.07 nat co 33 x 159 mm\09.07 0-3 M</v>
          </cell>
        </row>
        <row r="2259">
          <cell r="B2259" t="str">
            <v>HTPH0084_L1</v>
          </cell>
          <cell r="C2259" t="str">
            <v>HTPH0084</v>
          </cell>
          <cell r="D2259" t="str">
            <v>HÙNG TIẾN PHÁT</v>
          </cell>
          <cell r="F2259">
            <v>2</v>
          </cell>
          <cell r="H2259" t="str">
            <v/>
          </cell>
          <cell r="I2259" t="str">
            <v/>
          </cell>
          <cell r="J2259" t="str">
            <v/>
          </cell>
          <cell r="K2259" t="str">
            <v>P 25</v>
          </cell>
          <cell r="L2259" t="str">
            <v>Phi 17.5 mm</v>
          </cell>
          <cell r="M2259" t="str">
            <v/>
          </cell>
          <cell r="N2259">
            <v>44386</v>
          </cell>
          <cell r="O2259">
            <v>0</v>
          </cell>
          <cell r="AL2259">
            <v>1</v>
          </cell>
          <cell r="AM2259" t="e">
            <v>#VALUE!</v>
          </cell>
          <cell r="AT2259" t="str">
            <v>S M L XL XS XXL</v>
          </cell>
          <cell r="BA2259" t="str">
            <v>THÁNG 07\09.07 phi 17.5mm</v>
          </cell>
        </row>
        <row r="2260">
          <cell r="B2260" t="str">
            <v>HTPH0085_L1</v>
          </cell>
          <cell r="C2260" t="str">
            <v>HTPH0085</v>
          </cell>
          <cell r="D2260" t="str">
            <v>HÙNG TIẾN PHÁT</v>
          </cell>
          <cell r="F2260">
            <v>2</v>
          </cell>
          <cell r="G2260" t="str">
            <v>IP017T013/2</v>
          </cell>
          <cell r="H2260" t="str">
            <v xml:space="preserve"> Phi 17.463 x 17.463 x 2 x 3</v>
          </cell>
          <cell r="I2260" t="str">
            <v>Dao rời 3mm, không răng cưa, xẻ 3 line 6mm</v>
          </cell>
          <cell r="J2260" t="str">
            <v>E05</v>
          </cell>
          <cell r="K2260" t="str">
            <v>P 25</v>
          </cell>
          <cell r="L2260" t="str">
            <v>Phi 17.4625 mm</v>
          </cell>
          <cell r="M2260">
            <v>61.389000000000003</v>
          </cell>
          <cell r="N2260">
            <v>44389</v>
          </cell>
          <cell r="O2260">
            <v>0</v>
          </cell>
          <cell r="AL2260">
            <v>1</v>
          </cell>
          <cell r="AM2260">
            <v>61.389000000000003</v>
          </cell>
          <cell r="AT2260" t="str">
            <v xml:space="preserve">3/4 5/6 7/8 9/10 11/12 12/13 13/14 14/15 </v>
          </cell>
          <cell r="BA2260" t="str">
            <v>THÁNG 07\12.07 phi 17</v>
          </cell>
        </row>
        <row r="2261">
          <cell r="B2261" t="str">
            <v>HTPH0085_L2</v>
          </cell>
          <cell r="C2261" t="str">
            <v>HTPH0085</v>
          </cell>
          <cell r="D2261" t="str">
            <v>HÙNG TIẾN PHÁT</v>
          </cell>
          <cell r="F2261">
            <v>2</v>
          </cell>
          <cell r="G2261" t="str">
            <v>IP017T013/2</v>
          </cell>
          <cell r="H2261" t="str">
            <v xml:space="preserve"> Phi 17.463 x 17.463 x 2 x 3</v>
          </cell>
          <cell r="I2261" t="str">
            <v>Dao rời 3mm, không răng cưa, xẻ 3 line 6mm</v>
          </cell>
          <cell r="J2261" t="str">
            <v>E05</v>
          </cell>
          <cell r="K2261" t="str">
            <v>P 25</v>
          </cell>
          <cell r="L2261" t="str">
            <v>Phi 17.4625 mm</v>
          </cell>
          <cell r="M2261">
            <v>61.389000000000003</v>
          </cell>
          <cell r="N2261">
            <v>44389</v>
          </cell>
          <cell r="O2261">
            <v>0</v>
          </cell>
          <cell r="AL2261">
            <v>1</v>
          </cell>
          <cell r="AM2261">
            <v>61.389000000000003</v>
          </cell>
          <cell r="AT2261" t="str">
            <v>XXS XS S M L XL XXL</v>
          </cell>
          <cell r="BA2261" t="str">
            <v>THÁNG 07\12.07 phi 17</v>
          </cell>
        </row>
        <row r="2262">
          <cell r="B2262" t="str">
            <v>HTPH0086_L1</v>
          </cell>
          <cell r="C2262" t="str">
            <v>HTPH0086</v>
          </cell>
          <cell r="D2262" t="str">
            <v>HÙNG TIẾN PHÁT</v>
          </cell>
          <cell r="F2262">
            <v>2</v>
          </cell>
          <cell r="G2262" t="str">
            <v>I0028T071/1</v>
          </cell>
          <cell r="H2262" t="str">
            <v>28.575 x 88.9 x 5 x 2</v>
          </cell>
          <cell r="I2262" t="str">
            <v>Vuông rời 3mm, không răng cưa</v>
          </cell>
          <cell r="J2262" t="str">
            <v>E02</v>
          </cell>
          <cell r="K2262" t="str">
            <v>P 25</v>
          </cell>
          <cell r="L2262" t="str">
            <v>28.575 x 88.9 mm</v>
          </cell>
          <cell r="M2262">
            <v>183.8</v>
          </cell>
          <cell r="N2262">
            <v>44389</v>
          </cell>
          <cell r="O2262">
            <v>0</v>
          </cell>
          <cell r="AL2262">
            <v>1</v>
          </cell>
          <cell r="AM2262">
            <v>183.8</v>
          </cell>
          <cell r="AT2262" t="str">
            <v>barcode '444800477233</v>
          </cell>
          <cell r="BA2262" t="str">
            <v>THÁNG 07\12.07 chạy nền và barcode cho 9 loại ngày 29.06 lần 3</v>
          </cell>
        </row>
        <row r="2263">
          <cell r="B2263" t="str">
            <v>HTPH0087_L1</v>
          </cell>
          <cell r="C2263" t="str">
            <v>HTPH0087</v>
          </cell>
          <cell r="D2263" t="str">
            <v>HÙNG TIẾN PHÁT</v>
          </cell>
          <cell r="F2263">
            <v>2</v>
          </cell>
          <cell r="H2263" t="str">
            <v/>
          </cell>
          <cell r="I2263" t="str">
            <v/>
          </cell>
          <cell r="J2263" t="str">
            <v/>
          </cell>
          <cell r="K2263" t="str">
            <v>P 25</v>
          </cell>
          <cell r="L2263" t="str">
            <v>58 x 16 mm</v>
          </cell>
          <cell r="M2263" t="str">
            <v/>
          </cell>
          <cell r="N2263">
            <v>44389</v>
          </cell>
          <cell r="O2263">
            <v>0</v>
          </cell>
          <cell r="AL2263">
            <v>1</v>
          </cell>
          <cell r="AM2263" t="e">
            <v>#VALUE!</v>
          </cell>
          <cell r="AT2263" t="str">
            <v>365 kids size 4-10</v>
          </cell>
          <cell r="BA2263" t="str">
            <v>THÁNG 07\12.07 58 x 17 mm</v>
          </cell>
        </row>
        <row r="2264">
          <cell r="B2264" t="str">
            <v>HTPH0088_L1</v>
          </cell>
          <cell r="C2264" t="str">
            <v>HTPH0088</v>
          </cell>
          <cell r="D2264" t="str">
            <v>HÙNG TIẾN PHÁT</v>
          </cell>
          <cell r="F2264">
            <v>1</v>
          </cell>
          <cell r="G2264" t="str">
            <v>IP057T011/2</v>
          </cell>
          <cell r="H2264" t="str">
            <v>Phi 57.15 x 57.15 x 2 x 2</v>
          </cell>
          <cell r="I2264" t="str">
            <v>Dao rời 3, không răng cưa</v>
          </cell>
          <cell r="J2264" t="str">
            <v>C33</v>
          </cell>
          <cell r="K2264" t="str">
            <v>P 25</v>
          </cell>
          <cell r="L2264" t="str">
            <v>phi 57.15 mm</v>
          </cell>
          <cell r="M2264">
            <v>120.3</v>
          </cell>
          <cell r="N2264">
            <v>44396</v>
          </cell>
          <cell r="O2264">
            <v>0</v>
          </cell>
          <cell r="AL2264">
            <v>1</v>
          </cell>
          <cell r="AM2264">
            <v>120.3</v>
          </cell>
          <cell r="AT2264" t="str">
            <v>COZY LINED</v>
          </cell>
          <cell r="BA2264" t="str">
            <v>THÁNG 07\19.07 phi 57.15mm</v>
          </cell>
        </row>
        <row r="2265">
          <cell r="B2265" t="str">
            <v>HTPH0088_L2</v>
          </cell>
          <cell r="C2265" t="str">
            <v>HTPH0088</v>
          </cell>
          <cell r="D2265" t="str">
            <v>HÙNG TIẾN PHÁT</v>
          </cell>
          <cell r="F2265">
            <v>1</v>
          </cell>
          <cell r="G2265" t="str">
            <v>IP057T011/2</v>
          </cell>
          <cell r="H2265" t="str">
            <v>Phi 57.15 x 57.15 x 2 x 2</v>
          </cell>
          <cell r="I2265" t="str">
            <v>Dao rời 3, không răng cưa</v>
          </cell>
          <cell r="J2265" t="str">
            <v>C33</v>
          </cell>
          <cell r="K2265" t="str">
            <v>P 25</v>
          </cell>
          <cell r="L2265" t="str">
            <v>phi 57.15 mm</v>
          </cell>
          <cell r="M2265">
            <v>120.3</v>
          </cell>
          <cell r="N2265">
            <v>44396</v>
          </cell>
          <cell r="O2265">
            <v>0</v>
          </cell>
          <cell r="AL2265">
            <v>1</v>
          </cell>
          <cell r="AM2265">
            <v>120.3</v>
          </cell>
          <cell r="AT2265" t="str">
            <v>COZY Lined doublure douillette</v>
          </cell>
          <cell r="BA2265" t="str">
            <v>THÁNG 07\19.07 phi 57.15mm</v>
          </cell>
        </row>
        <row r="2266">
          <cell r="B2266" t="str">
            <v>HTPH0088_L3</v>
          </cell>
          <cell r="C2266" t="str">
            <v>HTPH0088</v>
          </cell>
          <cell r="D2266" t="str">
            <v>HÙNG TIẾN PHÁT</v>
          </cell>
          <cell r="F2266">
            <v>1</v>
          </cell>
          <cell r="G2266" t="str">
            <v>IP057T011/2</v>
          </cell>
          <cell r="H2266" t="str">
            <v>Phi 57.15 x 57.15 x 2 x 2</v>
          </cell>
          <cell r="I2266" t="str">
            <v>Dao rời 3, không răng cưa</v>
          </cell>
          <cell r="J2266" t="str">
            <v>C33</v>
          </cell>
          <cell r="K2266" t="str">
            <v>P 25</v>
          </cell>
          <cell r="L2266" t="str">
            <v>phi 57.15 mm</v>
          </cell>
          <cell r="M2266">
            <v>120.3</v>
          </cell>
          <cell r="N2266">
            <v>44396</v>
          </cell>
          <cell r="O2266">
            <v>0</v>
          </cell>
          <cell r="AL2266">
            <v>1</v>
          </cell>
          <cell r="AM2266">
            <v>120.3</v>
          </cell>
          <cell r="AT2266" t="str">
            <v>COZY Lined doublure confortable</v>
          </cell>
          <cell r="BA2266" t="str">
            <v>THÁNG 07\19.07 phi 57.15mm</v>
          </cell>
        </row>
        <row r="2267">
          <cell r="B2267" t="str">
            <v>HTPH0089_L1</v>
          </cell>
          <cell r="C2267" t="str">
            <v>HTPH0089</v>
          </cell>
          <cell r="D2267" t="str">
            <v>HÙNG TIẾN PHÁT</v>
          </cell>
          <cell r="F2267">
            <v>2</v>
          </cell>
          <cell r="G2267" t="str">
            <v>TP048T022/2</v>
          </cell>
          <cell r="H2267" t="str">
            <v>Phi 48 x 48 x 1 x 3</v>
          </cell>
          <cell r="I2267" t="str">
            <v>Không răng cưa, gáp 4mm, xẻ 2 line 3mm</v>
          </cell>
          <cell r="J2267" t="str">
            <v>C40</v>
          </cell>
          <cell r="K2267" t="str">
            <v>P 25</v>
          </cell>
          <cell r="L2267" t="str">
            <v>phi 48 mm</v>
          </cell>
          <cell r="M2267">
            <v>156</v>
          </cell>
          <cell r="N2267">
            <v>44401</v>
          </cell>
          <cell r="O2267">
            <v>0</v>
          </cell>
          <cell r="AL2267">
            <v>1</v>
          </cell>
          <cell r="AM2267">
            <v>156</v>
          </cell>
          <cell r="AT2267" t="str">
            <v>HAPPY</v>
          </cell>
          <cell r="BA2267" t="str">
            <v>THÁNG 07\23.07 phi 48mm</v>
          </cell>
        </row>
        <row r="2268">
          <cell r="B2268" t="str">
            <v>HTPH0090_L1</v>
          </cell>
          <cell r="C2268" t="str">
            <v>HTPH0090</v>
          </cell>
          <cell r="D2268" t="str">
            <v>HÙNG TIẾN PHÁT</v>
          </cell>
          <cell r="F2268">
            <v>2</v>
          </cell>
          <cell r="H2268" t="str">
            <v/>
          </cell>
          <cell r="I2268" t="str">
            <v/>
          </cell>
          <cell r="J2268" t="str">
            <v/>
          </cell>
          <cell r="K2268" t="str">
            <v>P 25</v>
          </cell>
          <cell r="L2268" t="str">
            <v>phi 68 mm</v>
          </cell>
          <cell r="M2268" t="str">
            <v/>
          </cell>
          <cell r="N2268">
            <v>44401</v>
          </cell>
          <cell r="O2268">
            <v>0</v>
          </cell>
          <cell r="AL2268">
            <v>1</v>
          </cell>
          <cell r="AM2268" t="e">
            <v>#VALUE!</v>
          </cell>
          <cell r="AT2268" t="str">
            <v>HAPPY</v>
          </cell>
          <cell r="BA2268" t="str">
            <v>THÁNG 07\23.07 phi 68mm</v>
          </cell>
        </row>
        <row r="2269">
          <cell r="B2269" t="str">
            <v>HTPH0091_L1</v>
          </cell>
          <cell r="C2269" t="str">
            <v>HTPH0091</v>
          </cell>
          <cell r="D2269" t="str">
            <v>HÙNG TIẾN PHÁT</v>
          </cell>
          <cell r="F2269">
            <v>6</v>
          </cell>
          <cell r="G2269" t="str">
            <v>I0033A082/4</v>
          </cell>
          <cell r="H2269" t="str">
            <v>33.375 x 152.4 x 2 x 1</v>
          </cell>
          <cell r="I2269" t="str">
            <v>Vuông rời 3mm, không răng cưa, trong có đường răng cưa 1:02 ngang cách mép dao 8mm, chẻ đôi 4mm</v>
          </cell>
          <cell r="J2269" t="str">
            <v>C43</v>
          </cell>
          <cell r="K2269" t="str">
            <v>P 25</v>
          </cell>
          <cell r="L2269" t="str">
            <v>33.3375 x 152.4 mm</v>
          </cell>
          <cell r="M2269">
            <v>155.4</v>
          </cell>
          <cell r="N2269">
            <v>44402</v>
          </cell>
          <cell r="O2269">
            <v>0</v>
          </cell>
          <cell r="AL2269">
            <v>1</v>
          </cell>
          <cell r="AM2269">
            <v>155.4</v>
          </cell>
          <cell r="AT2269" t="str">
            <v>Legging  $14.96</v>
          </cell>
          <cell r="BA2269" t="str">
            <v>THÁNG 07\24.07 lan 2</v>
          </cell>
        </row>
        <row r="2270">
          <cell r="B2270" t="str">
            <v>HTPH0092_L1</v>
          </cell>
          <cell r="C2270" t="str">
            <v>HTPH0092</v>
          </cell>
          <cell r="D2270" t="str">
            <v>HÙNG TIẾN PHÁT</v>
          </cell>
          <cell r="F2270">
            <v>6</v>
          </cell>
          <cell r="G2270" t="str">
            <v>I0033A082/4</v>
          </cell>
          <cell r="H2270" t="str">
            <v>33.375 x 152.4 x 2 x 1</v>
          </cell>
          <cell r="I2270" t="str">
            <v>Vuông rời 3mm, không răng cưa, trong có đường răng cưa 1:02 ngang cách mép dao 8mm, chẻ đôi 4mm</v>
          </cell>
          <cell r="J2270" t="str">
            <v>C43</v>
          </cell>
          <cell r="K2270" t="str">
            <v>P 25</v>
          </cell>
          <cell r="L2270" t="str">
            <v>33.3375 x 152.4 mm</v>
          </cell>
          <cell r="M2270">
            <v>155.4</v>
          </cell>
          <cell r="N2270">
            <v>44402</v>
          </cell>
          <cell r="O2270">
            <v>0</v>
          </cell>
          <cell r="AL2270">
            <v>1</v>
          </cell>
          <cell r="AM2270">
            <v>155.4</v>
          </cell>
          <cell r="AT2270" t="str">
            <v>CROP $14.96</v>
          </cell>
          <cell r="BA2270" t="str">
            <v>THÁNG 07\24.07 lan 2</v>
          </cell>
        </row>
        <row r="2271">
          <cell r="B2271" t="str">
            <v>HTPH0093_L1</v>
          </cell>
          <cell r="C2271" t="str">
            <v>HTPH0093</v>
          </cell>
          <cell r="D2271" t="str">
            <v>HÙNG TIẾN PHÁT</v>
          </cell>
          <cell r="F2271">
            <v>6</v>
          </cell>
          <cell r="G2271" t="str">
            <v>I0033A082/4</v>
          </cell>
          <cell r="H2271" t="str">
            <v>33.375 x 152.4 x 2 x 1</v>
          </cell>
          <cell r="I2271" t="str">
            <v>Vuông rời 3mm, không răng cưa, trong có đường răng cưa 1:02 ngang cách mép dao 8mm, chẻ đôi 4mm</v>
          </cell>
          <cell r="J2271" t="str">
            <v>C43</v>
          </cell>
          <cell r="K2271" t="str">
            <v>P 25</v>
          </cell>
          <cell r="L2271" t="str">
            <v>33.3375 x 152.4 mm</v>
          </cell>
          <cell r="M2271">
            <v>155.4</v>
          </cell>
          <cell r="N2271">
            <v>44402</v>
          </cell>
          <cell r="O2271">
            <v>0</v>
          </cell>
          <cell r="AL2271">
            <v>1</v>
          </cell>
          <cell r="AM2271">
            <v>155.4</v>
          </cell>
          <cell r="AT2271" t="str">
            <v>CAPRI $14.96</v>
          </cell>
          <cell r="BA2271" t="str">
            <v>THÁNG 07\24.07 lan 2</v>
          </cell>
        </row>
        <row r="2272">
          <cell r="B2272" t="str">
            <v>HTPH0094_L1</v>
          </cell>
          <cell r="C2272" t="str">
            <v>HTPH0094</v>
          </cell>
          <cell r="D2272" t="str">
            <v>HÙNG TIẾN PHÁT</v>
          </cell>
          <cell r="F2272">
            <v>2</v>
          </cell>
          <cell r="G2272" t="str">
            <v>IP050T011</v>
          </cell>
          <cell r="H2272" t="str">
            <v>Phi 50 x 50 x 2 x 1</v>
          </cell>
          <cell r="I2272" t="str">
            <v>Ngang 2 tem rời 2mm, không răng cưa</v>
          </cell>
          <cell r="J2272" t="str">
            <v>D19</v>
          </cell>
          <cell r="K2272" t="str">
            <v>P 25</v>
          </cell>
          <cell r="L2272" t="str">
            <v>Phi 50 mm</v>
          </cell>
          <cell r="M2272">
            <v>53</v>
          </cell>
          <cell r="N2272">
            <v>44403</v>
          </cell>
          <cell r="O2272">
            <v>0</v>
          </cell>
          <cell r="AL2272">
            <v>1</v>
          </cell>
          <cell r="AM2272">
            <v>53</v>
          </cell>
          <cell r="AT2272" t="str">
            <v>MULTIPACK</v>
          </cell>
          <cell r="BA2272" t="str">
            <v>THÁNG 07\26.07 phi 50mm</v>
          </cell>
        </row>
        <row r="2273">
          <cell r="B2273" t="str">
            <v>HTPH0094_L2</v>
          </cell>
          <cell r="C2273" t="str">
            <v>HTPH0094</v>
          </cell>
          <cell r="D2273" t="str">
            <v>HÙNG TIẾN PHÁT</v>
          </cell>
          <cell r="F2273">
            <v>2</v>
          </cell>
          <cell r="G2273" t="str">
            <v>IP050T011</v>
          </cell>
          <cell r="H2273" t="str">
            <v>Phi 50 x 50 x 2 x 1</v>
          </cell>
          <cell r="I2273" t="str">
            <v>Ngang 2 tem rời 2mm, không răng cưa</v>
          </cell>
          <cell r="J2273" t="str">
            <v>D19</v>
          </cell>
          <cell r="K2273" t="str">
            <v>P 25</v>
          </cell>
          <cell r="L2273" t="str">
            <v>Phi 50 mm</v>
          </cell>
          <cell r="M2273">
            <v>53</v>
          </cell>
          <cell r="N2273">
            <v>44631</v>
          </cell>
          <cell r="O2273">
            <v>0</v>
          </cell>
          <cell r="AL2273">
            <v>1</v>
          </cell>
          <cell r="AM2273">
            <v>53</v>
          </cell>
          <cell r="AT2273" t="str">
            <v>3 pack multipack</v>
          </cell>
          <cell r="BA2273" t="str">
            <v>THÁNG 07\26.07 phi 50mm</v>
          </cell>
        </row>
        <row r="2274">
          <cell r="B2274" t="str">
            <v>HTPH0095_L1</v>
          </cell>
          <cell r="C2274" t="str">
            <v>HTPH0095</v>
          </cell>
          <cell r="D2274" t="str">
            <v>HÙNG TIẾN PHÁT</v>
          </cell>
          <cell r="F2274">
            <v>1</v>
          </cell>
          <cell r="G2274" t="str">
            <v>IP042T011</v>
          </cell>
          <cell r="H2274" t="str">
            <v>Phi 42 x 42 x 2 x 2</v>
          </cell>
          <cell r="I2274" t="str">
            <v>Dao Φ42 rời, không răng cưa</v>
          </cell>
          <cell r="J2274" t="str">
            <v>B13</v>
          </cell>
          <cell r="K2274" t="str">
            <v>P 25</v>
          </cell>
          <cell r="L2274" t="str">
            <v>Phi 42 mm</v>
          </cell>
          <cell r="M2274">
            <v>90</v>
          </cell>
          <cell r="N2274">
            <v>44405</v>
          </cell>
          <cell r="O2274">
            <v>0</v>
          </cell>
          <cell r="AL2274">
            <v>1</v>
          </cell>
          <cell r="AM2274">
            <v>90</v>
          </cell>
          <cell r="AT2274" t="str">
            <v xml:space="preserve">5 pack paquet </v>
          </cell>
          <cell r="BA2274" t="str">
            <v>THÁNG 07\27.07 lần 2</v>
          </cell>
        </row>
        <row r="2275">
          <cell r="B2275" t="str">
            <v>HTPH0095_L2</v>
          </cell>
          <cell r="C2275" t="str">
            <v>HTPH0095</v>
          </cell>
          <cell r="D2275" t="str">
            <v>HÙNG TIẾN PHÁT</v>
          </cell>
          <cell r="F2275">
            <v>1</v>
          </cell>
          <cell r="G2275" t="str">
            <v>IP042T011</v>
          </cell>
          <cell r="H2275" t="str">
            <v>Phi 42 x 42 x 2 x 2</v>
          </cell>
          <cell r="I2275" t="str">
            <v>Dao Φ42 rời, không răng cưa</v>
          </cell>
          <cell r="J2275" t="str">
            <v>B13</v>
          </cell>
          <cell r="K2275" t="str">
            <v>P 25</v>
          </cell>
          <cell r="L2275" t="str">
            <v>Phi 42 mm</v>
          </cell>
          <cell r="M2275">
            <v>90</v>
          </cell>
          <cell r="N2275">
            <v>44405</v>
          </cell>
          <cell r="O2275">
            <v>0</v>
          </cell>
          <cell r="AL2275">
            <v>1</v>
          </cell>
          <cell r="AM2275">
            <v>90</v>
          </cell>
          <cell r="AT2275" t="str">
            <v>4 pack paquet</v>
          </cell>
          <cell r="BA2275" t="str">
            <v>THÁNG 07\27.07 lần 2</v>
          </cell>
        </row>
        <row r="2276">
          <cell r="B2276" t="str">
            <v>HTPH0095_L3</v>
          </cell>
          <cell r="C2276" t="str">
            <v>HTPH0095</v>
          </cell>
          <cell r="D2276" t="str">
            <v>HÙNG TIẾN PHÁT</v>
          </cell>
          <cell r="F2276">
            <v>1</v>
          </cell>
          <cell r="G2276" t="str">
            <v>IP042T011</v>
          </cell>
          <cell r="H2276" t="str">
            <v>Phi 42 x 42 x 2 x 2</v>
          </cell>
          <cell r="I2276" t="str">
            <v>Dao Φ42 rời, không răng cưa</v>
          </cell>
          <cell r="J2276" t="str">
            <v>B13</v>
          </cell>
          <cell r="K2276" t="str">
            <v>P 25</v>
          </cell>
          <cell r="L2276" t="str">
            <v>Phi 42 mm</v>
          </cell>
          <cell r="M2276">
            <v>90</v>
          </cell>
          <cell r="N2276">
            <v>44405</v>
          </cell>
          <cell r="O2276">
            <v>0</v>
          </cell>
          <cell r="AL2276">
            <v>1</v>
          </cell>
          <cell r="AM2276">
            <v>90</v>
          </cell>
          <cell r="AT2276" t="str">
            <v>2 pack paquet</v>
          </cell>
          <cell r="BA2276" t="str">
            <v>THÁNG 07\27.07 lần 2</v>
          </cell>
        </row>
        <row r="2277">
          <cell r="B2277" t="str">
            <v>HTPH0096_L1</v>
          </cell>
          <cell r="C2277" t="str">
            <v>HTPH0096</v>
          </cell>
          <cell r="D2277" t="str">
            <v>HÙNG TIẾN PHÁT</v>
          </cell>
          <cell r="F2277">
            <v>2</v>
          </cell>
          <cell r="G2277" t="str">
            <v>I0030A591/1</v>
          </cell>
          <cell r="H2277" t="str">
            <v/>
          </cell>
          <cell r="I2277" t="str">
            <v/>
          </cell>
          <cell r="J2277" t="str">
            <v/>
          </cell>
          <cell r="K2277" t="str">
            <v>P 25</v>
          </cell>
          <cell r="L2277" t="str">
            <v>30 x 159 mm</v>
          </cell>
          <cell r="M2277" t="str">
            <v/>
          </cell>
          <cell r="N2277">
            <v>44406</v>
          </cell>
          <cell r="O2277">
            <v>0</v>
          </cell>
          <cell r="AL2277">
            <v>1</v>
          </cell>
          <cell r="AM2277" t="e">
            <v>#VALUE!</v>
          </cell>
          <cell r="AT2277" t="str">
            <v xml:space="preserve">S/P M/M </v>
          </cell>
          <cell r="BA2277" t="str">
            <v>THÁNG 07\29.07 natco</v>
          </cell>
        </row>
        <row r="2278">
          <cell r="B2278" t="str">
            <v>HTPH0097_L1</v>
          </cell>
          <cell r="C2278" t="str">
            <v>HTPH0097</v>
          </cell>
          <cell r="D2278" t="str">
            <v>HÙNG TIẾN PHÁT</v>
          </cell>
          <cell r="F2278">
            <v>2</v>
          </cell>
          <cell r="G2278" t="str">
            <v>I0033T071</v>
          </cell>
          <cell r="H2278" t="str">
            <v/>
          </cell>
          <cell r="I2278" t="str">
            <v/>
          </cell>
          <cell r="J2278" t="str">
            <v/>
          </cell>
          <cell r="K2278" t="str">
            <v>P 25</v>
          </cell>
          <cell r="L2278" t="str">
            <v>33 x 159 mm</v>
          </cell>
          <cell r="M2278" t="str">
            <v/>
          </cell>
          <cell r="N2278">
            <v>44335</v>
          </cell>
          <cell r="O2278">
            <v>0</v>
          </cell>
          <cell r="AL2278">
            <v>1</v>
          </cell>
          <cell r="AM2278" t="e">
            <v>#VALUE!</v>
          </cell>
          <cell r="AT2278" t="str">
            <v>SIZE  2T 3T 4T 5T</v>
          </cell>
          <cell r="BA2278" t="str">
            <v>THÁNG 05\19.5 33 x 159 mm</v>
          </cell>
        </row>
        <row r="2279">
          <cell r="B2279" t="str">
            <v>HTPH0098_L1</v>
          </cell>
          <cell r="C2279" t="str">
            <v>HTPH0098</v>
          </cell>
          <cell r="D2279" t="str">
            <v>HÙNG TIẾN PHÁT</v>
          </cell>
          <cell r="F2279">
            <v>1</v>
          </cell>
          <cell r="G2279" t="str">
            <v>IP044T021/2</v>
          </cell>
          <cell r="H2279" t="str">
            <v>Phi 44 x 44 x 4 x 4</v>
          </cell>
          <cell r="I2279" t="str">
            <v>Φ44 rời 3mm, không răng cưa</v>
          </cell>
          <cell r="J2279" t="str">
            <v>C38</v>
          </cell>
          <cell r="K2279" t="str">
            <v>P 25</v>
          </cell>
          <cell r="L2279" t="str">
            <v>phi 44 mm</v>
          </cell>
          <cell r="M2279">
            <v>188</v>
          </cell>
          <cell r="N2279">
            <v>44415</v>
          </cell>
          <cell r="O2279">
            <v>0</v>
          </cell>
          <cell r="AL2279">
            <v>1</v>
          </cell>
          <cell r="AM2279">
            <v>188</v>
          </cell>
          <cell r="AT2279" t="str">
            <v>$12</v>
          </cell>
          <cell r="BA2279" t="str">
            <v>THÁNG 08\MVBD 7-8</v>
          </cell>
        </row>
        <row r="2280">
          <cell r="B2280" t="str">
            <v>HTPH0099_L1</v>
          </cell>
          <cell r="C2280" t="str">
            <v>HTPH0099</v>
          </cell>
          <cell r="D2280" t="str">
            <v>HÙNG TIẾN PHÁT</v>
          </cell>
          <cell r="F2280">
            <v>2</v>
          </cell>
          <cell r="G2280" t="str">
            <v>I0033T071</v>
          </cell>
          <cell r="H2280" t="str">
            <v/>
          </cell>
          <cell r="I2280" t="str">
            <v/>
          </cell>
          <cell r="J2280" t="str">
            <v/>
          </cell>
          <cell r="K2280" t="str">
            <v>P 25</v>
          </cell>
          <cell r="L2280" t="str">
            <v>33 x 159 mm</v>
          </cell>
          <cell r="M2280" t="str">
            <v/>
          </cell>
          <cell r="N2280">
            <v>44421</v>
          </cell>
          <cell r="O2280">
            <v>0</v>
          </cell>
          <cell r="AL2280">
            <v>1</v>
          </cell>
          <cell r="AM2280" t="e">
            <v>#VALUE!</v>
          </cell>
          <cell r="AT2280" t="str">
            <v>XS/TP (4-5) xuất nền chung</v>
          </cell>
          <cell r="BA2280" t="str">
            <v>THÁNG 08\13.08\MVBD 13-8</v>
          </cell>
        </row>
        <row r="2281">
          <cell r="B2281" t="str">
            <v>HTPH0100_L1</v>
          </cell>
          <cell r="C2281" t="str">
            <v>HTPH0100</v>
          </cell>
          <cell r="D2281" t="str">
            <v>HÙNG TIẾN PHÁT</v>
          </cell>
          <cell r="F2281">
            <v>2</v>
          </cell>
          <cell r="G2281" t="str">
            <v>I0033T071</v>
          </cell>
          <cell r="H2281" t="str">
            <v/>
          </cell>
          <cell r="I2281" t="str">
            <v/>
          </cell>
          <cell r="J2281" t="str">
            <v/>
          </cell>
          <cell r="K2281" t="str">
            <v>P 25</v>
          </cell>
          <cell r="L2281" t="str">
            <v>33 x 159 mm</v>
          </cell>
          <cell r="M2281" t="str">
            <v/>
          </cell>
          <cell r="N2281">
            <v>44421</v>
          </cell>
          <cell r="O2281">
            <v>0</v>
          </cell>
          <cell r="AL2281">
            <v>1</v>
          </cell>
          <cell r="AM2281" t="e">
            <v>#VALUE!</v>
          </cell>
          <cell r="AT2281" t="str">
            <v>XS/TP (4-5) xuất nền chung</v>
          </cell>
          <cell r="BA2281" t="str">
            <v>THÁNG 08\13.08\MVBD 13-8</v>
          </cell>
        </row>
        <row r="2282">
          <cell r="B2282" t="str">
            <v>HTPH0101_L1</v>
          </cell>
          <cell r="C2282" t="str">
            <v>HTPH0101</v>
          </cell>
          <cell r="D2282" t="str">
            <v>HÙNG TIẾN PHÁT</v>
          </cell>
          <cell r="F2282">
            <v>2</v>
          </cell>
          <cell r="G2282" t="str">
            <v>I0033T071</v>
          </cell>
          <cell r="H2282" t="str">
            <v/>
          </cell>
          <cell r="I2282" t="str">
            <v/>
          </cell>
          <cell r="J2282" t="str">
            <v/>
          </cell>
          <cell r="K2282" t="str">
            <v>P 25</v>
          </cell>
          <cell r="L2282" t="str">
            <v>33 x 159 mm</v>
          </cell>
          <cell r="M2282" t="str">
            <v/>
          </cell>
          <cell r="N2282">
            <v>44421</v>
          </cell>
          <cell r="O2282">
            <v>0</v>
          </cell>
          <cell r="AL2282">
            <v>1</v>
          </cell>
          <cell r="AM2282" t="e">
            <v>#VALUE!</v>
          </cell>
          <cell r="AT2282" t="str">
            <v>$5 'XS/TP (4-5) xuất nền chung</v>
          </cell>
          <cell r="BA2282" t="str">
            <v>THÁNG 08\13.08\MVBD 13-8</v>
          </cell>
        </row>
        <row r="2283">
          <cell r="B2283" t="str">
            <v>HTPH0102_L1</v>
          </cell>
          <cell r="C2283" t="str">
            <v>HTPH0102</v>
          </cell>
          <cell r="D2283" t="str">
            <v>HÙNG TIẾN PHÁT</v>
          </cell>
          <cell r="F2283">
            <v>2</v>
          </cell>
          <cell r="G2283" t="str">
            <v>I0033T071</v>
          </cell>
          <cell r="H2283" t="str">
            <v/>
          </cell>
          <cell r="I2283" t="str">
            <v/>
          </cell>
          <cell r="J2283" t="str">
            <v/>
          </cell>
          <cell r="K2283" t="str">
            <v>P 25</v>
          </cell>
          <cell r="L2283" t="str">
            <v>33  x 159 mm</v>
          </cell>
          <cell r="M2283" t="str">
            <v/>
          </cell>
          <cell r="N2283">
            <v>44429</v>
          </cell>
          <cell r="O2283">
            <v>0</v>
          </cell>
          <cell r="AL2283">
            <v>1</v>
          </cell>
          <cell r="AM2283" t="e">
            <v>#VALUE!</v>
          </cell>
          <cell r="AT2283" t="str">
            <v>2T 3T 4T 5T xuất nền chung</v>
          </cell>
          <cell r="BA2283" t="str">
            <v>THÁNG 08\21.08 33 x 159 mm\2T 3T 4T 5T</v>
          </cell>
        </row>
        <row r="2284">
          <cell r="B2284" t="str">
            <v>HTPH0103_L1</v>
          </cell>
          <cell r="C2284" t="str">
            <v>HTPH0103</v>
          </cell>
          <cell r="D2284" t="str">
            <v>HÙNG TIẾN PHÁT</v>
          </cell>
          <cell r="F2284">
            <v>2</v>
          </cell>
          <cell r="G2284" t="str">
            <v>I0033T071</v>
          </cell>
          <cell r="H2284" t="str">
            <v/>
          </cell>
          <cell r="I2284" t="str">
            <v/>
          </cell>
          <cell r="J2284" t="str">
            <v/>
          </cell>
          <cell r="K2284" t="str">
            <v>P 25</v>
          </cell>
          <cell r="L2284" t="str">
            <v>33  x 159 mm</v>
          </cell>
          <cell r="M2284" t="str">
            <v/>
          </cell>
          <cell r="N2284">
            <v>44429</v>
          </cell>
          <cell r="O2284">
            <v>0</v>
          </cell>
          <cell r="AL2284">
            <v>1</v>
          </cell>
          <cell r="AM2284" t="e">
            <v>#VALUE!</v>
          </cell>
          <cell r="AT2284" t="str">
            <v>0-3M 6-12M xuất nền chung</v>
          </cell>
          <cell r="BA2284" t="str">
            <v>THÁNG 08\21.08 33 x 159 mm\0-3M 6-12M</v>
          </cell>
        </row>
        <row r="2285">
          <cell r="B2285" t="str">
            <v>HTPH0104_L1</v>
          </cell>
          <cell r="C2285" t="str">
            <v>HTPH0104</v>
          </cell>
          <cell r="D2285" t="str">
            <v>HÙNG TIẾN PHÁT</v>
          </cell>
          <cell r="F2285">
            <v>2</v>
          </cell>
          <cell r="G2285" t="str">
            <v>I0030A591/1</v>
          </cell>
          <cell r="H2285" t="str">
            <v/>
          </cell>
          <cell r="I2285" t="str">
            <v/>
          </cell>
          <cell r="J2285" t="str">
            <v/>
          </cell>
          <cell r="K2285" t="str">
            <v>P 25</v>
          </cell>
          <cell r="L2285" t="str">
            <v>30 x 159 mm</v>
          </cell>
          <cell r="M2285" t="str">
            <v/>
          </cell>
          <cell r="N2285">
            <v>44429</v>
          </cell>
          <cell r="O2285">
            <v>0</v>
          </cell>
          <cell r="AL2285">
            <v>1</v>
          </cell>
          <cell r="AM2285" t="e">
            <v>#VALUE!</v>
          </cell>
          <cell r="AT2285" t="str">
            <v>XS/TP xuất nền chung</v>
          </cell>
          <cell r="BA2285" t="str">
            <v>THÁNG 08\11.08 XOT ĐƠN</v>
          </cell>
        </row>
        <row r="2286">
          <cell r="B2286" t="str">
            <v>HTPH0105_L1</v>
          </cell>
          <cell r="C2286" t="str">
            <v>HTPH0105</v>
          </cell>
          <cell r="D2286" t="str">
            <v>HÙNG TIẾN PHÁT</v>
          </cell>
          <cell r="F2286">
            <v>2</v>
          </cell>
          <cell r="G2286" t="str">
            <v>I0033T071</v>
          </cell>
          <cell r="H2286" t="str">
            <v/>
          </cell>
          <cell r="I2286" t="str">
            <v/>
          </cell>
          <cell r="J2286" t="str">
            <v/>
          </cell>
          <cell r="K2286" t="str">
            <v>P 25</v>
          </cell>
          <cell r="L2286" t="str">
            <v>33  x 159 mm</v>
          </cell>
          <cell r="M2286" t="str">
            <v/>
          </cell>
          <cell r="N2286">
            <v>44445</v>
          </cell>
          <cell r="O2286">
            <v>0</v>
          </cell>
          <cell r="AL2286">
            <v>1</v>
          </cell>
          <cell r="AM2286" t="e">
            <v>#VALUE!</v>
          </cell>
          <cell r="AT2286" t="str">
            <v>XS/TP (4-5) xuất nền chung $5</v>
          </cell>
          <cell r="BA2286" t="str">
            <v>THÁNG 09\06.09</v>
          </cell>
        </row>
        <row r="2287">
          <cell r="B2287" t="str">
            <v>HTPH0106_L1</v>
          </cell>
          <cell r="C2287" t="str">
            <v>HTPH0106</v>
          </cell>
          <cell r="D2287" t="str">
            <v>HÙNG TIẾN PHÁT</v>
          </cell>
          <cell r="F2287">
            <v>1</v>
          </cell>
          <cell r="H2287" t="str">
            <v/>
          </cell>
          <cell r="I2287" t="str">
            <v/>
          </cell>
          <cell r="J2287" t="str">
            <v/>
          </cell>
          <cell r="K2287" t="str">
            <v>P 29</v>
          </cell>
          <cell r="L2287" t="str">
            <v>phi 45 mm</v>
          </cell>
          <cell r="M2287" t="str">
            <v/>
          </cell>
          <cell r="N2287">
            <v>44491</v>
          </cell>
          <cell r="O2287">
            <v>0</v>
          </cell>
          <cell r="AL2287">
            <v>1</v>
          </cell>
          <cell r="AM2287" t="e">
            <v>#VALUE!</v>
          </cell>
          <cell r="AT2287" t="str">
            <v>2 pack paquet de 2</v>
          </cell>
          <cell r="BA2287" t="str">
            <v>THÁNG 10\22.10 phi 45mm</v>
          </cell>
        </row>
        <row r="2288">
          <cell r="B2288" t="str">
            <v>HTPH0107_L1</v>
          </cell>
          <cell r="C2288" t="str">
            <v>HTPH0107</v>
          </cell>
          <cell r="D2288" t="str">
            <v>HÙNG TIẾN PHÁT</v>
          </cell>
          <cell r="F2288">
            <v>1</v>
          </cell>
          <cell r="H2288" t="str">
            <v/>
          </cell>
          <cell r="I2288" t="str">
            <v/>
          </cell>
          <cell r="J2288" t="str">
            <v/>
          </cell>
          <cell r="K2288" t="str">
            <v>P 29</v>
          </cell>
          <cell r="L2288" t="str">
            <v>17.4625 x 17.4625 mm</v>
          </cell>
          <cell r="M2288" t="str">
            <v/>
          </cell>
          <cell r="N2288">
            <v>44497</v>
          </cell>
          <cell r="O2288">
            <v>0</v>
          </cell>
          <cell r="AL2288">
            <v>1</v>
          </cell>
          <cell r="AM2288" t="e">
            <v>#VALUE!</v>
          </cell>
          <cell r="AT2288" t="str">
            <v>XS Tp/ECH S P/CH M M/M L G/G XL TG/EXG XXL TTG/XXG XXXL TTTG/XXXG</v>
          </cell>
          <cell r="BA2288" t="str">
            <v>THÁNG 10\27.10 phim 17.4625x17.4625mm</v>
          </cell>
        </row>
        <row r="2289">
          <cell r="B2289" t="str">
            <v>HTPH0108_L1</v>
          </cell>
          <cell r="C2289" t="str">
            <v>HTPH0108</v>
          </cell>
          <cell r="D2289" t="str">
            <v>HÙNG TIẾN PHÁT</v>
          </cell>
          <cell r="F2289">
            <v>2</v>
          </cell>
          <cell r="G2289" t="str">
            <v>I0037T194/1</v>
          </cell>
          <cell r="H2289" t="str">
            <v>37 x 40 x 1 x 2</v>
          </cell>
          <cell r="I2289" t="str">
            <v>Vuông góc, răng cưa, xẻ 4 line 6mm</v>
          </cell>
          <cell r="J2289" t="str">
            <v>C40</v>
          </cell>
          <cell r="K2289" t="str">
            <v>P 29</v>
          </cell>
          <cell r="L2289" t="str">
            <v>37 x 40 mm</v>
          </cell>
          <cell r="M2289">
            <v>86</v>
          </cell>
          <cell r="N2289">
            <v>44502</v>
          </cell>
          <cell r="O2289">
            <v>0</v>
          </cell>
          <cell r="AL2289">
            <v>1</v>
          </cell>
          <cell r="AM2289">
            <v>86</v>
          </cell>
          <cell r="AT2289" t="str">
            <v xml:space="preserve">Made exclusively bed bath &amp; beyond </v>
          </cell>
          <cell r="BA2289" t="str">
            <v>THÁNG 10\30.10 37 x 40mm</v>
          </cell>
        </row>
        <row r="2290">
          <cell r="B2290" t="str">
            <v>HTPH0109_L1</v>
          </cell>
          <cell r="C2290" t="str">
            <v>HTPH0109</v>
          </cell>
          <cell r="D2290" t="str">
            <v>HÙNG TIẾN PHÁT</v>
          </cell>
          <cell r="F2290">
            <v>1</v>
          </cell>
          <cell r="G2290" t="str">
            <v>IP057T021/1</v>
          </cell>
          <cell r="H2290" t="str">
            <v>Phi 57.15 x 57.15 x 3 x 2</v>
          </cell>
          <cell r="I2290" t="str">
            <v>Ngang 3 dao rời 3mm, không răng cưa</v>
          </cell>
          <cell r="J2290" t="str">
            <v>C40</v>
          </cell>
          <cell r="K2290" t="str">
            <v>P 29</v>
          </cell>
          <cell r="L2290" t="str">
            <v>phi 57.15 mm</v>
          </cell>
          <cell r="M2290">
            <v>120.3</v>
          </cell>
          <cell r="N2290">
            <v>44502</v>
          </cell>
          <cell r="O2290">
            <v>0</v>
          </cell>
          <cell r="AL2290">
            <v>1</v>
          </cell>
          <cell r="AM2290">
            <v>120.3</v>
          </cell>
          <cell r="AT2290" t="str">
            <v>Glow in the dark Brille dán le noir</v>
          </cell>
          <cell r="BA2290" t="str">
            <v>THÁNG 10\30.10 phi 2.25in (57.15mm)</v>
          </cell>
        </row>
        <row r="2291">
          <cell r="B2291" t="str">
            <v>HTPH0109_L2</v>
          </cell>
          <cell r="C2291" t="str">
            <v>HTPH0109</v>
          </cell>
          <cell r="D2291" t="str">
            <v>HÙNG TIẾN PHÁT</v>
          </cell>
          <cell r="F2291">
            <v>1</v>
          </cell>
          <cell r="G2291" t="str">
            <v>IP057T021/1</v>
          </cell>
          <cell r="H2291" t="str">
            <v>Phi 57.15 x 57.15 x 3 x 2</v>
          </cell>
          <cell r="I2291" t="str">
            <v>Ngang 3 dao rời 3mm, không răng cưa</v>
          </cell>
          <cell r="J2291" t="str">
            <v>C40</v>
          </cell>
          <cell r="K2291" t="str">
            <v>P 29</v>
          </cell>
          <cell r="L2291" t="str">
            <v>phi 57.15 mm</v>
          </cell>
          <cell r="M2291">
            <v>120.3</v>
          </cell>
          <cell r="N2291">
            <v>44502</v>
          </cell>
          <cell r="O2291">
            <v>0</v>
          </cell>
          <cell r="AL2291">
            <v>1</v>
          </cell>
          <cell r="AM2291">
            <v>120.3</v>
          </cell>
          <cell r="AT2291" t="str">
            <v>Glow in the dark tiếng trrung quốc</v>
          </cell>
          <cell r="BA2291" t="str">
            <v>THÁNG 10\30.10 phi 2.25in (57.15mm)</v>
          </cell>
        </row>
        <row r="2292">
          <cell r="B2292" t="str">
            <v>HTPH0109_L3</v>
          </cell>
          <cell r="C2292" t="str">
            <v>HTPH0109</v>
          </cell>
          <cell r="D2292" t="str">
            <v>HÙNG TIẾN PHÁT</v>
          </cell>
          <cell r="F2292">
            <v>1</v>
          </cell>
          <cell r="G2292" t="str">
            <v>IP057T021/1</v>
          </cell>
          <cell r="H2292" t="str">
            <v>Phi 57.15 x 57.15 x 3 x 2</v>
          </cell>
          <cell r="I2292" t="str">
            <v>Ngang 3 dao rời 3mm, không răng cưa</v>
          </cell>
          <cell r="J2292" t="str">
            <v>C40</v>
          </cell>
          <cell r="K2292" t="str">
            <v>P 29</v>
          </cell>
          <cell r="L2292" t="str">
            <v>phi 57.15 mm</v>
          </cell>
          <cell r="M2292">
            <v>120.3</v>
          </cell>
          <cell r="N2292">
            <v>44502</v>
          </cell>
          <cell r="O2292">
            <v>0</v>
          </cell>
          <cell r="AL2292">
            <v>1</v>
          </cell>
          <cell r="AM2292">
            <v>120.3</v>
          </cell>
          <cell r="AT2292" t="str">
            <v xml:space="preserve">Glow in the dark </v>
          </cell>
          <cell r="BA2292" t="str">
            <v>THÁNG 10\30.10 phi 2.25in (57.15mm)</v>
          </cell>
        </row>
        <row r="2293">
          <cell r="B2293" t="str">
            <v>HTPH0110_L1</v>
          </cell>
          <cell r="C2293" t="str">
            <v>HTPH0110</v>
          </cell>
          <cell r="D2293" t="str">
            <v>HÙNG TIẾN PHÁT</v>
          </cell>
          <cell r="F2293">
            <v>4</v>
          </cell>
          <cell r="G2293" t="str">
            <v>I0034A071/3</v>
          </cell>
          <cell r="H2293" t="str">
            <v>34.925 x 120.65 x 6 x 1</v>
          </cell>
          <cell r="I2293" t="str">
            <v>Vuông rời, có 1 răng cưa ngang bên trong cách mép dao 8.45mm, gáp không răng cưa</v>
          </cell>
          <cell r="J2293" t="str">
            <v>E01</v>
          </cell>
          <cell r="K2293" t="str">
            <v>P 29</v>
          </cell>
          <cell r="L2293" t="str">
            <v>34.925 x 120.65 mm</v>
          </cell>
          <cell r="M2293">
            <v>123.65</v>
          </cell>
          <cell r="N2293">
            <v>44509</v>
          </cell>
          <cell r="O2293">
            <v>0</v>
          </cell>
          <cell r="AL2293">
            <v>1</v>
          </cell>
          <cell r="AM2293">
            <v>123.65</v>
          </cell>
          <cell r="AT2293" t="str">
            <v>$5.96 high rise Time Tru</v>
          </cell>
          <cell r="BA2293" t="str">
            <v>THÁNG 11\05.11 34.925mm x 120.65mm</v>
          </cell>
        </row>
        <row r="2294">
          <cell r="B2294" t="str">
            <v>HTPH0111_L1</v>
          </cell>
          <cell r="C2294" t="str">
            <v>HTPH0111</v>
          </cell>
          <cell r="D2294" t="str">
            <v>HÙNG TIẾN PHÁT</v>
          </cell>
          <cell r="F2294">
            <v>3</v>
          </cell>
          <cell r="G2294" t="str">
            <v>I0034A061</v>
          </cell>
          <cell r="H2294" t="str">
            <v>34.925 x 120.65 x 4 x 1</v>
          </cell>
          <cell r="I2294" t="str">
            <v>Bo 3mm rời, có 1 răng cưa ngang bên trong cách mép dao 7.79mm, không răng cưa ngoài</v>
          </cell>
          <cell r="J2294" t="str">
            <v>C27</v>
          </cell>
          <cell r="K2294" t="str">
            <v>P 29</v>
          </cell>
          <cell r="L2294" t="str">
            <v>34.925 x 120.65 mm</v>
          </cell>
          <cell r="M2294">
            <v>123.65</v>
          </cell>
          <cell r="N2294">
            <v>44515</v>
          </cell>
          <cell r="O2294">
            <v>0</v>
          </cell>
          <cell r="AL2294">
            <v>1</v>
          </cell>
          <cell r="AM2294">
            <v>123.65</v>
          </cell>
          <cell r="AT2294" t="str">
            <v>wonder nation</v>
          </cell>
          <cell r="BA2294" t="str">
            <v>\THÁNG 11\15.11</v>
          </cell>
        </row>
        <row r="2295">
          <cell r="B2295" t="str">
            <v>HTPH0112_L5</v>
          </cell>
          <cell r="C2295" t="str">
            <v>HTPH0112</v>
          </cell>
          <cell r="D2295" t="str">
            <v>HÙNG TIẾN PHÁT</v>
          </cell>
          <cell r="F2295">
            <v>4</v>
          </cell>
          <cell r="G2295" t="str">
            <v>I0029T081/5</v>
          </cell>
          <cell r="H2295" t="str">
            <v>29.972 x 139.7 x 5 x 1</v>
          </cell>
          <cell r="I2295">
            <v>0</v>
          </cell>
          <cell r="J2295">
            <v>0</v>
          </cell>
          <cell r="K2295" t="str">
            <v>P 29</v>
          </cell>
          <cell r="L2295" t="str">
            <v>29.972 x 139.7 mm</v>
          </cell>
          <cell r="M2295">
            <v>142.69999999999999</v>
          </cell>
          <cell r="N2295">
            <v>44520</v>
          </cell>
          <cell r="O2295">
            <v>0</v>
          </cell>
          <cell r="AL2295">
            <v>1</v>
          </cell>
          <cell r="AM2295">
            <v>142.69999999999999</v>
          </cell>
          <cell r="AT2295" t="str">
            <v>Size XS S L M XL XS-TP S-TP L-TP áo số và chữ (áo nam ngắn tay 1 chữ)</v>
          </cell>
          <cell r="BA2295" t="str">
            <v>THÁNG 03\18.03\htp\THÁNG 11.2021\MVBD 17-11\19.11 Áo số và chữ\20.11 xuat 5line</v>
          </cell>
        </row>
        <row r="2296">
          <cell r="B2296" t="str">
            <v>HTPH0113_L1</v>
          </cell>
          <cell r="C2296" t="str">
            <v>HTPH0113</v>
          </cell>
          <cell r="D2296" t="str">
            <v>HÙNG TIẾN PHÁT</v>
          </cell>
          <cell r="F2296">
            <v>5</v>
          </cell>
          <cell r="G2296" t="str">
            <v>I0031T081/2</v>
          </cell>
          <cell r="H2296" t="str">
            <v>31.75 x 160.3375 x 4 x 1</v>
          </cell>
          <cell r="I2296" t="str">
            <v>Dao 2 đầu như răng cưa chéo nhau, ngang rời 4 tem kc 3mm</v>
          </cell>
          <cell r="J2296" t="str">
            <v>E14</v>
          </cell>
          <cell r="K2296" t="str">
            <v>P 29</v>
          </cell>
          <cell r="L2296" t="str">
            <v>31.75 x 160.3375 mm</v>
          </cell>
          <cell r="M2296">
            <v>163.33750000000001</v>
          </cell>
          <cell r="N2296">
            <v>44520</v>
          </cell>
          <cell r="O2296">
            <v>0</v>
          </cell>
          <cell r="AC2296" t="str">
            <v>Varnish mờ</v>
          </cell>
          <cell r="AL2296">
            <v>1</v>
          </cell>
          <cell r="AM2296">
            <v>163.33750000000001</v>
          </cell>
          <cell r="AO2296" t="str">
            <v>Gáp 3mm</v>
          </cell>
          <cell r="AR2296" t="str">
            <v>8 tem</v>
          </cell>
          <cell r="AT2296" t="str">
            <v>PETITE SHORT SLEEVE CREW PXS PS PM PL PXL PXXL</v>
          </cell>
          <cell r="BA2296" t="str">
            <v>THÁNG 11\MVBD 20-11</v>
          </cell>
        </row>
        <row r="2297">
          <cell r="B2297" t="str">
            <v>HTPH0114_L1</v>
          </cell>
          <cell r="C2297" t="str">
            <v>HTPH0114</v>
          </cell>
          <cell r="D2297" t="str">
            <v>HÙNG TIẾN PHÁT</v>
          </cell>
          <cell r="F2297">
            <v>5</v>
          </cell>
          <cell r="G2297" t="str">
            <v>I0031T081/2</v>
          </cell>
          <cell r="H2297" t="str">
            <v>31.75 x 160.3375 x 4 x 1</v>
          </cell>
          <cell r="I2297" t="str">
            <v>Dao 2 đầu như răng cưa chéo nhau, ngang rời 4 tem kc 3mm</v>
          </cell>
          <cell r="J2297" t="str">
            <v>E14</v>
          </cell>
          <cell r="K2297" t="str">
            <v>P 29</v>
          </cell>
          <cell r="L2297" t="str">
            <v>31.75 x 160.3375 mm</v>
          </cell>
          <cell r="M2297">
            <v>163.33750000000001</v>
          </cell>
          <cell r="N2297">
            <v>44520</v>
          </cell>
          <cell r="O2297">
            <v>0</v>
          </cell>
          <cell r="AC2297" t="str">
            <v>Varnish mờ</v>
          </cell>
          <cell r="AL2297">
            <v>1</v>
          </cell>
          <cell r="AM2297">
            <v>163.33750000000001</v>
          </cell>
          <cell r="AO2297" t="str">
            <v>Gáp 3mm</v>
          </cell>
          <cell r="AR2297" t="str">
            <v>8 tem</v>
          </cell>
          <cell r="AT2297" t="str">
            <v>WOMAN 3/4 SLEEVE V-NECK 0X 1X 2X 3X 4X 5X</v>
          </cell>
          <cell r="BA2297" t="str">
            <v>THÁNG 11\MVBD 20-11</v>
          </cell>
        </row>
        <row r="2298">
          <cell r="B2298" t="str">
            <v>HTPH0115_L1</v>
          </cell>
          <cell r="C2298" t="str">
            <v>HTPH0115</v>
          </cell>
          <cell r="D2298" t="str">
            <v>HÙNG TIẾN PHÁT</v>
          </cell>
          <cell r="F2298">
            <v>5</v>
          </cell>
          <cell r="G2298" t="str">
            <v>I0031T081/2</v>
          </cell>
          <cell r="H2298" t="str">
            <v>31.75 x 160.3375 x 4 x 1</v>
          </cell>
          <cell r="I2298" t="str">
            <v>Dao 2 đầu như răng cưa chéo nhau, ngang rời 4 tem kc 3mm</v>
          </cell>
          <cell r="J2298" t="str">
            <v>E14</v>
          </cell>
          <cell r="K2298" t="str">
            <v>P 29</v>
          </cell>
          <cell r="L2298" t="str">
            <v>31.75 x 160.3375 mm</v>
          </cell>
          <cell r="M2298">
            <v>163.33750000000001</v>
          </cell>
          <cell r="N2298">
            <v>44520</v>
          </cell>
          <cell r="O2298">
            <v>0</v>
          </cell>
          <cell r="AC2298" t="str">
            <v>Varnish mờ</v>
          </cell>
          <cell r="AL2298">
            <v>1</v>
          </cell>
          <cell r="AM2298">
            <v>163.33750000000001</v>
          </cell>
          <cell r="AO2298" t="str">
            <v>Gáp 3mm</v>
          </cell>
          <cell r="AR2298" t="str">
            <v>8 tem</v>
          </cell>
          <cell r="AT2298" t="str">
            <v>WOMAN SHORT SLEEVE CREW 0X 1X 2 X 3X</v>
          </cell>
          <cell r="BA2298" t="str">
            <v>THÁNG 11\MVBD 20-11</v>
          </cell>
        </row>
        <row r="2299">
          <cell r="B2299" t="str">
            <v>HTPH0116_L1</v>
          </cell>
          <cell r="C2299" t="str">
            <v>HTPH0116</v>
          </cell>
          <cell r="D2299" t="str">
            <v>HÙNG TIẾN PHÁT</v>
          </cell>
          <cell r="F2299">
            <v>5</v>
          </cell>
          <cell r="G2299" t="str">
            <v>I0031T081/2</v>
          </cell>
          <cell r="H2299" t="str">
            <v>31.75 x 160.3375 x 4 x 1</v>
          </cell>
          <cell r="I2299" t="str">
            <v>Dao 2 đầu như răng cưa chéo nhau, ngang rời 4 tem kc 3mm</v>
          </cell>
          <cell r="J2299" t="str">
            <v>E14</v>
          </cell>
          <cell r="K2299" t="str">
            <v>P 29</v>
          </cell>
          <cell r="L2299" t="str">
            <v>31.75 x 160.3375 mm</v>
          </cell>
          <cell r="M2299">
            <v>163.33750000000001</v>
          </cell>
          <cell r="N2299">
            <v>44520</v>
          </cell>
          <cell r="O2299">
            <v>0</v>
          </cell>
          <cell r="AC2299" t="str">
            <v>Varnish mờ</v>
          </cell>
          <cell r="AL2299">
            <v>1</v>
          </cell>
          <cell r="AM2299">
            <v>163.33750000000001</v>
          </cell>
          <cell r="AO2299" t="str">
            <v>Gáp 3mm</v>
          </cell>
          <cell r="AR2299" t="str">
            <v>8 tem</v>
          </cell>
          <cell r="AT2299" t="str">
            <v>3/4 SLEEVE V-NECK ST MT LT XLT XXLT</v>
          </cell>
          <cell r="BA2299" t="str">
            <v>THÁNG 11\MVBD 20-11</v>
          </cell>
        </row>
        <row r="2300">
          <cell r="B2300" t="str">
            <v>HTPH0117_L1</v>
          </cell>
          <cell r="C2300" t="str">
            <v>HTPH0117</v>
          </cell>
          <cell r="D2300" t="str">
            <v>HÙNG TIẾN PHÁT</v>
          </cell>
          <cell r="F2300">
            <v>5</v>
          </cell>
          <cell r="G2300" t="str">
            <v>I0031T081/2</v>
          </cell>
          <cell r="H2300" t="str">
            <v>31.75 x 160.3375 x 4 x 1</v>
          </cell>
          <cell r="I2300" t="str">
            <v>Dao 2 đầu như răng cưa chéo nhau, ngang rời 4 tem kc 3mm</v>
          </cell>
          <cell r="J2300" t="str">
            <v>E14</v>
          </cell>
          <cell r="K2300" t="str">
            <v>P 29</v>
          </cell>
          <cell r="L2300" t="str">
            <v>phi 44 mm</v>
          </cell>
          <cell r="M2300">
            <v>163.33750000000001</v>
          </cell>
          <cell r="N2300">
            <v>44522</v>
          </cell>
          <cell r="O2300">
            <v>0</v>
          </cell>
          <cell r="AL2300">
            <v>1</v>
          </cell>
          <cell r="AM2300">
            <v>163.33750000000001</v>
          </cell>
          <cell r="AT2300" t="str">
            <v>My graphic changes</v>
          </cell>
          <cell r="BA2300" t="str">
            <v>THÁNG 11\22.11 phi 1.75</v>
          </cell>
        </row>
        <row r="2301">
          <cell r="B2301" t="str">
            <v>HTPH0118_L1</v>
          </cell>
          <cell r="C2301" t="str">
            <v>HTPH0118</v>
          </cell>
          <cell r="D2301" t="str">
            <v>HÙNG TIẾN PHÁT</v>
          </cell>
          <cell r="F2301">
            <v>6</v>
          </cell>
          <cell r="G2301" t="str">
            <v>I0033A082/4</v>
          </cell>
          <cell r="H2301" t="str">
            <v>33.375 x 152.4 x 2 x 1</v>
          </cell>
          <cell r="I2301" t="str">
            <v>Vuông rời 3mm, không răng cưa, trong có đường răng cưa 1:02 ngang cách mép dao 8mm, chẻ đôi 4mm</v>
          </cell>
          <cell r="J2301" t="str">
            <v>C43</v>
          </cell>
          <cell r="K2301" t="str">
            <v>P 29</v>
          </cell>
          <cell r="L2301" t="str">
            <v>33.3375 x 152.4 mm</v>
          </cell>
          <cell r="M2301">
            <v>155.4</v>
          </cell>
          <cell r="N2301">
            <v>44527</v>
          </cell>
          <cell r="O2301">
            <v>0</v>
          </cell>
          <cell r="Q2301" t="str">
            <v>5 màu pha theo mẫu</v>
          </cell>
          <cell r="V2301" t="str">
            <v>K</v>
          </cell>
          <cell r="AL2301">
            <v>1</v>
          </cell>
          <cell r="AM2301">
            <v>155.4</v>
          </cell>
          <cell r="AO2301" t="str">
            <v>3 mm</v>
          </cell>
          <cell r="AR2301" t="str">
            <v>8Tem</v>
          </cell>
          <cell r="AT2301" t="str">
            <v>Legging  không giá</v>
          </cell>
          <cell r="BA2301" t="str">
            <v>THÁNG 11\27.11 33.3375 x 152.4 mm loại mới ko $</v>
          </cell>
        </row>
        <row r="2302">
          <cell r="B2302" t="str">
            <v>HTPH0119_L1</v>
          </cell>
          <cell r="C2302" t="str">
            <v>HTPH0119</v>
          </cell>
          <cell r="D2302" t="str">
            <v>HÙNG TIẾN PHÁT</v>
          </cell>
          <cell r="F2302">
            <v>6</v>
          </cell>
          <cell r="G2302" t="str">
            <v>I0033A082/4</v>
          </cell>
          <cell r="H2302" t="str">
            <v>33.375 x 152.4 x 2 x 1</v>
          </cell>
          <cell r="I2302" t="str">
            <v>Vuông rời 3mm, không răng cưa, trong có đường răng cưa 1:02 ngang cách mép dao 8mm, chẻ đôi 4mm</v>
          </cell>
          <cell r="J2302" t="str">
            <v>C43</v>
          </cell>
          <cell r="K2302" t="str">
            <v>P 29</v>
          </cell>
          <cell r="L2302" t="str">
            <v>33.3375 x 152.4 mm</v>
          </cell>
          <cell r="M2302">
            <v>155.4</v>
          </cell>
          <cell r="N2302">
            <v>44527</v>
          </cell>
          <cell r="O2302">
            <v>0</v>
          </cell>
          <cell r="Q2302" t="str">
            <v>5 màu pha theo mẫu</v>
          </cell>
          <cell r="V2302" t="str">
            <v>K</v>
          </cell>
          <cell r="AL2302">
            <v>1</v>
          </cell>
          <cell r="AM2302">
            <v>155.4</v>
          </cell>
          <cell r="AO2302" t="str">
            <v>3 mm</v>
          </cell>
          <cell r="AR2302" t="str">
            <v>8Tem</v>
          </cell>
          <cell r="AT2302" t="str">
            <v>CAPRI không giá</v>
          </cell>
          <cell r="BA2302" t="str">
            <v>THÁNG 11\27.11 33.3375 x 152.4 mm loại mới ko $</v>
          </cell>
        </row>
        <row r="2303">
          <cell r="B2303" t="str">
            <v>HTPH0120_L1</v>
          </cell>
          <cell r="C2303" t="str">
            <v>HTPH0120</v>
          </cell>
          <cell r="D2303" t="str">
            <v>HÙNG TIẾN PHÁT</v>
          </cell>
          <cell r="F2303">
            <v>6</v>
          </cell>
          <cell r="G2303" t="str">
            <v>I0033A082/4</v>
          </cell>
          <cell r="H2303" t="str">
            <v>33.375 x 152.4 x 2 x 1</v>
          </cell>
          <cell r="I2303" t="str">
            <v>Vuông rời 3mm, không răng cưa, trong có đường răng cưa 1:02 ngang cách mép dao 8mm, chẻ đôi 4mm</v>
          </cell>
          <cell r="J2303" t="str">
            <v>C43</v>
          </cell>
          <cell r="K2303" t="str">
            <v>P 29</v>
          </cell>
          <cell r="L2303" t="str">
            <v>33.3375 x 152.4 mm</v>
          </cell>
          <cell r="M2303">
            <v>155.4</v>
          </cell>
          <cell r="N2303">
            <v>44548</v>
          </cell>
          <cell r="O2303">
            <v>0</v>
          </cell>
          <cell r="Q2303" t="str">
            <v>5 màu pha theo mẫu</v>
          </cell>
          <cell r="V2303" t="str">
            <v>K</v>
          </cell>
          <cell r="AL2303">
            <v>1</v>
          </cell>
          <cell r="AM2303">
            <v>155.4</v>
          </cell>
          <cell r="AO2303" t="str">
            <v>3 mm</v>
          </cell>
          <cell r="AR2303" t="str">
            <v>8Tem</v>
          </cell>
          <cell r="AT2303" t="str">
            <v>Legging $15.96</v>
          </cell>
          <cell r="BA2303" t="str">
            <v>THÁNG 12\18.12\MVBD 17-12</v>
          </cell>
        </row>
        <row r="2304">
          <cell r="B2304" t="str">
            <v>HTPH0121_L1</v>
          </cell>
          <cell r="C2304" t="str">
            <v>HTPH0121</v>
          </cell>
          <cell r="D2304" t="str">
            <v>HÙNG TIẾN PHÁT</v>
          </cell>
          <cell r="F2304">
            <v>6</v>
          </cell>
          <cell r="G2304" t="str">
            <v>I0033A082/4</v>
          </cell>
          <cell r="H2304" t="str">
            <v>33.375 x 152.4 x 2 x 1</v>
          </cell>
          <cell r="I2304" t="str">
            <v>Vuông rời 3mm, không răng cưa, trong có đường răng cưa 1:02 ngang cách mép dao 8mm, chẻ đôi 4mm</v>
          </cell>
          <cell r="J2304" t="str">
            <v>C43</v>
          </cell>
          <cell r="K2304" t="str">
            <v>P 29</v>
          </cell>
          <cell r="L2304" t="str">
            <v>33.3375 x 152.4 mm</v>
          </cell>
          <cell r="M2304">
            <v>155.4</v>
          </cell>
          <cell r="N2304">
            <v>44572</v>
          </cell>
          <cell r="O2304">
            <v>0</v>
          </cell>
          <cell r="Q2304" t="str">
            <v>5 màu pha theo mẫu</v>
          </cell>
          <cell r="V2304" t="str">
            <v>K</v>
          </cell>
          <cell r="AL2304">
            <v>1</v>
          </cell>
          <cell r="AM2304">
            <v>155.4</v>
          </cell>
          <cell r="AO2304" t="str">
            <v>3 mm</v>
          </cell>
          <cell r="AR2304" t="str">
            <v>8Tem</v>
          </cell>
          <cell r="AT2304" t="str">
            <v>crop không giá</v>
          </cell>
          <cell r="BA2304" t="str">
            <v>THÁNG 11\27.11 33.3375 x 152.4 mm loại mới ko $\NĂM 2022\THÁNG 01\11.01</v>
          </cell>
        </row>
        <row r="2305">
          <cell r="B2305" t="str">
            <v>HTPH0122_L1</v>
          </cell>
          <cell r="C2305" t="str">
            <v>HTPH0122</v>
          </cell>
          <cell r="D2305" t="str">
            <v>HÙNG TIẾN PHÁT</v>
          </cell>
          <cell r="F2305">
            <v>1</v>
          </cell>
          <cell r="G2305" t="str">
            <v>IP016T013/1</v>
          </cell>
          <cell r="H2305" t="str">
            <v xml:space="preserve"> Phi 16.5 x 16.5 x 2 x 3</v>
          </cell>
          <cell r="I2305" t="str">
            <v>Ngang 2 con khoảng cách 3mm, xẻ 3 line khoảng cách 6mm , không răng cưa</v>
          </cell>
          <cell r="J2305" t="str">
            <v>C43</v>
          </cell>
          <cell r="K2305" t="str">
            <v>P 29</v>
          </cell>
          <cell r="L2305" t="str">
            <v>phi 16.5 mm</v>
          </cell>
          <cell r="M2305">
            <v>58.5</v>
          </cell>
          <cell r="N2305">
            <v>44602</v>
          </cell>
          <cell r="O2305">
            <v>0</v>
          </cell>
          <cell r="AL2305">
            <v>1</v>
          </cell>
          <cell r="AM2305">
            <v>58.5</v>
          </cell>
          <cell r="AT2305" t="str">
            <v>Size M</v>
          </cell>
          <cell r="BA2305" t="str">
            <v>ĐƠN HÀNG 2021\HÙNG TIẾN PHÁT\NĂM 2022\THÁNG 02\HBSS_19S_002_P3</v>
          </cell>
        </row>
        <row r="2306">
          <cell r="B2306" t="str">
            <v>HTPH0123_L1</v>
          </cell>
          <cell r="C2306" t="str">
            <v>HTPH0123</v>
          </cell>
          <cell r="D2306" t="str">
            <v>HÙNG TIẾN PHÁT</v>
          </cell>
          <cell r="F2306">
            <v>1</v>
          </cell>
          <cell r="G2306" t="str">
            <v>I0009T031/1</v>
          </cell>
          <cell r="H2306" t="str">
            <v>9.5 x 30.5 x 10 x 2</v>
          </cell>
          <cell r="I2306" t="str">
            <v>Vuông góc, Ngang 10 tem kc 3mm, không rảng cưa</v>
          </cell>
          <cell r="J2306" t="str">
            <v>E04</v>
          </cell>
          <cell r="K2306" t="str">
            <v>P 29</v>
          </cell>
          <cell r="L2306" t="str">
            <v>9.5 x 30.5 mm</v>
          </cell>
          <cell r="M2306">
            <v>67</v>
          </cell>
          <cell r="N2306">
            <v>44618</v>
          </cell>
          <cell r="O2306">
            <v>0</v>
          </cell>
          <cell r="AL2306">
            <v>1</v>
          </cell>
          <cell r="AM2306">
            <v>67</v>
          </cell>
          <cell r="AT2306" t="str">
            <v>Mã 1337</v>
          </cell>
          <cell r="BA2306" t="str">
            <v>ĐƠN HÀNG 2021\HÙNG TIẾN PHÁT\NĂM 2022\THÁNG 02\25.02 lan 2</v>
          </cell>
        </row>
        <row r="2307">
          <cell r="B2307" t="str">
            <v>HTPH0124_L1</v>
          </cell>
          <cell r="C2307" t="str">
            <v>HTPH0124</v>
          </cell>
          <cell r="D2307" t="str">
            <v>HÙNG TIẾN PHÁT</v>
          </cell>
          <cell r="F2307">
            <v>4</v>
          </cell>
          <cell r="G2307" t="str">
            <v>I0025T401/1</v>
          </cell>
          <cell r="H2307" t="str">
            <v>25.4 x 127 x 5 x 1</v>
          </cell>
          <cell r="I2307" t="str">
            <v>Vuông góc, ngang 5 tem rời Kc 3mm ,Không răng cưa ( bên trong có răng cưa cách mép dao 6mm rc 1:02mm)</v>
          </cell>
          <cell r="J2307" t="str">
            <v>E03</v>
          </cell>
          <cell r="K2307" t="str">
            <v>P 29</v>
          </cell>
          <cell r="L2307" t="str">
            <v>25.4 x 127 mm</v>
          </cell>
          <cell r="M2307">
            <v>130</v>
          </cell>
          <cell r="N2307">
            <v>44622</v>
          </cell>
          <cell r="O2307">
            <v>0</v>
          </cell>
          <cell r="AL2307">
            <v>1</v>
          </cell>
          <cell r="AM2307">
            <v>130</v>
          </cell>
          <cell r="AT2307" t="str">
            <v>Jumpin beans TOUCH COTTON LEGGING 12M 18M 2T 3T 4T 5T</v>
          </cell>
          <cell r="BA2307" t="str">
            <v>ĐƠN HÀNG 2021\HÙNG TIẾN PHÁT\NĂM 2022\THÁNG 03\02.03 Tem 25.4 x 127mm\MVBD 2-3</v>
          </cell>
        </row>
        <row r="2308">
          <cell r="B2308" t="str">
            <v>HTPH0125_L1</v>
          </cell>
          <cell r="C2308" t="str">
            <v>HTPH0125</v>
          </cell>
          <cell r="D2308" t="str">
            <v>HÙNG TIẾN PHÁT</v>
          </cell>
          <cell r="F2308">
            <v>4</v>
          </cell>
          <cell r="G2308" t="str">
            <v>I0025T401/1</v>
          </cell>
          <cell r="H2308" t="str">
            <v>25.4 x 127 x 5 x 1</v>
          </cell>
          <cell r="I2308" t="str">
            <v>Vuông góc, ngang 5 tem rời Kc 3mm ,Không răng cưa ( bên trong có răng cưa cách mép dao 6mm rc 1:02mm)</v>
          </cell>
          <cell r="J2308" t="str">
            <v>E03</v>
          </cell>
          <cell r="K2308" t="str">
            <v>P 29</v>
          </cell>
          <cell r="L2308" t="str">
            <v>25.4 x 127 mm</v>
          </cell>
          <cell r="M2308">
            <v>130</v>
          </cell>
          <cell r="N2308">
            <v>44622</v>
          </cell>
          <cell r="O2308">
            <v>0</v>
          </cell>
          <cell r="AL2308">
            <v>1</v>
          </cell>
          <cell r="AM2308">
            <v>130</v>
          </cell>
          <cell r="AT2308" t="str">
            <v>Disney jumping beans 12M 18M 2T 3T 4T 5T</v>
          </cell>
          <cell r="BA2308" t="str">
            <v>ĐƠN HÀNG 2021\HÙNG TIẾN PHÁT\NĂM 2022\THÁNG 03\02.03 Tem 25.4 x 127mm\MVBD 2-3</v>
          </cell>
        </row>
        <row r="2309">
          <cell r="B2309" t="str">
            <v>HTPH0126_L1</v>
          </cell>
          <cell r="C2309" t="str">
            <v>HTPH0126</v>
          </cell>
          <cell r="D2309" t="str">
            <v>HÙNG TIẾN PHÁT</v>
          </cell>
          <cell r="F2309">
            <v>3</v>
          </cell>
          <cell r="G2309" t="str">
            <v>I0031T081/1</v>
          </cell>
          <cell r="H2309" t="str">
            <v>31.75 x 160.3375 x 4 x 1</v>
          </cell>
          <cell r="I2309">
            <v>0</v>
          </cell>
          <cell r="J2309">
            <v>0</v>
          </cell>
          <cell r="K2309" t="str">
            <v>P 29</v>
          </cell>
          <cell r="L2309" t="str">
            <v>31.75 x 160.3375 mm</v>
          </cell>
          <cell r="M2309">
            <v>163.33750000000001</v>
          </cell>
          <cell r="N2309">
            <v>44625</v>
          </cell>
          <cell r="O2309">
            <v>0</v>
          </cell>
          <cell r="AC2309" t="str">
            <v>Varnish mờ</v>
          </cell>
          <cell r="AL2309">
            <v>1</v>
          </cell>
          <cell r="AM2309">
            <v>163.33750000000001</v>
          </cell>
          <cell r="AO2309" t="str">
            <v>Gáp 3mm</v>
          </cell>
          <cell r="AR2309" t="str">
            <v>8 tem</v>
          </cell>
          <cell r="AT2309" t="str">
            <v>3/4 SLEEVE S M L XL XXL</v>
          </cell>
          <cell r="BA2309" t="str">
            <v>ĐƠN HÀNG 2021\HÙNG TIẾN PHÁT\THÁNG 11\MVBD 20-11\NĂM 2022\THÁNG 03</v>
          </cell>
        </row>
        <row r="2310">
          <cell r="B2310" t="str">
            <v>HTPH0127_L1</v>
          </cell>
          <cell r="C2310" t="str">
            <v>HTPH0127</v>
          </cell>
          <cell r="D2310" t="str">
            <v>HÙNG TIẾN PHÁT</v>
          </cell>
          <cell r="F2310">
            <v>1</v>
          </cell>
          <cell r="G2310" t="str">
            <v>I0017T091/1</v>
          </cell>
          <cell r="H2310" t="str">
            <v>17 x 36 x 7 x 2</v>
          </cell>
          <cell r="I2310" t="str">
            <v>Vuông góc, ngang 7 tem kc 3mm, không răng cưa</v>
          </cell>
          <cell r="J2310" t="str">
            <v>E04</v>
          </cell>
          <cell r="K2310" t="str">
            <v>P 29</v>
          </cell>
          <cell r="L2310" t="str">
            <v>36 x 17 mm</v>
          </cell>
          <cell r="M2310">
            <v>78</v>
          </cell>
          <cell r="N2310">
            <v>44625</v>
          </cell>
          <cell r="O2310">
            <v>0</v>
          </cell>
          <cell r="AL2310">
            <v>1</v>
          </cell>
          <cell r="AM2310">
            <v>78</v>
          </cell>
          <cell r="AT2310" t="str">
            <v>XS S M L XL XXL</v>
          </cell>
          <cell r="BA2310" t="str">
            <v>ĐƠN HÀNG 2021\HÙNG TIẾN PHÁT\NĂM 2022\THÁNG 03\04.03 Tem 36mm x 17mm</v>
          </cell>
        </row>
        <row r="2311">
          <cell r="B2311" t="str">
            <v>HTPH0128_L1</v>
          </cell>
          <cell r="C2311" t="str">
            <v>HTPH0128</v>
          </cell>
          <cell r="D2311" t="str">
            <v>HÙNG TIẾN PHÁT</v>
          </cell>
          <cell r="F2311">
            <v>2</v>
          </cell>
          <cell r="G2311" t="str">
            <v>I0129T021/1</v>
          </cell>
          <cell r="H2311" t="str">
            <v>120.65 x 32.121 x 1 x 2</v>
          </cell>
          <cell r="I2311" t="str">
            <v>Dao dạng ovan bo hẹp bụng</v>
          </cell>
          <cell r="J2311" t="str">
            <v>E04</v>
          </cell>
          <cell r="K2311" t="str">
            <v>P 29</v>
          </cell>
          <cell r="L2311" t="str">
            <v>120.65 x 32.121 mm</v>
          </cell>
          <cell r="M2311">
            <v>70.242000000000004</v>
          </cell>
          <cell r="N2311">
            <v>44630</v>
          </cell>
          <cell r="O2311">
            <v>0</v>
          </cell>
          <cell r="AL2311">
            <v>1</v>
          </cell>
          <cell r="AM2311">
            <v>70.242000000000004</v>
          </cell>
          <cell r="AT2311" t="str">
            <v>Hygienic liner for fittung purposes</v>
          </cell>
          <cell r="BA2311" t="str">
            <v>ĐƠN HÀNG 2021\HÙNG TIẾN PHÁT\NĂM 2022\THÁNG 03\10.03 Tem 120.65 x 32.121mm</v>
          </cell>
        </row>
        <row r="2312">
          <cell r="B2312" t="str">
            <v>HTPH0129_L1</v>
          </cell>
          <cell r="C2312" t="str">
            <v>HTPH0129</v>
          </cell>
          <cell r="D2312" t="str">
            <v>HÙNG TIẾN PHÁT</v>
          </cell>
          <cell r="F2312">
            <v>4</v>
          </cell>
          <cell r="G2312" t="str">
            <v>IP070T032/1</v>
          </cell>
          <cell r="H2312" t="str">
            <v>Phi 70 x 70 x 1 x 2</v>
          </cell>
          <cell r="I2312" t="str">
            <v>Có răng cưa, xẻ 2 line 6mm</v>
          </cell>
          <cell r="J2312" t="str">
            <v>E01</v>
          </cell>
          <cell r="K2312" t="str">
            <v>P 29</v>
          </cell>
          <cell r="L2312" t="str">
            <v>Phi 70 mm</v>
          </cell>
          <cell r="M2312">
            <v>146</v>
          </cell>
          <cell r="N2312">
            <v>44642</v>
          </cell>
          <cell r="O2312">
            <v>0</v>
          </cell>
          <cell r="AL2312">
            <v>1</v>
          </cell>
          <cell r="AM2312">
            <v>146</v>
          </cell>
          <cell r="AT2312" t="str">
            <v>HV22-55895-Can Top of lid</v>
          </cell>
          <cell r="BA2312" t="str">
            <v>ĐƠN HÀNG 2021\HÙNG TIẾN PHÁT\NĂM 2022\THÁNG 03\22.03 phi tròn 70mm</v>
          </cell>
        </row>
        <row r="2313">
          <cell r="B2313" t="str">
            <v>HTPH0129_L2</v>
          </cell>
          <cell r="C2313" t="str">
            <v>HTPH0129</v>
          </cell>
          <cell r="D2313" t="str">
            <v>HÙNG TIẾN PHÁT</v>
          </cell>
          <cell r="F2313">
            <v>4</v>
          </cell>
          <cell r="G2313" t="str">
            <v>IP070T032/1</v>
          </cell>
          <cell r="H2313" t="str">
            <v>Phi 70 x 70 x 1 x 2</v>
          </cell>
          <cell r="I2313" t="str">
            <v>Có răng cưa, xẻ 2 line 6mm</v>
          </cell>
          <cell r="J2313" t="str">
            <v>E01</v>
          </cell>
          <cell r="K2313" t="str">
            <v>P 29</v>
          </cell>
          <cell r="L2313" t="str">
            <v>Phi 70 mm</v>
          </cell>
          <cell r="M2313">
            <v>146</v>
          </cell>
          <cell r="N2313">
            <v>44642</v>
          </cell>
          <cell r="O2313">
            <v>0</v>
          </cell>
          <cell r="AL2313">
            <v>1</v>
          </cell>
          <cell r="AM2313">
            <v>146</v>
          </cell>
          <cell r="AT2313" t="str">
            <v>HV22-55896-Can Top of lid</v>
          </cell>
          <cell r="BA2313" t="str">
            <v>ĐƠN HÀNG 2021\HÙNG TIẾN PHÁT\NĂM 2022\THÁNG 03\22.03 phi tròn 70mm</v>
          </cell>
        </row>
        <row r="2314">
          <cell r="B2314" t="str">
            <v>HTPH0129_L3</v>
          </cell>
          <cell r="C2314" t="str">
            <v>HTPH0129</v>
          </cell>
          <cell r="D2314" t="str">
            <v>HÙNG TIẾN PHÁT</v>
          </cell>
          <cell r="F2314">
            <v>4</v>
          </cell>
          <cell r="G2314" t="str">
            <v>IP070T032/1</v>
          </cell>
          <cell r="H2314" t="str">
            <v>Phi 70 x 70 x 1 x 2</v>
          </cell>
          <cell r="I2314" t="str">
            <v>Có răng cưa, xẻ 2 line 6mm</v>
          </cell>
          <cell r="J2314" t="str">
            <v>E01</v>
          </cell>
          <cell r="K2314" t="str">
            <v>P 29</v>
          </cell>
          <cell r="L2314" t="str">
            <v>Phi 70 mm</v>
          </cell>
          <cell r="M2314">
            <v>146</v>
          </cell>
          <cell r="N2314">
            <v>44642</v>
          </cell>
          <cell r="O2314">
            <v>0</v>
          </cell>
          <cell r="AL2314">
            <v>1</v>
          </cell>
          <cell r="AM2314">
            <v>146</v>
          </cell>
          <cell r="AT2314" t="str">
            <v>HV22-55898-Can Top of lid</v>
          </cell>
          <cell r="BA2314" t="str">
            <v>ĐƠN HÀNG 2021\HÙNG TIẾN PHÁT\NĂM 2022\THÁNG 03\22.03 phi tròn 70mm</v>
          </cell>
        </row>
        <row r="2315">
          <cell r="B2315" t="str">
            <v>HTPH0129_L4</v>
          </cell>
          <cell r="C2315" t="str">
            <v>HTPH0129</v>
          </cell>
          <cell r="D2315" t="str">
            <v>HÙNG TIẾN PHÁT</v>
          </cell>
          <cell r="F2315">
            <v>4</v>
          </cell>
          <cell r="G2315" t="str">
            <v>IP070T032/1</v>
          </cell>
          <cell r="H2315" t="str">
            <v>Phi 70 x 70 x 1 x 2</v>
          </cell>
          <cell r="I2315" t="str">
            <v>Có răng cưa, xẻ 2 line 6mm</v>
          </cell>
          <cell r="J2315" t="str">
            <v>E01</v>
          </cell>
          <cell r="K2315" t="str">
            <v>P 29</v>
          </cell>
          <cell r="L2315" t="str">
            <v>Phi 70 mm</v>
          </cell>
          <cell r="M2315">
            <v>146</v>
          </cell>
          <cell r="N2315">
            <v>44642</v>
          </cell>
          <cell r="O2315">
            <v>0</v>
          </cell>
          <cell r="AL2315">
            <v>1</v>
          </cell>
          <cell r="AM2315">
            <v>146</v>
          </cell>
          <cell r="AT2315" t="str">
            <v>HV22-55900-Can Top of lid</v>
          </cell>
          <cell r="BA2315" t="str">
            <v>ĐƠN HÀNG 2021\HÙNG TIẾN PHÁT\NĂM 2022\THÁNG 03\22.03 phi tròn 70mm</v>
          </cell>
        </row>
        <row r="2316">
          <cell r="B2316" t="str">
            <v>HTPH0130_L1</v>
          </cell>
          <cell r="C2316" t="str">
            <v>HTPH0130</v>
          </cell>
          <cell r="D2316" t="str">
            <v>HÙNG TIẾN PHÁT</v>
          </cell>
          <cell r="F2316">
            <v>4</v>
          </cell>
          <cell r="G2316" t="str">
            <v>IP070T032/1</v>
          </cell>
          <cell r="H2316" t="str">
            <v>Phi 70 x 70 x 1 x 2</v>
          </cell>
          <cell r="I2316" t="str">
            <v>Có răng cưa, xẻ 2 line 6mm</v>
          </cell>
          <cell r="J2316" t="str">
            <v>E01</v>
          </cell>
          <cell r="K2316" t="str">
            <v>P 29</v>
          </cell>
          <cell r="L2316" t="str">
            <v>Phi 70 mm</v>
          </cell>
          <cell r="M2316">
            <v>146</v>
          </cell>
          <cell r="N2316">
            <v>44642</v>
          </cell>
          <cell r="O2316">
            <v>0</v>
          </cell>
          <cell r="AL2316">
            <v>1</v>
          </cell>
          <cell r="AM2316">
            <v>146</v>
          </cell>
          <cell r="AT2316" t="str">
            <v>HW22-55950-CAN Top of Lid</v>
          </cell>
          <cell r="BA2316" t="str">
            <v>ĐƠN HÀNG 2021\HÙNG TIẾN PHÁT\NĂM 2022\THÁNG 03\22.03 phi tròn 70mm</v>
          </cell>
        </row>
        <row r="2317">
          <cell r="B2317" t="str">
            <v>HTPH0130_L2</v>
          </cell>
          <cell r="C2317" t="str">
            <v>HTPH0130</v>
          </cell>
          <cell r="D2317" t="str">
            <v>HÙNG TIẾN PHÁT</v>
          </cell>
          <cell r="F2317">
            <v>4</v>
          </cell>
          <cell r="G2317" t="str">
            <v>IP070T032/1</v>
          </cell>
          <cell r="H2317" t="str">
            <v>Phi 70 x 70 x 1 x 2</v>
          </cell>
          <cell r="I2317" t="str">
            <v>Có răng cưa, xẻ 2 line 6mm</v>
          </cell>
          <cell r="J2317" t="str">
            <v>E01</v>
          </cell>
          <cell r="K2317" t="str">
            <v>P 29</v>
          </cell>
          <cell r="L2317" t="str">
            <v>Phi 70 mm</v>
          </cell>
          <cell r="M2317">
            <v>146</v>
          </cell>
          <cell r="N2317">
            <v>44642</v>
          </cell>
          <cell r="O2317">
            <v>0</v>
          </cell>
          <cell r="AL2317">
            <v>1</v>
          </cell>
          <cell r="AM2317">
            <v>146</v>
          </cell>
          <cell r="AT2317" t="str">
            <v>HW22-55951-CAN Top of Lid</v>
          </cell>
          <cell r="BA2317" t="str">
            <v>ĐƠN HÀNG 2021\HÙNG TIẾN PHÁT\NĂM 2022\THÁNG 03\22.03 phi tròn 70mm</v>
          </cell>
        </row>
        <row r="2318">
          <cell r="B2318" t="str">
            <v>HTPH0130_L3</v>
          </cell>
          <cell r="C2318" t="str">
            <v>HTPH0130</v>
          </cell>
          <cell r="D2318" t="str">
            <v>HÙNG TIẾN PHÁT</v>
          </cell>
          <cell r="F2318">
            <v>4</v>
          </cell>
          <cell r="G2318" t="str">
            <v>IP070T032/1</v>
          </cell>
          <cell r="H2318" t="str">
            <v>Phi 70 x 70 x 1 x 2</v>
          </cell>
          <cell r="I2318" t="str">
            <v>Có răng cưa, xẻ 2 line 6mm</v>
          </cell>
          <cell r="J2318" t="str">
            <v>E01</v>
          </cell>
          <cell r="K2318" t="str">
            <v>P 29</v>
          </cell>
          <cell r="L2318" t="str">
            <v>Phi 70 mm</v>
          </cell>
          <cell r="M2318">
            <v>146</v>
          </cell>
          <cell r="N2318">
            <v>44642</v>
          </cell>
          <cell r="O2318">
            <v>0</v>
          </cell>
          <cell r="AL2318">
            <v>1</v>
          </cell>
          <cell r="AM2318">
            <v>146</v>
          </cell>
          <cell r="AT2318" t="str">
            <v>HW22-55954-CAN Top of Lid</v>
          </cell>
          <cell r="BA2318" t="str">
            <v>ĐƠN HÀNG 2021\HÙNG TIẾN PHÁT\NĂM 2022\THÁNG 03\22.03 phi tròn 70mm</v>
          </cell>
        </row>
        <row r="2319">
          <cell r="B2319" t="str">
            <v>HTPH0130_L4</v>
          </cell>
          <cell r="C2319" t="str">
            <v>HTPH0130</v>
          </cell>
          <cell r="D2319" t="str">
            <v>HÙNG TIẾN PHÁT</v>
          </cell>
          <cell r="F2319">
            <v>4</v>
          </cell>
          <cell r="G2319" t="str">
            <v>IP070T032/1</v>
          </cell>
          <cell r="H2319" t="str">
            <v>Phi 70 x 70 x 1 x 2</v>
          </cell>
          <cell r="I2319" t="str">
            <v>Có răng cưa, xẻ 2 line 6mm</v>
          </cell>
          <cell r="J2319" t="str">
            <v>E01</v>
          </cell>
          <cell r="K2319" t="str">
            <v>P 29</v>
          </cell>
          <cell r="L2319" t="str">
            <v>Phi 70 mm</v>
          </cell>
          <cell r="M2319">
            <v>146</v>
          </cell>
          <cell r="N2319">
            <v>44642</v>
          </cell>
          <cell r="O2319">
            <v>0</v>
          </cell>
          <cell r="AL2319">
            <v>1</v>
          </cell>
          <cell r="AM2319">
            <v>146</v>
          </cell>
          <cell r="AT2319" t="str">
            <v>HW22-55952-CAN Top of Lid</v>
          </cell>
          <cell r="BA2319" t="str">
            <v>ĐƠN HÀNG 2021\HÙNG TIẾN PHÁT\NĂM 2022\THÁNG 03\22.03 phi tròn 70mm</v>
          </cell>
        </row>
        <row r="2320">
          <cell r="B2320" t="str">
            <v>HTPH0131_L1</v>
          </cell>
          <cell r="C2320" t="str">
            <v>HTPH0131</v>
          </cell>
          <cell r="D2320" t="str">
            <v>HÙNG TIẾN PHÁT</v>
          </cell>
          <cell r="F2320">
            <v>6</v>
          </cell>
          <cell r="G2320" t="str">
            <v>I0160T191/1</v>
          </cell>
          <cell r="H2320" t="str">
            <v>160 x 183 x 1 x 1</v>
          </cell>
          <cell r="I2320" t="str">
            <v>Vuông góc, không răng cưa</v>
          </cell>
          <cell r="J2320" t="str">
            <v>E04</v>
          </cell>
          <cell r="K2320" t="str">
            <v>P 29</v>
          </cell>
          <cell r="L2320" t="str">
            <v>160 x 183 mm</v>
          </cell>
          <cell r="M2320">
            <v>186</v>
          </cell>
          <cell r="N2320">
            <v>44642</v>
          </cell>
          <cell r="O2320">
            <v>0</v>
          </cell>
          <cell r="AL2320">
            <v>1</v>
          </cell>
          <cell r="AM2320">
            <v>186</v>
          </cell>
          <cell r="AT2320" t="str">
            <v>Hocus pocus</v>
          </cell>
          <cell r="BA2320" t="str">
            <v>ĐƠN HÀNG 2021\HÙNG TIẾN PHÁT\NĂM 2022\THÁNG 03\22.03 160  x183mm</v>
          </cell>
        </row>
        <row r="2321">
          <cell r="B2321" t="str">
            <v>HTPH0132_L1</v>
          </cell>
          <cell r="C2321" t="str">
            <v>HTPH0132</v>
          </cell>
          <cell r="D2321" t="str">
            <v>HÙNG TIẾN PHÁT</v>
          </cell>
          <cell r="F2321">
            <v>4</v>
          </cell>
          <cell r="G2321" t="str">
            <v>I0160T191/1</v>
          </cell>
          <cell r="H2321" t="str">
            <v>160 x 183 x 1 x 1</v>
          </cell>
          <cell r="I2321" t="str">
            <v>Vuông góc, không răng cưa</v>
          </cell>
          <cell r="J2321" t="str">
            <v>E04</v>
          </cell>
          <cell r="K2321" t="str">
            <v>P 29</v>
          </cell>
          <cell r="L2321" t="str">
            <v>160 x 183 mm</v>
          </cell>
          <cell r="M2321">
            <v>186</v>
          </cell>
          <cell r="N2321">
            <v>44642</v>
          </cell>
          <cell r="O2321">
            <v>0</v>
          </cell>
          <cell r="AL2321">
            <v>1</v>
          </cell>
          <cell r="AM2321">
            <v>186</v>
          </cell>
          <cell r="AT2321" t="str">
            <v>Toasted Marshmallow</v>
          </cell>
          <cell r="BA2321" t="str">
            <v>ĐƠN HÀNG 2021\HÙNG TIẾN PHÁT\NĂM 2022\THÁNG 03\22.03 160  x183mm</v>
          </cell>
        </row>
        <row r="2322">
          <cell r="B2322" t="str">
            <v>HTPH0133_L1</v>
          </cell>
          <cell r="C2322" t="str">
            <v>HTPH0133</v>
          </cell>
          <cell r="D2322" t="str">
            <v>HÙNG TIẾN PHÁT</v>
          </cell>
          <cell r="F2322">
            <v>6</v>
          </cell>
          <cell r="G2322" t="str">
            <v>I0160T191/1</v>
          </cell>
          <cell r="H2322" t="str">
            <v>160 x 183 x 1 x 1</v>
          </cell>
          <cell r="I2322" t="str">
            <v>Vuông góc, không răng cưa</v>
          </cell>
          <cell r="J2322" t="str">
            <v>E04</v>
          </cell>
          <cell r="K2322" t="str">
            <v>P 29</v>
          </cell>
          <cell r="L2322" t="str">
            <v>160 x 183 mm</v>
          </cell>
          <cell r="M2322">
            <v>186</v>
          </cell>
          <cell r="N2322">
            <v>44642</v>
          </cell>
          <cell r="O2322">
            <v>0</v>
          </cell>
          <cell r="AL2322">
            <v>1</v>
          </cell>
          <cell r="AM2322">
            <v>186</v>
          </cell>
          <cell r="AT2322" t="str">
            <v>Red licorice</v>
          </cell>
          <cell r="BA2322" t="str">
            <v>ĐƠN HÀNG 2021\HÙNG TIẾN PHÁT\NĂM 2022\THÁNG 03\22.03 160  x183mm</v>
          </cell>
        </row>
        <row r="2323">
          <cell r="B2323" t="str">
            <v>HTPH0134_L1</v>
          </cell>
          <cell r="C2323" t="str">
            <v>HTPH0134</v>
          </cell>
          <cell r="D2323" t="str">
            <v>HÙNG TIẾN PHÁT</v>
          </cell>
          <cell r="F2323">
            <v>4</v>
          </cell>
          <cell r="G2323" t="str">
            <v>I0049T132/1</v>
          </cell>
          <cell r="H2323" t="str">
            <v>49 x 68.6 x 1 x 2</v>
          </cell>
          <cell r="I2323" t="str">
            <v>bo góc, xẻ 2line kc 6mm, không răng cưa</v>
          </cell>
          <cell r="J2323" t="str">
            <v>E04</v>
          </cell>
          <cell r="K2323" t="str">
            <v>P 29</v>
          </cell>
          <cell r="L2323" t="str">
            <v>68.6 x 49 mm</v>
          </cell>
          <cell r="M2323">
            <v>143.19999999999999</v>
          </cell>
          <cell r="N2323">
            <v>44642</v>
          </cell>
          <cell r="O2323">
            <v>0</v>
          </cell>
          <cell r="AL2323">
            <v>1</v>
          </cell>
          <cell r="AM2323">
            <v>143.19999999999999</v>
          </cell>
          <cell r="AT2323" t="str">
            <v>22091 thay đổi barcode</v>
          </cell>
          <cell r="BA2323" t="str">
            <v>ĐƠN HÀNG 2021\HÙNG TIẾN PHÁT\NĂM 2022\THÁNG 03\22.03 68.6 x 49mm</v>
          </cell>
        </row>
        <row r="2324">
          <cell r="B2324" t="str">
            <v>HTPH0135_L1</v>
          </cell>
          <cell r="C2324" t="str">
            <v>HTPH0135</v>
          </cell>
          <cell r="D2324" t="str">
            <v>HÙNG TIẾN PHÁT</v>
          </cell>
          <cell r="F2324">
            <v>3</v>
          </cell>
          <cell r="G2324" t="str">
            <v>I0019T051/1</v>
          </cell>
          <cell r="H2324" t="str">
            <v>19.05 x 101.6 x 6 x 1</v>
          </cell>
          <cell r="I2324" t="str">
            <v>Bo góc 3mm rời 6 tem kc 3mm, không răng cưa</v>
          </cell>
          <cell r="J2324" t="str">
            <v>E04</v>
          </cell>
          <cell r="K2324" t="str">
            <v>P 29</v>
          </cell>
          <cell r="L2324" t="str">
            <v>19.05 x 101.6 mm</v>
          </cell>
          <cell r="M2324">
            <v>104.6</v>
          </cell>
          <cell r="N2324">
            <v>44648</v>
          </cell>
          <cell r="O2324">
            <v>0</v>
          </cell>
          <cell r="Q2324" t="str">
            <v>2 pha theo mẫu</v>
          </cell>
          <cell r="V2324" t="str">
            <v>K</v>
          </cell>
          <cell r="AC2324" t="str">
            <v>phủ varnish mờ</v>
          </cell>
          <cell r="AL2324">
            <v>1</v>
          </cell>
          <cell r="AM2324">
            <v>104.6</v>
          </cell>
          <cell r="AR2324" t="str">
            <v>6Tem</v>
          </cell>
          <cell r="AT2324" t="str">
            <v>size XS, S M L XXL</v>
          </cell>
          <cell r="BA2324" t="str">
            <v>ĐƠN HÀNG 2021\HÙNG TIẾN PHÁT\NĂM 2022\THÁNG 03\28.03 tem 19.05 x 101.6mm</v>
          </cell>
        </row>
        <row r="2325">
          <cell r="B2325" t="str">
            <v>HTPH0136_L1</v>
          </cell>
          <cell r="C2325" t="str">
            <v>HTPH0136</v>
          </cell>
          <cell r="D2325" t="str">
            <v>HÙNG TIẾN PHÁT</v>
          </cell>
          <cell r="F2325">
            <v>1</v>
          </cell>
          <cell r="G2325" t="str">
            <v>I0102T411/1</v>
          </cell>
          <cell r="H2325" t="str">
            <v>102 x 38.1 x 1 x 3</v>
          </cell>
          <cell r="I2325" t="str">
            <v>Vuông góc,dao rọc biên có đục lỗ hình lục giác 3.5mm, 3 hàng tem vuông liền</v>
          </cell>
          <cell r="J2325" t="str">
            <v>E05</v>
          </cell>
          <cell r="K2325" t="str">
            <v>P 29</v>
          </cell>
          <cell r="L2325" t="str">
            <v>38.1 x 102 mm</v>
          </cell>
          <cell r="M2325">
            <v>114.30000000000001</v>
          </cell>
          <cell r="N2325">
            <v>44652</v>
          </cell>
          <cell r="O2325">
            <v>0</v>
          </cell>
          <cell r="AL2325">
            <v>1</v>
          </cell>
          <cell r="AM2325">
            <v>114.30000000000001</v>
          </cell>
          <cell r="AT2325" t="str">
            <v>LACOSTE</v>
          </cell>
          <cell r="BA2325" t="str">
            <v>ĐƠN HÀNG 2021\HÙNG TIẾN PHÁT\NĂM 2022\THÁNG 04\01.04 mẫu</v>
          </cell>
        </row>
        <row r="2326">
          <cell r="B2326" t="str">
            <v>HTPH0137_L1</v>
          </cell>
          <cell r="C2326" t="str">
            <v>HTPH0137</v>
          </cell>
          <cell r="D2326" t="str">
            <v>HÙNG TIẾN PHÁT</v>
          </cell>
          <cell r="F2326">
            <v>4</v>
          </cell>
          <cell r="G2326" t="str">
            <v>TP068T012/2</v>
          </cell>
          <cell r="H2326" t="str">
            <v>Phi 68 x 68 x 1 x 2</v>
          </cell>
          <cell r="I2326" t="str">
            <v>Không răng cưa, gáp 4mm, xẻ 2 line 3mm</v>
          </cell>
          <cell r="J2326" t="str">
            <v>C35</v>
          </cell>
          <cell r="K2326" t="str">
            <v>P 29</v>
          </cell>
          <cell r="L2326" t="str">
            <v>phi 68 mm</v>
          </cell>
          <cell r="M2326">
            <v>144</v>
          </cell>
          <cell r="N2326">
            <v>44653</v>
          </cell>
          <cell r="O2326">
            <v>0</v>
          </cell>
          <cell r="AL2326">
            <v>1</v>
          </cell>
          <cell r="AM2326">
            <v>144</v>
          </cell>
          <cell r="AT2326" t="str">
            <v>HV22-55928-CAN - Top of lid</v>
          </cell>
          <cell r="BA2326" t="str">
            <v>ĐƠN HÀNG 2021\HÙNG TIẾN PHÁT\NĂM 2022\THÁNG 04\phi 68mm</v>
          </cell>
        </row>
        <row r="2327">
          <cell r="B2327" t="str">
            <v>HTPH0137_L2</v>
          </cell>
          <cell r="C2327" t="str">
            <v>HTPH0137</v>
          </cell>
          <cell r="D2327" t="str">
            <v>HÙNG TIẾN PHÁT</v>
          </cell>
          <cell r="F2327">
            <v>4</v>
          </cell>
          <cell r="G2327" t="str">
            <v>TP068T012/2</v>
          </cell>
          <cell r="H2327" t="str">
            <v>Phi 68 x 68 x 1 x 2</v>
          </cell>
          <cell r="I2327" t="str">
            <v>Không răng cưa, gáp 4mm, xẻ 2 line 3mm</v>
          </cell>
          <cell r="J2327" t="str">
            <v>C35</v>
          </cell>
          <cell r="K2327" t="str">
            <v>P 29</v>
          </cell>
          <cell r="L2327" t="str">
            <v>phi 68 mm</v>
          </cell>
          <cell r="M2327">
            <v>144</v>
          </cell>
          <cell r="N2327">
            <v>44653</v>
          </cell>
          <cell r="O2327">
            <v>0</v>
          </cell>
          <cell r="AL2327">
            <v>1</v>
          </cell>
          <cell r="AM2327">
            <v>144</v>
          </cell>
          <cell r="AT2327" t="str">
            <v>HV22-55929-CAN - Top of lid</v>
          </cell>
          <cell r="BA2327" t="str">
            <v>ĐƠN HÀNG 2021\HÙNG TIẾN PHÁT\NĂM 2022\THÁNG 04\phi 68mm</v>
          </cell>
        </row>
        <row r="2328">
          <cell r="B2328" t="str">
            <v>HTPH0137_L3</v>
          </cell>
          <cell r="C2328" t="str">
            <v>HTPH0137</v>
          </cell>
          <cell r="D2328" t="str">
            <v>HÙNG TIẾN PHÁT</v>
          </cell>
          <cell r="F2328">
            <v>4</v>
          </cell>
          <cell r="G2328" t="str">
            <v>TP068T012/2</v>
          </cell>
          <cell r="H2328" t="str">
            <v>Phi 68 x 68 x 1 x 2</v>
          </cell>
          <cell r="I2328" t="str">
            <v>Không răng cưa, gáp 4mm, xẻ 2 line 3mm</v>
          </cell>
          <cell r="J2328" t="str">
            <v>C35</v>
          </cell>
          <cell r="K2328" t="str">
            <v>P 29</v>
          </cell>
          <cell r="L2328" t="str">
            <v>phi 68 mm</v>
          </cell>
          <cell r="M2328">
            <v>144</v>
          </cell>
          <cell r="N2328">
            <v>44653</v>
          </cell>
          <cell r="O2328">
            <v>0</v>
          </cell>
          <cell r="AL2328">
            <v>1</v>
          </cell>
          <cell r="AM2328">
            <v>144</v>
          </cell>
          <cell r="AT2328" t="str">
            <v>HV22-55933-CAN - Top of lid</v>
          </cell>
          <cell r="BA2328" t="str">
            <v>ĐƠN HÀNG 2021\HÙNG TIẾN PHÁT\NĂM 2022\THÁNG 04\phi 68mm</v>
          </cell>
        </row>
        <row r="2329">
          <cell r="B2329" t="str">
            <v>HTPH0137_L4</v>
          </cell>
          <cell r="C2329" t="str">
            <v>HTPH0137</v>
          </cell>
          <cell r="D2329" t="str">
            <v>HÙNG TIẾN PHÁT</v>
          </cell>
          <cell r="F2329">
            <v>4</v>
          </cell>
          <cell r="G2329" t="str">
            <v>TP068T012/2</v>
          </cell>
          <cell r="H2329" t="str">
            <v>Phi 68 x 68 x 1 x 2</v>
          </cell>
          <cell r="I2329" t="str">
            <v>Không răng cưa, gáp 4mm, xẻ 2 line 3mm</v>
          </cell>
          <cell r="J2329" t="str">
            <v>C35</v>
          </cell>
          <cell r="K2329" t="str">
            <v>P 29</v>
          </cell>
          <cell r="L2329" t="str">
            <v>phi 68 mm</v>
          </cell>
          <cell r="M2329">
            <v>144</v>
          </cell>
          <cell r="N2329">
            <v>44653</v>
          </cell>
          <cell r="O2329">
            <v>0</v>
          </cell>
          <cell r="AL2329">
            <v>1</v>
          </cell>
          <cell r="AM2329">
            <v>144</v>
          </cell>
          <cell r="AT2329" t="str">
            <v>HV22-55931-CAN - Top of lid</v>
          </cell>
          <cell r="BA2329" t="str">
            <v>ĐƠN HÀNG 2021\HÙNG TIẾN PHÁT\NĂM 2022\THÁNG 04\phi 68mm</v>
          </cell>
        </row>
        <row r="2330">
          <cell r="B2330" t="str">
            <v>HTPH0138_L1</v>
          </cell>
          <cell r="C2330" t="str">
            <v>HTPH0138</v>
          </cell>
          <cell r="D2330" t="str">
            <v>HÙNG TIẾN PHÁT</v>
          </cell>
          <cell r="F2330">
            <v>3</v>
          </cell>
          <cell r="G2330" t="str">
            <v>TP068T012/2</v>
          </cell>
          <cell r="H2330" t="str">
            <v>Phi 68 x 68 x 1 x 2</v>
          </cell>
          <cell r="I2330" t="str">
            <v>Không răng cưa, gáp 4mm, xẻ 2 line 3mm</v>
          </cell>
          <cell r="J2330" t="str">
            <v>C35</v>
          </cell>
          <cell r="K2330" t="str">
            <v>P 29</v>
          </cell>
          <cell r="L2330" t="str">
            <v>phi 68 mm</v>
          </cell>
          <cell r="M2330">
            <v>144</v>
          </cell>
          <cell r="N2330">
            <v>44653</v>
          </cell>
          <cell r="O2330">
            <v>0</v>
          </cell>
          <cell r="AL2330">
            <v>1</v>
          </cell>
          <cell r="AM2330">
            <v>144</v>
          </cell>
          <cell r="AT2330" t="str">
            <v>HW22-55942-CAN-Top of lid</v>
          </cell>
          <cell r="BA2330" t="str">
            <v>ĐƠN HÀNG 2021\HÙNG TIẾN PHÁT\NĂM 2022\THÁNG 04\phi 68mm</v>
          </cell>
        </row>
        <row r="2331">
          <cell r="B2331" t="str">
            <v>HTPH0138_L2</v>
          </cell>
          <cell r="C2331" t="str">
            <v>HTPH0138</v>
          </cell>
          <cell r="D2331" t="str">
            <v>HÙNG TIẾN PHÁT</v>
          </cell>
          <cell r="F2331">
            <v>3</v>
          </cell>
          <cell r="G2331" t="str">
            <v>TP068T012/2</v>
          </cell>
          <cell r="H2331" t="str">
            <v>Phi 68 x 68 x 1 x 2</v>
          </cell>
          <cell r="I2331" t="str">
            <v>Không răng cưa, gáp 4mm, xẻ 2 line 3mm</v>
          </cell>
          <cell r="J2331" t="str">
            <v>C35</v>
          </cell>
          <cell r="K2331" t="str">
            <v>P 29</v>
          </cell>
          <cell r="L2331" t="str">
            <v>phi 68 mm</v>
          </cell>
          <cell r="M2331">
            <v>144</v>
          </cell>
          <cell r="N2331">
            <v>44653</v>
          </cell>
          <cell r="O2331">
            <v>0</v>
          </cell>
          <cell r="AL2331">
            <v>1</v>
          </cell>
          <cell r="AM2331">
            <v>144</v>
          </cell>
          <cell r="AT2331" t="str">
            <v>HW22-55943-CAN - Top of lid</v>
          </cell>
          <cell r="BA2331" t="str">
            <v>ĐƠN HÀNG 2021\HÙNG TIẾN PHÁT\NĂM 2022\THÁNG 04\phi 68mm</v>
          </cell>
        </row>
        <row r="2332">
          <cell r="B2332" t="str">
            <v>HTPH0138_L3</v>
          </cell>
          <cell r="C2332" t="str">
            <v>HTPH0138</v>
          </cell>
          <cell r="D2332" t="str">
            <v>HÙNG TIẾN PHÁT</v>
          </cell>
          <cell r="F2332">
            <v>3</v>
          </cell>
          <cell r="G2332" t="str">
            <v>TP068T012/2</v>
          </cell>
          <cell r="H2332" t="str">
            <v>Phi 68 x 68 x 1 x 2</v>
          </cell>
          <cell r="I2332" t="str">
            <v>Không răng cưa, gáp 4mm, xẻ 2 line 3mm</v>
          </cell>
          <cell r="J2332" t="str">
            <v>C35</v>
          </cell>
          <cell r="K2332" t="str">
            <v>P 29</v>
          </cell>
          <cell r="L2332" t="str">
            <v>phi 68 mm</v>
          </cell>
          <cell r="M2332">
            <v>144</v>
          </cell>
          <cell r="N2332">
            <v>44653</v>
          </cell>
          <cell r="O2332">
            <v>0</v>
          </cell>
          <cell r="AL2332">
            <v>1</v>
          </cell>
          <cell r="AM2332">
            <v>144</v>
          </cell>
          <cell r="AT2332" t="str">
            <v>HW22-55944-CAN - Top of lid</v>
          </cell>
          <cell r="BA2332" t="str">
            <v>ĐƠN HÀNG 2021\HÙNG TIẾN PHÁT\NĂM 2022\THÁNG 04\phi 68mm</v>
          </cell>
        </row>
        <row r="2333">
          <cell r="B2333" t="str">
            <v>HTPH0138_L4</v>
          </cell>
          <cell r="C2333" t="str">
            <v>HTPH0138</v>
          </cell>
          <cell r="D2333" t="str">
            <v>HÙNG TIẾN PHÁT</v>
          </cell>
          <cell r="F2333">
            <v>3</v>
          </cell>
          <cell r="G2333" t="str">
            <v>TP068T012/2</v>
          </cell>
          <cell r="H2333" t="str">
            <v>Phi 68 x 68 x 1 x 2</v>
          </cell>
          <cell r="I2333" t="str">
            <v>Không răng cưa, gáp 4mm, xẻ 2 line 3mm</v>
          </cell>
          <cell r="J2333" t="str">
            <v>C35</v>
          </cell>
          <cell r="K2333" t="str">
            <v>P 29</v>
          </cell>
          <cell r="L2333" t="str">
            <v>phi 68 mm</v>
          </cell>
          <cell r="M2333">
            <v>144</v>
          </cell>
          <cell r="N2333">
            <v>44653</v>
          </cell>
          <cell r="O2333">
            <v>0</v>
          </cell>
          <cell r="AL2333">
            <v>1</v>
          </cell>
          <cell r="AM2333">
            <v>144</v>
          </cell>
          <cell r="AT2333" t="str">
            <v>HW22-55945-CAN - Top of lid</v>
          </cell>
          <cell r="BA2333" t="str">
            <v>ĐƠN HÀNG 2021\HÙNG TIẾN PHÁT\NĂM 2022\THÁNG 04\phi 68mm</v>
          </cell>
        </row>
        <row r="2334">
          <cell r="B2334" t="str">
            <v>HTPH0139_L1</v>
          </cell>
          <cell r="C2334" t="str">
            <v>HTPH0139</v>
          </cell>
          <cell r="D2334" t="str">
            <v>HÙNG TIẾN PHÁT</v>
          </cell>
          <cell r="F2334">
            <v>1</v>
          </cell>
          <cell r="G2334" t="str">
            <v>I0039T031/1</v>
          </cell>
          <cell r="H2334" t="str">
            <v>39 x 35 x 3 x 3</v>
          </cell>
          <cell r="I2334" t="str">
            <v>Dao đặc biệt như đầu con gấu</v>
          </cell>
          <cell r="J2334" t="str">
            <v>E05</v>
          </cell>
          <cell r="K2334" t="str">
            <v>P 29</v>
          </cell>
          <cell r="L2334" t="str">
            <v>35 x 39 mm</v>
          </cell>
          <cell r="M2334">
            <v>114</v>
          </cell>
          <cell r="N2334">
            <v>44659</v>
          </cell>
          <cell r="O2334">
            <v>0</v>
          </cell>
          <cell r="Q2334" t="str">
            <v>Pha theo mẫu</v>
          </cell>
          <cell r="AC2334" t="str">
            <v>Varnish bóng</v>
          </cell>
          <cell r="AL2334">
            <v>1</v>
          </cell>
          <cell r="AM2334">
            <v>114</v>
          </cell>
          <cell r="AR2334" t="str">
            <v>18tem</v>
          </cell>
          <cell r="AT2334" t="str">
            <v>18 months-5year (277681-HKTW)</v>
          </cell>
          <cell r="BA2334" t="str">
            <v>ĐƠN HÀNG 2021\HÙNG TIẾN PHÁT\NĂM 2022\THÁNG 04\08.04 tem 35 x 39mm</v>
          </cell>
        </row>
        <row r="2335">
          <cell r="B2335" t="str">
            <v>HTPH0140_L1</v>
          </cell>
          <cell r="C2335" t="str">
            <v>HTPH0140</v>
          </cell>
          <cell r="D2335" t="str">
            <v>HÙNG TIẾN PHÁT</v>
          </cell>
          <cell r="F2335">
            <v>1</v>
          </cell>
          <cell r="G2335" t="str">
            <v>I0039T031/1</v>
          </cell>
          <cell r="H2335" t="str">
            <v>39 x 35 x 3 x 3</v>
          </cell>
          <cell r="I2335" t="str">
            <v>Dao đặc biệt như đầu con gấu</v>
          </cell>
          <cell r="J2335" t="str">
            <v>E05</v>
          </cell>
          <cell r="K2335" t="str">
            <v>P 29</v>
          </cell>
          <cell r="L2335" t="str">
            <v>35 x 39 mm</v>
          </cell>
          <cell r="M2335">
            <v>114</v>
          </cell>
          <cell r="N2335">
            <v>44659</v>
          </cell>
          <cell r="O2335">
            <v>0</v>
          </cell>
          <cell r="Q2335" t="str">
            <v>Pha theo mẫu</v>
          </cell>
          <cell r="AC2335" t="str">
            <v>Varnish bóng</v>
          </cell>
          <cell r="AL2335">
            <v>1</v>
          </cell>
          <cell r="AM2335">
            <v>114</v>
          </cell>
          <cell r="AR2335" t="str">
            <v>18tem</v>
          </cell>
          <cell r="AT2335" t="str">
            <v>18-5 (277681-ML)</v>
          </cell>
          <cell r="BA2335" t="str">
            <v>ĐƠN HÀNG 2021\HÙNG TIẾN PHÁT\NĂM 2022\THÁNG 04\08.04 tem 35 x 39mm</v>
          </cell>
        </row>
        <row r="2336">
          <cell r="B2336" t="str">
            <v>HTPH0141_L1</v>
          </cell>
          <cell r="C2336" t="str">
            <v>HTPH0141</v>
          </cell>
          <cell r="D2336" t="str">
            <v>HÙNG TIẾN PHÁT</v>
          </cell>
          <cell r="F2336">
            <v>1</v>
          </cell>
          <cell r="G2336" t="str">
            <v>I0039T031/1</v>
          </cell>
          <cell r="H2336" t="str">
            <v>39 x 35 x 3 x 3</v>
          </cell>
          <cell r="I2336" t="str">
            <v>Dao đặc biệt như đầu con gấu</v>
          </cell>
          <cell r="J2336" t="str">
            <v>E05</v>
          </cell>
          <cell r="K2336" t="str">
            <v>P 29</v>
          </cell>
          <cell r="L2336" t="str">
            <v>35 x 39 mm</v>
          </cell>
          <cell r="M2336">
            <v>114</v>
          </cell>
          <cell r="N2336">
            <v>44659</v>
          </cell>
          <cell r="O2336">
            <v>0</v>
          </cell>
          <cell r="Q2336" t="str">
            <v>Pha theo mẫu</v>
          </cell>
          <cell r="AC2336" t="str">
            <v>Varnish bóng</v>
          </cell>
          <cell r="AL2336">
            <v>1</v>
          </cell>
          <cell r="AM2336">
            <v>114</v>
          </cell>
          <cell r="AR2336" t="str">
            <v>18tem</v>
          </cell>
          <cell r="AT2336" t="str">
            <v>0-24 (277680-ML)</v>
          </cell>
          <cell r="BA2336" t="str">
            <v>ĐƠN HÀNG 2021\HÙNG TIẾN PHÁT\NĂM 2022\THÁNG 04\08.04 tem 35 x 39mm</v>
          </cell>
        </row>
        <row r="2337">
          <cell r="B2337" t="str">
            <v>HTPH0142_L1</v>
          </cell>
          <cell r="C2337" t="str">
            <v>HTPH0142</v>
          </cell>
          <cell r="D2337" t="str">
            <v>HÙNG TIẾN PHÁT</v>
          </cell>
          <cell r="F2337">
            <v>1</v>
          </cell>
          <cell r="G2337" t="str">
            <v>I0039T031/1</v>
          </cell>
          <cell r="H2337" t="str">
            <v>39 x 35 x 3 x 3</v>
          </cell>
          <cell r="I2337" t="str">
            <v>Dao đặc biệt như đầu con gấu</v>
          </cell>
          <cell r="J2337" t="str">
            <v>E05</v>
          </cell>
          <cell r="K2337" t="str">
            <v>P 29</v>
          </cell>
          <cell r="L2337" t="str">
            <v>35 x 39 mm</v>
          </cell>
          <cell r="M2337">
            <v>114</v>
          </cell>
          <cell r="N2337">
            <v>44659</v>
          </cell>
          <cell r="O2337">
            <v>0</v>
          </cell>
          <cell r="Q2337" t="str">
            <v>Pha theo mẫu</v>
          </cell>
          <cell r="AC2337" t="str">
            <v>Varnish bóng</v>
          </cell>
          <cell r="AL2337">
            <v>1</v>
          </cell>
          <cell r="AM2337">
            <v>114</v>
          </cell>
          <cell r="AR2337" t="str">
            <v>18tem</v>
          </cell>
          <cell r="AT2337" t="str">
            <v>0-24 months (277680-HKTW)</v>
          </cell>
          <cell r="BA2337" t="str">
            <v>ĐƠN HÀNG 2021\HÙNG TIẾN PHÁT\NĂM 2022\THÁNG 04\08.04 tem 35 x 39mm</v>
          </cell>
        </row>
        <row r="2338">
          <cell r="B2338" t="str">
            <v>HTPH0143_L1</v>
          </cell>
          <cell r="C2338" t="str">
            <v>HTPH0143</v>
          </cell>
          <cell r="D2338" t="str">
            <v>HÙNG TIẾN PHÁT</v>
          </cell>
          <cell r="F2338">
            <v>2</v>
          </cell>
          <cell r="G2338" t="str">
            <v>IP070T032/1</v>
          </cell>
          <cell r="H2338" t="str">
            <v>Phi 70 x 70 x 1 x 2</v>
          </cell>
          <cell r="I2338" t="str">
            <v>Có răng cưa, xẻ 2 line 6mm</v>
          </cell>
          <cell r="J2338" t="str">
            <v>E01</v>
          </cell>
          <cell r="K2338" t="str">
            <v>P 29</v>
          </cell>
          <cell r="L2338" t="str">
            <v>Phi 70 mm</v>
          </cell>
          <cell r="M2338">
            <v>146</v>
          </cell>
          <cell r="N2338">
            <v>44676</v>
          </cell>
          <cell r="O2338">
            <v>0</v>
          </cell>
          <cell r="AL2338">
            <v>1</v>
          </cell>
          <cell r="AM2338">
            <v>146</v>
          </cell>
          <cell r="AT2338" t="str">
            <v>WH22-56551 (Candy cane cupcake)</v>
          </cell>
          <cell r="BA2338" t="str">
            <v>ĐƠN HÀNG 2021\HÙNG TIẾN PHÁT\NĂM 2022\THÁNG 04\25.04 phi 70mm</v>
          </cell>
        </row>
        <row r="2339">
          <cell r="B2339" t="str">
            <v>HTPH0144_L1</v>
          </cell>
          <cell r="C2339" t="str">
            <v>HTPH0144</v>
          </cell>
          <cell r="D2339" t="str">
            <v>HÙNG TIẾN PHÁT</v>
          </cell>
          <cell r="F2339">
            <v>2</v>
          </cell>
          <cell r="G2339" t="str">
            <v>IP070T032/1</v>
          </cell>
          <cell r="H2339" t="str">
            <v>Phi 70 x 70 x 1 x 2</v>
          </cell>
          <cell r="I2339" t="str">
            <v>Có răng cưa, xẻ 2 line 6mm</v>
          </cell>
          <cell r="J2339" t="str">
            <v>E01</v>
          </cell>
          <cell r="K2339" t="str">
            <v>P 29</v>
          </cell>
          <cell r="L2339" t="str">
            <v>Phi 70 mm</v>
          </cell>
          <cell r="M2339">
            <v>146</v>
          </cell>
          <cell r="N2339">
            <v>44676</v>
          </cell>
          <cell r="O2339">
            <v>0</v>
          </cell>
          <cell r="AL2339">
            <v>1</v>
          </cell>
          <cell r="AM2339">
            <v>146</v>
          </cell>
          <cell r="AT2339" t="str">
            <v>WH22-56552 (Holiday garland)</v>
          </cell>
          <cell r="BA2339" t="str">
            <v>ĐƠN HÀNG 2021\HÙNG TIẾN PHÁT\NĂM 2022\THÁNG 04\25.04 phi 70mm</v>
          </cell>
        </row>
        <row r="2340">
          <cell r="B2340" t="str">
            <v>HTPH0145_L1</v>
          </cell>
          <cell r="C2340" t="str">
            <v>HTPH0145</v>
          </cell>
          <cell r="D2340" t="str">
            <v>HÙNG TIẾN PHÁT</v>
          </cell>
          <cell r="F2340">
            <v>2</v>
          </cell>
          <cell r="G2340" t="str">
            <v>IP070T032/1</v>
          </cell>
          <cell r="H2340" t="str">
            <v>Phi 70 x 70 x 1 x 2</v>
          </cell>
          <cell r="I2340" t="str">
            <v>Có răng cưa, xẻ 2 line 6mm</v>
          </cell>
          <cell r="J2340" t="str">
            <v>E01</v>
          </cell>
          <cell r="K2340" t="str">
            <v>P 29</v>
          </cell>
          <cell r="L2340" t="str">
            <v>Phi 70 mm</v>
          </cell>
          <cell r="M2340">
            <v>146</v>
          </cell>
          <cell r="N2340">
            <v>44676</v>
          </cell>
          <cell r="O2340">
            <v>0</v>
          </cell>
          <cell r="AL2340">
            <v>1</v>
          </cell>
          <cell r="AM2340">
            <v>146</v>
          </cell>
          <cell r="AT2340" t="str">
            <v>WH22-56550 (Winter forest)</v>
          </cell>
          <cell r="BA2340" t="str">
            <v>ĐƠN HÀNG 2021\HÙNG TIẾN PHÁT\NĂM 2022\THÁNG 04\25.04 phi 70mm</v>
          </cell>
        </row>
        <row r="2341">
          <cell r="B2341" t="str">
            <v>HTPH0146_L1</v>
          </cell>
          <cell r="C2341" t="str">
            <v>HTPH0146</v>
          </cell>
          <cell r="D2341" t="str">
            <v>HÙNG TIẾN PHÁT</v>
          </cell>
          <cell r="F2341">
            <v>4</v>
          </cell>
          <cell r="G2341" t="str">
            <v>T0023T064/1</v>
          </cell>
          <cell r="H2341" t="str">
            <v>23 x 198 x 1 x 1</v>
          </cell>
          <cell r="I2341" t="str">
            <v>Vuông góc, không răng cưa, xẻ 4line kc 4mm</v>
          </cell>
          <cell r="J2341" t="str">
            <v>E07</v>
          </cell>
          <cell r="K2341" t="str">
            <v>P 29</v>
          </cell>
          <cell r="L2341" t="str">
            <v>23 x 198 mm</v>
          </cell>
          <cell r="M2341">
            <v>201</v>
          </cell>
          <cell r="N2341">
            <v>44676</v>
          </cell>
          <cell r="O2341">
            <v>0</v>
          </cell>
          <cell r="AL2341">
            <v>1</v>
          </cell>
          <cell r="AM2341">
            <v>201</v>
          </cell>
          <cell r="AT2341" t="str">
            <v>A partridge in a pear tree</v>
          </cell>
          <cell r="BA2341" t="str">
            <v>ĐƠN HÀNG 2021\HÙNG TIẾN PHÁT\NĂM 2022\THÁNG 04\25.04 tem 23 x 198mm</v>
          </cell>
        </row>
        <row r="2342">
          <cell r="B2342" t="str">
            <v>HTPH0147_L1</v>
          </cell>
          <cell r="C2342" t="str">
            <v>HTPH0147</v>
          </cell>
          <cell r="D2342" t="str">
            <v>HÙNG TIẾN PHÁT</v>
          </cell>
          <cell r="F2342">
            <v>3</v>
          </cell>
          <cell r="G2342" t="str">
            <v>T0023T064/1</v>
          </cell>
          <cell r="H2342" t="str">
            <v>23 x 198 x 1 x 1</v>
          </cell>
          <cell r="I2342" t="str">
            <v>Vuông góc, không răng cưa, xẻ 4line kc 4mm</v>
          </cell>
          <cell r="J2342" t="str">
            <v>E07</v>
          </cell>
          <cell r="K2342" t="str">
            <v>P 29</v>
          </cell>
          <cell r="L2342" t="str">
            <v>23 x 198 mm</v>
          </cell>
          <cell r="M2342">
            <v>201</v>
          </cell>
          <cell r="N2342">
            <v>44676</v>
          </cell>
          <cell r="O2342">
            <v>0</v>
          </cell>
          <cell r="AL2342">
            <v>1</v>
          </cell>
          <cell r="AM2342">
            <v>201</v>
          </cell>
          <cell r="AT2342" t="str">
            <v>Two turtle doves</v>
          </cell>
          <cell r="BA2342" t="str">
            <v>ĐƠN HÀNG 2021\HÙNG TIẾN PHÁT\NĂM 2022\THÁNG 04\25.04 tem 23 x 198mm</v>
          </cell>
        </row>
        <row r="2343">
          <cell r="B2343" t="str">
            <v>HTPH0148_L1</v>
          </cell>
          <cell r="C2343" t="str">
            <v>HTPH0148</v>
          </cell>
          <cell r="D2343" t="str">
            <v>HÙNG TIẾN PHÁT</v>
          </cell>
          <cell r="F2343">
            <v>3</v>
          </cell>
          <cell r="G2343" t="str">
            <v>T0023T064/1</v>
          </cell>
          <cell r="H2343" t="str">
            <v>23 x 198 x 1 x 1</v>
          </cell>
          <cell r="I2343" t="str">
            <v>Vuông góc, không răng cưa, xẻ 4line kc 4mm</v>
          </cell>
          <cell r="J2343" t="str">
            <v>E07</v>
          </cell>
          <cell r="K2343" t="str">
            <v>P 29</v>
          </cell>
          <cell r="L2343" t="str">
            <v>23 x 198 mm</v>
          </cell>
          <cell r="M2343">
            <v>201</v>
          </cell>
          <cell r="N2343">
            <v>44676</v>
          </cell>
          <cell r="O2343">
            <v>0</v>
          </cell>
          <cell r="AL2343">
            <v>1</v>
          </cell>
          <cell r="AM2343">
            <v>201</v>
          </cell>
          <cell r="AT2343" t="str">
            <v>Three french hens</v>
          </cell>
          <cell r="BA2343" t="str">
            <v>ĐƠN HÀNG 2021\HÙNG TIẾN PHÁT\NĂM 2022\THÁNG 04\25.04 tem 23 x 198mm</v>
          </cell>
        </row>
        <row r="2344">
          <cell r="B2344" t="str">
            <v>HTPH0149_L1</v>
          </cell>
          <cell r="C2344" t="str">
            <v>HTPH0149</v>
          </cell>
          <cell r="D2344" t="str">
            <v>HÙNG TIẾN PHÁT</v>
          </cell>
          <cell r="F2344">
            <v>3</v>
          </cell>
          <cell r="G2344" t="str">
            <v>T0023T064/1</v>
          </cell>
          <cell r="H2344" t="str">
            <v>23 x 198 x 1 x 1</v>
          </cell>
          <cell r="I2344" t="str">
            <v>Vuông góc, không răng cưa, xẻ 4line kc 4mm</v>
          </cell>
          <cell r="J2344" t="str">
            <v>E07</v>
          </cell>
          <cell r="K2344" t="str">
            <v>P 29</v>
          </cell>
          <cell r="L2344" t="str">
            <v>23 x 198 mm</v>
          </cell>
          <cell r="M2344">
            <v>201</v>
          </cell>
          <cell r="N2344">
            <v>44676</v>
          </cell>
          <cell r="O2344">
            <v>0</v>
          </cell>
          <cell r="AL2344">
            <v>1</v>
          </cell>
          <cell r="AM2344">
            <v>201</v>
          </cell>
          <cell r="AT2344" t="str">
            <v>Four calling birds</v>
          </cell>
          <cell r="BA2344" t="str">
            <v>ĐƠN HÀNG 2021\HÙNG TIẾN PHÁT\NĂM 2022\THÁNG 04\25.04 tem 23 x 198mm</v>
          </cell>
        </row>
        <row r="2345">
          <cell r="B2345" t="str">
            <v>HTPH0150_L1</v>
          </cell>
          <cell r="C2345" t="str">
            <v>HTPH0150</v>
          </cell>
          <cell r="D2345" t="str">
            <v>HÙNG TIẾN PHÁT</v>
          </cell>
          <cell r="F2345">
            <v>4</v>
          </cell>
          <cell r="G2345" t="str">
            <v>T0023T064/1</v>
          </cell>
          <cell r="H2345" t="str">
            <v>23 x 198 x 1 x 1</v>
          </cell>
          <cell r="I2345" t="str">
            <v>Vuông góc, không răng cưa, xẻ 4line kc 4mm</v>
          </cell>
          <cell r="J2345" t="str">
            <v>E07</v>
          </cell>
          <cell r="K2345" t="str">
            <v>P 29</v>
          </cell>
          <cell r="L2345" t="str">
            <v>23 x 198 mm</v>
          </cell>
          <cell r="M2345">
            <v>201</v>
          </cell>
          <cell r="N2345">
            <v>44676</v>
          </cell>
          <cell r="O2345">
            <v>0</v>
          </cell>
          <cell r="AL2345">
            <v>1</v>
          </cell>
          <cell r="AM2345">
            <v>201</v>
          </cell>
          <cell r="AT2345" t="str">
            <v>Five golden rings</v>
          </cell>
          <cell r="BA2345" t="str">
            <v>ĐƠN HÀNG 2021\HÙNG TIẾN PHÁT\NĂM 2022\THÁNG 04\25.04 tem 23 x 198mm</v>
          </cell>
        </row>
        <row r="2346">
          <cell r="B2346" t="str">
            <v>HTPH0151_L1</v>
          </cell>
          <cell r="C2346" t="str">
            <v>HTPH0151</v>
          </cell>
          <cell r="D2346" t="str">
            <v>HÙNG TIẾN PHÁT</v>
          </cell>
          <cell r="F2346">
            <v>3</v>
          </cell>
          <cell r="G2346" t="str">
            <v>T0023T064/1</v>
          </cell>
          <cell r="H2346" t="str">
            <v>23 x 198 x 1 x 1</v>
          </cell>
          <cell r="I2346" t="str">
            <v>Vuông góc, không răng cưa, xẻ 4line kc 4mm</v>
          </cell>
          <cell r="J2346" t="str">
            <v>E07</v>
          </cell>
          <cell r="K2346" t="str">
            <v>P 29</v>
          </cell>
          <cell r="L2346" t="str">
            <v>23 x 198 mm</v>
          </cell>
          <cell r="M2346">
            <v>201</v>
          </cell>
          <cell r="N2346">
            <v>44676</v>
          </cell>
          <cell r="O2346">
            <v>0</v>
          </cell>
          <cell r="AL2346">
            <v>1</v>
          </cell>
          <cell r="AM2346">
            <v>201</v>
          </cell>
          <cell r="AT2346" t="str">
            <v>six geese a-laying</v>
          </cell>
          <cell r="BA2346" t="str">
            <v>ĐƠN HÀNG 2021\HÙNG TIẾN PHÁT\NĂM 2022\THÁNG 04\25.04 tem 23 x 198mm</v>
          </cell>
        </row>
        <row r="2347">
          <cell r="B2347" t="str">
            <v>HTPH0152_L1</v>
          </cell>
          <cell r="C2347" t="str">
            <v>HTPH0152</v>
          </cell>
          <cell r="D2347" t="str">
            <v>HÙNG TIẾN PHÁT</v>
          </cell>
          <cell r="F2347">
            <v>4</v>
          </cell>
          <cell r="G2347" t="str">
            <v>T0023T064/1</v>
          </cell>
          <cell r="H2347" t="str">
            <v>23 x 198 x 1 x 1</v>
          </cell>
          <cell r="I2347" t="str">
            <v>Vuông góc, không răng cưa, xẻ 4line kc 4mm</v>
          </cell>
          <cell r="J2347" t="str">
            <v>E07</v>
          </cell>
          <cell r="K2347" t="str">
            <v>P 29</v>
          </cell>
          <cell r="L2347" t="str">
            <v>23 x 198 mm</v>
          </cell>
          <cell r="M2347">
            <v>201</v>
          </cell>
          <cell r="N2347">
            <v>44676</v>
          </cell>
          <cell r="O2347">
            <v>0</v>
          </cell>
          <cell r="AL2347">
            <v>1</v>
          </cell>
          <cell r="AM2347">
            <v>201</v>
          </cell>
          <cell r="AT2347" t="str">
            <v>seven swans a-swimming</v>
          </cell>
          <cell r="BA2347" t="str">
            <v>ĐƠN HÀNG 2021\HÙNG TIẾN PHÁT\NĂM 2022\THÁNG 04\25.04 tem 23 x 198mm</v>
          </cell>
        </row>
        <row r="2348">
          <cell r="B2348" t="str">
            <v>HTPH0153_L1</v>
          </cell>
          <cell r="C2348" t="str">
            <v>HTPH0153</v>
          </cell>
          <cell r="D2348" t="str">
            <v>HÙNG TIẾN PHÁT</v>
          </cell>
          <cell r="F2348">
            <v>4</v>
          </cell>
          <cell r="G2348" t="str">
            <v>T0023T064/1</v>
          </cell>
          <cell r="H2348" t="str">
            <v>23 x 198 x 1 x 1</v>
          </cell>
          <cell r="I2348" t="str">
            <v>Vuông góc, không răng cưa, xẻ 4line kc 4mm</v>
          </cell>
          <cell r="J2348" t="str">
            <v>E07</v>
          </cell>
          <cell r="K2348" t="str">
            <v>P 29</v>
          </cell>
          <cell r="L2348" t="str">
            <v>23 x 198 mm</v>
          </cell>
          <cell r="M2348">
            <v>201</v>
          </cell>
          <cell r="N2348">
            <v>44676</v>
          </cell>
          <cell r="O2348">
            <v>0</v>
          </cell>
          <cell r="AL2348">
            <v>1</v>
          </cell>
          <cell r="AM2348">
            <v>201</v>
          </cell>
          <cell r="AT2348" t="str">
            <v>Eight maids a-milking</v>
          </cell>
          <cell r="BA2348" t="str">
            <v>ĐƠN HÀNG 2021\HÙNG TIẾN PHÁT\NĂM 2022\THÁNG 04\25.04 tem 23 x 198mm</v>
          </cell>
        </row>
        <row r="2349">
          <cell r="B2349" t="str">
            <v>HTPH0154_L1</v>
          </cell>
          <cell r="C2349" t="str">
            <v>HTPH0154</v>
          </cell>
          <cell r="D2349" t="str">
            <v>HÙNG TIẾN PHÁT</v>
          </cell>
          <cell r="F2349">
            <v>3</v>
          </cell>
          <cell r="G2349" t="str">
            <v>T0023T064/1</v>
          </cell>
          <cell r="H2349" t="str">
            <v>23 x 198 x 1 x 1</v>
          </cell>
          <cell r="I2349" t="str">
            <v>Vuông góc, không răng cưa, xẻ 4line kc 4mm</v>
          </cell>
          <cell r="J2349" t="str">
            <v>E07</v>
          </cell>
          <cell r="K2349" t="str">
            <v>P 29</v>
          </cell>
          <cell r="L2349" t="str">
            <v>23 x 198 mm</v>
          </cell>
          <cell r="M2349">
            <v>201</v>
          </cell>
          <cell r="N2349">
            <v>44676</v>
          </cell>
          <cell r="O2349">
            <v>0</v>
          </cell>
          <cell r="AL2349">
            <v>1</v>
          </cell>
          <cell r="AM2349">
            <v>201</v>
          </cell>
          <cell r="AT2349" t="str">
            <v>nine ladies dancing</v>
          </cell>
          <cell r="BA2349" t="str">
            <v>ĐƠN HÀNG 2021\HÙNG TIẾN PHÁT\NĂM 2022\THÁNG 04\25.04 tem 23 x 198mm</v>
          </cell>
        </row>
        <row r="2350">
          <cell r="B2350" t="str">
            <v>HTPH0155_L1</v>
          </cell>
          <cell r="C2350" t="str">
            <v>HTPH0155</v>
          </cell>
          <cell r="D2350" t="str">
            <v>HÙNG TIẾN PHÁT</v>
          </cell>
          <cell r="F2350">
            <v>3</v>
          </cell>
          <cell r="G2350" t="str">
            <v>T0023T064/1</v>
          </cell>
          <cell r="H2350" t="str">
            <v>23 x 198 x 1 x 1</v>
          </cell>
          <cell r="I2350" t="str">
            <v>Vuông góc, không răng cưa, xẻ 4line kc 4mm</v>
          </cell>
          <cell r="J2350" t="str">
            <v>E07</v>
          </cell>
          <cell r="K2350" t="str">
            <v>P 29</v>
          </cell>
          <cell r="L2350" t="str">
            <v>23 x 198 mm</v>
          </cell>
          <cell r="M2350">
            <v>201</v>
          </cell>
          <cell r="N2350">
            <v>44676</v>
          </cell>
          <cell r="O2350">
            <v>0</v>
          </cell>
          <cell r="AL2350">
            <v>1</v>
          </cell>
          <cell r="AM2350">
            <v>201</v>
          </cell>
          <cell r="AT2350" t="str">
            <v>ten lords a-leaping</v>
          </cell>
          <cell r="BA2350" t="str">
            <v>ĐƠN HÀNG 2021\HÙNG TIẾN PHÁT\NĂM 2022\THÁNG 04\25.04 tem 23 x 198mm</v>
          </cell>
        </row>
        <row r="2351">
          <cell r="B2351" t="str">
            <v>HTPH0156_L1</v>
          </cell>
          <cell r="C2351" t="str">
            <v>HTPH0156</v>
          </cell>
          <cell r="D2351" t="str">
            <v>HÙNG TIẾN PHÁT</v>
          </cell>
          <cell r="F2351">
            <v>4</v>
          </cell>
          <cell r="G2351" t="str">
            <v>T0023T064/1</v>
          </cell>
          <cell r="H2351" t="str">
            <v>23 x 198 x 1 x 1</v>
          </cell>
          <cell r="I2351" t="str">
            <v>Vuông góc, không răng cưa, xẻ 4line kc 4mm</v>
          </cell>
          <cell r="J2351" t="str">
            <v>E07</v>
          </cell>
          <cell r="K2351" t="str">
            <v>P 29</v>
          </cell>
          <cell r="L2351" t="str">
            <v>23 x 198 mm</v>
          </cell>
          <cell r="M2351">
            <v>201</v>
          </cell>
          <cell r="N2351">
            <v>44676</v>
          </cell>
          <cell r="O2351">
            <v>0</v>
          </cell>
          <cell r="AL2351">
            <v>1</v>
          </cell>
          <cell r="AM2351">
            <v>201</v>
          </cell>
          <cell r="AT2351" t="str">
            <v>eleven pipers piping</v>
          </cell>
          <cell r="BA2351" t="str">
            <v>ĐƠN HÀNG 2021\HÙNG TIẾN PHÁT\NĂM 2022\THÁNG 04\25.04 tem 23 x 198mm</v>
          </cell>
        </row>
        <row r="2352">
          <cell r="B2352" t="str">
            <v>HTPH0157_L1</v>
          </cell>
          <cell r="C2352" t="str">
            <v>HTPH0157</v>
          </cell>
          <cell r="D2352" t="str">
            <v>HÙNG TIẾN PHÁT</v>
          </cell>
          <cell r="F2352">
            <v>3</v>
          </cell>
          <cell r="G2352" t="str">
            <v>T0023T064/1</v>
          </cell>
          <cell r="H2352" t="str">
            <v>23 x 198 x 1 x 1</v>
          </cell>
          <cell r="I2352" t="str">
            <v>Vuông góc, không răng cưa, xẻ 4line kc 4mm</v>
          </cell>
          <cell r="J2352" t="str">
            <v>E07</v>
          </cell>
          <cell r="K2352" t="str">
            <v>P 29</v>
          </cell>
          <cell r="L2352" t="str">
            <v>23 x 198 mm</v>
          </cell>
          <cell r="M2352">
            <v>201</v>
          </cell>
          <cell r="N2352">
            <v>44676</v>
          </cell>
          <cell r="O2352">
            <v>0</v>
          </cell>
          <cell r="AL2352">
            <v>1</v>
          </cell>
          <cell r="AM2352">
            <v>201</v>
          </cell>
          <cell r="AT2352" t="str">
            <v>Twelve drummers drumming</v>
          </cell>
          <cell r="BA2352" t="str">
            <v>ĐƠN HÀNG 2021\HÙNG TIẾN PHÁT\NĂM 2022\THÁNG 04\25.04 tem 23 x 198mm</v>
          </cell>
        </row>
        <row r="2353">
          <cell r="B2353" t="str">
            <v>HTPH0158_L1</v>
          </cell>
          <cell r="C2353" t="str">
            <v>HTPH0158</v>
          </cell>
          <cell r="D2353" t="str">
            <v>HÙNG TIẾN PHÁT</v>
          </cell>
          <cell r="F2353">
            <v>4</v>
          </cell>
          <cell r="G2353" t="str">
            <v>TP048T022/2</v>
          </cell>
          <cell r="H2353" t="str">
            <v>Phi 48 x 48 x 1 x 3</v>
          </cell>
          <cell r="I2353" t="str">
            <v>Không răng cưa, gáp 4mm, xẻ 2 line 3mm</v>
          </cell>
          <cell r="J2353" t="str">
            <v>C40</v>
          </cell>
          <cell r="K2353" t="str">
            <v>P 29</v>
          </cell>
          <cell r="L2353" t="str">
            <v>phi 48 mm</v>
          </cell>
          <cell r="M2353">
            <v>156</v>
          </cell>
          <cell r="N2353">
            <v>44676</v>
          </cell>
          <cell r="O2353">
            <v>0</v>
          </cell>
          <cell r="AL2353">
            <v>1</v>
          </cell>
          <cell r="AM2353">
            <v>156</v>
          </cell>
          <cell r="AT2353" t="str">
            <v>Số 1</v>
          </cell>
          <cell r="BA2353" t="str">
            <v>ĐƠN HÀNG 2021\HÙNG TIẾN PHÁT\NĂM 2022\THÁNG 04\25.04 phi 48mm</v>
          </cell>
        </row>
        <row r="2354">
          <cell r="B2354" t="str">
            <v>HTPH0159_L1</v>
          </cell>
          <cell r="C2354" t="str">
            <v>HTPH0159</v>
          </cell>
          <cell r="D2354" t="str">
            <v>HÙNG TIẾN PHÁT</v>
          </cell>
          <cell r="F2354">
            <v>3</v>
          </cell>
          <cell r="G2354" t="str">
            <v>TP048T022/2</v>
          </cell>
          <cell r="H2354" t="str">
            <v>Phi 48 x 48 x 1 x 3</v>
          </cell>
          <cell r="I2354" t="str">
            <v>Không răng cưa, gáp 4mm, xẻ 2 line 3mm</v>
          </cell>
          <cell r="J2354" t="str">
            <v>C40</v>
          </cell>
          <cell r="K2354" t="str">
            <v>P 29</v>
          </cell>
          <cell r="L2354" t="str">
            <v>phi 48 mm</v>
          </cell>
          <cell r="M2354">
            <v>156</v>
          </cell>
          <cell r="N2354">
            <v>44676</v>
          </cell>
          <cell r="O2354">
            <v>0</v>
          </cell>
          <cell r="AL2354">
            <v>1</v>
          </cell>
          <cell r="AM2354">
            <v>156</v>
          </cell>
          <cell r="AT2354" t="str">
            <v>Số 2</v>
          </cell>
          <cell r="BA2354" t="str">
            <v>ĐƠN HÀNG 2021\HÙNG TIẾN PHÁT\NĂM 2022\THÁNG 04\25.04 phi 48mm</v>
          </cell>
        </row>
        <row r="2355">
          <cell r="B2355" t="str">
            <v>HTPH0160_L1</v>
          </cell>
          <cell r="C2355" t="str">
            <v>HTPH0160</v>
          </cell>
          <cell r="D2355" t="str">
            <v>HÙNG TIẾN PHÁT</v>
          </cell>
          <cell r="F2355">
            <v>3</v>
          </cell>
          <cell r="G2355" t="str">
            <v>TP048T022/2</v>
          </cell>
          <cell r="H2355" t="str">
            <v>Phi 48 x 48 x 1 x 3</v>
          </cell>
          <cell r="I2355" t="str">
            <v>Không răng cưa, gáp 4mm, xẻ 2 line 3mm</v>
          </cell>
          <cell r="J2355" t="str">
            <v>C40</v>
          </cell>
          <cell r="K2355" t="str">
            <v>P 29</v>
          </cell>
          <cell r="L2355" t="str">
            <v>phi 48 mm</v>
          </cell>
          <cell r="M2355">
            <v>156</v>
          </cell>
          <cell r="N2355">
            <v>44676</v>
          </cell>
          <cell r="O2355">
            <v>0</v>
          </cell>
          <cell r="AL2355">
            <v>1</v>
          </cell>
          <cell r="AM2355">
            <v>156</v>
          </cell>
          <cell r="AT2355" t="str">
            <v>Số 3</v>
          </cell>
          <cell r="BA2355" t="str">
            <v>ĐƠN HÀNG 2021\HÙNG TIẾN PHÁT\NĂM 2022\THÁNG 04\25.04 phi 48mm</v>
          </cell>
        </row>
        <row r="2356">
          <cell r="B2356" t="str">
            <v>HTPH0161_L1</v>
          </cell>
          <cell r="C2356" t="str">
            <v>HTPH0161</v>
          </cell>
          <cell r="D2356" t="str">
            <v>HÙNG TIẾN PHÁT</v>
          </cell>
          <cell r="F2356">
            <v>3</v>
          </cell>
          <cell r="G2356" t="str">
            <v>TP048T022/2</v>
          </cell>
          <cell r="H2356" t="str">
            <v>Phi 48 x 48 x 1 x 3</v>
          </cell>
          <cell r="I2356" t="str">
            <v>Không răng cưa, gáp 4mm, xẻ 2 line 3mm</v>
          </cell>
          <cell r="J2356" t="str">
            <v>C40</v>
          </cell>
          <cell r="K2356" t="str">
            <v>P 29</v>
          </cell>
          <cell r="L2356" t="str">
            <v>phi 48 mm</v>
          </cell>
          <cell r="M2356">
            <v>156</v>
          </cell>
          <cell r="N2356">
            <v>44676</v>
          </cell>
          <cell r="O2356">
            <v>0</v>
          </cell>
          <cell r="AL2356">
            <v>1</v>
          </cell>
          <cell r="AM2356">
            <v>156</v>
          </cell>
          <cell r="AT2356" t="str">
            <v>Số 4</v>
          </cell>
          <cell r="BA2356" t="str">
            <v>ĐƠN HÀNG 2021\HÙNG TIẾN PHÁT\NĂM 2022\THÁNG 04\25.04 phi 48mm</v>
          </cell>
        </row>
        <row r="2357">
          <cell r="B2357" t="str">
            <v>HTPH0162_L1</v>
          </cell>
          <cell r="C2357" t="str">
            <v>HTPH0162</v>
          </cell>
          <cell r="D2357" t="str">
            <v>HÙNG TIẾN PHÁT</v>
          </cell>
          <cell r="F2357">
            <v>4</v>
          </cell>
          <cell r="G2357" t="str">
            <v>TP048T022/2</v>
          </cell>
          <cell r="H2357" t="str">
            <v>Phi 48 x 48 x 1 x 3</v>
          </cell>
          <cell r="I2357" t="str">
            <v>Không răng cưa, gáp 4mm, xẻ 2 line 3mm</v>
          </cell>
          <cell r="J2357" t="str">
            <v>C40</v>
          </cell>
          <cell r="K2357" t="str">
            <v>P 29</v>
          </cell>
          <cell r="L2357" t="str">
            <v>phi 48 mm</v>
          </cell>
          <cell r="M2357">
            <v>156</v>
          </cell>
          <cell r="N2357">
            <v>44676</v>
          </cell>
          <cell r="O2357">
            <v>0</v>
          </cell>
          <cell r="AL2357">
            <v>1</v>
          </cell>
          <cell r="AM2357">
            <v>156</v>
          </cell>
          <cell r="AT2357" t="str">
            <v>Số 5</v>
          </cell>
          <cell r="BA2357" t="str">
            <v>ĐƠN HÀNG 2021\HÙNG TIẾN PHÁT\NĂM 2022\THÁNG 04\25.04 phi 48mm</v>
          </cell>
        </row>
        <row r="2358">
          <cell r="B2358" t="str">
            <v>HTPH0163_L1</v>
          </cell>
          <cell r="C2358" t="str">
            <v>HTPH0163</v>
          </cell>
          <cell r="D2358" t="str">
            <v>HÙNG TIẾN PHÁT</v>
          </cell>
          <cell r="F2358">
            <v>3</v>
          </cell>
          <cell r="G2358" t="str">
            <v>TP048T022/2</v>
          </cell>
          <cell r="H2358" t="str">
            <v>Phi 48 x 48 x 1 x 3</v>
          </cell>
          <cell r="I2358" t="str">
            <v>Không răng cưa, gáp 4mm, xẻ 2 line 3mm</v>
          </cell>
          <cell r="J2358" t="str">
            <v>C40</v>
          </cell>
          <cell r="K2358" t="str">
            <v>P 29</v>
          </cell>
          <cell r="L2358" t="str">
            <v>phi 48 mm</v>
          </cell>
          <cell r="M2358">
            <v>156</v>
          </cell>
          <cell r="N2358">
            <v>44676</v>
          </cell>
          <cell r="O2358">
            <v>0</v>
          </cell>
          <cell r="AL2358">
            <v>1</v>
          </cell>
          <cell r="AM2358">
            <v>156</v>
          </cell>
          <cell r="AT2358" t="str">
            <v>Số 6</v>
          </cell>
          <cell r="BA2358" t="str">
            <v>ĐƠN HÀNG 2021\HÙNG TIẾN PHÁT\NĂM 2022\THÁNG 04\25.04 phi 48mm</v>
          </cell>
        </row>
        <row r="2359">
          <cell r="B2359" t="str">
            <v>HTPH0164_L1</v>
          </cell>
          <cell r="C2359" t="str">
            <v>HTPH0164</v>
          </cell>
          <cell r="D2359" t="str">
            <v>HÙNG TIẾN PHÁT</v>
          </cell>
          <cell r="F2359">
            <v>4</v>
          </cell>
          <cell r="G2359" t="str">
            <v>TP048T022/2</v>
          </cell>
          <cell r="H2359" t="str">
            <v>Phi 48 x 48 x 1 x 3</v>
          </cell>
          <cell r="I2359" t="str">
            <v>Không răng cưa, gáp 4mm, xẻ 2 line 3mm</v>
          </cell>
          <cell r="J2359" t="str">
            <v>C40</v>
          </cell>
          <cell r="K2359" t="str">
            <v>P 29</v>
          </cell>
          <cell r="L2359" t="str">
            <v>phi 48 mm</v>
          </cell>
          <cell r="M2359">
            <v>156</v>
          </cell>
          <cell r="N2359">
            <v>44676</v>
          </cell>
          <cell r="O2359">
            <v>0</v>
          </cell>
          <cell r="AL2359">
            <v>1</v>
          </cell>
          <cell r="AM2359">
            <v>156</v>
          </cell>
          <cell r="AT2359" t="str">
            <v>Số 7</v>
          </cell>
          <cell r="BA2359" t="str">
            <v>ĐƠN HÀNG 2021\HÙNG TIẾN PHÁT\NĂM 2022\THÁNG 04\25.04 phi 48mm</v>
          </cell>
        </row>
        <row r="2360">
          <cell r="B2360" t="str">
            <v>HTPH0165_L1</v>
          </cell>
          <cell r="C2360" t="str">
            <v>HTPH0165</v>
          </cell>
          <cell r="D2360" t="str">
            <v>HÙNG TIẾN PHÁT</v>
          </cell>
          <cell r="F2360">
            <v>4</v>
          </cell>
          <cell r="G2360" t="str">
            <v>TP048T022/2</v>
          </cell>
          <cell r="H2360" t="str">
            <v>Phi 48 x 48 x 1 x 3</v>
          </cell>
          <cell r="I2360" t="str">
            <v>Không răng cưa, gáp 4mm, xẻ 2 line 3mm</v>
          </cell>
          <cell r="J2360" t="str">
            <v>C40</v>
          </cell>
          <cell r="K2360" t="str">
            <v>P 29</v>
          </cell>
          <cell r="L2360" t="str">
            <v>phi 48 mm</v>
          </cell>
          <cell r="M2360">
            <v>156</v>
          </cell>
          <cell r="N2360">
            <v>44676</v>
          </cell>
          <cell r="O2360">
            <v>0</v>
          </cell>
          <cell r="AL2360">
            <v>1</v>
          </cell>
          <cell r="AM2360">
            <v>156</v>
          </cell>
          <cell r="AT2360" t="str">
            <v>Số 8</v>
          </cell>
          <cell r="BA2360" t="str">
            <v>ĐƠN HÀNG 2021\HÙNG TIẾN PHÁT\NĂM 2022\THÁNG 04\25.04 phi 48mm</v>
          </cell>
        </row>
        <row r="2361">
          <cell r="B2361" t="str">
            <v>HTPH0166_L1</v>
          </cell>
          <cell r="C2361" t="str">
            <v>HTPH0166</v>
          </cell>
          <cell r="D2361" t="str">
            <v>HÙNG TIẾN PHÁT</v>
          </cell>
          <cell r="F2361">
            <v>4</v>
          </cell>
          <cell r="G2361" t="str">
            <v>TP048T022/2</v>
          </cell>
          <cell r="H2361" t="str">
            <v>Phi 48 x 48 x 1 x 3</v>
          </cell>
          <cell r="I2361" t="str">
            <v>Không răng cưa, gáp 4mm, xẻ 2 line 3mm</v>
          </cell>
          <cell r="J2361" t="str">
            <v>C40</v>
          </cell>
          <cell r="K2361" t="str">
            <v>P 29</v>
          </cell>
          <cell r="L2361" t="str">
            <v>phi 48 mm</v>
          </cell>
          <cell r="M2361">
            <v>156</v>
          </cell>
          <cell r="N2361">
            <v>44676</v>
          </cell>
          <cell r="O2361">
            <v>0</v>
          </cell>
          <cell r="AL2361">
            <v>1</v>
          </cell>
          <cell r="AM2361">
            <v>156</v>
          </cell>
          <cell r="AT2361" t="str">
            <v>Số 9</v>
          </cell>
          <cell r="BA2361" t="str">
            <v>ĐƠN HÀNG 2021\HÙNG TIẾN PHÁT\NĂM 2022\THÁNG 04\25.04 phi 48mm</v>
          </cell>
          <cell r="BC2361" t="str">
            <v>Phạm Quốc Chí</v>
          </cell>
          <cell r="BD2361" t="str">
            <v>Phạm Quốc Chí</v>
          </cell>
        </row>
        <row r="2362">
          <cell r="B2362" t="str">
            <v>HTPH0167_L1</v>
          </cell>
          <cell r="C2362" t="str">
            <v>HTPH0167</v>
          </cell>
          <cell r="D2362" t="str">
            <v>HÙNG TIẾN PHÁT</v>
          </cell>
          <cell r="F2362">
            <v>3</v>
          </cell>
          <cell r="G2362" t="str">
            <v>TP048T022/2</v>
          </cell>
          <cell r="H2362" t="str">
            <v>Phi 48 x 48 x 1 x 3</v>
          </cell>
          <cell r="I2362" t="str">
            <v>Không răng cưa, gáp 4mm, xẻ 2 line 3mm</v>
          </cell>
          <cell r="J2362" t="str">
            <v>C40</v>
          </cell>
          <cell r="K2362" t="str">
            <v>P 29</v>
          </cell>
          <cell r="L2362" t="str">
            <v>phi 48 mm</v>
          </cell>
          <cell r="M2362">
            <v>156</v>
          </cell>
          <cell r="N2362">
            <v>44676</v>
          </cell>
          <cell r="O2362">
            <v>0</v>
          </cell>
          <cell r="AL2362">
            <v>1</v>
          </cell>
          <cell r="AM2362">
            <v>156</v>
          </cell>
          <cell r="AT2362" t="str">
            <v>Số 10</v>
          </cell>
          <cell r="BA2362" t="str">
            <v>ĐƠN HÀNG 2021\HÙNG TIẾN PHÁT\NĂM 2022\THÁNG 04\25.04 phi 48mm</v>
          </cell>
          <cell r="BC2362" t="str">
            <v>Phạm Quốc Chí</v>
          </cell>
          <cell r="BD2362" t="str">
            <v>Phạm Quốc Chí</v>
          </cell>
        </row>
        <row r="2363">
          <cell r="B2363" t="str">
            <v>HTPH0168_L1</v>
          </cell>
          <cell r="C2363" t="str">
            <v>HTPH0168</v>
          </cell>
          <cell r="D2363" t="str">
            <v>HÙNG TIẾN PHÁT</v>
          </cell>
          <cell r="F2363">
            <v>4</v>
          </cell>
          <cell r="G2363" t="str">
            <v>TP048T022/2</v>
          </cell>
          <cell r="H2363" t="str">
            <v>Phi 48 x 48 x 1 x 3</v>
          </cell>
          <cell r="I2363" t="str">
            <v>Không răng cưa, gáp 4mm, xẻ 2 line 3mm</v>
          </cell>
          <cell r="J2363" t="str">
            <v>C40</v>
          </cell>
          <cell r="K2363" t="str">
            <v>P 29</v>
          </cell>
          <cell r="L2363" t="str">
            <v>phi 48 mm</v>
          </cell>
          <cell r="M2363">
            <v>156</v>
          </cell>
          <cell r="N2363">
            <v>44676</v>
          </cell>
          <cell r="O2363">
            <v>0</v>
          </cell>
          <cell r="AL2363">
            <v>1</v>
          </cell>
          <cell r="AM2363">
            <v>156</v>
          </cell>
          <cell r="AT2363" t="str">
            <v>Số 11</v>
          </cell>
          <cell r="BA2363" t="str">
            <v>ĐƠN HÀNG 2021\HÙNG TIẾN PHÁT\NĂM 2022\THÁNG 04\25.04 phi 48mm</v>
          </cell>
          <cell r="BC2363" t="str">
            <v>Phạm Quốc Chí</v>
          </cell>
          <cell r="BD2363" t="str">
            <v>Phạm Quốc Chí</v>
          </cell>
        </row>
        <row r="2364">
          <cell r="B2364" t="str">
            <v>HTPH0169_L1</v>
          </cell>
          <cell r="C2364" t="str">
            <v>HTPH0169</v>
          </cell>
          <cell r="D2364" t="str">
            <v>HÙNG TIẾN PHÁT</v>
          </cell>
          <cell r="F2364">
            <v>3</v>
          </cell>
          <cell r="G2364" t="str">
            <v>TP048T022/2</v>
          </cell>
          <cell r="H2364" t="str">
            <v>Phi 48 x 48 x 1 x 3</v>
          </cell>
          <cell r="I2364" t="str">
            <v>Không răng cưa, gáp 4mm, xẻ 2 line 3mm</v>
          </cell>
          <cell r="J2364" t="str">
            <v>C40</v>
          </cell>
          <cell r="K2364" t="str">
            <v>P 29</v>
          </cell>
          <cell r="L2364" t="str">
            <v>phi 48 mm</v>
          </cell>
          <cell r="M2364">
            <v>156</v>
          </cell>
          <cell r="N2364">
            <v>44676</v>
          </cell>
          <cell r="O2364">
            <v>0</v>
          </cell>
          <cell r="AL2364">
            <v>1</v>
          </cell>
          <cell r="AM2364">
            <v>156</v>
          </cell>
          <cell r="AT2364" t="str">
            <v>Số 12</v>
          </cell>
          <cell r="BA2364" t="str">
            <v>ĐƠN HÀNG 2021\HÙNG TIẾN PHÁT\NĂM 2022\THÁNG 04\25.04 phi 48mm</v>
          </cell>
          <cell r="BC2364" t="str">
            <v>Phạm Quốc Chí</v>
          </cell>
          <cell r="BD2364" t="str">
            <v>Phạm Quốc Chí</v>
          </cell>
        </row>
        <row r="2365">
          <cell r="B2365" t="str">
            <v>HTPH0170_L1</v>
          </cell>
          <cell r="C2365" t="str">
            <v>HTPH0170</v>
          </cell>
          <cell r="D2365" t="str">
            <v>HÙNG TIẾN PHÁT</v>
          </cell>
          <cell r="F2365">
            <v>6</v>
          </cell>
          <cell r="G2365" t="str">
            <v>I0033A082/5</v>
          </cell>
          <cell r="H2365" t="str">
            <v>33.375 x 152.4 x 2 x 1</v>
          </cell>
          <cell r="I2365" t="str">
            <v>Vuông rời 3mm, không răng cưa, trong có đường răng cưa 1:02 ngang cách mép dao 8mm, chẻ đôi 4mm</v>
          </cell>
          <cell r="J2365" t="str">
            <v>E08</v>
          </cell>
          <cell r="K2365" t="str">
            <v>P 29</v>
          </cell>
          <cell r="L2365" t="str">
            <v>33.3375 x 152.4 mm</v>
          </cell>
          <cell r="M2365">
            <v>155.4</v>
          </cell>
          <cell r="N2365">
            <v>44706</v>
          </cell>
          <cell r="O2365">
            <v>0</v>
          </cell>
          <cell r="AL2365">
            <v>1</v>
          </cell>
          <cell r="AM2365">
            <v>155.4</v>
          </cell>
          <cell r="AO2365" t="str">
            <v>3 mm</v>
          </cell>
          <cell r="AR2365" t="str">
            <v>8Tem</v>
          </cell>
          <cell r="AT2365" t="str">
            <v>legging không giá</v>
          </cell>
          <cell r="BA2365" t="str">
            <v>ĐƠN HÀNG 2021\HÙNG TIẾN PHÁT\NĂM 2022\THÁNG 05\25.05</v>
          </cell>
          <cell r="BC2365" t="str">
            <v>Phạm Quốc Chí</v>
          </cell>
          <cell r="BD2365" t="str">
            <v>Phạm Quốc Chí</v>
          </cell>
        </row>
        <row r="2366">
          <cell r="B2366" t="str">
            <v>HTPH0171_L1</v>
          </cell>
          <cell r="C2366" t="str">
            <v>HTPH0171</v>
          </cell>
          <cell r="D2366" t="str">
            <v>HÙNG TIẾN PHÁT</v>
          </cell>
          <cell r="F2366">
            <v>3</v>
          </cell>
          <cell r="H2366" t="str">
            <v/>
          </cell>
          <cell r="I2366" t="str">
            <v/>
          </cell>
          <cell r="J2366" t="str">
            <v/>
          </cell>
          <cell r="K2366" t="str">
            <v>P 29</v>
          </cell>
          <cell r="L2366" t="str">
            <v>63.324mm x 76.024mm</v>
          </cell>
          <cell r="M2366" t="str">
            <v/>
          </cell>
          <cell r="N2366">
            <v>44707</v>
          </cell>
          <cell r="O2366">
            <v>0</v>
          </cell>
          <cell r="Q2366" t="str">
            <v>phantone</v>
          </cell>
          <cell r="AL2366">
            <v>1</v>
          </cell>
          <cell r="AM2366" t="e">
            <v>#VALUE!</v>
          </cell>
          <cell r="AN2366" t="str">
            <v>3mm</v>
          </cell>
          <cell r="AO2366" t="str">
            <v>3mm</v>
          </cell>
          <cell r="AT2366" t="str">
            <v>$29.99</v>
          </cell>
          <cell r="BA2366" t="str">
            <v>ĐƠN HÀNG 2021\HÙNG TIẾN PHÁT\NĂM 2022\THÁNG 05\26.05</v>
          </cell>
          <cell r="BC2366" t="str">
            <v>Phạm Quốc Chí</v>
          </cell>
          <cell r="BD2366" t="str">
            <v>Phạm Quốc Chí</v>
          </cell>
        </row>
        <row r="2367">
          <cell r="B2367" t="str">
            <v>HTPH0172_L1</v>
          </cell>
          <cell r="C2367" t="str">
            <v>HTPH0172</v>
          </cell>
          <cell r="D2367" t="str">
            <v>HÙNG TIẾN PHÁT</v>
          </cell>
          <cell r="F2367">
            <v>3</v>
          </cell>
          <cell r="G2367" t="str">
            <v>TP050T061/1</v>
          </cell>
          <cell r="H2367" t="str">
            <v>Phi 50.8 x 50.8 x 4 x 3</v>
          </cell>
          <cell r="I2367" t="str">
            <v>Dao rời 2mm, không răng cưa</v>
          </cell>
          <cell r="J2367" t="str">
            <v>C35</v>
          </cell>
          <cell r="K2367" t="str">
            <v>P 29</v>
          </cell>
          <cell r="L2367" t="str">
            <v>Phi 50.8mm</v>
          </cell>
          <cell r="M2367">
            <v>161.39999999999998</v>
          </cell>
          <cell r="N2367">
            <v>44719</v>
          </cell>
          <cell r="O2367">
            <v>0</v>
          </cell>
          <cell r="AE2367" t="str">
            <v>X</v>
          </cell>
          <cell r="AL2367">
            <v>1</v>
          </cell>
          <cell r="AM2367">
            <v>161.39999999999998</v>
          </cell>
          <cell r="AO2367" t="str">
            <v>3mm</v>
          </cell>
          <cell r="AR2367" t="str">
            <v>12Tem</v>
          </cell>
          <cell r="AT2367" t="str">
            <v>Flare legging</v>
          </cell>
          <cell r="BA2367" t="str">
            <v>ĐƠN HÀNG 2021\HÙNG TIẾN PHÁT\NĂM 2022\THÁNG 06\07.06 Phi 50mm</v>
          </cell>
          <cell r="BC2367" t="str">
            <v>Phạm Quốc Chí</v>
          </cell>
          <cell r="BD2367" t="str">
            <v>Phạm Quốc Chí</v>
          </cell>
        </row>
        <row r="2368">
          <cell r="B2368" t="str">
            <v>HTPH0173_L1</v>
          </cell>
          <cell r="C2368" t="str">
            <v>HTPH0173</v>
          </cell>
          <cell r="D2368" t="str">
            <v>HÙNG TIẾN PHÁT</v>
          </cell>
          <cell r="G2368" t="str">
            <v>I0031T081/1</v>
          </cell>
          <cell r="H2368" t="str">
            <v>31.75 x 160.3375 x 4 x 1</v>
          </cell>
          <cell r="I2368">
            <v>0</v>
          </cell>
          <cell r="J2368">
            <v>0</v>
          </cell>
          <cell r="K2368" t="str">
            <v>P 29</v>
          </cell>
          <cell r="L2368" t="str">
            <v>31.75 x 160.3375 mm</v>
          </cell>
          <cell r="M2368">
            <v>163.33750000000001</v>
          </cell>
          <cell r="N2368">
            <v>44757</v>
          </cell>
          <cell r="O2368">
            <v>0</v>
          </cell>
          <cell r="Q2368" t="str">
            <v>pha theo mẫu</v>
          </cell>
          <cell r="AE2368" t="str">
            <v>X</v>
          </cell>
          <cell r="AL2368">
            <v>1</v>
          </cell>
          <cell r="AM2368">
            <v>163.33750000000001</v>
          </cell>
          <cell r="AO2368" t="str">
            <v>3mm</v>
          </cell>
          <cell r="AR2368" t="str">
            <v>8Tem</v>
          </cell>
          <cell r="AT2368" t="str">
            <v>Long sleeve Mockneck XS,M,L,XXL</v>
          </cell>
          <cell r="BA2368" t="str">
            <v>ĐƠN HÀNG 2021\HÙNG TIẾN PHÁT\NĂM 2022\THÁNG 07\MVBD 15-7</v>
          </cell>
          <cell r="BC2368" t="str">
            <v>Phạm Quốc Chí</v>
          </cell>
          <cell r="BD2368" t="str">
            <v>Phạm Quốc Chí</v>
          </cell>
        </row>
        <row r="2369">
          <cell r="B2369" t="str">
            <v>HTPH0174_L1</v>
          </cell>
          <cell r="C2369" t="str">
            <v>HTPH0174</v>
          </cell>
          <cell r="D2369" t="str">
            <v>HÙNG TIẾN PHÁT</v>
          </cell>
          <cell r="G2369" t="str">
            <v>I0031T081/1</v>
          </cell>
          <cell r="H2369" t="str">
            <v>31.75 x 160.3375 x 4 x 1</v>
          </cell>
          <cell r="I2369">
            <v>0</v>
          </cell>
          <cell r="J2369">
            <v>0</v>
          </cell>
          <cell r="K2369" t="str">
            <v>P 29</v>
          </cell>
          <cell r="L2369" t="str">
            <v>31.75 x 160.3375 mm</v>
          </cell>
          <cell r="M2369">
            <v>163.33750000000001</v>
          </cell>
          <cell r="N2369">
            <v>44757</v>
          </cell>
          <cell r="O2369">
            <v>0</v>
          </cell>
          <cell r="Q2369" t="str">
            <v>pha theo mẫu</v>
          </cell>
          <cell r="AE2369" t="str">
            <v>X</v>
          </cell>
          <cell r="AL2369">
            <v>1</v>
          </cell>
          <cell r="AM2369">
            <v>163.33750000000001</v>
          </cell>
          <cell r="AO2369" t="str">
            <v>3mm</v>
          </cell>
          <cell r="AR2369" t="str">
            <v>8Tem</v>
          </cell>
          <cell r="AT2369" t="str">
            <v>Long sleeve Turtleneck M,L</v>
          </cell>
          <cell r="BA2369" t="str">
            <v>ĐƠN HÀNG 2021\HÙNG TIẾN PHÁT\NĂM 2022\THÁNG 07\MVBD 15-7</v>
          </cell>
          <cell r="BC2369" t="str">
            <v>Phạm Quốc Chí</v>
          </cell>
          <cell r="BD2369" t="str">
            <v>Phạm Quốc Chí</v>
          </cell>
        </row>
        <row r="2370">
          <cell r="B2370" t="str">
            <v>HTPH0175_L1</v>
          </cell>
          <cell r="C2370" t="str">
            <v>HTPH0175</v>
          </cell>
          <cell r="D2370" t="str">
            <v>HÙNG TIẾN PHÁT</v>
          </cell>
          <cell r="H2370" t="str">
            <v/>
          </cell>
          <cell r="I2370" t="str">
            <v/>
          </cell>
          <cell r="J2370" t="str">
            <v/>
          </cell>
          <cell r="K2370" t="str">
            <v>P 29</v>
          </cell>
          <cell r="L2370" t="str">
            <v>4.6in x 2in</v>
          </cell>
          <cell r="M2370" t="str">
            <v/>
          </cell>
          <cell r="N2370">
            <v>44761</v>
          </cell>
          <cell r="O2370">
            <v>0</v>
          </cell>
          <cell r="AL2370">
            <v>1</v>
          </cell>
          <cell r="AM2370" t="e">
            <v>#VALUE!</v>
          </cell>
          <cell r="AT2370" t="str">
            <v>khử keo 4.1in</v>
          </cell>
          <cell r="BA2370" t="str">
            <v>ĐƠN HÀNG 2021\HÙNG TIẾN PHÁT\NĂM 2022\KHỬ KEO\16.07.2022</v>
          </cell>
          <cell r="BC2370" t="str">
            <v>Phạm Quốc Chí</v>
          </cell>
          <cell r="BD2370" t="str">
            <v>Phạm Quốc Chí</v>
          </cell>
        </row>
        <row r="2371">
          <cell r="B2371" t="str">
            <v>HTPH0176_L1</v>
          </cell>
          <cell r="C2371" t="str">
            <v>HTPH0176</v>
          </cell>
          <cell r="D2371" t="str">
            <v>HÙNG TIẾN PHÁT</v>
          </cell>
          <cell r="H2371" t="str">
            <v/>
          </cell>
          <cell r="I2371" t="str">
            <v/>
          </cell>
          <cell r="J2371" t="str">
            <v/>
          </cell>
          <cell r="K2371" t="str">
            <v>P 29</v>
          </cell>
          <cell r="L2371" t="str">
            <v>1.25in x 1.75in</v>
          </cell>
          <cell r="M2371" t="str">
            <v/>
          </cell>
          <cell r="N2371">
            <v>44761</v>
          </cell>
          <cell r="O2371">
            <v>0</v>
          </cell>
          <cell r="AL2371">
            <v>1</v>
          </cell>
          <cell r="AM2371" t="e">
            <v>#VALUE!</v>
          </cell>
          <cell r="AT2371" t="str">
            <v>khử keo 0.375in</v>
          </cell>
          <cell r="BA2371" t="str">
            <v>ĐƠN HÀNG 2021\HÙNG TIẾN PHÁT\NĂM 2022\KHỬ KEO\16.07.2022</v>
          </cell>
          <cell r="BC2371" t="str">
            <v>Phạm Quốc Chí</v>
          </cell>
          <cell r="BD2371" t="str">
            <v>Phạm Quốc Chí</v>
          </cell>
        </row>
        <row r="2372">
          <cell r="B2372" t="str">
            <v>HTPH0177_L1</v>
          </cell>
          <cell r="C2372" t="str">
            <v>HTPH0177</v>
          </cell>
          <cell r="D2372" t="str">
            <v>HÙNG TIẾN PHÁT</v>
          </cell>
          <cell r="G2372" t="str">
            <v>I0031T081/2</v>
          </cell>
          <cell r="H2372" t="str">
            <v>31.75 x 160.3375 x 4 x 1</v>
          </cell>
          <cell r="I2372" t="str">
            <v>Dao 2 đầu như răng cưa chéo nhau, ngang rời 4 tem kc 3mm</v>
          </cell>
          <cell r="J2372" t="str">
            <v>E14</v>
          </cell>
          <cell r="K2372" t="str">
            <v>P 29</v>
          </cell>
          <cell r="L2372" t="str">
            <v>31.75 x 160.3375 mm</v>
          </cell>
          <cell r="M2372">
            <v>163.33750000000001</v>
          </cell>
          <cell r="N2372">
            <v>44764</v>
          </cell>
          <cell r="O2372">
            <v>0</v>
          </cell>
          <cell r="Q2372" t="str">
            <v>pha theo mẫu</v>
          </cell>
          <cell r="AE2372" t="str">
            <v>X</v>
          </cell>
          <cell r="AL2372">
            <v>1</v>
          </cell>
          <cell r="AM2372">
            <v>163.33750000000001</v>
          </cell>
          <cell r="AO2372" t="str">
            <v>3mm</v>
          </cell>
          <cell r="AR2372" t="str">
            <v>8Tem</v>
          </cell>
          <cell r="AT2372" t="str">
            <v>WOMAN SHORT SLEEVE V-NECK 0X 1X 2 X 3X 4X 5X</v>
          </cell>
          <cell r="BA2372" t="str">
            <v>ĐƠN HÀNG 2021\HÙNG TIẾN PHÁT\NĂM 2022\THÁNG 07\MVBD 22-7</v>
          </cell>
          <cell r="BC2372" t="str">
            <v>Phạm Quốc Chí</v>
          </cell>
          <cell r="BD2372" t="str">
            <v>Phạm Quốc Chí</v>
          </cell>
        </row>
        <row r="2373">
          <cell r="B2373" t="str">
            <v>HTPH0178_L1</v>
          </cell>
          <cell r="C2373" t="str">
            <v>HTPH0178</v>
          </cell>
          <cell r="D2373" t="str">
            <v>HÙNG TIẾN PHÁT</v>
          </cell>
          <cell r="G2373" t="str">
            <v>I0031T081/2</v>
          </cell>
          <cell r="H2373" t="str">
            <v>31.75 x 160.3375 x 4 x 1</v>
          </cell>
          <cell r="I2373" t="str">
            <v>Dao 2 đầu như răng cưa chéo nhau, ngang rời 4 tem kc 3mm</v>
          </cell>
          <cell r="J2373" t="str">
            <v>E14</v>
          </cell>
          <cell r="K2373" t="str">
            <v>P 29</v>
          </cell>
          <cell r="L2373" t="str">
            <v>31.75 x 160.3375 mm</v>
          </cell>
          <cell r="M2373">
            <v>163.33750000000001</v>
          </cell>
          <cell r="N2373">
            <v>44764</v>
          </cell>
          <cell r="O2373">
            <v>0</v>
          </cell>
          <cell r="Q2373" t="str">
            <v>pha theo mẫu</v>
          </cell>
          <cell r="AE2373" t="str">
            <v>X</v>
          </cell>
          <cell r="AL2373">
            <v>1</v>
          </cell>
          <cell r="AM2373">
            <v>163.33750000000001</v>
          </cell>
          <cell r="AO2373" t="str">
            <v>3mm</v>
          </cell>
          <cell r="AR2373" t="str">
            <v>8Tem</v>
          </cell>
          <cell r="AT2373" t="str">
            <v>PETITE SHORT SLEEVE V-NECK PXS PS PM PL PXL PXXL</v>
          </cell>
          <cell r="BA2373" t="str">
            <v>ĐƠN HÀNG 2021\HÙNG TIẾN PHÁT\NĂM 2022\THÁNG 07\MVBD 22-7</v>
          </cell>
          <cell r="BC2373" t="str">
            <v>Phạm Quốc Chí</v>
          </cell>
          <cell r="BD2373" t="str">
            <v>Phạm Quốc Chí</v>
          </cell>
        </row>
        <row r="2374">
          <cell r="B2374" t="str">
            <v>HTPH0179_L1</v>
          </cell>
          <cell r="C2374" t="str">
            <v>HTPH0179</v>
          </cell>
          <cell r="D2374" t="str">
            <v>HÙNG TIẾN PHÁT</v>
          </cell>
          <cell r="G2374" t="str">
            <v>I0152T041/1</v>
          </cell>
          <cell r="H2374" t="str">
            <v>152.4 x 33.3375 x 1 x 5</v>
          </cell>
          <cell r="I2374" t="str">
            <v>Vuông góc, bên trong có rc 2:1, sát 1 mép dao có 1 rc 0.5mm (cách mép dao 8.8276mm)</v>
          </cell>
          <cell r="J2374" t="str">
            <v>E14</v>
          </cell>
          <cell r="K2374" t="str">
            <v>P 29</v>
          </cell>
          <cell r="L2374" t="str">
            <v>33.3375 x 152.4 mm</v>
          </cell>
          <cell r="M2374">
            <v>181.6875</v>
          </cell>
          <cell r="N2374">
            <v>44764</v>
          </cell>
          <cell r="O2374">
            <v>6</v>
          </cell>
          <cell r="P2374">
            <v>6</v>
          </cell>
          <cell r="Q2374" t="str">
            <v>Pha theo mẫu</v>
          </cell>
          <cell r="AE2374" t="str">
            <v>X</v>
          </cell>
          <cell r="AL2374">
            <v>1</v>
          </cell>
          <cell r="AM2374">
            <v>181.6875</v>
          </cell>
          <cell r="AO2374" t="str">
            <v>3mm</v>
          </cell>
          <cell r="AR2374" t="str">
            <v>10Tem</v>
          </cell>
          <cell r="AT2374" t="str">
            <v>Capri không giá nền đen khác</v>
          </cell>
          <cell r="BA2374" t="str">
            <v>ĐƠN HÀNG 2021\HÙNG TIẾN PHÁT\NĂM 2022\THÁNG 07\22.07 lan 2</v>
          </cell>
          <cell r="BC2374" t="str">
            <v>Phạm Quốc Chí</v>
          </cell>
          <cell r="BD2374" t="str">
            <v>Phạm Quốc Chí</v>
          </cell>
        </row>
        <row r="2375">
          <cell r="B2375" t="str">
            <v>HTPH0180_L1</v>
          </cell>
          <cell r="C2375" t="str">
            <v>HTPH0180</v>
          </cell>
          <cell r="D2375" t="str">
            <v>HÙNG TIẾN PHÁT</v>
          </cell>
          <cell r="G2375" t="str">
            <v>I0120T031/1</v>
          </cell>
          <cell r="H2375" t="str">
            <v>120.65 x 34.925 x 1 x 5</v>
          </cell>
          <cell r="I2375" t="str">
            <v>Bo góc 3mm, răng cưa 1:1 cách đầu mép 7.67mm</v>
          </cell>
          <cell r="J2375" t="str">
            <v>E14</v>
          </cell>
          <cell r="K2375" t="str">
            <v>P 29</v>
          </cell>
          <cell r="L2375" t="str">
            <v>120.65mm x 34.925mm</v>
          </cell>
          <cell r="M2375">
            <v>189.625</v>
          </cell>
          <cell r="N2375">
            <v>44765</v>
          </cell>
          <cell r="O2375">
            <v>0</v>
          </cell>
          <cell r="Q2375" t="str">
            <v>Pha theo mẫu</v>
          </cell>
          <cell r="AE2375" t="str">
            <v>X</v>
          </cell>
          <cell r="AL2375">
            <v>1</v>
          </cell>
          <cell r="AM2375">
            <v>189.625</v>
          </cell>
          <cell r="AO2375" t="str">
            <v>3mm</v>
          </cell>
          <cell r="AP2375" t="str">
            <v>3.000Tem</v>
          </cell>
          <cell r="AT2375" t="str">
            <v>$2.98 elastic wonder nation</v>
          </cell>
          <cell r="AU2375">
            <v>3</v>
          </cell>
          <cell r="BA2375" t="str">
            <v>ĐƠN HÀNG 2021\HÙNG TIẾN PHÁT\NĂM 2022\THÁNG 07\MVBD 23-7</v>
          </cell>
          <cell r="BC2375" t="str">
            <v>Phạm Quốc Chí</v>
          </cell>
          <cell r="BD2375" t="str">
            <v>Phạm Quốc Chí</v>
          </cell>
        </row>
        <row r="2376">
          <cell r="B2376" t="str">
            <v>HTPH0181_L1</v>
          </cell>
          <cell r="C2376" t="str">
            <v>HTPH0181</v>
          </cell>
          <cell r="D2376" t="str">
            <v>HÙNG TIẾN PHÁT</v>
          </cell>
          <cell r="G2376" t="str">
            <v>I0120T031/1</v>
          </cell>
          <cell r="H2376" t="str">
            <v>120.65 x 34.925 x 1 x 5</v>
          </cell>
          <cell r="I2376" t="str">
            <v>Bo góc 3mm, răng cưa 1:1 cách đầu mép 7.67mm</v>
          </cell>
          <cell r="J2376" t="str">
            <v>E14</v>
          </cell>
          <cell r="K2376" t="str">
            <v>P 29</v>
          </cell>
          <cell r="L2376" t="str">
            <v>152.4mm x 33.3375mm</v>
          </cell>
          <cell r="M2376">
            <v>189.625</v>
          </cell>
          <cell r="N2376">
            <v>44765</v>
          </cell>
          <cell r="O2376">
            <v>0</v>
          </cell>
          <cell r="Q2376" t="str">
            <v>Pha theo mẫu</v>
          </cell>
          <cell r="AE2376" t="str">
            <v>X</v>
          </cell>
          <cell r="AL2376">
            <v>1</v>
          </cell>
          <cell r="AM2376">
            <v>189.625</v>
          </cell>
          <cell r="AO2376" t="str">
            <v>3mm</v>
          </cell>
          <cell r="AP2376" t="str">
            <v>3.000Tem</v>
          </cell>
          <cell r="AT2376" t="str">
            <v>$2.98 Plus elastic wonder nation</v>
          </cell>
          <cell r="AU2376">
            <v>3</v>
          </cell>
          <cell r="BA2376" t="str">
            <v>ĐƠN HÀNG 2021\HÙNG TIẾN PHÁT\NĂM 2022\THÁNG 07\MVBD 23-7</v>
          </cell>
          <cell r="BC2376" t="str">
            <v>Phạm Quốc Chí</v>
          </cell>
          <cell r="BD2376" t="str">
            <v>Phạm Quốc Chí</v>
          </cell>
        </row>
        <row r="2377">
          <cell r="B2377" t="str">
            <v>HTPH0182_L1</v>
          </cell>
          <cell r="C2377" t="str">
            <v>HTPH0182</v>
          </cell>
          <cell r="D2377" t="str">
            <v>HÙNG TIẾN PHÁT</v>
          </cell>
          <cell r="H2377" t="str">
            <v/>
          </cell>
          <cell r="I2377" t="str">
            <v/>
          </cell>
          <cell r="J2377" t="str">
            <v/>
          </cell>
          <cell r="K2377" t="str">
            <v>P 29</v>
          </cell>
          <cell r="L2377" t="str">
            <v>3in(76.2mm) x 1.25in(31.75mm)</v>
          </cell>
          <cell r="M2377" t="str">
            <v/>
          </cell>
          <cell r="N2377">
            <v>44767</v>
          </cell>
          <cell r="O2377">
            <v>0</v>
          </cell>
          <cell r="AL2377">
            <v>1</v>
          </cell>
          <cell r="AM2377" t="e">
            <v>#VALUE!</v>
          </cell>
          <cell r="AT2377" t="str">
            <v>khử keo 0.5in</v>
          </cell>
          <cell r="BA2377" t="str">
            <v>ĐƠN HÀNG 2021\HÙNG TIẾN PHÁT\NĂM 2022\KHỬ KEO\25.07.2022</v>
          </cell>
          <cell r="BC2377" t="str">
            <v>Phạm Quốc Chí</v>
          </cell>
          <cell r="BD2377" t="str">
            <v>Phạm Quốc Chí</v>
          </cell>
        </row>
        <row r="2378">
          <cell r="B2378" t="str">
            <v>HTPH0183_L1</v>
          </cell>
          <cell r="C2378" t="str">
            <v>HTPH0183</v>
          </cell>
          <cell r="D2378" t="str">
            <v>HÙNG TIẾN PHÁT</v>
          </cell>
          <cell r="H2378" t="str">
            <v/>
          </cell>
          <cell r="I2378" t="str">
            <v/>
          </cell>
          <cell r="J2378" t="str">
            <v/>
          </cell>
          <cell r="K2378" t="str">
            <v>P 29</v>
          </cell>
          <cell r="L2378" t="str">
            <v>3.25in x 1.2in</v>
          </cell>
          <cell r="M2378" t="str">
            <v/>
          </cell>
          <cell r="N2378">
            <v>44776</v>
          </cell>
          <cell r="O2378">
            <v>0</v>
          </cell>
          <cell r="AL2378">
            <v>1</v>
          </cell>
          <cell r="AM2378" t="e">
            <v>#VALUE!</v>
          </cell>
          <cell r="AT2378" t="str">
            <v>khử keo 2.75in (69.85mm0</v>
          </cell>
          <cell r="BA2378" t="str">
            <v>ĐƠN HÀNG 2021\HÙNG TIẾN PHÁT\NĂM 2022\KHỬ KEO\2.8.2022</v>
          </cell>
          <cell r="BC2378" t="str">
            <v>Phạm Quốc Chí</v>
          </cell>
          <cell r="BD2378" t="str">
            <v>Phạm Quốc Chí</v>
          </cell>
        </row>
        <row r="2379">
          <cell r="B2379" t="str">
            <v>HTPH0184_L1</v>
          </cell>
          <cell r="C2379" t="str">
            <v>HTPH0184</v>
          </cell>
          <cell r="D2379" t="str">
            <v>HÙNG TIẾN PHÁT</v>
          </cell>
          <cell r="G2379" t="str">
            <v>I0031T081/2</v>
          </cell>
          <cell r="H2379" t="str">
            <v>31.75 x 160.3375 x 4 x 1</v>
          </cell>
          <cell r="I2379" t="str">
            <v>Dao 2 đầu như răng cưa chéo nhau, ngang rời 4 tem kc 3mm</v>
          </cell>
          <cell r="J2379" t="str">
            <v>E14</v>
          </cell>
          <cell r="K2379" t="str">
            <v>P 29</v>
          </cell>
          <cell r="L2379" t="str">
            <v>31.75 x 160.3375 mm</v>
          </cell>
          <cell r="M2379">
            <v>163.33750000000001</v>
          </cell>
          <cell r="N2379">
            <v>44785</v>
          </cell>
          <cell r="O2379">
            <v>0</v>
          </cell>
          <cell r="Q2379" t="str">
            <v>pha theo mẫu</v>
          </cell>
          <cell r="V2379" t="str">
            <v>k</v>
          </cell>
          <cell r="AE2379" t="str">
            <v>X</v>
          </cell>
          <cell r="AL2379">
            <v>1</v>
          </cell>
          <cell r="AM2379">
            <v>163.33750000000001</v>
          </cell>
          <cell r="AO2379" t="str">
            <v>3mm</v>
          </cell>
          <cell r="AR2379" t="str">
            <v>8Tem</v>
          </cell>
          <cell r="AT2379" t="str">
            <v>SHORT SLEEVE XXL V-NECK</v>
          </cell>
          <cell r="BA2379" t="str">
            <v>ĐƠN HÀNG 2021\HÙNG TIẾN PHÁT\NĂM 2022\THÁNG 08\12.08</v>
          </cell>
          <cell r="BC2379" t="str">
            <v>Phạm Quốc Chí</v>
          </cell>
          <cell r="BD2379" t="str">
            <v>Phạm Quốc Chí</v>
          </cell>
        </row>
        <row r="2380">
          <cell r="B2380" t="str">
            <v>HTPH0185_L1</v>
          </cell>
          <cell r="C2380" t="str">
            <v>HTPH0185</v>
          </cell>
          <cell r="D2380" t="str">
            <v>HÙNG TIẾN PHÁT</v>
          </cell>
          <cell r="H2380" t="str">
            <v/>
          </cell>
          <cell r="I2380" t="str">
            <v/>
          </cell>
          <cell r="J2380" t="str">
            <v/>
          </cell>
          <cell r="K2380" t="str">
            <v>P 29</v>
          </cell>
          <cell r="L2380" t="str">
            <v>63.15mm x 31.75mm</v>
          </cell>
          <cell r="N2380">
            <v>44797</v>
          </cell>
          <cell r="O2380">
            <v>0</v>
          </cell>
          <cell r="AM2380">
            <v>0</v>
          </cell>
          <cell r="AT2380" t="str">
            <v>khử keo 6.35mm</v>
          </cell>
          <cell r="BA2380" t="str">
            <v>ĐƠN HÀNG 2021\HÙNG TIẾN PHÁT\NĂM 2022\KHỬ KEO\24.8.22</v>
          </cell>
          <cell r="BC2380" t="str">
            <v>Phạm Quốc Chí</v>
          </cell>
          <cell r="BD2380" t="str">
            <v>Phạm Quốc Chí</v>
          </cell>
        </row>
        <row r="2381">
          <cell r="B2381" t="str">
            <v>HTPH0186_L1</v>
          </cell>
          <cell r="C2381" t="str">
            <v>HTPH0186</v>
          </cell>
          <cell r="D2381" t="str">
            <v>HÙNG TIẾN PHÁT</v>
          </cell>
          <cell r="H2381" t="str">
            <v/>
          </cell>
          <cell r="I2381" t="str">
            <v/>
          </cell>
          <cell r="J2381" t="str">
            <v/>
          </cell>
          <cell r="K2381" t="str">
            <v>P 29</v>
          </cell>
          <cell r="L2381" t="str">
            <v>54mm x 32.935mm</v>
          </cell>
          <cell r="N2381">
            <v>44830</v>
          </cell>
          <cell r="AM2381">
            <v>0</v>
          </cell>
          <cell r="AT2381" t="str">
            <v>Khử keo 8mm</v>
          </cell>
          <cell r="BA2381" t="str">
            <v>ĐƠN HÀNG 2021\HÙNG TIẾN PHÁT\NĂM 2022\KHỬ KEO\26.09.2022</v>
          </cell>
          <cell r="BC2381" t="str">
            <v>Phạm Quốc Chí</v>
          </cell>
          <cell r="BD2381" t="str">
            <v>Phạm Quốc Chí</v>
          </cell>
        </row>
        <row r="2382">
          <cell r="B2382" t="str">
            <v>HTPH0186_L2</v>
          </cell>
          <cell r="C2382" t="str">
            <v>HTPH0186</v>
          </cell>
          <cell r="D2382" t="str">
            <v>HÙNG TIẾN PHÁT</v>
          </cell>
          <cell r="H2382" t="str">
            <v/>
          </cell>
          <cell r="I2382" t="str">
            <v/>
          </cell>
          <cell r="J2382" t="str">
            <v/>
          </cell>
          <cell r="K2382" t="str">
            <v>P 29</v>
          </cell>
          <cell r="L2382" t="str">
            <v>54mm x 32.935mm</v>
          </cell>
          <cell r="N2382">
            <v>44830</v>
          </cell>
          <cell r="AM2382">
            <v>0</v>
          </cell>
          <cell r="AT2382" t="str">
            <v>Khử keo 8mm 2đầu chạm nhau cách 6mm</v>
          </cell>
          <cell r="BA2382" t="str">
            <v>ĐƠN HÀNG 2021\HÙNG TIẾN PHÁT\NĂM 2022\KHỬ KEO\26.09.2022</v>
          </cell>
          <cell r="BC2382" t="str">
            <v>Phạm Quốc Chí</v>
          </cell>
          <cell r="BD2382" t="str">
            <v>Phạm Quốc Chí</v>
          </cell>
        </row>
        <row r="2383">
          <cell r="B2383" t="str">
            <v>HTPH0187_L1</v>
          </cell>
          <cell r="C2383" t="str">
            <v>HTPH0187</v>
          </cell>
          <cell r="D2383" t="str">
            <v>HÙNG TIẾN PHÁT</v>
          </cell>
          <cell r="H2383" t="str">
            <v/>
          </cell>
          <cell r="I2383" t="str">
            <v/>
          </cell>
          <cell r="J2383" t="str">
            <v/>
          </cell>
          <cell r="K2383" t="str">
            <v>P 29</v>
          </cell>
          <cell r="L2383" t="str">
            <v>0.75in x 0.75in</v>
          </cell>
          <cell r="N2383">
            <v>44858</v>
          </cell>
          <cell r="AM2383">
            <v>0</v>
          </cell>
          <cell r="AT2383" t="str">
            <v>khử keo 0.25in</v>
          </cell>
          <cell r="BA2383" t="str">
            <v>ĐƠN HÀNG 2021\HÙNG TIẾN PHÁT\NĂM 2022\KHỬ KEO\24.10.2022 _tem 0.75in x 0.75in</v>
          </cell>
          <cell r="BC2383" t="str">
            <v>Phạm Quốc Chí</v>
          </cell>
          <cell r="BD2383" t="str">
            <v>Phạm Quốc Chí</v>
          </cell>
        </row>
        <row r="2384">
          <cell r="B2384" t="str">
            <v>YSG0001_L1</v>
          </cell>
          <cell r="C2384" t="str">
            <v>YSG0001</v>
          </cell>
          <cell r="D2384" t="str">
            <v>YES SAIGON</v>
          </cell>
          <cell r="E2384" t="str">
            <v>YESG0001-1/1</v>
          </cell>
          <cell r="H2384" t="str">
            <v/>
          </cell>
          <cell r="I2384" t="str">
            <v/>
          </cell>
          <cell r="J2384" t="str">
            <v/>
          </cell>
          <cell r="K2384" t="str">
            <v>P 21</v>
          </cell>
          <cell r="L2384" t="str">
            <v>60 x 12 mm</v>
          </cell>
          <cell r="M2384" t="str">
            <v/>
          </cell>
          <cell r="N2384" t="str">
            <v>21/7/2020</v>
          </cell>
          <cell r="O2384">
            <v>0</v>
          </cell>
          <cell r="AL2384">
            <v>1</v>
          </cell>
          <cell r="AM2384" t="e">
            <v>#VALUE!</v>
          </cell>
          <cell r="AT2384" t="str">
            <v>WSCFM060SR</v>
          </cell>
          <cell r="BA2384" t="str">
            <v>21-7 YesSG</v>
          </cell>
        </row>
        <row r="2385">
          <cell r="B2385" t="str">
            <v>YSG0002_L1</v>
          </cell>
          <cell r="C2385" t="str">
            <v>YSG0002</v>
          </cell>
          <cell r="D2385" t="str">
            <v>YES SAIGON</v>
          </cell>
          <cell r="F2385">
            <v>2</v>
          </cell>
          <cell r="G2385" t="str">
            <v>I0100T171</v>
          </cell>
          <cell r="H2385" t="str">
            <v>100 x 70 x 1 x 1</v>
          </cell>
          <cell r="I2385" t="str">
            <v>Vuông góc, không răng cưa</v>
          </cell>
          <cell r="J2385" t="str">
            <v>D11</v>
          </cell>
          <cell r="K2385" t="str">
            <v>P 21</v>
          </cell>
          <cell r="L2385" t="str">
            <v>100 x 70 mm</v>
          </cell>
          <cell r="M2385">
            <v>73</v>
          </cell>
          <cell r="O2385">
            <v>0</v>
          </cell>
          <cell r="AL2385">
            <v>1</v>
          </cell>
          <cell r="AM2385">
            <v>73</v>
          </cell>
          <cell r="AT2385" t="str">
            <v>SEMA TSE SHE(VD) SEEG HPPS…..</v>
          </cell>
          <cell r="BA2385" t="str">
            <v>12-6 Yes SaiGon</v>
          </cell>
        </row>
        <row r="2386">
          <cell r="B2386" t="str">
            <v>YSG0003_L1</v>
          </cell>
          <cell r="C2386" t="str">
            <v>YSG0003</v>
          </cell>
          <cell r="D2386" t="str">
            <v>YES SAIGON</v>
          </cell>
          <cell r="F2386">
            <v>1</v>
          </cell>
          <cell r="G2386" t="str">
            <v>IP030T041</v>
          </cell>
          <cell r="H2386" t="str">
            <v>Phi 30 x 30 x 3 x 3</v>
          </cell>
          <cell r="I2386" t="str">
            <v>Dao phi tròn 30 không răng cưa</v>
          </cell>
          <cell r="J2386" t="str">
            <v>D23</v>
          </cell>
          <cell r="K2386" t="str">
            <v>P 21</v>
          </cell>
          <cell r="L2386" t="str">
            <v>phi 30</v>
          </cell>
          <cell r="M2386">
            <v>99</v>
          </cell>
          <cell r="N2386">
            <v>44277</v>
          </cell>
          <cell r="O2386">
            <v>0</v>
          </cell>
          <cell r="AL2386">
            <v>1</v>
          </cell>
          <cell r="AM2386">
            <v>99</v>
          </cell>
          <cell r="AT2386" t="str">
            <v>lăn nền</v>
          </cell>
          <cell r="BA2386" t="str">
            <v>THÁNG 03\09.03 YessSG</v>
          </cell>
        </row>
        <row r="2387">
          <cell r="B2387" t="str">
            <v>HSAN0003_L1</v>
          </cell>
          <cell r="C2387" t="str">
            <v>HSAN0003</v>
          </cell>
          <cell r="D2387" t="str">
            <v>HASAN</v>
          </cell>
          <cell r="F2387">
            <v>2</v>
          </cell>
          <cell r="G2387" t="str">
            <v>I0040T332/2</v>
          </cell>
          <cell r="H2387" t="str">
            <v>40 x 120 x 2 x 1</v>
          </cell>
          <cell r="I2387" t="str">
            <v>Vuông rời kc 2mm, không răng cưa xẻ 2 line kc 6mm</v>
          </cell>
          <cell r="J2387" t="str">
            <v>E11</v>
          </cell>
          <cell r="K2387" t="str">
            <v>P 21</v>
          </cell>
          <cell r="L2387" t="str">
            <v>40mm x 120 mm</v>
          </cell>
          <cell r="M2387">
            <v>123</v>
          </cell>
          <cell r="O2387">
            <v>0</v>
          </cell>
          <cell r="Q2387" t="str">
            <v>Pha theo mẫu</v>
          </cell>
          <cell r="V2387" t="str">
            <v>K</v>
          </cell>
          <cell r="AL2387">
            <v>1</v>
          </cell>
          <cell r="AM2387">
            <v>123</v>
          </cell>
          <cell r="AN2387" t="str">
            <v>3mm</v>
          </cell>
          <cell r="AO2387" t="str">
            <v>3mm</v>
          </cell>
          <cell r="AQ2387" t="str">
            <v>50M</v>
          </cell>
          <cell r="AT2387" t="str">
            <v>Đạt tiêu chuẩn và nền xanh</v>
          </cell>
          <cell r="AU2387">
            <v>2</v>
          </cell>
          <cell r="BA2387" t="str">
            <v>Tháng 09.2018\HASAN</v>
          </cell>
        </row>
        <row r="2388">
          <cell r="B2388" t="str">
            <v>HSAN0001_L1</v>
          </cell>
          <cell r="C2388" t="str">
            <v>HSAN0001</v>
          </cell>
          <cell r="D2388" t="str">
            <v>HASAN</v>
          </cell>
          <cell r="F2388">
            <v>1</v>
          </cell>
          <cell r="G2388" t="str">
            <v>I0085T082</v>
          </cell>
          <cell r="H2388" t="str">
            <v>85 x 90 x 1 x 1</v>
          </cell>
          <cell r="I2388" t="str">
            <v>Vuông góc, răng cưa, chẻ đôi 6mm</v>
          </cell>
          <cell r="J2388" t="str">
            <v>D30</v>
          </cell>
          <cell r="K2388" t="str">
            <v>P 21</v>
          </cell>
          <cell r="L2388" t="str">
            <v>85 x 90 mm</v>
          </cell>
          <cell r="M2388">
            <v>93</v>
          </cell>
          <cell r="N2388">
            <v>44107</v>
          </cell>
          <cell r="O2388">
            <v>0</v>
          </cell>
          <cell r="Q2388" t="str">
            <v>Theo mẫu</v>
          </cell>
          <cell r="AL2388">
            <v>2</v>
          </cell>
          <cell r="AM2388">
            <v>186</v>
          </cell>
          <cell r="AN2388" t="str">
            <v>3mm</v>
          </cell>
          <cell r="AO2388" t="str">
            <v>3mm</v>
          </cell>
          <cell r="AQ2388" t="str">
            <v>50M</v>
          </cell>
          <cell r="AT2388" t="str">
            <v>1 nền vàng</v>
          </cell>
          <cell r="AU2388">
            <v>2</v>
          </cell>
          <cell r="BA2388" t="str">
            <v>ĐƠN HÀNG 2020\Tháng 10\3-10 Hasan</v>
          </cell>
        </row>
        <row r="2389">
          <cell r="B2389" t="str">
            <v>HSAN0002_L1</v>
          </cell>
          <cell r="C2389" t="str">
            <v>HSAN0002</v>
          </cell>
          <cell r="D2389" t="str">
            <v>HASAN</v>
          </cell>
          <cell r="E2389" t="str">
            <v>HSAN0001</v>
          </cell>
          <cell r="F2389">
            <v>1</v>
          </cell>
          <cell r="G2389" t="str">
            <v>I0085T022/2</v>
          </cell>
          <cell r="H2389" t="str">
            <v>85 x 37 x 1 x 2</v>
          </cell>
          <cell r="I2389" t="str">
            <v>Vuông góc, 2 hàng 1 răng cưa, chẻ đôi 6mm</v>
          </cell>
          <cell r="J2389" t="str">
            <v>E12</v>
          </cell>
          <cell r="K2389" t="str">
            <v>P 21</v>
          </cell>
          <cell r="L2389" t="str">
            <v>85mm x 37 mm</v>
          </cell>
          <cell r="M2389">
            <v>80</v>
          </cell>
          <cell r="N2389">
            <v>43913</v>
          </cell>
          <cell r="O2389">
            <v>0</v>
          </cell>
          <cell r="Q2389" t="str">
            <v>Pha theo mẫu</v>
          </cell>
          <cell r="V2389" t="str">
            <v>K</v>
          </cell>
          <cell r="AL2389">
            <v>2</v>
          </cell>
          <cell r="AM2389">
            <v>160</v>
          </cell>
          <cell r="AN2389" t="str">
            <v>3mm</v>
          </cell>
          <cell r="AO2389" t="str">
            <v>3mm</v>
          </cell>
          <cell r="AQ2389" t="str">
            <v>50M</v>
          </cell>
          <cell r="AT2389" t="str">
            <v>Đạt tiêu chuẩn và nền xanh</v>
          </cell>
          <cell r="AU2389">
            <v>2</v>
          </cell>
          <cell r="BA2389" t="str">
            <v>23-3 Hasan</v>
          </cell>
        </row>
        <row r="2390">
          <cell r="B2390" t="str">
            <v>NGKH0003_L1</v>
          </cell>
          <cell r="C2390" t="str">
            <v>NGKH0003</v>
          </cell>
          <cell r="D2390" t="str">
            <v>NGHIỆP KHỞI</v>
          </cell>
          <cell r="E2390" t="str">
            <v>NGKH0001-1.2/2</v>
          </cell>
          <cell r="F2390">
            <v>2</v>
          </cell>
          <cell r="G2390" t="str">
            <v>I0275T011</v>
          </cell>
          <cell r="H2390" t="str">
            <v>275 x 70 x 1 x 2</v>
          </cell>
          <cell r="I2390" t="str">
            <v>Vuông góc, không răng cưa</v>
          </cell>
          <cell r="J2390" t="str">
            <v>C26</v>
          </cell>
          <cell r="K2390" t="str">
            <v>P 22</v>
          </cell>
          <cell r="L2390" t="str">
            <v>275 x 70 mm</v>
          </cell>
          <cell r="M2390">
            <v>146</v>
          </cell>
          <cell r="N2390" t="str">
            <v>24/7/2020</v>
          </cell>
          <cell r="O2390">
            <v>0</v>
          </cell>
          <cell r="AL2390">
            <v>1</v>
          </cell>
          <cell r="AM2390">
            <v>146</v>
          </cell>
          <cell r="AT2390" t="str">
            <v>Chữ đen nền cam Warnig Avertissement  advertencia</v>
          </cell>
          <cell r="BA2390" t="str">
            <v>24-7 Nghiệp Khởi</v>
          </cell>
        </row>
        <row r="2391">
          <cell r="B2391" t="str">
            <v>NGKH0003_L2</v>
          </cell>
          <cell r="C2391" t="str">
            <v>NGKH0003</v>
          </cell>
          <cell r="D2391" t="str">
            <v>NGHIỆP KHỞI</v>
          </cell>
          <cell r="E2391" t="str">
            <v>NGKH0001-1.2/2</v>
          </cell>
          <cell r="F2391">
            <v>2</v>
          </cell>
          <cell r="G2391" t="str">
            <v>I0275T011</v>
          </cell>
          <cell r="H2391" t="str">
            <v>275 x 70 x 1 x 2</v>
          </cell>
          <cell r="I2391" t="str">
            <v>Vuông góc, không răng cưa</v>
          </cell>
          <cell r="J2391" t="str">
            <v>C26</v>
          </cell>
          <cell r="K2391" t="str">
            <v>P 22</v>
          </cell>
          <cell r="L2391" t="str">
            <v>275 x 70 mm</v>
          </cell>
          <cell r="M2391">
            <v>146</v>
          </cell>
          <cell r="N2391" t="str">
            <v>24/7/2020</v>
          </cell>
          <cell r="O2391">
            <v>0</v>
          </cell>
          <cell r="AL2391">
            <v>1</v>
          </cell>
          <cell r="AM2391">
            <v>146</v>
          </cell>
          <cell r="AT2391" t="str">
            <v>chữ trắng nền cam Warnig Avertissement  advertencia</v>
          </cell>
          <cell r="BA2391" t="str">
            <v>24-7 Nghiệp Khởi</v>
          </cell>
        </row>
        <row r="2392">
          <cell r="B2392" t="str">
            <v>NGKH0002_L1</v>
          </cell>
          <cell r="C2392" t="str">
            <v>NGKH0002</v>
          </cell>
          <cell r="D2392" t="str">
            <v>NGHIỆP KHỞI</v>
          </cell>
          <cell r="F2392">
            <v>1</v>
          </cell>
          <cell r="G2392" t="str">
            <v>I0018T082</v>
          </cell>
          <cell r="H2392" t="str">
            <v>18 x 224 x 5 x 1</v>
          </cell>
          <cell r="I2392" t="str">
            <v>Vuông rời, răng cưa, chẻ đôi 6mm</v>
          </cell>
          <cell r="J2392" t="str">
            <v>C28</v>
          </cell>
          <cell r="K2392" t="str">
            <v>P 22</v>
          </cell>
          <cell r="L2392" t="str">
            <v>224 x 18 mm</v>
          </cell>
          <cell r="M2392">
            <v>227</v>
          </cell>
          <cell r="N2392">
            <v>44025</v>
          </cell>
          <cell r="O2392">
            <v>0</v>
          </cell>
          <cell r="Q2392" t="str">
            <v>Pha theo mẫu</v>
          </cell>
          <cell r="AL2392">
            <v>1</v>
          </cell>
          <cell r="AM2392">
            <v>227</v>
          </cell>
          <cell r="AN2392" t="str">
            <v>3mm</v>
          </cell>
          <cell r="AO2392" t="str">
            <v>3mm</v>
          </cell>
          <cell r="AP2392" t="str">
            <v>3.000Tem</v>
          </cell>
          <cell r="AT2392" t="str">
            <v>Style No Style Name Made in</v>
          </cell>
          <cell r="AU2392">
            <v>2</v>
          </cell>
          <cell r="BA2392" t="str">
            <v>13-7 Nghiệp Khởi</v>
          </cell>
        </row>
        <row r="2393">
          <cell r="B2393" t="str">
            <v>NGKH0001_L1</v>
          </cell>
          <cell r="C2393" t="str">
            <v>NGKH0001</v>
          </cell>
          <cell r="D2393" t="str">
            <v>NGHIỆP KHỞI</v>
          </cell>
          <cell r="F2393">
            <v>1</v>
          </cell>
          <cell r="H2393" t="str">
            <v/>
          </cell>
          <cell r="I2393" t="str">
            <v/>
          </cell>
          <cell r="J2393" t="str">
            <v/>
          </cell>
          <cell r="K2393" t="str">
            <v>P 22</v>
          </cell>
          <cell r="L2393" t="str">
            <v>110 x 26 mm</v>
          </cell>
          <cell r="M2393" t="str">
            <v/>
          </cell>
          <cell r="O2393">
            <v>0</v>
          </cell>
          <cell r="AL2393">
            <v>1</v>
          </cell>
          <cell r="AM2393" t="e">
            <v>#VALUE!</v>
          </cell>
          <cell r="AT2393" t="str">
            <v>Audio/video wall-mount assembly Caution</v>
          </cell>
          <cell r="BA2393" t="str">
            <v>13-1 Nghiệp Khởi</v>
          </cell>
        </row>
        <row r="2394">
          <cell r="B2394" t="str">
            <v>NGKH0004_L1</v>
          </cell>
          <cell r="C2394" t="str">
            <v>NGKH0004</v>
          </cell>
          <cell r="D2394" t="str">
            <v>NGHIỆP KHỞI</v>
          </cell>
          <cell r="F2394">
            <v>2</v>
          </cell>
          <cell r="G2394" t="str">
            <v>I0274T021</v>
          </cell>
          <cell r="H2394" t="str">
            <v>274 x 74 x 1 x 2</v>
          </cell>
          <cell r="I2394" t="str">
            <v>Vuông góc, vuông liền 2 hàng dao, không răng cưa</v>
          </cell>
          <cell r="J2394" t="str">
            <v>C23</v>
          </cell>
          <cell r="K2394" t="str">
            <v>P 22</v>
          </cell>
          <cell r="L2394" t="str">
            <v>274 x 74 mm</v>
          </cell>
          <cell r="M2394">
            <v>151</v>
          </cell>
          <cell r="N2394">
            <v>44180</v>
          </cell>
          <cell r="O2394">
            <v>0</v>
          </cell>
          <cell r="AL2394">
            <v>1</v>
          </cell>
          <cell r="AM2394">
            <v>151</v>
          </cell>
          <cell r="AT2394" t="str">
            <v>warning / avertissement / advertencia ( chạy 2 loại nền trắng đen)</v>
          </cell>
          <cell r="BA2394" t="str">
            <v>Tháng 12\12-12 Nghiệp Khởi</v>
          </cell>
        </row>
        <row r="2395">
          <cell r="B2395" t="str">
            <v>NGKH0005_L1</v>
          </cell>
          <cell r="C2395" t="str">
            <v>NGKH0005</v>
          </cell>
          <cell r="D2395" t="str">
            <v>NGHIỆP KHỞI</v>
          </cell>
          <cell r="F2395">
            <v>2</v>
          </cell>
          <cell r="G2395" t="str">
            <v>I0064T121/1</v>
          </cell>
          <cell r="H2395" t="str">
            <v>64 x 264 x 3 x 1</v>
          </cell>
          <cell r="I2395" t="str">
            <v>Vuông liền 3 tem, không răng cưa</v>
          </cell>
          <cell r="J2395" t="str">
            <v>E11</v>
          </cell>
          <cell r="K2395" t="str">
            <v>P 22</v>
          </cell>
          <cell r="L2395" t="str">
            <v>264 x 64 mm</v>
          </cell>
          <cell r="M2395">
            <v>267</v>
          </cell>
          <cell r="N2395">
            <v>44195</v>
          </cell>
          <cell r="O2395">
            <v>0</v>
          </cell>
          <cell r="AL2395">
            <v>1</v>
          </cell>
          <cell r="AM2395">
            <v>267</v>
          </cell>
          <cell r="AT2395" t="str">
            <v>warning / avertissement / advertencia ( chữ trắng nền cam)</v>
          </cell>
          <cell r="BA2395" t="str">
            <v>tháng 12\28.12 nghiệp khởi</v>
          </cell>
        </row>
        <row r="2396">
          <cell r="B2396" t="str">
            <v>NGKH0005_L2</v>
          </cell>
          <cell r="C2396" t="str">
            <v>NGKH0005</v>
          </cell>
          <cell r="D2396" t="str">
            <v>NGHIỆP KHỞI</v>
          </cell>
          <cell r="F2396">
            <v>2</v>
          </cell>
          <cell r="G2396" t="str">
            <v>I0264T011</v>
          </cell>
          <cell r="H2396" t="str">
            <v>264 x 64 x 1 x 2</v>
          </cell>
          <cell r="I2396" t="str">
            <v>Vuông góc, 2 hàng dao 1 gáp, không răng cưa</v>
          </cell>
          <cell r="J2396" t="str">
            <v>C26</v>
          </cell>
          <cell r="K2396" t="str">
            <v>P 22</v>
          </cell>
          <cell r="L2396" t="str">
            <v>264 x 64 mm</v>
          </cell>
          <cell r="M2396">
            <v>131</v>
          </cell>
          <cell r="N2396">
            <v>44195</v>
          </cell>
          <cell r="O2396">
            <v>0</v>
          </cell>
          <cell r="AL2396">
            <v>1</v>
          </cell>
          <cell r="AM2396">
            <v>131</v>
          </cell>
          <cell r="AT2396" t="str">
            <v>warning / avertissement / advertencia ( chữ đen nền cam)</v>
          </cell>
          <cell r="BA2396" t="str">
            <v>tháng 12\28.12 nghiệp khởi</v>
          </cell>
        </row>
        <row r="2397">
          <cell r="B2397" t="str">
            <v>NGKH0005_L3</v>
          </cell>
          <cell r="C2397" t="str">
            <v>NGKH0005</v>
          </cell>
          <cell r="D2397" t="str">
            <v>NGHIỆP KHỞI</v>
          </cell>
          <cell r="G2397" t="str">
            <v>I0064T121/1</v>
          </cell>
          <cell r="H2397" t="str">
            <v>64 x 264 x 3 x 1</v>
          </cell>
          <cell r="I2397" t="str">
            <v>Vuông liền 3 tem, không răng cưa</v>
          </cell>
          <cell r="J2397" t="str">
            <v>E11</v>
          </cell>
          <cell r="K2397" t="str">
            <v>P 22</v>
          </cell>
          <cell r="L2397" t="str">
            <v>264 x 64 mm</v>
          </cell>
          <cell r="M2397">
            <v>267</v>
          </cell>
          <cell r="N2397">
            <v>44195</v>
          </cell>
          <cell r="O2397">
            <v>0</v>
          </cell>
          <cell r="Q2397" t="str">
            <v>Pha cam</v>
          </cell>
          <cell r="V2397" t="str">
            <v>K</v>
          </cell>
          <cell r="AL2397">
            <v>1</v>
          </cell>
          <cell r="AM2397">
            <v>267</v>
          </cell>
          <cell r="AR2397" t="str">
            <v>3Tem</v>
          </cell>
          <cell r="AT2397" t="str">
            <v>warning / avertissement / advertencia ( chữ trắng nền cam)</v>
          </cell>
          <cell r="BA2397" t="str">
            <v>tháng 12\28.12 nghiệp khởi</v>
          </cell>
        </row>
        <row r="2398">
          <cell r="B2398" t="str">
            <v>NGKH0006_L1</v>
          </cell>
          <cell r="C2398" t="str">
            <v>NGKH0006</v>
          </cell>
          <cell r="D2398" t="str">
            <v>NGHIỆP KHỞI</v>
          </cell>
          <cell r="F2398">
            <v>1</v>
          </cell>
          <cell r="H2398" t="str">
            <v/>
          </cell>
          <cell r="I2398" t="str">
            <v/>
          </cell>
          <cell r="J2398" t="str">
            <v/>
          </cell>
          <cell r="K2398" t="str">
            <v>P22</v>
          </cell>
          <cell r="L2398" t="str">
            <v>127 x 50.8 mm</v>
          </cell>
          <cell r="M2398" t="str">
            <v/>
          </cell>
          <cell r="N2398">
            <v>44256</v>
          </cell>
          <cell r="O2398">
            <v>0</v>
          </cell>
          <cell r="AL2398">
            <v>1</v>
          </cell>
          <cell r="AM2398" t="e">
            <v>#VALUE!</v>
          </cell>
          <cell r="AT2398" t="str">
            <v>SCOTT LIVING</v>
          </cell>
          <cell r="BA2398" t="str">
            <v>THÁNG 03\01.03</v>
          </cell>
        </row>
        <row r="2399">
          <cell r="B2399" t="str">
            <v>NGKH0008_L1</v>
          </cell>
          <cell r="C2399" t="str">
            <v>NGKH0008</v>
          </cell>
          <cell r="D2399" t="str">
            <v>NGHIỆP KHỞI</v>
          </cell>
          <cell r="F2399">
            <v>1</v>
          </cell>
          <cell r="H2399" t="str">
            <v/>
          </cell>
          <cell r="I2399" t="str">
            <v/>
          </cell>
          <cell r="J2399" t="str">
            <v/>
          </cell>
          <cell r="K2399" t="str">
            <v>P22</v>
          </cell>
          <cell r="L2399" t="str">
            <v>48.6 x 30 mm</v>
          </cell>
          <cell r="M2399" t="str">
            <v/>
          </cell>
          <cell r="N2399">
            <v>44286</v>
          </cell>
          <cell r="O2399">
            <v>0</v>
          </cell>
          <cell r="AL2399">
            <v>1</v>
          </cell>
          <cell r="AM2399" t="e">
            <v>#VALUE!</v>
          </cell>
          <cell r="AT2399" t="str">
            <v>HUSKY 50 40</v>
          </cell>
          <cell r="BA2399" t="str">
            <v>THÁNG 03\30.03 nghiệp khởi</v>
          </cell>
        </row>
        <row r="2400">
          <cell r="B2400" t="str">
            <v>NGKH0007_L1</v>
          </cell>
          <cell r="C2400" t="str">
            <v>NGKH0007</v>
          </cell>
          <cell r="D2400" t="str">
            <v>NGHIỆP KHỞI</v>
          </cell>
          <cell r="F2400">
            <v>2</v>
          </cell>
          <cell r="G2400" t="str">
            <v>I0050H051</v>
          </cell>
          <cell r="H2400" t="str">
            <v>50 x 30 x 2 x 3</v>
          </cell>
          <cell r="I2400" t="str">
            <v>Vuông rời, không răng cưa</v>
          </cell>
          <cell r="J2400" t="str">
            <v>C27</v>
          </cell>
          <cell r="K2400" t="str">
            <v>P22</v>
          </cell>
          <cell r="L2400" t="str">
            <v>50 x 30 mm</v>
          </cell>
          <cell r="M2400">
            <v>99</v>
          </cell>
          <cell r="N2400">
            <v>44286</v>
          </cell>
          <cell r="O2400">
            <v>0</v>
          </cell>
          <cell r="AL2400">
            <v>1</v>
          </cell>
          <cell r="AM2400">
            <v>99</v>
          </cell>
          <cell r="AT2400" t="str">
            <v>WARNING ADVERTENCIA</v>
          </cell>
          <cell r="BA2400" t="str">
            <v>THÁNG 03\30.03 nghiệp khởi</v>
          </cell>
        </row>
        <row r="2401">
          <cell r="B2401" t="str">
            <v>NGKH0009_L1</v>
          </cell>
          <cell r="C2401" t="str">
            <v>NGKH0009</v>
          </cell>
          <cell r="D2401" t="str">
            <v>NGHIỆP KHỞI</v>
          </cell>
          <cell r="F2401">
            <v>1</v>
          </cell>
          <cell r="H2401" t="str">
            <v/>
          </cell>
          <cell r="I2401" t="str">
            <v/>
          </cell>
          <cell r="J2401" t="str">
            <v/>
          </cell>
          <cell r="K2401" t="str">
            <v>P22</v>
          </cell>
          <cell r="L2401" t="str">
            <v>48.6 x 30 mm</v>
          </cell>
          <cell r="M2401" t="str">
            <v/>
          </cell>
          <cell r="N2401">
            <v>44302</v>
          </cell>
          <cell r="O2401">
            <v>0</v>
          </cell>
          <cell r="AL2401">
            <v>1</v>
          </cell>
          <cell r="AM2401" t="e">
            <v>#VALUE!</v>
          </cell>
          <cell r="AT2401" t="str">
            <v>HUSKY 50 40 45</v>
          </cell>
          <cell r="BA2401" t="str">
            <v>THÁNG 04\15-4 Nghiệp Khởi</v>
          </cell>
        </row>
        <row r="2402">
          <cell r="B2402" t="str">
            <v>NGKH0010_L1</v>
          </cell>
          <cell r="C2402" t="str">
            <v>NGKH0010</v>
          </cell>
          <cell r="D2402" t="str">
            <v>NGHIỆP KHỞI</v>
          </cell>
          <cell r="F2402">
            <v>1</v>
          </cell>
          <cell r="H2402" t="str">
            <v/>
          </cell>
          <cell r="I2402" t="str">
            <v/>
          </cell>
          <cell r="J2402" t="str">
            <v/>
          </cell>
          <cell r="K2402" t="str">
            <v>P22</v>
          </cell>
          <cell r="L2402" t="str">
            <v>127 x 50.8 mm</v>
          </cell>
          <cell r="M2402" t="str">
            <v/>
          </cell>
          <cell r="N2402">
            <v>44375</v>
          </cell>
          <cell r="O2402">
            <v>0</v>
          </cell>
          <cell r="AL2402">
            <v>1</v>
          </cell>
          <cell r="AM2402" t="e">
            <v>#VALUE!</v>
          </cell>
          <cell r="AT2402" t="str">
            <v>SCOTT LIVING</v>
          </cell>
          <cell r="BA2402" t="str">
            <v>THÁNG 06\26.06 NGHIỆP KHỞI</v>
          </cell>
        </row>
        <row r="2403">
          <cell r="B2403" t="str">
            <v>NGKH0011_L1</v>
          </cell>
          <cell r="C2403" t="str">
            <v>NGKH0011</v>
          </cell>
          <cell r="D2403" t="str">
            <v>NGHIỆP KHỞI</v>
          </cell>
          <cell r="F2403">
            <v>5</v>
          </cell>
          <cell r="H2403" t="str">
            <v/>
          </cell>
          <cell r="I2403" t="str">
            <v/>
          </cell>
          <cell r="J2403" t="str">
            <v/>
          </cell>
          <cell r="K2403" t="str">
            <v>P22</v>
          </cell>
          <cell r="L2403" t="str">
            <v>105 x 377 mm</v>
          </cell>
          <cell r="M2403" t="str">
            <v/>
          </cell>
          <cell r="N2403">
            <v>44392</v>
          </cell>
          <cell r="O2403">
            <v>0</v>
          </cell>
          <cell r="AL2403">
            <v>1</v>
          </cell>
          <cell r="AM2403" t="e">
            <v>#VALUE!</v>
          </cell>
          <cell r="AT2403" t="str">
            <v xml:space="preserve">Electric Fireplace with heat     </v>
          </cell>
          <cell r="BA2403" t="str">
            <v>THÁNG 07\14.07 nghiệp khởi</v>
          </cell>
        </row>
        <row r="2404">
          <cell r="B2404" t="str">
            <v>NGKH0012_L1</v>
          </cell>
          <cell r="C2404" t="str">
            <v>NGKH0012</v>
          </cell>
          <cell r="D2404" t="str">
            <v>NGHIỆP KHỞI</v>
          </cell>
          <cell r="F2404">
            <v>2</v>
          </cell>
          <cell r="G2404" t="str">
            <v>I0260T031/1</v>
          </cell>
          <cell r="H2404" t="str">
            <v>260 x 45 x 1 x 4</v>
          </cell>
          <cell r="I2404" t="str">
            <v>Vuông góc, không răng cưa</v>
          </cell>
          <cell r="J2404" t="str">
            <v>E03</v>
          </cell>
          <cell r="K2404" t="str">
            <v>P 28</v>
          </cell>
          <cell r="L2404" t="str">
            <v>260 x 45 mm</v>
          </cell>
          <cell r="M2404">
            <v>192</v>
          </cell>
          <cell r="N2404">
            <v>44623</v>
          </cell>
          <cell r="O2404">
            <v>0</v>
          </cell>
          <cell r="AL2404">
            <v>1</v>
          </cell>
          <cell r="AM2404">
            <v>192</v>
          </cell>
          <cell r="AT2404" t="str">
            <v>Note: this equipment</v>
          </cell>
          <cell r="BA2404" t="str">
            <v>ĐƠN HÀNG 2021\NGHIỆP KHỞI\NĂM 2022\THÁNG 03\02.03 Nghiệp khởi</v>
          </cell>
        </row>
        <row r="2405">
          <cell r="B2405" t="str">
            <v>NGKH0012_L2</v>
          </cell>
          <cell r="C2405" t="str">
            <v>NGKH0012</v>
          </cell>
          <cell r="D2405" t="str">
            <v>NGHIỆP KHỞI</v>
          </cell>
          <cell r="F2405">
            <v>2</v>
          </cell>
          <cell r="G2405" t="str">
            <v>I0260T031/1</v>
          </cell>
          <cell r="H2405" t="str">
            <v>260 x 45 x 1 x 4</v>
          </cell>
          <cell r="I2405" t="str">
            <v>Vuông góc, không răng cưa</v>
          </cell>
          <cell r="J2405" t="str">
            <v>E03</v>
          </cell>
          <cell r="K2405" t="str">
            <v>P 28</v>
          </cell>
          <cell r="L2405" t="str">
            <v>260 x 45 mm</v>
          </cell>
          <cell r="M2405">
            <v>192</v>
          </cell>
          <cell r="N2405">
            <v>44623</v>
          </cell>
          <cell r="O2405">
            <v>0</v>
          </cell>
          <cell r="AL2405">
            <v>1</v>
          </cell>
          <cell r="AM2405">
            <v>192</v>
          </cell>
          <cell r="AT2405" t="str">
            <v>FCC instructions</v>
          </cell>
          <cell r="BA2405" t="str">
            <v>ĐƠN HÀNG 2021\NGHIỆP KHỞI\NĂM 2022\THÁNG 03\02.03 Nghiệp khởi</v>
          </cell>
        </row>
        <row r="2406">
          <cell r="B2406" t="str">
            <v>NGKH0013_L1</v>
          </cell>
          <cell r="C2406" t="str">
            <v>NGKH0013</v>
          </cell>
          <cell r="D2406" t="str">
            <v>NGHIỆP KHỞI</v>
          </cell>
          <cell r="F2406">
            <v>1</v>
          </cell>
          <cell r="G2406" t="str">
            <v>I0160T201/1</v>
          </cell>
          <cell r="H2406" t="str">
            <v>160 x 120 x 1 x 1</v>
          </cell>
          <cell r="I2406" t="str">
            <v>Vuông góc, không răng cưa</v>
          </cell>
          <cell r="J2406" t="str">
            <v>E05</v>
          </cell>
          <cell r="K2406" t="str">
            <v>P 28</v>
          </cell>
          <cell r="L2406" t="str">
            <v>120 x 160 mm</v>
          </cell>
          <cell r="M2406">
            <v>123</v>
          </cell>
          <cell r="N2406">
            <v>44666</v>
          </cell>
          <cell r="O2406">
            <v>0</v>
          </cell>
          <cell r="AL2406">
            <v>1</v>
          </cell>
          <cell r="AM2406">
            <v>123</v>
          </cell>
          <cell r="AT2406" t="str">
            <v>mã 0073-A See owners manula service details</v>
          </cell>
          <cell r="BA2406" t="str">
            <v>ĐƠN HÀNG 2021\NGHIỆP KHỞI\NĂM 2022\THÁNG 04\14.04</v>
          </cell>
        </row>
        <row r="2407">
          <cell r="B2407" t="str">
            <v>NGKH0014_L1</v>
          </cell>
          <cell r="C2407" t="str">
            <v>NGKH0014</v>
          </cell>
          <cell r="D2407" t="str">
            <v>NGHIỆP KHỞI</v>
          </cell>
          <cell r="F2407">
            <v>1</v>
          </cell>
          <cell r="G2407" t="str">
            <v>I0180T051/1</v>
          </cell>
          <cell r="H2407" t="str">
            <v>180 x 70 x 1 x 2</v>
          </cell>
          <cell r="I2407" t="str">
            <v>Bo góc 4mm, không răng cưa</v>
          </cell>
          <cell r="J2407" t="str">
            <v>E05</v>
          </cell>
          <cell r="K2407" t="str">
            <v>P 28</v>
          </cell>
          <cell r="L2407" t="str">
            <v>180 x 70 mm</v>
          </cell>
          <cell r="M2407">
            <v>146</v>
          </cell>
          <cell r="N2407">
            <v>44666</v>
          </cell>
          <cell r="O2407">
            <v>0</v>
          </cell>
          <cell r="AL2407">
            <v>1</v>
          </cell>
          <cell r="AM2407">
            <v>146</v>
          </cell>
          <cell r="AO2407" t="str">
            <v>3mm</v>
          </cell>
          <cell r="AT2407" t="str">
            <v>mã T155-F Quantumflame</v>
          </cell>
          <cell r="BA2407" t="str">
            <v>ĐƠN HÀNG 2021\NGHIỆP KHỞI\NĂM 2022\THÁNG 04\14.04</v>
          </cell>
        </row>
        <row r="2408">
          <cell r="B2408" t="str">
            <v>NGKH0015_L1</v>
          </cell>
          <cell r="C2408" t="str">
            <v>NGKH0015</v>
          </cell>
          <cell r="D2408" t="str">
            <v>NGHIỆP KHỞI</v>
          </cell>
          <cell r="G2408" t="str">
            <v>I0055T461/1</v>
          </cell>
          <cell r="H2408" t="str">
            <v>55 x 300 x 4 x 1</v>
          </cell>
          <cell r="I2408" t="str">
            <v>Vuông rời 4 tem kc 4mm, không răng cưa</v>
          </cell>
          <cell r="J2408" t="str">
            <v>E07</v>
          </cell>
          <cell r="K2408" t="str">
            <v>P 28</v>
          </cell>
          <cell r="L2408" t="str">
            <v>55mm x 300mm</v>
          </cell>
          <cell r="M2408">
            <v>304.8</v>
          </cell>
          <cell r="N2408">
            <v>44735</v>
          </cell>
          <cell r="O2408">
            <v>0</v>
          </cell>
          <cell r="V2408" t="str">
            <v>K</v>
          </cell>
          <cell r="AL2408">
            <v>1</v>
          </cell>
          <cell r="AM2408">
            <v>304.8</v>
          </cell>
          <cell r="AO2408" t="str">
            <v>4.8mm</v>
          </cell>
          <cell r="AR2408" t="str">
            <v>4Tem</v>
          </cell>
          <cell r="AT2408" t="str">
            <v>DO NOT REMOVE THIS TAG! 0S57-B</v>
          </cell>
          <cell r="BA2408" t="str">
            <v>ĐƠN HÀNG 2021\NGHIỆP KHỞI\NĂM 2022\THÁNG 06\23.06 tem 55 x 300mm</v>
          </cell>
        </row>
        <row r="2409">
          <cell r="B2409" t="str">
            <v>NGKH0016_L1</v>
          </cell>
          <cell r="C2409" t="str">
            <v>NGKH0016</v>
          </cell>
          <cell r="D2409" t="str">
            <v>NGHIỆP KHỞI</v>
          </cell>
          <cell r="G2409" t="str">
            <v>I0055T461/1</v>
          </cell>
          <cell r="H2409" t="str">
            <v>55 x 300 x 4 x 1</v>
          </cell>
          <cell r="I2409" t="str">
            <v>Vuông rời 4 tem kc 4mm, không răng cưa</v>
          </cell>
          <cell r="J2409" t="str">
            <v>E07</v>
          </cell>
          <cell r="K2409" t="str">
            <v>P 28</v>
          </cell>
          <cell r="L2409" t="str">
            <v>55mm x 300mm</v>
          </cell>
          <cell r="M2409">
            <v>304.8</v>
          </cell>
          <cell r="N2409">
            <v>44735</v>
          </cell>
          <cell r="O2409">
            <v>0</v>
          </cell>
          <cell r="V2409" t="str">
            <v>K</v>
          </cell>
          <cell r="AL2409">
            <v>1</v>
          </cell>
          <cell r="AM2409">
            <v>304.8</v>
          </cell>
          <cell r="AO2409" t="str">
            <v>4.8mm</v>
          </cell>
          <cell r="AR2409" t="str">
            <v>4Tem</v>
          </cell>
          <cell r="AT2409" t="str">
            <v>DO NOT REMOVE THIS TAG! 0F57-B</v>
          </cell>
          <cell r="BA2409" t="str">
            <v>ĐƠN HÀNG 2021\NGHIỆP KHỞI\NĂM 2022\THÁNG 06\23.06 tem 55 x 300mm</v>
          </cell>
        </row>
        <row r="2410">
          <cell r="B2410" t="str">
            <v>NGKH0017_L1</v>
          </cell>
          <cell r="C2410" t="str">
            <v>NGKH0017</v>
          </cell>
          <cell r="D2410" t="str">
            <v>NGHIỆP KHỞI</v>
          </cell>
          <cell r="G2410" t="str">
            <v>I0152T051/1</v>
          </cell>
          <cell r="H2410" t="str">
            <v>152 x 25 x 1 x 6</v>
          </cell>
          <cell r="I2410" t="str">
            <v>Bo góc 6mm, không răng cưa</v>
          </cell>
          <cell r="J2410" t="str">
            <v>E15</v>
          </cell>
          <cell r="K2410" t="str">
            <v>P 28</v>
          </cell>
          <cell r="L2410" t="str">
            <v>152mm x 25mm</v>
          </cell>
          <cell r="M2410">
            <v>168</v>
          </cell>
          <cell r="N2410">
            <v>44802</v>
          </cell>
          <cell r="O2410">
            <v>0</v>
          </cell>
          <cell r="AL2410">
            <v>1</v>
          </cell>
          <cell r="AM2410">
            <v>168</v>
          </cell>
          <cell r="AN2410" t="str">
            <v>2mm</v>
          </cell>
          <cell r="AO2410" t="str">
            <v>3mm</v>
          </cell>
          <cell r="AP2410" t="str">
            <v>5.000Tem</v>
          </cell>
          <cell r="AT2410" t="str">
            <v>khử keo 20mm</v>
          </cell>
          <cell r="BA2410" t="str">
            <v>TỔNG HỢP CÁC CÔNG TY\NGHIỆP KHỞI\KHỬ KEO</v>
          </cell>
        </row>
        <row r="2411">
          <cell r="B2411" t="str">
            <v>SSVN0001_L1</v>
          </cell>
          <cell r="C2411" t="str">
            <v>SSVN0001</v>
          </cell>
          <cell r="D2411" t="str">
            <v>SUNG SHIN VINA</v>
          </cell>
          <cell r="E2411" t="str">
            <v>SSVN0001-1.2/2</v>
          </cell>
          <cell r="F2411">
            <v>2</v>
          </cell>
          <cell r="H2411" t="str">
            <v/>
          </cell>
          <cell r="I2411" t="str">
            <v/>
          </cell>
          <cell r="J2411" t="str">
            <v/>
          </cell>
          <cell r="K2411" t="str">
            <v>P 22</v>
          </cell>
          <cell r="L2411" t="str">
            <v>50 x 25 mm</v>
          </cell>
          <cell r="M2411" t="str">
            <v/>
          </cell>
          <cell r="O2411">
            <v>0</v>
          </cell>
          <cell r="AL2411">
            <v>1</v>
          </cell>
          <cell r="AM2411" t="e">
            <v>#VALUE!</v>
          </cell>
          <cell r="AT2411" t="str">
            <v>MODEL LỖI NGÀY</v>
          </cell>
          <cell r="BA2411" t="str">
            <v>16.10 SSVN</v>
          </cell>
        </row>
        <row r="2412">
          <cell r="B2412" t="str">
            <v>DHA0001_L1</v>
          </cell>
          <cell r="C2412" t="str">
            <v>DHA0001</v>
          </cell>
          <cell r="D2412" t="str">
            <v>ĐẠI HÀO</v>
          </cell>
          <cell r="E2412" t="str">
            <v>DHAO0001</v>
          </cell>
          <cell r="F2412">
            <v>1</v>
          </cell>
          <cell r="G2412" t="str">
            <v>I0075T411</v>
          </cell>
          <cell r="H2412" t="str">
            <v>75 x 97 x 1 x 1</v>
          </cell>
          <cell r="I2412" t="str">
            <v>Bo góc 1mm, răng cưa ngang 99mm</v>
          </cell>
          <cell r="J2412" t="str">
            <v>C31</v>
          </cell>
          <cell r="K2412" t="str">
            <v>P 22</v>
          </cell>
          <cell r="L2412" t="str">
            <v>75 x 97 mm</v>
          </cell>
          <cell r="M2412">
            <v>102</v>
          </cell>
          <cell r="N2412">
            <v>43969</v>
          </cell>
          <cell r="O2412">
            <v>0</v>
          </cell>
          <cell r="AL2412">
            <v>1</v>
          </cell>
          <cell r="AM2412">
            <v>102</v>
          </cell>
          <cell r="AT2412" t="str">
            <v>Width , weight, gram per yerd</v>
          </cell>
          <cell r="BA2412" t="str">
            <v>.14-5 Đại Hào</v>
          </cell>
        </row>
        <row r="2413">
          <cell r="B2413" t="str">
            <v>DHA0002_L1</v>
          </cell>
          <cell r="C2413" t="str">
            <v>DHA0002</v>
          </cell>
          <cell r="D2413" t="str">
            <v>ĐẠI HÀO</v>
          </cell>
          <cell r="E2413" t="str">
            <v>DHAO0002</v>
          </cell>
          <cell r="F2413">
            <v>2</v>
          </cell>
          <cell r="H2413" t="str">
            <v/>
          </cell>
          <cell r="I2413" t="str">
            <v/>
          </cell>
          <cell r="J2413" t="str">
            <v/>
          </cell>
          <cell r="K2413" t="str">
            <v>P 22</v>
          </cell>
          <cell r="L2413" t="str">
            <v>75 x 57 mm</v>
          </cell>
          <cell r="M2413" t="str">
            <v/>
          </cell>
          <cell r="N2413">
            <v>43973</v>
          </cell>
          <cell r="O2413">
            <v>0</v>
          </cell>
          <cell r="AL2413">
            <v>1</v>
          </cell>
          <cell r="AM2413" t="e">
            <v>#VALUE!</v>
          </cell>
          <cell r="AT2413" t="str">
            <v>Global recycled standard</v>
          </cell>
          <cell r="BA2413" t="str">
            <v>20-5 Recycled</v>
          </cell>
        </row>
        <row r="2414">
          <cell r="B2414" t="str">
            <v>APH0001_L1</v>
          </cell>
          <cell r="C2414" t="str">
            <v>APH0001</v>
          </cell>
          <cell r="D2414" t="str">
            <v>AN PHÁT</v>
          </cell>
          <cell r="E2414" t="str">
            <v>APHA0001</v>
          </cell>
          <cell r="F2414">
            <v>2</v>
          </cell>
          <cell r="H2414" t="str">
            <v/>
          </cell>
          <cell r="I2414" t="str">
            <v/>
          </cell>
          <cell r="J2414" t="str">
            <v/>
          </cell>
          <cell r="K2414" t="str">
            <v>P 22</v>
          </cell>
          <cell r="L2414" t="str">
            <v>127 x 38.1 mm</v>
          </cell>
          <cell r="M2414" t="str">
            <v/>
          </cell>
          <cell r="N2414">
            <v>43990</v>
          </cell>
          <cell r="O2414">
            <v>0</v>
          </cell>
          <cell r="AL2414">
            <v>1</v>
          </cell>
          <cell r="AM2414" t="e">
            <v>#VALUE!</v>
          </cell>
          <cell r="AT2414" t="str">
            <v>NEW MODULAR SET WK 30 32</v>
          </cell>
          <cell r="BA2414" t="str">
            <v>8-6 An Phát</v>
          </cell>
        </row>
        <row r="2415">
          <cell r="B2415" t="str">
            <v>IRIS0011_L1</v>
          </cell>
          <cell r="C2415" t="str">
            <v>IRIS0011</v>
          </cell>
          <cell r="D2415" t="str">
            <v>IRIS</v>
          </cell>
          <cell r="F2415">
            <v>4</v>
          </cell>
          <cell r="H2415" t="str">
            <v/>
          </cell>
          <cell r="I2415" t="str">
            <v/>
          </cell>
          <cell r="J2415" t="str">
            <v/>
          </cell>
          <cell r="K2415" t="str">
            <v xml:space="preserve"> P 23</v>
          </cell>
          <cell r="L2415" t="str">
            <v>120 x 60 mm</v>
          </cell>
          <cell r="M2415" t="str">
            <v/>
          </cell>
          <cell r="O2415">
            <v>0</v>
          </cell>
          <cell r="AL2415">
            <v>1</v>
          </cell>
          <cell r="AM2415" t="e">
            <v>#VALUE!</v>
          </cell>
          <cell r="AT2415" t="str">
            <v>woodfield tape</v>
          </cell>
          <cell r="BA2415" t="str">
            <v>Tháng 08.2019\IRIS</v>
          </cell>
        </row>
        <row r="2416">
          <cell r="B2416" t="str">
            <v>IRIS0012_L1</v>
          </cell>
          <cell r="C2416" t="str">
            <v>IRIS0012</v>
          </cell>
          <cell r="D2416" t="str">
            <v>IRIS</v>
          </cell>
          <cell r="F2416">
            <v>2</v>
          </cell>
          <cell r="H2416" t="str">
            <v/>
          </cell>
          <cell r="I2416" t="str">
            <v/>
          </cell>
          <cell r="J2416" t="str">
            <v/>
          </cell>
          <cell r="K2416" t="str">
            <v xml:space="preserve"> P 23</v>
          </cell>
          <cell r="L2416" t="str">
            <v>54 x 40 mm</v>
          </cell>
          <cell r="M2416" t="str">
            <v/>
          </cell>
          <cell r="O2416">
            <v>0</v>
          </cell>
          <cell r="AL2416">
            <v>1</v>
          </cell>
          <cell r="AM2416" t="e">
            <v>#VALUE!</v>
          </cell>
          <cell r="AT2416" t="str">
            <v>số máy tên sản phẩm</v>
          </cell>
          <cell r="BA2416" t="str">
            <v>Tháng 08.2019\IRIS</v>
          </cell>
        </row>
        <row r="2417">
          <cell r="B2417" t="str">
            <v>IRIS0008_L1</v>
          </cell>
          <cell r="C2417" t="str">
            <v>IRIS0008</v>
          </cell>
          <cell r="D2417" t="str">
            <v>IRIS</v>
          </cell>
          <cell r="F2417">
            <v>3</v>
          </cell>
          <cell r="H2417" t="str">
            <v/>
          </cell>
          <cell r="I2417" t="str">
            <v/>
          </cell>
          <cell r="J2417" t="str">
            <v/>
          </cell>
          <cell r="K2417" t="str">
            <v xml:space="preserve"> P 23</v>
          </cell>
          <cell r="L2417" t="str">
            <v>50 x 90 mm</v>
          </cell>
          <cell r="M2417" t="str">
            <v/>
          </cell>
          <cell r="O2417">
            <v>0</v>
          </cell>
          <cell r="AL2417">
            <v>1</v>
          </cell>
          <cell r="AM2417" t="e">
            <v>#VALUE!</v>
          </cell>
          <cell r="AT2417" t="str">
            <v>1100mm tiếng nhật</v>
          </cell>
          <cell r="BA2417" t="str">
            <v>ĐƠN HÀNG 2019\Tháng 08.2019\IRIS\NGÀY 26.08.2019</v>
          </cell>
        </row>
        <row r="2418">
          <cell r="B2418" t="str">
            <v>IRIS0007_L1</v>
          </cell>
          <cell r="C2418" t="str">
            <v>IRIS0007</v>
          </cell>
          <cell r="D2418" t="str">
            <v>IRIS</v>
          </cell>
          <cell r="E2418" t="str">
            <v>IRIS0003</v>
          </cell>
          <cell r="F2418">
            <v>2</v>
          </cell>
          <cell r="G2418">
            <v>2004318</v>
          </cell>
          <cell r="H2418" t="str">
            <v/>
          </cell>
          <cell r="I2418" t="str">
            <v/>
          </cell>
          <cell r="J2418" t="str">
            <v/>
          </cell>
          <cell r="K2418" t="str">
            <v xml:space="preserve"> P 23</v>
          </cell>
          <cell r="L2418" t="str">
            <v>130 x 50 mm</v>
          </cell>
          <cell r="M2418" t="str">
            <v/>
          </cell>
          <cell r="N2418">
            <v>43935</v>
          </cell>
          <cell r="O2418">
            <v>0</v>
          </cell>
          <cell r="AL2418">
            <v>1</v>
          </cell>
          <cell r="AM2418" t="e">
            <v>#VALUE!</v>
          </cell>
          <cell r="AT2418" t="str">
            <v>NON STANDARD CARTON QTY</v>
          </cell>
          <cell r="BA2418" t="str">
            <v>14-4 Iris</v>
          </cell>
        </row>
        <row r="2419">
          <cell r="B2419" t="str">
            <v>IRIS0009_L1</v>
          </cell>
          <cell r="C2419" t="str">
            <v>IRIS0009</v>
          </cell>
          <cell r="D2419" t="str">
            <v>IRIS</v>
          </cell>
          <cell r="E2419" t="str">
            <v>IRIS0001</v>
          </cell>
          <cell r="F2419">
            <v>4</v>
          </cell>
          <cell r="H2419" t="str">
            <v/>
          </cell>
          <cell r="I2419" t="str">
            <v/>
          </cell>
          <cell r="J2419" t="str">
            <v/>
          </cell>
          <cell r="K2419" t="str">
            <v xml:space="preserve"> P 23</v>
          </cell>
          <cell r="L2419" t="str">
            <v>110 x 90 mm</v>
          </cell>
          <cell r="M2419" t="str">
            <v/>
          </cell>
          <cell r="N2419">
            <v>43914</v>
          </cell>
          <cell r="O2419">
            <v>0</v>
          </cell>
          <cell r="AL2419">
            <v>1</v>
          </cell>
          <cell r="AM2419" t="e">
            <v>#VALUE!</v>
          </cell>
          <cell r="AT2419" t="str">
            <v>HAND SANITIZER GEL (lemongrass)</v>
          </cell>
          <cell r="BA2419" t="str">
            <v>24-3 Iris</v>
          </cell>
        </row>
        <row r="2420">
          <cell r="B2420" t="str">
            <v>IRIS0010_L1</v>
          </cell>
          <cell r="C2420" t="str">
            <v>IRIS0010</v>
          </cell>
          <cell r="D2420" t="str">
            <v>IRIS</v>
          </cell>
          <cell r="E2420" t="str">
            <v>IRIS0002</v>
          </cell>
          <cell r="F2420">
            <v>4</v>
          </cell>
          <cell r="H2420" t="str">
            <v/>
          </cell>
          <cell r="I2420" t="str">
            <v/>
          </cell>
          <cell r="J2420" t="str">
            <v/>
          </cell>
          <cell r="K2420" t="str">
            <v xml:space="preserve"> P 23</v>
          </cell>
          <cell r="L2420" t="str">
            <v>110 x 90 mm</v>
          </cell>
          <cell r="M2420" t="str">
            <v/>
          </cell>
          <cell r="N2420">
            <v>43914</v>
          </cell>
          <cell r="O2420">
            <v>0</v>
          </cell>
          <cell r="AL2420">
            <v>1</v>
          </cell>
          <cell r="AM2420" t="e">
            <v>#VALUE!</v>
          </cell>
          <cell r="AT2420" t="str">
            <v>HAND SANITIZER GEL(peppermint)</v>
          </cell>
          <cell r="BA2420" t="str">
            <v>24-3 Iris</v>
          </cell>
        </row>
        <row r="2421">
          <cell r="B2421" t="str">
            <v>IRIS0001_L1</v>
          </cell>
          <cell r="C2421" t="str">
            <v>IRIS0001</v>
          </cell>
          <cell r="D2421" t="str">
            <v>IRIS</v>
          </cell>
          <cell r="F2421">
            <v>2</v>
          </cell>
          <cell r="H2421" t="str">
            <v/>
          </cell>
          <cell r="I2421" t="str">
            <v/>
          </cell>
          <cell r="J2421" t="str">
            <v/>
          </cell>
          <cell r="K2421" t="str">
            <v xml:space="preserve"> P 23</v>
          </cell>
          <cell r="L2421" t="str">
            <v>80 x 80 mm</v>
          </cell>
          <cell r="M2421" t="str">
            <v/>
          </cell>
          <cell r="O2421">
            <v>0</v>
          </cell>
          <cell r="AL2421">
            <v>1</v>
          </cell>
          <cell r="AM2421" t="e">
            <v>#VALUE!</v>
          </cell>
          <cell r="AT2421" t="str">
            <v>MASKING PARA REPINTE AUTOMOTRIZ 0.65x25m</v>
          </cell>
          <cell r="BA2421" t="str">
            <v>5-2 Iris</v>
          </cell>
        </row>
        <row r="2422">
          <cell r="B2422" t="str">
            <v>IRIS0002_L1</v>
          </cell>
          <cell r="C2422" t="str">
            <v>IRIS0002</v>
          </cell>
          <cell r="D2422" t="str">
            <v>IRIS</v>
          </cell>
          <cell r="F2422">
            <v>2</v>
          </cell>
          <cell r="H2422" t="str">
            <v/>
          </cell>
          <cell r="I2422" t="str">
            <v/>
          </cell>
          <cell r="J2422" t="str">
            <v/>
          </cell>
          <cell r="K2422" t="str">
            <v xml:space="preserve"> P 23</v>
          </cell>
          <cell r="L2422" t="str">
            <v>80 x 80 mm</v>
          </cell>
          <cell r="M2422" t="str">
            <v/>
          </cell>
          <cell r="O2422">
            <v>0</v>
          </cell>
          <cell r="AL2422">
            <v>1</v>
          </cell>
          <cell r="AM2422" t="e">
            <v>#VALUE!</v>
          </cell>
          <cell r="AT2422" t="str">
            <v>MASKING PARA REPINTE AUTOMOTRIZ 0.90x25m</v>
          </cell>
          <cell r="BA2422" t="str">
            <v>5-2 Iris</v>
          </cell>
        </row>
        <row r="2423">
          <cell r="B2423" t="str">
            <v>IRIS0003_L1</v>
          </cell>
          <cell r="C2423" t="str">
            <v>IRIS0003</v>
          </cell>
          <cell r="D2423" t="str">
            <v>IRIS</v>
          </cell>
          <cell r="F2423">
            <v>2</v>
          </cell>
          <cell r="H2423" t="str">
            <v/>
          </cell>
          <cell r="I2423" t="str">
            <v/>
          </cell>
          <cell r="J2423" t="str">
            <v/>
          </cell>
          <cell r="K2423" t="str">
            <v xml:space="preserve"> P 23</v>
          </cell>
          <cell r="L2423" t="str">
            <v>80 x 80 mm</v>
          </cell>
          <cell r="M2423" t="str">
            <v/>
          </cell>
          <cell r="O2423">
            <v>0</v>
          </cell>
          <cell r="AL2423">
            <v>1</v>
          </cell>
          <cell r="AM2423" t="e">
            <v>#VALUE!</v>
          </cell>
          <cell r="AT2423" t="str">
            <v>MASKING PARA REPINTE AUTOMOTRIZ 2.20x25m</v>
          </cell>
          <cell r="BA2423" t="str">
            <v>5-2 Iris</v>
          </cell>
        </row>
        <row r="2424">
          <cell r="B2424" t="str">
            <v>IRIS0004_L1</v>
          </cell>
          <cell r="C2424" t="str">
            <v>IRIS0004</v>
          </cell>
          <cell r="D2424" t="str">
            <v>IRIS</v>
          </cell>
          <cell r="F2424">
            <v>2</v>
          </cell>
          <cell r="H2424" t="str">
            <v/>
          </cell>
          <cell r="I2424" t="str">
            <v/>
          </cell>
          <cell r="J2424" t="str">
            <v/>
          </cell>
          <cell r="K2424" t="str">
            <v xml:space="preserve"> P 23</v>
          </cell>
          <cell r="L2424" t="str">
            <v>80 x 80 mm</v>
          </cell>
          <cell r="M2424" t="str">
            <v/>
          </cell>
          <cell r="O2424">
            <v>0</v>
          </cell>
          <cell r="AL2424">
            <v>1</v>
          </cell>
          <cell r="AM2424" t="e">
            <v>#VALUE!</v>
          </cell>
          <cell r="AT2424" t="str">
            <v>MASKING PARA REPINTE AUTOMOTRIZ 0.55x25m</v>
          </cell>
          <cell r="BA2424" t="str">
            <v>5-2 Iris</v>
          </cell>
        </row>
        <row r="2425">
          <cell r="B2425" t="str">
            <v>IRIS0005_L1</v>
          </cell>
          <cell r="C2425" t="str">
            <v>IRIS0005</v>
          </cell>
          <cell r="D2425" t="str">
            <v>IRIS</v>
          </cell>
          <cell r="F2425">
            <v>2</v>
          </cell>
          <cell r="H2425" t="str">
            <v/>
          </cell>
          <cell r="I2425" t="str">
            <v/>
          </cell>
          <cell r="J2425" t="str">
            <v/>
          </cell>
          <cell r="K2425" t="str">
            <v xml:space="preserve"> P 23</v>
          </cell>
          <cell r="L2425" t="str">
            <v>80 x 80 mm</v>
          </cell>
          <cell r="M2425" t="str">
            <v/>
          </cell>
          <cell r="O2425">
            <v>0</v>
          </cell>
          <cell r="AL2425">
            <v>1</v>
          </cell>
          <cell r="AM2425" t="e">
            <v>#VALUE!</v>
          </cell>
          <cell r="AT2425" t="str">
            <v>MASKING PARA REPINTE AUTOMOTRIZ 1.1x25m</v>
          </cell>
          <cell r="BA2425" t="str">
            <v>5-2 Iris</v>
          </cell>
        </row>
        <row r="2426">
          <cell r="B2426" t="str">
            <v>IRIS0006_L1</v>
          </cell>
          <cell r="C2426" t="str">
            <v>IRIS0006</v>
          </cell>
          <cell r="D2426" t="str">
            <v>IRIS</v>
          </cell>
          <cell r="F2426">
            <v>2</v>
          </cell>
          <cell r="H2426" t="str">
            <v/>
          </cell>
          <cell r="I2426" t="str">
            <v/>
          </cell>
          <cell r="J2426" t="str">
            <v/>
          </cell>
          <cell r="K2426" t="str">
            <v xml:space="preserve"> P 23</v>
          </cell>
          <cell r="L2426" t="str">
            <v>80 x 80 mm</v>
          </cell>
          <cell r="M2426" t="str">
            <v/>
          </cell>
          <cell r="O2426">
            <v>0</v>
          </cell>
          <cell r="AL2426">
            <v>1</v>
          </cell>
          <cell r="AM2426" t="e">
            <v>#VALUE!</v>
          </cell>
          <cell r="AT2426" t="str">
            <v>MASKING PARA REPINTE AUTOMOTRIZ 1.4x25m</v>
          </cell>
          <cell r="BA2426" t="str">
            <v>5-2 Iris</v>
          </cell>
        </row>
        <row r="2427">
          <cell r="B2427" t="str">
            <v>IRIS0014_L1</v>
          </cell>
          <cell r="C2427" t="str">
            <v>IRIS0014</v>
          </cell>
          <cell r="D2427" t="str">
            <v>IRIS</v>
          </cell>
          <cell r="F2427">
            <v>2</v>
          </cell>
          <cell r="G2427" t="str">
            <v>I0080T632/1</v>
          </cell>
          <cell r="H2427" t="str">
            <v>80 x 80 x 1 x 2</v>
          </cell>
          <cell r="I2427" t="str">
            <v>Vuông góc, không răng cưa, chẻ đôi 6mm</v>
          </cell>
          <cell r="J2427" t="str">
            <v>C13</v>
          </cell>
          <cell r="K2427" t="str">
            <v xml:space="preserve"> P 23</v>
          </cell>
          <cell r="L2427" t="str">
            <v>80 x 80 mm</v>
          </cell>
          <cell r="M2427">
            <v>166</v>
          </cell>
          <cell r="N2427">
            <v>44742</v>
          </cell>
          <cell r="O2427">
            <v>0</v>
          </cell>
          <cell r="Q2427" t="str">
            <v>pantone:201 C</v>
          </cell>
          <cell r="V2427" t="str">
            <v>K</v>
          </cell>
          <cell r="AL2427">
            <v>1</v>
          </cell>
          <cell r="AM2427">
            <v>166</v>
          </cell>
          <cell r="AN2427" t="str">
            <v>3mm</v>
          </cell>
          <cell r="AO2427" t="str">
            <v>3mm</v>
          </cell>
          <cell r="AP2427" t="str">
            <v>4.000Tem</v>
          </cell>
          <cell r="AT2427" t="str">
            <v>MASKING PARA REPINTE AUTOMOTRIZ  0.55 x 25m</v>
          </cell>
          <cell r="BA2427" t="str">
            <v>ĐƠN HÀNG 2021\IRIS\THÁNG 05\22.05 iris</v>
          </cell>
        </row>
        <row r="2428">
          <cell r="B2428" t="str">
            <v>IRIS0014_L2</v>
          </cell>
          <cell r="C2428" t="str">
            <v>IRIS0014</v>
          </cell>
          <cell r="D2428" t="str">
            <v>IRIS</v>
          </cell>
          <cell r="F2428">
            <v>2</v>
          </cell>
          <cell r="G2428" t="str">
            <v>I0080T632/1</v>
          </cell>
          <cell r="H2428" t="str">
            <v>80 x 80 x 1 x 2</v>
          </cell>
          <cell r="I2428" t="str">
            <v>Vuông góc, không răng cưa, chẻ đôi 6mm</v>
          </cell>
          <cell r="J2428" t="str">
            <v>C13</v>
          </cell>
          <cell r="K2428" t="str">
            <v xml:space="preserve"> P 23</v>
          </cell>
          <cell r="L2428" t="str">
            <v>80 x 80 mm</v>
          </cell>
          <cell r="M2428">
            <v>166</v>
          </cell>
          <cell r="N2428">
            <v>44742</v>
          </cell>
          <cell r="O2428">
            <v>0</v>
          </cell>
          <cell r="Q2428" t="str">
            <v>pantone:201 C</v>
          </cell>
          <cell r="V2428" t="str">
            <v>K</v>
          </cell>
          <cell r="AL2428">
            <v>1</v>
          </cell>
          <cell r="AM2428">
            <v>166</v>
          </cell>
          <cell r="AN2428" t="str">
            <v>3mm</v>
          </cell>
          <cell r="AO2428" t="str">
            <v>3mm</v>
          </cell>
          <cell r="AP2428" t="str">
            <v>4.000Tem</v>
          </cell>
          <cell r="AT2428" t="str">
            <v>MASKING PARA REPINTE AUTOMOTRIZ  1.10 x 25m</v>
          </cell>
          <cell r="BA2428" t="str">
            <v>ĐƠN HÀNG 2021\IRIS\THÁNG 05\22.05 iris</v>
          </cell>
        </row>
        <row r="2429">
          <cell r="B2429" t="str">
            <v>IRIS0014_L3</v>
          </cell>
          <cell r="C2429" t="str">
            <v>IRIS0014</v>
          </cell>
          <cell r="D2429" t="str">
            <v>IRIS</v>
          </cell>
          <cell r="F2429">
            <v>2</v>
          </cell>
          <cell r="G2429" t="str">
            <v>I0080T632/1</v>
          </cell>
          <cell r="H2429" t="str">
            <v>80 x 80 x 1 x 2</v>
          </cell>
          <cell r="I2429" t="str">
            <v>Vuông góc, không răng cưa, chẻ đôi 6mm</v>
          </cell>
          <cell r="J2429" t="str">
            <v>C13</v>
          </cell>
          <cell r="K2429" t="str">
            <v xml:space="preserve"> P 23</v>
          </cell>
          <cell r="L2429" t="str">
            <v>80 x 80 mm</v>
          </cell>
          <cell r="M2429">
            <v>166</v>
          </cell>
          <cell r="N2429">
            <v>44742</v>
          </cell>
          <cell r="O2429">
            <v>0</v>
          </cell>
          <cell r="Q2429" t="str">
            <v>pantone:201 C</v>
          </cell>
          <cell r="V2429" t="str">
            <v>K</v>
          </cell>
          <cell r="AL2429">
            <v>1</v>
          </cell>
          <cell r="AM2429">
            <v>166</v>
          </cell>
          <cell r="AN2429" t="str">
            <v>3mm</v>
          </cell>
          <cell r="AO2429" t="str">
            <v>3mm</v>
          </cell>
          <cell r="AP2429" t="str">
            <v>4.000Tem</v>
          </cell>
          <cell r="AT2429" t="str">
            <v>MASKING PARA REPINTE AUTOMOTRIZ  1.40 x 25m</v>
          </cell>
          <cell r="BA2429" t="str">
            <v>ĐƠN HÀNG 2021\IRIS\THÁNG 05\22.05 iris</v>
          </cell>
        </row>
        <row r="2430">
          <cell r="B2430" t="str">
            <v>IRIS0014_L4</v>
          </cell>
          <cell r="C2430" t="str">
            <v>IRIS0014</v>
          </cell>
          <cell r="D2430" t="str">
            <v>IRIS</v>
          </cell>
          <cell r="F2430">
            <v>2</v>
          </cell>
          <cell r="G2430" t="str">
            <v>I0080T632/1</v>
          </cell>
          <cell r="H2430" t="str">
            <v>80 x 80 x 1 x 2</v>
          </cell>
          <cell r="I2430" t="str">
            <v>Vuông góc, không răng cưa, chẻ đôi 6mm</v>
          </cell>
          <cell r="J2430" t="str">
            <v>C13</v>
          </cell>
          <cell r="K2430" t="str">
            <v xml:space="preserve"> P 23</v>
          </cell>
          <cell r="L2430" t="str">
            <v>80 x 80 mm</v>
          </cell>
          <cell r="M2430">
            <v>166</v>
          </cell>
          <cell r="N2430">
            <v>44742</v>
          </cell>
          <cell r="O2430">
            <v>0</v>
          </cell>
          <cell r="Q2430" t="str">
            <v>pantone:201 C</v>
          </cell>
          <cell r="V2430" t="str">
            <v>K</v>
          </cell>
          <cell r="AL2430">
            <v>1</v>
          </cell>
          <cell r="AM2430">
            <v>166</v>
          </cell>
          <cell r="AN2430" t="str">
            <v>3mm</v>
          </cell>
          <cell r="AO2430" t="str">
            <v>3mm</v>
          </cell>
          <cell r="AP2430" t="str">
            <v>4.000Tem</v>
          </cell>
          <cell r="AT2430" t="str">
            <v>MASKING PARA REPINTE AUTOMOTRIZ  2.20 x 25m</v>
          </cell>
          <cell r="BA2430" t="str">
            <v>ĐƠN HÀNG 2021\IRIS\THÁNG 05\22.05 iris</v>
          </cell>
        </row>
        <row r="2431">
          <cell r="B2431" t="str">
            <v>IRIS0014_L5</v>
          </cell>
          <cell r="C2431" t="str">
            <v>IRIS0014</v>
          </cell>
          <cell r="D2431" t="str">
            <v>IRIS</v>
          </cell>
          <cell r="F2431">
            <v>2</v>
          </cell>
          <cell r="G2431" t="str">
            <v>I0080T632/1</v>
          </cell>
          <cell r="H2431" t="str">
            <v>80 x 80 x 1 x 2</v>
          </cell>
          <cell r="I2431" t="str">
            <v>Vuông góc, không răng cưa, chẻ đôi 6mm</v>
          </cell>
          <cell r="J2431" t="str">
            <v>C13</v>
          </cell>
          <cell r="K2431" t="str">
            <v xml:space="preserve"> P 23</v>
          </cell>
          <cell r="L2431" t="str">
            <v>80 x 80 mm</v>
          </cell>
          <cell r="M2431">
            <v>166</v>
          </cell>
          <cell r="N2431">
            <v>44742</v>
          </cell>
          <cell r="O2431">
            <v>0</v>
          </cell>
          <cell r="Q2431" t="str">
            <v>pantone:201 C</v>
          </cell>
          <cell r="V2431" t="str">
            <v>K</v>
          </cell>
          <cell r="AL2431">
            <v>1</v>
          </cell>
          <cell r="AM2431">
            <v>166</v>
          </cell>
          <cell r="AN2431" t="str">
            <v>3mm</v>
          </cell>
          <cell r="AO2431" t="str">
            <v>3mm</v>
          </cell>
          <cell r="AP2431" t="str">
            <v>4.000Tem</v>
          </cell>
          <cell r="AT2431" t="str">
            <v>MASKING PARA REPINTE AUTOMOTRIZ  0.65 x 25m</v>
          </cell>
          <cell r="BA2431" t="str">
            <v>ĐƠN HÀNG 2021\IRIS\THÁNG 05\22.05 iris</v>
          </cell>
        </row>
        <row r="2432">
          <cell r="B2432" t="str">
            <v>IRIS0014_L6</v>
          </cell>
          <cell r="C2432" t="str">
            <v>IRIS0014</v>
          </cell>
          <cell r="D2432" t="str">
            <v>IRIS</v>
          </cell>
          <cell r="F2432">
            <v>2</v>
          </cell>
          <cell r="G2432" t="str">
            <v>I0080T632/1</v>
          </cell>
          <cell r="H2432" t="str">
            <v>80 x 80 x 1 x 2</v>
          </cell>
          <cell r="I2432" t="str">
            <v>Vuông góc, không răng cưa, chẻ đôi 6mm</v>
          </cell>
          <cell r="J2432" t="str">
            <v>C13</v>
          </cell>
          <cell r="K2432" t="str">
            <v xml:space="preserve"> P 23</v>
          </cell>
          <cell r="L2432" t="str">
            <v>80 x 80 mm</v>
          </cell>
          <cell r="M2432">
            <v>166</v>
          </cell>
          <cell r="N2432">
            <v>44742</v>
          </cell>
          <cell r="O2432">
            <v>0</v>
          </cell>
          <cell r="Q2432" t="str">
            <v>pantone:201 C</v>
          </cell>
          <cell r="V2432" t="str">
            <v>K</v>
          </cell>
          <cell r="AL2432">
            <v>1</v>
          </cell>
          <cell r="AM2432">
            <v>166</v>
          </cell>
          <cell r="AN2432" t="str">
            <v>3mm</v>
          </cell>
          <cell r="AO2432" t="str">
            <v>3mm</v>
          </cell>
          <cell r="AP2432" t="str">
            <v>4.000Tem</v>
          </cell>
          <cell r="AT2432" t="str">
            <v>MASKING PARA REPINTE AUTOMOTRIZ  0.90 x 25m</v>
          </cell>
          <cell r="BA2432" t="str">
            <v>ĐƠN HÀNG 2021\IRIS\THÁNG 05\22.05 iris</v>
          </cell>
        </row>
        <row r="2433">
          <cell r="B2433" t="str">
            <v>IRIS0015_L1</v>
          </cell>
          <cell r="C2433" t="str">
            <v>IRIS0015</v>
          </cell>
          <cell r="D2433" t="str">
            <v>IRIS</v>
          </cell>
          <cell r="F2433">
            <v>3</v>
          </cell>
          <cell r="G2433" t="str">
            <v>I0050T282/1</v>
          </cell>
          <cell r="H2433" t="str">
            <v>50 x 70 x 1 x 2</v>
          </cell>
          <cell r="I2433" t="str">
            <v>Vuông góc, xẻ 2 line khoảng cách 6mm, không răng cưa</v>
          </cell>
          <cell r="J2433" t="str">
            <v>C43</v>
          </cell>
          <cell r="K2433" t="str">
            <v>P 28</v>
          </cell>
          <cell r="L2433" t="str">
            <v>70 x 50 mm</v>
          </cell>
          <cell r="M2433">
            <v>146</v>
          </cell>
          <cell r="N2433">
            <v>44576</v>
          </cell>
          <cell r="O2433">
            <v>0</v>
          </cell>
          <cell r="AL2433">
            <v>1</v>
          </cell>
          <cell r="AM2433">
            <v>146</v>
          </cell>
          <cell r="AT2433" t="str">
            <v>Abdeckfolie</v>
          </cell>
          <cell r="BA2433" t="str">
            <v>NĂM 2022\THÁNG 01\14.01 IRIS 2</v>
          </cell>
        </row>
        <row r="2434">
          <cell r="B2434" t="str">
            <v>IRIS0016_L1</v>
          </cell>
          <cell r="C2434" t="str">
            <v>IRIS0016</v>
          </cell>
          <cell r="D2434" t="str">
            <v>IRIS</v>
          </cell>
          <cell r="F2434">
            <v>5</v>
          </cell>
          <cell r="G2434" t="str">
            <v>I0106T071/1</v>
          </cell>
          <cell r="H2434" t="str">
            <v>106 x 70 x 1 x 2</v>
          </cell>
          <cell r="I2434" t="str">
            <v>Dao hình dạng chữ D, không răng cưa</v>
          </cell>
          <cell r="J2434" t="str">
            <v>C43</v>
          </cell>
          <cell r="K2434" t="str">
            <v>P 28</v>
          </cell>
          <cell r="L2434" t="str">
            <v>70 x 106mm</v>
          </cell>
          <cell r="M2434">
            <v>146</v>
          </cell>
          <cell r="N2434">
            <v>44581</v>
          </cell>
          <cell r="O2434">
            <v>0</v>
          </cell>
          <cell r="Q2434" t="str">
            <v>pha</v>
          </cell>
          <cell r="AG2434" t="str">
            <v>Bóng</v>
          </cell>
          <cell r="AL2434">
            <v>1</v>
          </cell>
          <cell r="AM2434">
            <v>146</v>
          </cell>
          <cell r="AN2434" t="str">
            <v>3mm</v>
          </cell>
          <cell r="AO2434" t="str">
            <v>3mm</v>
          </cell>
          <cell r="AP2434" t="str">
            <v>2.000Tem</v>
          </cell>
          <cell r="AT2434" t="str">
            <v>Mặt Sau Hương táo</v>
          </cell>
          <cell r="BA2434" t="str">
            <v>ĐƠN HÀNG 2021\IRIS\NĂM 2022\THÁNG 01\19.01</v>
          </cell>
        </row>
        <row r="2435">
          <cell r="B2435" t="str">
            <v>IRIS0016_L2</v>
          </cell>
          <cell r="C2435" t="str">
            <v>IRIS0016</v>
          </cell>
          <cell r="D2435" t="str">
            <v>IRIS</v>
          </cell>
          <cell r="F2435">
            <v>5</v>
          </cell>
          <cell r="G2435" t="str">
            <v>I0106T071/1</v>
          </cell>
          <cell r="H2435" t="str">
            <v>106 x 70 x 1 x 2</v>
          </cell>
          <cell r="I2435" t="str">
            <v>Dao hình dạng chữ D, không răng cưa</v>
          </cell>
          <cell r="J2435" t="str">
            <v>C43</v>
          </cell>
          <cell r="K2435" t="str">
            <v>P 28</v>
          </cell>
          <cell r="L2435" t="str">
            <v>70 x 106mm</v>
          </cell>
          <cell r="M2435">
            <v>146</v>
          </cell>
          <cell r="N2435">
            <v>44674</v>
          </cell>
          <cell r="O2435">
            <v>0</v>
          </cell>
          <cell r="Q2435" t="str">
            <v>pha</v>
          </cell>
          <cell r="AG2435" t="str">
            <v>Bóng</v>
          </cell>
          <cell r="AL2435">
            <v>1</v>
          </cell>
          <cell r="AM2435">
            <v>146</v>
          </cell>
          <cell r="AN2435" t="str">
            <v>3mm</v>
          </cell>
          <cell r="AO2435" t="str">
            <v>3mm</v>
          </cell>
          <cell r="AP2435" t="str">
            <v>2.000Tem</v>
          </cell>
          <cell r="AT2435" t="str">
            <v xml:space="preserve">Mặt Sau Hương táo chỉnh nội dung </v>
          </cell>
          <cell r="BA2435" t="str">
            <v>ĐƠN HÀNG 2021\IRIS\NĂM 2022\THÁNG 01\19.01\21.04.2022 chiều quấn</v>
          </cell>
        </row>
        <row r="2436">
          <cell r="B2436" t="str">
            <v>IRIS0017_L1</v>
          </cell>
          <cell r="C2436" t="str">
            <v>IRIS0017</v>
          </cell>
          <cell r="D2436" t="str">
            <v>IRIS</v>
          </cell>
          <cell r="F2436">
            <v>5</v>
          </cell>
          <cell r="G2436" t="str">
            <v>I0106T071/1</v>
          </cell>
          <cell r="H2436" t="str">
            <v>106 x 70 x 1 x 2</v>
          </cell>
          <cell r="I2436" t="str">
            <v>Dao hình dạng chữ D, không răng cưa</v>
          </cell>
          <cell r="J2436" t="str">
            <v>C43</v>
          </cell>
          <cell r="K2436" t="str">
            <v>P 28</v>
          </cell>
          <cell r="L2436" t="str">
            <v>70 x 106mm</v>
          </cell>
          <cell r="M2436">
            <v>146</v>
          </cell>
          <cell r="N2436">
            <v>44581</v>
          </cell>
          <cell r="O2436">
            <v>0</v>
          </cell>
          <cell r="Q2436" t="str">
            <v>pha</v>
          </cell>
          <cell r="AG2436" t="str">
            <v>Bóng</v>
          </cell>
          <cell r="AL2436">
            <v>1</v>
          </cell>
          <cell r="AM2436">
            <v>146</v>
          </cell>
          <cell r="AN2436" t="str">
            <v>3mm</v>
          </cell>
          <cell r="AO2436" t="str">
            <v>3mm</v>
          </cell>
          <cell r="AP2436" t="str">
            <v>2.000Tem</v>
          </cell>
          <cell r="AT2436" t="str">
            <v>Mặt Sau Hương chanh</v>
          </cell>
          <cell r="BA2436" t="str">
            <v>ĐƠN HÀNG 2021\IRIS\NĂM 2022\THÁNG 01\19.01</v>
          </cell>
        </row>
        <row r="2437">
          <cell r="B2437" t="str">
            <v>IRIS0018_L1</v>
          </cell>
          <cell r="C2437" t="str">
            <v>IRIS0018</v>
          </cell>
          <cell r="D2437" t="str">
            <v>IRIS</v>
          </cell>
          <cell r="F2437">
            <v>5</v>
          </cell>
          <cell r="G2437" t="str">
            <v>I0111T011/1</v>
          </cell>
          <cell r="H2437" t="str">
            <v>111.5 x 75.5 x 1 x 2</v>
          </cell>
          <cell r="I2437" t="str">
            <v>Dao hình dạng chữ D có cung phi 23.08mm, không răng cưa</v>
          </cell>
          <cell r="J2437" t="str">
            <v>C43</v>
          </cell>
          <cell r="K2437" t="str">
            <v>P 28</v>
          </cell>
          <cell r="L2437" t="str">
            <v>75.5 x 115.5</v>
          </cell>
          <cell r="M2437">
            <v>157</v>
          </cell>
          <cell r="N2437">
            <v>44581</v>
          </cell>
          <cell r="O2437">
            <v>0</v>
          </cell>
          <cell r="Q2437" t="str">
            <v>pha</v>
          </cell>
          <cell r="AG2437" t="str">
            <v>Bóng</v>
          </cell>
          <cell r="AL2437">
            <v>1</v>
          </cell>
          <cell r="AM2437">
            <v>157</v>
          </cell>
          <cell r="AN2437" t="str">
            <v>3mm</v>
          </cell>
          <cell r="AO2437" t="str">
            <v>3mm</v>
          </cell>
          <cell r="AP2437" t="str">
            <v>2.000Tem</v>
          </cell>
          <cell r="AT2437" t="str">
            <v>Mặt Trước Hương táo</v>
          </cell>
          <cell r="BA2437" t="str">
            <v>ĐƠN HÀNG 2021\IRIS\NĂM 2022\THÁNG 01\19.01</v>
          </cell>
        </row>
        <row r="2438">
          <cell r="B2438" t="str">
            <v>IRIS0019_L1</v>
          </cell>
          <cell r="C2438" t="str">
            <v>IRIS0019</v>
          </cell>
          <cell r="D2438" t="str">
            <v>IRIS</v>
          </cell>
          <cell r="F2438">
            <v>5</v>
          </cell>
          <cell r="G2438" t="str">
            <v>I0111T011/1</v>
          </cell>
          <cell r="H2438" t="str">
            <v>111.5 x 75.5 x 1 x 2</v>
          </cell>
          <cell r="I2438" t="str">
            <v>Dao hình dạng chữ D có cung phi 23.08mm, không răng cưa</v>
          </cell>
          <cell r="J2438" t="str">
            <v>C43</v>
          </cell>
          <cell r="K2438" t="str">
            <v>P 28</v>
          </cell>
          <cell r="L2438" t="str">
            <v>75.5 x 115.5</v>
          </cell>
          <cell r="M2438">
            <v>157</v>
          </cell>
          <cell r="N2438">
            <v>44581</v>
          </cell>
          <cell r="O2438">
            <v>0</v>
          </cell>
          <cell r="Q2438" t="str">
            <v>pha</v>
          </cell>
          <cell r="AG2438" t="str">
            <v>Bóng</v>
          </cell>
          <cell r="AL2438">
            <v>1</v>
          </cell>
          <cell r="AM2438">
            <v>157</v>
          </cell>
          <cell r="AN2438" t="str">
            <v>3mm</v>
          </cell>
          <cell r="AO2438" t="str">
            <v>3mm</v>
          </cell>
          <cell r="AP2438" t="str">
            <v>2.000Tem</v>
          </cell>
          <cell r="AT2438" t="str">
            <v>Mặt Trước Hương Chanh</v>
          </cell>
          <cell r="BA2438" t="str">
            <v>ĐƠN HÀNG 2021\IRIS\NĂM 2022\THÁNG 01\19.01</v>
          </cell>
        </row>
        <row r="2439">
          <cell r="B2439" t="str">
            <v>TRTH0001_L1</v>
          </cell>
          <cell r="C2439" t="str">
            <v>TRTH0001</v>
          </cell>
          <cell r="D2439" t="str">
            <v>TRƯỜNG THÀNH BÌNH DƯƠNG</v>
          </cell>
          <cell r="E2439" t="str">
            <v>TTHA001-1.2/2</v>
          </cell>
          <cell r="F2439">
            <v>2</v>
          </cell>
          <cell r="G2439" t="str">
            <v>I0055T232</v>
          </cell>
          <cell r="H2439" t="str">
            <v>55 x 25 x 1 x 3</v>
          </cell>
          <cell r="I2439" t="str">
            <v>Vuông góc, không răng cưa, chẻ đôi 6mm</v>
          </cell>
          <cell r="J2439" t="str">
            <v>D23</v>
          </cell>
          <cell r="K2439" t="str">
            <v>P 23</v>
          </cell>
          <cell r="L2439" t="str">
            <v>55 X 25 mm</v>
          </cell>
          <cell r="M2439">
            <v>84</v>
          </cell>
          <cell r="N2439">
            <v>44081</v>
          </cell>
          <cell r="O2439">
            <v>2</v>
          </cell>
          <cell r="P2439">
            <v>1</v>
          </cell>
          <cell r="Q2439" t="str">
            <v>pha xanh</v>
          </cell>
          <cell r="X2439">
            <v>1</v>
          </cell>
          <cell r="AB2439" t="str">
            <v>K</v>
          </cell>
          <cell r="AK2439" t="str">
            <v>X</v>
          </cell>
          <cell r="AL2439">
            <v>2</v>
          </cell>
          <cell r="AM2439">
            <v>168</v>
          </cell>
          <cell r="AN2439" t="str">
            <v>3mm</v>
          </cell>
          <cell r="AO2439" t="str">
            <v>3mm</v>
          </cell>
          <cell r="AP2439" t="str">
            <v>1.500Tem</v>
          </cell>
          <cell r="AT2439" t="str">
            <v>Genuine ( parts &amp; accesseries) màu xanh</v>
          </cell>
          <cell r="AU2439">
            <v>2</v>
          </cell>
          <cell r="AV2439" t="str">
            <v>In mặt</v>
          </cell>
          <cell r="AW2439" t="str">
            <v>Bế màu</v>
          </cell>
          <cell r="BA2439" t="str">
            <v>1-9 TRƯỜNG THÀNH BÌNH DƯƠNG</v>
          </cell>
        </row>
        <row r="2440">
          <cell r="B2440" t="str">
            <v>TRTH0001_L2</v>
          </cell>
          <cell r="C2440" t="str">
            <v>TRTH0001</v>
          </cell>
          <cell r="D2440" t="str">
            <v>TRƯỜNG THÀNH BÌNH DƯƠNG</v>
          </cell>
          <cell r="E2440" t="str">
            <v>TTHA001-1.2/2</v>
          </cell>
          <cell r="F2440">
            <v>2</v>
          </cell>
          <cell r="G2440" t="str">
            <v>I0055T232</v>
          </cell>
          <cell r="H2440" t="str">
            <v>55 x 25 x 1 x 3</v>
          </cell>
          <cell r="I2440" t="str">
            <v>Vuông góc, không răng cưa, chẻ đôi 6mm</v>
          </cell>
          <cell r="J2440" t="str">
            <v>D23</v>
          </cell>
          <cell r="K2440" t="str">
            <v>P 23</v>
          </cell>
          <cell r="L2440" t="str">
            <v>55 X 25 mm</v>
          </cell>
          <cell r="M2440">
            <v>84</v>
          </cell>
          <cell r="N2440">
            <v>44081</v>
          </cell>
          <cell r="O2440">
            <v>2</v>
          </cell>
          <cell r="P2440">
            <v>1</v>
          </cell>
          <cell r="Q2440" t="str">
            <v>pha đỏ</v>
          </cell>
          <cell r="X2440">
            <v>1</v>
          </cell>
          <cell r="AB2440" t="str">
            <v>K</v>
          </cell>
          <cell r="AK2440" t="str">
            <v>X</v>
          </cell>
          <cell r="AL2440">
            <v>2</v>
          </cell>
          <cell r="AM2440">
            <v>168</v>
          </cell>
          <cell r="AN2440" t="str">
            <v>3mm</v>
          </cell>
          <cell r="AO2440" t="str">
            <v>3mm</v>
          </cell>
          <cell r="AP2440" t="str">
            <v>1.500Tem</v>
          </cell>
          <cell r="AT2440" t="str">
            <v>Genuine ( parts &amp; accesseries) màu đỏ</v>
          </cell>
          <cell r="AU2440">
            <v>2</v>
          </cell>
          <cell r="AV2440" t="str">
            <v>In mặt</v>
          </cell>
          <cell r="AW2440" t="str">
            <v>Bế màu</v>
          </cell>
          <cell r="BA2440" t="str">
            <v>1-9 TRƯỜNG THÀNH BÌNH DƯƠNG</v>
          </cell>
        </row>
        <row r="2441">
          <cell r="B2441" t="str">
            <v>TRTH0001_L3</v>
          </cell>
          <cell r="C2441" t="str">
            <v>TRTH0001</v>
          </cell>
          <cell r="D2441" t="str">
            <v>CTY TNHH CHIAU HUNG VIỆT NAM</v>
          </cell>
          <cell r="E2441" t="str">
            <v>TTHA001-1.2/2</v>
          </cell>
          <cell r="F2441">
            <v>2</v>
          </cell>
          <cell r="G2441" t="str">
            <v>I0055T232</v>
          </cell>
          <cell r="H2441" t="str">
            <v>55 x 25 x 1 x 3</v>
          </cell>
          <cell r="I2441" t="str">
            <v>Vuông góc, không răng cưa, chẻ đôi 6mm</v>
          </cell>
          <cell r="J2441" t="str">
            <v>D23</v>
          </cell>
          <cell r="K2441" t="str">
            <v>P 23</v>
          </cell>
          <cell r="L2441" t="str">
            <v>55 X 25 mm</v>
          </cell>
          <cell r="M2441">
            <v>84</v>
          </cell>
          <cell r="N2441">
            <v>44853</v>
          </cell>
          <cell r="O2441">
            <v>2</v>
          </cell>
          <cell r="P2441">
            <v>1</v>
          </cell>
          <cell r="Q2441" t="str">
            <v>pha đỏ</v>
          </cell>
          <cell r="X2441">
            <v>1</v>
          </cell>
          <cell r="AB2441" t="str">
            <v>K</v>
          </cell>
          <cell r="AK2441" t="str">
            <v>X</v>
          </cell>
          <cell r="AL2441">
            <v>2</v>
          </cell>
          <cell r="AM2441">
            <v>168</v>
          </cell>
          <cell r="AN2441" t="str">
            <v>3mm</v>
          </cell>
          <cell r="AO2441" t="str">
            <v>3mm</v>
          </cell>
          <cell r="AP2441" t="str">
            <v>1.500Tem</v>
          </cell>
          <cell r="AT2441" t="str">
            <v>Genuine ( parts &amp; accesseries) màu đỏ</v>
          </cell>
          <cell r="AU2441">
            <v>2</v>
          </cell>
          <cell r="AV2441" t="str">
            <v>In mặt</v>
          </cell>
          <cell r="AW2441" t="str">
            <v>Bế màu</v>
          </cell>
          <cell r="BA2441" t="str">
            <v>1-9 TRƯỜNG THÀNH BÌNH DƯƠNG</v>
          </cell>
        </row>
        <row r="2442">
          <cell r="B2442" t="str">
            <v>TRTH0001_L4</v>
          </cell>
          <cell r="C2442" t="str">
            <v>TRTH0001</v>
          </cell>
          <cell r="D2442" t="str">
            <v>CTY TNHH CHIAU HUNG VIỆT NAM</v>
          </cell>
          <cell r="E2442" t="str">
            <v>TTHA001-1.2/2</v>
          </cell>
          <cell r="F2442">
            <v>2</v>
          </cell>
          <cell r="G2442" t="str">
            <v>I0055T232</v>
          </cell>
          <cell r="H2442" t="str">
            <v>55 x 25 x 1 x 3</v>
          </cell>
          <cell r="I2442" t="str">
            <v>Vuông góc, không răng cưa, chẻ đôi 6mm</v>
          </cell>
          <cell r="J2442" t="str">
            <v>D23</v>
          </cell>
          <cell r="K2442" t="str">
            <v>P 23</v>
          </cell>
          <cell r="L2442" t="str">
            <v>55 X 25 mm</v>
          </cell>
          <cell r="M2442">
            <v>84</v>
          </cell>
          <cell r="N2442">
            <v>44853</v>
          </cell>
          <cell r="O2442">
            <v>2</v>
          </cell>
          <cell r="P2442">
            <v>1</v>
          </cell>
          <cell r="Q2442" t="str">
            <v>pha đỏ</v>
          </cell>
          <cell r="X2442">
            <v>1</v>
          </cell>
          <cell r="AB2442" t="str">
            <v>K</v>
          </cell>
          <cell r="AK2442" t="str">
            <v>X</v>
          </cell>
          <cell r="AL2442">
            <v>2</v>
          </cell>
          <cell r="AM2442">
            <v>168</v>
          </cell>
          <cell r="AN2442" t="str">
            <v>3mm</v>
          </cell>
          <cell r="AO2442" t="str">
            <v>3mm</v>
          </cell>
          <cell r="AP2442" t="str">
            <v>1.500Tem</v>
          </cell>
          <cell r="AT2442" t="str">
            <v>Genuine ( parts &amp; accesseries) màu xanh</v>
          </cell>
          <cell r="AU2442">
            <v>2</v>
          </cell>
          <cell r="AV2442" t="str">
            <v>In mặt</v>
          </cell>
          <cell r="AW2442" t="str">
            <v>Bế màu</v>
          </cell>
          <cell r="BA2442" t="str">
            <v>1-9 TRƯỜNG THÀNH BÌNH DƯƠNG</v>
          </cell>
        </row>
        <row r="2443">
          <cell r="B2443" t="str">
            <v>TRTH0008_L1</v>
          </cell>
          <cell r="C2443" t="str">
            <v>TRTH0008</v>
          </cell>
          <cell r="D2443" t="str">
            <v>TRƯỜNG THÀNH BÌNH DƯƠNG</v>
          </cell>
          <cell r="F2443">
            <v>1</v>
          </cell>
          <cell r="G2443" t="str">
            <v>I0090T282</v>
          </cell>
          <cell r="H2443" t="str">
            <v>90 x 140 x 1 x 1</v>
          </cell>
          <cell r="I2443" t="str">
            <v>Vuông góc, răng cưa, có 1 dao nhảy cách mép dao 18mm, chẻ đôi 4mm</v>
          </cell>
          <cell r="J2443" t="str">
            <v>D08</v>
          </cell>
          <cell r="K2443" t="str">
            <v>P 23</v>
          </cell>
          <cell r="L2443" t="str">
            <v>90 x 140 mm</v>
          </cell>
          <cell r="M2443">
            <v>143</v>
          </cell>
          <cell r="O2443">
            <v>0</v>
          </cell>
          <cell r="AL2443">
            <v>1</v>
          </cell>
          <cell r="AM2443">
            <v>143</v>
          </cell>
          <cell r="AT2443" t="str">
            <v>Chữ nhật</v>
          </cell>
          <cell r="BA2443" t="str">
            <v>20-8 Truong Thanh</v>
          </cell>
        </row>
        <row r="2444">
          <cell r="B2444" t="str">
            <v>TRTH0003_L1</v>
          </cell>
          <cell r="C2444" t="str">
            <v>TRTH0003</v>
          </cell>
          <cell r="D2444" t="str">
            <v>TRƯỜNG THÀNH BÌNH DƯƠNG</v>
          </cell>
          <cell r="E2444" t="str">
            <v>TTHA0004</v>
          </cell>
          <cell r="F2444">
            <v>2</v>
          </cell>
          <cell r="G2444" t="str">
            <v>I0058T072</v>
          </cell>
          <cell r="H2444" t="str">
            <v>58 x 38 x 1 x 2</v>
          </cell>
          <cell r="I2444" t="str">
            <v>Bo góc, răng cưa</v>
          </cell>
          <cell r="J2444" t="str">
            <v>D28</v>
          </cell>
          <cell r="K2444" t="str">
            <v>P 23</v>
          </cell>
          <cell r="L2444" t="str">
            <v>58 x 38 mm</v>
          </cell>
          <cell r="M2444">
            <v>82</v>
          </cell>
          <cell r="N2444">
            <v>43899</v>
          </cell>
          <cell r="O2444">
            <v>2</v>
          </cell>
          <cell r="P2444">
            <v>1</v>
          </cell>
          <cell r="Q2444" t="str">
            <v>pha đỏ</v>
          </cell>
          <cell r="X2444">
            <v>1</v>
          </cell>
          <cell r="AB2444" t="str">
            <v>K</v>
          </cell>
          <cell r="AK2444" t="str">
            <v>X</v>
          </cell>
          <cell r="AL2444">
            <v>1</v>
          </cell>
          <cell r="AM2444">
            <v>82</v>
          </cell>
          <cell r="AN2444" t="str">
            <v>3mm</v>
          </cell>
          <cell r="AO2444" t="str">
            <v>3mm</v>
          </cell>
          <cell r="AT2444" t="str">
            <v>Genuine ( parts &amp; accesseries)</v>
          </cell>
          <cell r="AU2444">
            <v>2</v>
          </cell>
          <cell r="AV2444" t="str">
            <v>In mặt</v>
          </cell>
          <cell r="AW2444" t="str">
            <v>Bế màu</v>
          </cell>
          <cell r="BA2444" t="str">
            <v>18-6 Tem 58x38mm TRƯỜNG THÀNH BÌNH DƯƠNG</v>
          </cell>
        </row>
        <row r="2445">
          <cell r="B2445" t="str">
            <v>TRTH0003_L2</v>
          </cell>
          <cell r="C2445" t="str">
            <v>TRTH0003</v>
          </cell>
          <cell r="D2445" t="str">
            <v>CTY TNHH CHIAU HUNG VIỆT NAM</v>
          </cell>
          <cell r="E2445" t="str">
            <v>TTHA0004</v>
          </cell>
          <cell r="F2445">
            <v>2</v>
          </cell>
          <cell r="G2445" t="str">
            <v>I0058T072-2</v>
          </cell>
          <cell r="H2445" t="str">
            <v>58 x 38 x 1 x 4</v>
          </cell>
          <cell r="I2445" t="str">
            <v>Bo góc, răng cưa, xẻ 3line kc 4mm</v>
          </cell>
          <cell r="J2445" t="str">
            <v>E18</v>
          </cell>
          <cell r="K2445" t="str">
            <v>P 23</v>
          </cell>
          <cell r="L2445" t="str">
            <v>58 x 38 mm</v>
          </cell>
          <cell r="M2445">
            <v>164</v>
          </cell>
          <cell r="N2445">
            <v>43899</v>
          </cell>
          <cell r="O2445">
            <v>2</v>
          </cell>
          <cell r="P2445">
            <v>1</v>
          </cell>
          <cell r="Q2445" t="str">
            <v>pha đỏ</v>
          </cell>
          <cell r="X2445">
            <v>1</v>
          </cell>
          <cell r="AB2445" t="str">
            <v>K</v>
          </cell>
          <cell r="AK2445" t="str">
            <v>X</v>
          </cell>
          <cell r="AL2445">
            <v>1</v>
          </cell>
          <cell r="AM2445">
            <v>164</v>
          </cell>
          <cell r="AN2445" t="str">
            <v>3mm</v>
          </cell>
          <cell r="AO2445" t="str">
            <v>3mm</v>
          </cell>
          <cell r="AP2445" t="str">
            <v>1.500Tem</v>
          </cell>
          <cell r="AT2445" t="str">
            <v>Genuine ( parts &amp; accesseries)</v>
          </cell>
          <cell r="AU2445">
            <v>2</v>
          </cell>
          <cell r="AV2445" t="str">
            <v>In mặt</v>
          </cell>
          <cell r="AW2445" t="str">
            <v>Bế màu</v>
          </cell>
          <cell r="BA2445" t="str">
            <v>18-6 Tem 58x38mm TRƯỜNG THÀNH BÌNH DƯƠNG</v>
          </cell>
        </row>
        <row r="2446">
          <cell r="B2446" t="str">
            <v>TRTH0006_L1</v>
          </cell>
          <cell r="C2446" t="str">
            <v>TRTH0006</v>
          </cell>
          <cell r="D2446" t="str">
            <v>TRƯỜNG THÀNH BÌNH DƯƠNG</v>
          </cell>
          <cell r="E2446" t="str">
            <v>TTHA0002</v>
          </cell>
          <cell r="F2446">
            <v>2</v>
          </cell>
          <cell r="H2446" t="str">
            <v/>
          </cell>
          <cell r="I2446" t="str">
            <v/>
          </cell>
          <cell r="J2446" t="str">
            <v/>
          </cell>
          <cell r="K2446" t="str">
            <v>P 23</v>
          </cell>
          <cell r="L2446" t="str">
            <v>55 x 35 mm</v>
          </cell>
          <cell r="M2446" t="str">
            <v/>
          </cell>
          <cell r="N2446">
            <v>43899</v>
          </cell>
          <cell r="O2446">
            <v>0</v>
          </cell>
          <cell r="AL2446">
            <v>1</v>
          </cell>
          <cell r="AM2446" t="e">
            <v>#VALUE!</v>
          </cell>
          <cell r="AT2446" t="str">
            <v>ITAKO IGNITION SWITCH</v>
          </cell>
          <cell r="BA2446" t="str">
            <v>4-5 TRƯỜNG THÀNH BÌNH DƯƠNG</v>
          </cell>
        </row>
        <row r="2447">
          <cell r="B2447" t="str">
            <v>TRTH0007_L1</v>
          </cell>
          <cell r="C2447" t="str">
            <v>TRTH0007</v>
          </cell>
          <cell r="D2447" t="str">
            <v>TRƯỜNG THÀNH BÌNH DƯƠNG</v>
          </cell>
          <cell r="E2447" t="str">
            <v>TTHA0003</v>
          </cell>
          <cell r="F2447">
            <v>2</v>
          </cell>
          <cell r="H2447" t="str">
            <v/>
          </cell>
          <cell r="I2447" t="str">
            <v/>
          </cell>
          <cell r="J2447" t="str">
            <v/>
          </cell>
          <cell r="K2447" t="str">
            <v>P 23</v>
          </cell>
          <cell r="L2447" t="str">
            <v>74 x 45 mm</v>
          </cell>
          <cell r="M2447" t="str">
            <v/>
          </cell>
          <cell r="N2447">
            <v>43899</v>
          </cell>
          <cell r="O2447">
            <v>0</v>
          </cell>
          <cell r="AL2447">
            <v>1</v>
          </cell>
          <cell r="AM2447" t="e">
            <v>#VALUE!</v>
          </cell>
          <cell r="AT2447" t="str">
            <v>ITAKO IGNITION SWITCH</v>
          </cell>
          <cell r="BA2447" t="str">
            <v>4-5 TRƯỜNG THÀNH BÌNH DƯƠNG</v>
          </cell>
        </row>
        <row r="2448">
          <cell r="B2448" t="str">
            <v>TRTH0009_L1</v>
          </cell>
          <cell r="C2448" t="str">
            <v>TRTH0009</v>
          </cell>
          <cell r="D2448" t="str">
            <v>TRƯỜNG THÀNH BÌNH DƯƠNG</v>
          </cell>
          <cell r="E2448" t="str">
            <v>TTHA0005</v>
          </cell>
          <cell r="F2448">
            <v>2</v>
          </cell>
          <cell r="G2448" t="str">
            <v>T0050T211</v>
          </cell>
          <cell r="H2448" t="str">
            <v>50 x 40 x 2 x 2</v>
          </cell>
          <cell r="I2448" t="str">
            <v>Bo góc rời, răng cưa</v>
          </cell>
          <cell r="J2448" t="str">
            <v>B02</v>
          </cell>
          <cell r="K2448" t="str">
            <v>P 23</v>
          </cell>
          <cell r="L2448" t="str">
            <v>50 x 40 mm</v>
          </cell>
          <cell r="M2448">
            <v>86</v>
          </cell>
          <cell r="N2448">
            <v>43944</v>
          </cell>
          <cell r="O2448">
            <v>0</v>
          </cell>
          <cell r="AL2448">
            <v>1</v>
          </cell>
          <cell r="AM2448">
            <v>86</v>
          </cell>
          <cell r="AT2448" t="str">
            <v>Sylvan</v>
          </cell>
          <cell r="BA2448" t="str">
            <v>20-4 TRƯỜNG THÀNH BÌNH DƯƠNG</v>
          </cell>
        </row>
        <row r="2449">
          <cell r="B2449" t="str">
            <v>TRTH0005_L1</v>
          </cell>
          <cell r="C2449" t="str">
            <v>TRTH0005</v>
          </cell>
          <cell r="D2449" t="str">
            <v>TRƯỜNG THÀNH BÌNH DƯƠNG</v>
          </cell>
          <cell r="E2449" t="str">
            <v>TTHA0006</v>
          </cell>
          <cell r="F2449">
            <v>3</v>
          </cell>
          <cell r="G2449" t="str">
            <v>I0100T691</v>
          </cell>
          <cell r="H2449" t="str">
            <v/>
          </cell>
          <cell r="I2449" t="str">
            <v/>
          </cell>
          <cell r="J2449" t="str">
            <v/>
          </cell>
          <cell r="K2449" t="str">
            <v>P 23</v>
          </cell>
          <cell r="L2449" t="str">
            <v>100 x 50 mm</v>
          </cell>
          <cell r="M2449" t="str">
            <v/>
          </cell>
          <cell r="O2449">
            <v>0</v>
          </cell>
          <cell r="AL2449">
            <v>1</v>
          </cell>
          <cell r="AM2449" t="e">
            <v>#VALUE!</v>
          </cell>
          <cell r="AT2449" t="str">
            <v>intra.se</v>
          </cell>
          <cell r="BA2449" t="str">
            <v>15-5 TRƯỜNG THÀNH BÌNH DƯƠNG</v>
          </cell>
        </row>
        <row r="2450">
          <cell r="B2450" t="str">
            <v>TRTH0004_L1</v>
          </cell>
          <cell r="C2450" t="str">
            <v>TRTH0004</v>
          </cell>
          <cell r="D2450" t="str">
            <v>TRƯỜNG THÀNH BÌNH DƯƠNG</v>
          </cell>
          <cell r="F2450">
            <v>1</v>
          </cell>
          <cell r="G2450" t="str">
            <v>T0100T432</v>
          </cell>
          <cell r="H2450" t="str">
            <v>100 x 140 x 1 x 1</v>
          </cell>
          <cell r="I2450" t="str">
            <v>Bo góc, răng cưa, dao chẻ đôi 3mm</v>
          </cell>
          <cell r="J2450" t="str">
            <v>C14</v>
          </cell>
          <cell r="K2450" t="str">
            <v>P 23</v>
          </cell>
          <cell r="L2450" t="str">
            <v>100mm x 140mm</v>
          </cell>
          <cell r="M2450">
            <v>143</v>
          </cell>
          <cell r="N2450">
            <v>43980</v>
          </cell>
          <cell r="O2450">
            <v>0</v>
          </cell>
          <cell r="Q2450" t="str">
            <v>Theo mẫu</v>
          </cell>
          <cell r="AL2450">
            <v>1</v>
          </cell>
          <cell r="AM2450">
            <v>143</v>
          </cell>
          <cell r="AO2450" t="str">
            <v>3mm</v>
          </cell>
          <cell r="AR2450" t="str">
            <v>2Tem</v>
          </cell>
          <cell r="AT2450" t="str">
            <v>ly tiếng trung</v>
          </cell>
          <cell r="BA2450" t="str">
            <v>27-5 TRƯỜNG THÀNH BÌNH DƯƠNG</v>
          </cell>
        </row>
        <row r="2451">
          <cell r="B2451" t="str">
            <v>TRTH0002_L1</v>
          </cell>
          <cell r="C2451" t="str">
            <v>TRTH0002</v>
          </cell>
          <cell r="D2451" t="str">
            <v>TRƯỜNG THÀNH BÌNH DƯƠNG</v>
          </cell>
          <cell r="F2451">
            <v>3</v>
          </cell>
          <cell r="G2451" t="str">
            <v>I0064T052</v>
          </cell>
          <cell r="H2451" t="str">
            <v>64 x 40 x 1 x 2</v>
          </cell>
          <cell r="I2451" t="str">
            <v>Vuông góc, không răng cưa, chẻ đôi 3mm</v>
          </cell>
          <cell r="J2451" t="str">
            <v>D15</v>
          </cell>
          <cell r="K2451" t="str">
            <v>P 23</v>
          </cell>
          <cell r="L2451" t="str">
            <v>64 x 40 mm</v>
          </cell>
          <cell r="M2451">
            <v>86</v>
          </cell>
          <cell r="N2451">
            <v>44841</v>
          </cell>
          <cell r="O2451">
            <v>3</v>
          </cell>
          <cell r="P2451">
            <v>2</v>
          </cell>
          <cell r="Q2451" t="str">
            <v>P:7482C, P:2347C</v>
          </cell>
          <cell r="R2451">
            <v>1</v>
          </cell>
          <cell r="V2451" t="str">
            <v>K</v>
          </cell>
          <cell r="AL2451">
            <v>2</v>
          </cell>
          <cell r="AM2451">
            <v>172</v>
          </cell>
          <cell r="AN2451" t="str">
            <v>1.5mm</v>
          </cell>
          <cell r="AO2451" t="str">
            <v>3mm</v>
          </cell>
          <cell r="AP2451" t="str">
            <v>1.500Tem</v>
          </cell>
          <cell r="AT2451" t="str">
            <v>MAIN SWITCH (chìa khoá và đồng hồ)</v>
          </cell>
          <cell r="AU2451">
            <v>3</v>
          </cell>
          <cell r="AV2451" t="str">
            <v>In mặt</v>
          </cell>
          <cell r="AW2451" t="str">
            <v>Bế màu</v>
          </cell>
          <cell r="AX2451" t="str">
            <v>Chia</v>
          </cell>
          <cell r="BA2451" t="str">
            <v>20-2 TRƯỜNG THÀNH BÌNH DƯƠNG</v>
          </cell>
          <cell r="BC2451" t="str">
            <v>Phan Quang Vương</v>
          </cell>
          <cell r="BD2451" t="str">
            <v>Phan Quang Vương</v>
          </cell>
        </row>
        <row r="2452">
          <cell r="B2452" t="str">
            <v>TRTH0002_L2</v>
          </cell>
          <cell r="C2452" t="str">
            <v>TRTH0002</v>
          </cell>
          <cell r="D2452" t="str">
            <v>CTY TNHH CHIAU HUNG VIỆT NAM</v>
          </cell>
          <cell r="F2452">
            <v>3</v>
          </cell>
          <cell r="G2452" t="str">
            <v>I0064T052</v>
          </cell>
          <cell r="H2452" t="str">
            <v>64 x 40 x 1 x 2</v>
          </cell>
          <cell r="I2452" t="str">
            <v>Vuông góc, không răng cưa, chẻ đôi 3mm</v>
          </cell>
          <cell r="J2452" t="str">
            <v>D15</v>
          </cell>
          <cell r="K2452" t="str">
            <v>P 23</v>
          </cell>
          <cell r="L2452" t="str">
            <v>64 x 40 mm</v>
          </cell>
          <cell r="M2452">
            <v>86</v>
          </cell>
          <cell r="N2452">
            <v>44853</v>
          </cell>
          <cell r="O2452">
            <v>3</v>
          </cell>
          <cell r="P2452">
            <v>2</v>
          </cell>
          <cell r="Q2452" t="str">
            <v>P:7482C, P:2347C</v>
          </cell>
          <cell r="R2452">
            <v>1</v>
          </cell>
          <cell r="V2452" t="str">
            <v>K</v>
          </cell>
          <cell r="AL2452">
            <v>2</v>
          </cell>
          <cell r="AM2452">
            <v>172</v>
          </cell>
          <cell r="AN2452" t="str">
            <v>1.5mm</v>
          </cell>
          <cell r="AO2452" t="str">
            <v>3mm</v>
          </cell>
          <cell r="AP2452" t="str">
            <v>1.500Tem</v>
          </cell>
          <cell r="AT2452" t="str">
            <v>MAIN SWITCH (chìa khoá và đồng hồ)</v>
          </cell>
          <cell r="AU2452">
            <v>3</v>
          </cell>
          <cell r="AV2452" t="str">
            <v>In mặt</v>
          </cell>
          <cell r="AW2452" t="str">
            <v>Bế màu</v>
          </cell>
          <cell r="AX2452" t="str">
            <v>Chia</v>
          </cell>
          <cell r="BA2452" t="str">
            <v>20-2 TRƯỜNG THÀNH BÌNH DƯƠNG</v>
          </cell>
          <cell r="BC2452" t="str">
            <v>Phan Quang Vương</v>
          </cell>
          <cell r="BD2452" t="str">
            <v>Phan Quang Vương</v>
          </cell>
        </row>
        <row r="2453">
          <cell r="B2453" t="str">
            <v>TRTH0010_L1</v>
          </cell>
          <cell r="C2453" t="str">
            <v>TRTH0010</v>
          </cell>
          <cell r="D2453" t="str">
            <v>TRƯỜNG THÀNH BÌNH DƯƠNG</v>
          </cell>
          <cell r="F2453">
            <v>1</v>
          </cell>
          <cell r="H2453" t="str">
            <v/>
          </cell>
          <cell r="I2453" t="str">
            <v/>
          </cell>
          <cell r="J2453" t="str">
            <v/>
          </cell>
          <cell r="K2453" t="str">
            <v>P 23</v>
          </cell>
          <cell r="L2453" t="str">
            <v>75 x 30 mm</v>
          </cell>
          <cell r="M2453" t="str">
            <v/>
          </cell>
          <cell r="N2453">
            <v>44130</v>
          </cell>
          <cell r="O2453">
            <v>0</v>
          </cell>
          <cell r="AL2453">
            <v>1</v>
          </cell>
          <cell r="AM2453" t="e">
            <v>#VALUE!</v>
          </cell>
          <cell r="AT2453" t="str">
            <v>WARNING cancer and reproductive</v>
          </cell>
          <cell r="BA2453" t="str">
            <v>22-10 TRƯỜNG THÀNH BÌNH DƯƠNG BD</v>
          </cell>
        </row>
        <row r="2454">
          <cell r="B2454" t="str">
            <v>TRTH0012_L1</v>
          </cell>
          <cell r="C2454" t="str">
            <v>TRTH0012</v>
          </cell>
          <cell r="D2454" t="str">
            <v>TRƯỜNG THÀNH BÌNH DƯƠNG</v>
          </cell>
          <cell r="F2454">
            <v>1</v>
          </cell>
          <cell r="H2454" t="str">
            <v/>
          </cell>
          <cell r="I2454" t="str">
            <v/>
          </cell>
          <cell r="J2454" t="str">
            <v/>
          </cell>
          <cell r="K2454" t="str">
            <v>P 23</v>
          </cell>
          <cell r="L2454" t="str">
            <v>62 x 50 mm</v>
          </cell>
          <cell r="M2454" t="str">
            <v/>
          </cell>
          <cell r="N2454">
            <v>44286</v>
          </cell>
          <cell r="O2454">
            <v>0</v>
          </cell>
          <cell r="AL2454">
            <v>1</v>
          </cell>
          <cell r="AM2454" t="e">
            <v>#VALUE!</v>
          </cell>
          <cell r="AT2454" t="str">
            <v>MAMONDE MAGNOLIA</v>
          </cell>
          <cell r="BA2454" t="str">
            <v>THÁNG 03\27.03 TRường thành bình dương</v>
          </cell>
        </row>
        <row r="2455">
          <cell r="B2455" t="str">
            <v>TRTH0013_L1</v>
          </cell>
          <cell r="C2455" t="str">
            <v>TRTH0013</v>
          </cell>
          <cell r="D2455" t="str">
            <v>TRƯỜNG THÀNH BÌNH DƯƠNG</v>
          </cell>
          <cell r="F2455">
            <v>1</v>
          </cell>
          <cell r="H2455" t="str">
            <v/>
          </cell>
          <cell r="I2455" t="str">
            <v/>
          </cell>
          <cell r="J2455" t="str">
            <v/>
          </cell>
          <cell r="K2455" t="str">
            <v>P 23</v>
          </cell>
          <cell r="L2455" t="str">
            <v>62 x 50 mm</v>
          </cell>
          <cell r="M2455" t="str">
            <v/>
          </cell>
          <cell r="N2455">
            <v>44286</v>
          </cell>
          <cell r="O2455">
            <v>0</v>
          </cell>
          <cell r="AL2455">
            <v>1</v>
          </cell>
          <cell r="AM2455" t="e">
            <v>#VALUE!</v>
          </cell>
          <cell r="AT2455" t="str">
            <v>MAMONDE ROSE MOISTURZING</v>
          </cell>
          <cell r="BA2455" t="str">
            <v>THÁNG 03\27.03 TRường thành bình dương</v>
          </cell>
        </row>
        <row r="2456">
          <cell r="B2456" t="str">
            <v>TRTH0014_L1</v>
          </cell>
          <cell r="C2456" t="str">
            <v>TRTH0014</v>
          </cell>
          <cell r="D2456" t="str">
            <v>TRƯỜNG THÀNH BÌNH DƯƠNG</v>
          </cell>
          <cell r="F2456">
            <v>1</v>
          </cell>
          <cell r="H2456" t="str">
            <v/>
          </cell>
          <cell r="I2456" t="str">
            <v/>
          </cell>
          <cell r="J2456" t="str">
            <v/>
          </cell>
          <cell r="K2456" t="str">
            <v>P 23</v>
          </cell>
          <cell r="L2456" t="str">
            <v>62 x 50 mm</v>
          </cell>
          <cell r="M2456" t="str">
            <v/>
          </cell>
          <cell r="N2456">
            <v>44286</v>
          </cell>
          <cell r="O2456">
            <v>0</v>
          </cell>
          <cell r="AL2456">
            <v>1</v>
          </cell>
          <cell r="AM2456" t="e">
            <v>#VALUE!</v>
          </cell>
          <cell r="AT2456" t="str">
            <v>MAMONDE CAMELLIA</v>
          </cell>
          <cell r="BA2456" t="str">
            <v>THÁNG 03\27.03 TRường thành bình dương</v>
          </cell>
        </row>
        <row r="2457">
          <cell r="B2457" t="str">
            <v>TRTH0015_L1</v>
          </cell>
          <cell r="C2457" t="str">
            <v>TRTH0015</v>
          </cell>
          <cell r="D2457" t="str">
            <v>TRƯỜNG THÀNH BÌNH DƯƠNG</v>
          </cell>
          <cell r="F2457">
            <v>1</v>
          </cell>
          <cell r="H2457" t="str">
            <v/>
          </cell>
          <cell r="I2457" t="str">
            <v/>
          </cell>
          <cell r="J2457" t="str">
            <v/>
          </cell>
          <cell r="K2457" t="str">
            <v>P 23</v>
          </cell>
          <cell r="L2457" t="str">
            <v>62 x 50 mm</v>
          </cell>
          <cell r="M2457" t="str">
            <v/>
          </cell>
          <cell r="N2457">
            <v>44286</v>
          </cell>
          <cell r="O2457">
            <v>0</v>
          </cell>
          <cell r="AL2457">
            <v>1</v>
          </cell>
          <cell r="AM2457" t="e">
            <v>#VALUE!</v>
          </cell>
          <cell r="AT2457" t="str">
            <v>MAMONDE NARCISSUS</v>
          </cell>
          <cell r="BA2457" t="str">
            <v>THÁNG 03\27.03 TRường thành bình dương</v>
          </cell>
        </row>
        <row r="2458">
          <cell r="B2458" t="str">
            <v>TRTH0016_L1</v>
          </cell>
          <cell r="C2458" t="str">
            <v>TRTH0016</v>
          </cell>
          <cell r="D2458" t="str">
            <v>TRƯỜNG THÀNH BÌNH DƯƠNG</v>
          </cell>
          <cell r="F2458">
            <v>1</v>
          </cell>
          <cell r="H2458" t="str">
            <v/>
          </cell>
          <cell r="I2458" t="str">
            <v/>
          </cell>
          <cell r="J2458" t="str">
            <v/>
          </cell>
          <cell r="K2458" t="str">
            <v>P 23</v>
          </cell>
          <cell r="L2458" t="str">
            <v>32 x 50 mm</v>
          </cell>
          <cell r="M2458" t="str">
            <v/>
          </cell>
          <cell r="N2458">
            <v>44286</v>
          </cell>
          <cell r="O2458">
            <v>0</v>
          </cell>
          <cell r="AL2458">
            <v>1</v>
          </cell>
          <cell r="AM2458" t="e">
            <v>#VALUE!</v>
          </cell>
          <cell r="AT2458" t="str">
            <v>LANEIGE LIP thành phần: DIISOS</v>
          </cell>
          <cell r="BA2458" t="str">
            <v>THÁNG 03\27.03 TRường thành bình dương</v>
          </cell>
        </row>
        <row r="2459">
          <cell r="B2459" t="str">
            <v>TRTH0017_L1</v>
          </cell>
          <cell r="C2459" t="str">
            <v>TRTH0017</v>
          </cell>
          <cell r="D2459" t="str">
            <v>TRƯỜNG THÀNH BÌNH DƯƠNG</v>
          </cell>
          <cell r="F2459">
            <v>1</v>
          </cell>
          <cell r="G2459" t="str">
            <v>I0055T321</v>
          </cell>
          <cell r="H2459" t="str">
            <v>55 x 33 x 2 x 3</v>
          </cell>
          <cell r="I2459" t="str">
            <v>Vuông rời, không răng cưa</v>
          </cell>
          <cell r="J2459" t="str">
            <v>C31</v>
          </cell>
          <cell r="K2459" t="str">
            <v>P 23</v>
          </cell>
          <cell r="L2459" t="str">
            <v>33 x 55 mm</v>
          </cell>
          <cell r="M2459">
            <v>108.16500000000001</v>
          </cell>
          <cell r="N2459">
            <v>44286</v>
          </cell>
          <cell r="O2459">
            <v>0</v>
          </cell>
          <cell r="AL2459">
            <v>1</v>
          </cell>
          <cell r="AM2459">
            <v>108.16500000000001</v>
          </cell>
          <cell r="AT2459" t="str">
            <v>SULWHASOO FIRST</v>
          </cell>
          <cell r="BA2459" t="str">
            <v>THÁNG 03\27.03 TRường thành bình dương</v>
          </cell>
        </row>
        <row r="2460">
          <cell r="B2460" t="str">
            <v>TRTH0018_L1</v>
          </cell>
          <cell r="C2460" t="str">
            <v>TRTH0018</v>
          </cell>
          <cell r="D2460" t="str">
            <v>TRƯỜNG THÀNH BÌNH DƯƠNG</v>
          </cell>
          <cell r="F2460">
            <v>2</v>
          </cell>
          <cell r="H2460" t="str">
            <v/>
          </cell>
          <cell r="I2460" t="str">
            <v/>
          </cell>
          <cell r="J2460" t="str">
            <v/>
          </cell>
          <cell r="K2460" t="str">
            <v>P 23</v>
          </cell>
          <cell r="L2460" t="str">
            <v>103 x 93 mm</v>
          </cell>
          <cell r="M2460" t="str">
            <v/>
          </cell>
          <cell r="N2460">
            <v>44293</v>
          </cell>
          <cell r="O2460">
            <v>0</v>
          </cell>
          <cell r="AL2460">
            <v>1</v>
          </cell>
          <cell r="AM2460" t="e">
            <v>#VALUE!</v>
          </cell>
          <cell r="AT2460" t="str">
            <v>CHIAU HUNG</v>
          </cell>
          <cell r="BA2460" t="str">
            <v>THÁNG 04\07.04 trường thàn binh dương</v>
          </cell>
        </row>
        <row r="2461">
          <cell r="B2461" t="str">
            <v>TRTH0019_L1</v>
          </cell>
          <cell r="C2461" t="str">
            <v>TRTH0019</v>
          </cell>
          <cell r="D2461" t="str">
            <v>TRƯỜNG THÀNH BÌNH DƯƠNG</v>
          </cell>
          <cell r="F2461">
            <v>1</v>
          </cell>
          <cell r="G2461" t="str">
            <v>I0050T751</v>
          </cell>
          <cell r="H2461" t="str">
            <v>50 x 50 x 3 x 2</v>
          </cell>
          <cell r="I2461" t="str">
            <v>Vuông rời  kc 2mm,không răng cưa</v>
          </cell>
          <cell r="J2461" t="str">
            <v>D24</v>
          </cell>
          <cell r="K2461" t="str">
            <v>P 23</v>
          </cell>
          <cell r="L2461" t="str">
            <v>50 x 50 mm</v>
          </cell>
          <cell r="M2461">
            <v>106</v>
          </cell>
          <cell r="N2461">
            <v>44333</v>
          </cell>
          <cell r="O2461">
            <v>0</v>
          </cell>
          <cell r="AL2461">
            <v>1</v>
          </cell>
          <cell r="AM2461">
            <v>106</v>
          </cell>
          <cell r="AT2461" t="str">
            <v>MAMONDE RED ENERGY</v>
          </cell>
          <cell r="BA2461" t="str">
            <v>THÁNG 05\17.05 TRƯỜNG THÀNH BÌNH DƯƠNG</v>
          </cell>
        </row>
        <row r="2462">
          <cell r="B2462" t="str">
            <v>TRTH0020_L1</v>
          </cell>
          <cell r="C2462" t="str">
            <v>TRTH0020</v>
          </cell>
          <cell r="D2462" t="str">
            <v>TRƯỜNG THÀNH BÌNH DƯƠNG</v>
          </cell>
          <cell r="F2462">
            <v>1</v>
          </cell>
          <cell r="G2462" t="str">
            <v>I0085T282/1</v>
          </cell>
          <cell r="H2462" t="str">
            <v>85 x 70 x 1 x 3</v>
          </cell>
          <cell r="I2462" t="str">
            <v>Bo góc, răng cưa, xẻ 2 line 6mm</v>
          </cell>
          <cell r="J2462" t="str">
            <v>C37</v>
          </cell>
          <cell r="K2462" t="str">
            <v>P 23</v>
          </cell>
          <cell r="L2462" t="str">
            <v>85 x 70 mm</v>
          </cell>
          <cell r="M2462">
            <v>219</v>
          </cell>
          <cell r="N2462">
            <v>44398</v>
          </cell>
          <cell r="O2462">
            <v>1</v>
          </cell>
          <cell r="P2462">
            <v>1</v>
          </cell>
          <cell r="Q2462" t="str">
            <v>Pantone:289 C</v>
          </cell>
          <cell r="AL2462">
            <v>1</v>
          </cell>
          <cell r="AM2462">
            <v>219</v>
          </cell>
          <cell r="AN2462" t="str">
            <v>3mm</v>
          </cell>
          <cell r="AO2462" t="str">
            <v>3mm</v>
          </cell>
          <cell r="AT2462" t="str">
            <v>ROCKWELL</v>
          </cell>
          <cell r="AU2462">
            <v>2</v>
          </cell>
          <cell r="AV2462" t="str">
            <v>in</v>
          </cell>
          <cell r="AW2462" t="str">
            <v>bế</v>
          </cell>
          <cell r="BA2462" t="str">
            <v>THÁNG 07\20-5 Trường Thành</v>
          </cell>
        </row>
        <row r="2463">
          <cell r="B2463" t="str">
            <v>TRTH0021_L1</v>
          </cell>
          <cell r="C2463" t="str">
            <v>TRTH0021</v>
          </cell>
          <cell r="D2463" t="str">
            <v>TRƯỜNG THÀNH BÌNH DƯƠNG</v>
          </cell>
          <cell r="F2463">
            <v>1</v>
          </cell>
          <cell r="G2463" t="str">
            <v>I0050H374/1</v>
          </cell>
          <cell r="H2463" t="str">
            <v>50 x 80 x 1 x 2</v>
          </cell>
          <cell r="I2463" t="str">
            <v>Vuông góc, răng cưa 3:1mm, xẻ 4line chỉ có răng cưa</v>
          </cell>
          <cell r="J2463" t="str">
            <v>E09</v>
          </cell>
          <cell r="K2463" t="str">
            <v>P 23</v>
          </cell>
          <cell r="L2463" t="str">
            <v>50mm x 80mm</v>
          </cell>
          <cell r="M2463">
            <v>160</v>
          </cell>
          <cell r="N2463">
            <v>44720</v>
          </cell>
          <cell r="O2463">
            <v>0</v>
          </cell>
          <cell r="AL2463">
            <v>1</v>
          </cell>
          <cell r="AM2463">
            <v>160</v>
          </cell>
          <cell r="AN2463" t="str">
            <v>0mm</v>
          </cell>
          <cell r="AO2463" t="str">
            <v>0mm</v>
          </cell>
          <cell r="AP2463" t="str">
            <v>1.150Tem</v>
          </cell>
          <cell r="AT2463" t="str">
            <v>vệt đen 50 x 3mm</v>
          </cell>
          <cell r="BA2463" t="str">
            <v>ĐƠN HÀNG 2021\TRƯỜNG THÀNH BÌNH DƯƠNG\NĂM 2022\THÁNG 06\08.06 tem 80 x 50mm</v>
          </cell>
        </row>
        <row r="2464">
          <cell r="B2464" t="str">
            <v>MVDN0005_L1</v>
          </cell>
          <cell r="C2464" t="str">
            <v>MVDN0005</v>
          </cell>
          <cell r="D2464" t="str">
            <v>MÃ VẠCH ĐỒNG NAI</v>
          </cell>
          <cell r="F2464">
            <v>2</v>
          </cell>
          <cell r="H2464" t="str">
            <v/>
          </cell>
          <cell r="I2464" t="str">
            <v/>
          </cell>
          <cell r="J2464" t="str">
            <v/>
          </cell>
          <cell r="K2464" t="str">
            <v>P 23</v>
          </cell>
          <cell r="L2464" t="str">
            <v>95 x 130 mm</v>
          </cell>
          <cell r="M2464" t="str">
            <v/>
          </cell>
          <cell r="O2464">
            <v>0</v>
          </cell>
          <cell r="AL2464">
            <v>1</v>
          </cell>
          <cell r="AM2464" t="e">
            <v>#VALUE!</v>
          </cell>
          <cell r="AT2464" t="str">
            <v>RETURN (Date/Ngay)</v>
          </cell>
          <cell r="BA2464" t="str">
            <v>7-11 MVĐN</v>
          </cell>
        </row>
        <row r="2465">
          <cell r="B2465" t="str">
            <v>MVDN0014_L1</v>
          </cell>
          <cell r="C2465" t="str">
            <v>MVDN0014</v>
          </cell>
          <cell r="D2465" t="str">
            <v>MÃ VẠCH ĐỒNG NAI</v>
          </cell>
          <cell r="F2465">
            <v>2</v>
          </cell>
          <cell r="H2465" t="str">
            <v/>
          </cell>
          <cell r="I2465" t="str">
            <v/>
          </cell>
          <cell r="J2465" t="str">
            <v/>
          </cell>
          <cell r="K2465" t="str">
            <v>P 23</v>
          </cell>
          <cell r="L2465" t="str">
            <v>75 x 60 mm</v>
          </cell>
          <cell r="M2465" t="str">
            <v/>
          </cell>
          <cell r="O2465">
            <v>0</v>
          </cell>
          <cell r="AL2465">
            <v>1</v>
          </cell>
          <cell r="AM2465" t="e">
            <v>#VALUE!</v>
          </cell>
          <cell r="AT2465" t="str">
            <v>QC SECTION(holding)</v>
          </cell>
          <cell r="BA2465" t="str">
            <v>7-11 MVĐN</v>
          </cell>
        </row>
        <row r="2466">
          <cell r="B2466" t="str">
            <v>MVDN0006_L1</v>
          </cell>
          <cell r="C2466" t="str">
            <v>MVDN0006</v>
          </cell>
          <cell r="D2466" t="str">
            <v>MÃ VẠCH ĐỒNG NAI</v>
          </cell>
          <cell r="F2466">
            <v>3</v>
          </cell>
          <cell r="H2466" t="str">
            <v/>
          </cell>
          <cell r="I2466" t="str">
            <v/>
          </cell>
          <cell r="J2466" t="str">
            <v/>
          </cell>
          <cell r="K2466" t="str">
            <v>P 23</v>
          </cell>
          <cell r="L2466" t="str">
            <v>98 x 55 mm</v>
          </cell>
          <cell r="M2466" t="str">
            <v/>
          </cell>
          <cell r="O2466">
            <v>0</v>
          </cell>
          <cell r="AL2466">
            <v>1</v>
          </cell>
          <cell r="AM2466" t="e">
            <v>#VALUE!</v>
          </cell>
          <cell r="AT2466" t="str">
            <v>THACO phụ tùng chính phẩm</v>
          </cell>
          <cell r="BA2466" t="str">
            <v>Tháng 07.2019\MÃ VẠCH ĐỒNG NAI</v>
          </cell>
        </row>
        <row r="2467">
          <cell r="B2467" t="str">
            <v>MVDN0012_L1</v>
          </cell>
          <cell r="C2467" t="str">
            <v>MVDN0012</v>
          </cell>
          <cell r="D2467" t="str">
            <v>MÃ VẠCH ĐỒNG NAI</v>
          </cell>
          <cell r="F2467">
            <v>1</v>
          </cell>
          <cell r="H2467" t="str">
            <v/>
          </cell>
          <cell r="I2467" t="str">
            <v/>
          </cell>
          <cell r="J2467" t="str">
            <v/>
          </cell>
          <cell r="K2467" t="str">
            <v>P 23</v>
          </cell>
          <cell r="L2467" t="str">
            <v>320 x 90 mm</v>
          </cell>
          <cell r="M2467" t="str">
            <v/>
          </cell>
          <cell r="O2467">
            <v>0</v>
          </cell>
          <cell r="AL2467">
            <v>1</v>
          </cell>
          <cell r="AM2467" t="e">
            <v>#VALUE!</v>
          </cell>
          <cell r="AT2467" t="str">
            <v>ô vuông 4 cánh</v>
          </cell>
          <cell r="BA2467" t="str">
            <v>4-5 MVĐN</v>
          </cell>
        </row>
        <row r="2468">
          <cell r="B2468" t="str">
            <v>MVDN0011_L1</v>
          </cell>
          <cell r="C2468" t="str">
            <v>MVDN0011</v>
          </cell>
          <cell r="D2468" t="str">
            <v>MÃ VẠCH ĐỒNG NAI</v>
          </cell>
          <cell r="F2468">
            <v>3</v>
          </cell>
          <cell r="G2468" t="str">
            <v>I0028T036</v>
          </cell>
          <cell r="H2468" t="str">
            <v>28 x 90 x 1 x 1</v>
          </cell>
          <cell r="I2468" t="str">
            <v>Bo 4mm (bế trên), răng cưa có dao đục lỗ (Bế dưới), chẻ 6 line 4mm</v>
          </cell>
          <cell r="J2468" t="str">
            <v>D27</v>
          </cell>
          <cell r="K2468" t="str">
            <v>P 23</v>
          </cell>
          <cell r="L2468" t="str">
            <v>28 x 90 mm</v>
          </cell>
          <cell r="M2468">
            <v>97</v>
          </cell>
          <cell r="N2468">
            <v>44281</v>
          </cell>
          <cell r="O2468">
            <v>0</v>
          </cell>
          <cell r="Q2468" t="str">
            <v>Pha theo mẫu</v>
          </cell>
          <cell r="AL2468">
            <v>2</v>
          </cell>
          <cell r="AM2468">
            <v>194</v>
          </cell>
          <cell r="AN2468" t="str">
            <v>2mm</v>
          </cell>
          <cell r="AO2468" t="str">
            <v>7mm</v>
          </cell>
          <cell r="AP2468" t="str">
            <v>200Tem</v>
          </cell>
          <cell r="AT2468" t="str">
            <v>Toa paint</v>
          </cell>
          <cell r="AU2468">
            <v>4</v>
          </cell>
          <cell r="BA2468" t="str">
            <v>5-5 MVĐN</v>
          </cell>
        </row>
        <row r="2469">
          <cell r="B2469" t="str">
            <v>MVDN0007_L1</v>
          </cell>
          <cell r="C2469" t="str">
            <v>MVDN0007</v>
          </cell>
          <cell r="D2469" t="str">
            <v>MÃ VẠCH ĐỒNG NAI</v>
          </cell>
          <cell r="E2469" t="str">
            <v>MVDN0001.2.3.4</v>
          </cell>
          <cell r="F2469">
            <v>2</v>
          </cell>
          <cell r="H2469" t="str">
            <v/>
          </cell>
          <cell r="I2469" t="str">
            <v/>
          </cell>
          <cell r="J2469" t="str">
            <v/>
          </cell>
          <cell r="K2469" t="str">
            <v>P 23</v>
          </cell>
          <cell r="L2469" t="str">
            <v>98 x 55 mm</v>
          </cell>
          <cell r="M2469" t="str">
            <v/>
          </cell>
          <cell r="O2469">
            <v>0</v>
          </cell>
          <cell r="AL2469">
            <v>1</v>
          </cell>
          <cell r="AM2469" t="e">
            <v>#VALUE!</v>
          </cell>
          <cell r="AT2469" t="str">
            <v>Phụ tùng chính phẩm (mini)</v>
          </cell>
          <cell r="BA2469" t="str">
            <v>25-3 MVDN</v>
          </cell>
        </row>
        <row r="2470">
          <cell r="B2470" t="str">
            <v>MVDN0008_L1</v>
          </cell>
          <cell r="C2470" t="str">
            <v>MVDN0008</v>
          </cell>
          <cell r="D2470" t="str">
            <v>MÃ VẠCH ĐỒNG NAI</v>
          </cell>
          <cell r="E2470" t="str">
            <v>MVDN0001.2.3.4</v>
          </cell>
          <cell r="F2470">
            <v>3</v>
          </cell>
          <cell r="H2470" t="str">
            <v/>
          </cell>
          <cell r="I2470" t="str">
            <v/>
          </cell>
          <cell r="J2470" t="str">
            <v/>
          </cell>
          <cell r="K2470" t="str">
            <v>P 23</v>
          </cell>
          <cell r="L2470" t="str">
            <v>98 x 55 mm</v>
          </cell>
          <cell r="M2470" t="str">
            <v/>
          </cell>
          <cell r="O2470">
            <v>0</v>
          </cell>
          <cell r="AL2470">
            <v>1</v>
          </cell>
          <cell r="AM2470" t="e">
            <v>#VALUE!</v>
          </cell>
          <cell r="AT2470" t="str">
            <v>Phụ tùng chính phẩm (mazda)</v>
          </cell>
          <cell r="BA2470" t="str">
            <v>25-3 MVDN</v>
          </cell>
        </row>
        <row r="2471">
          <cell r="B2471" t="str">
            <v>MVDN0009_L1</v>
          </cell>
          <cell r="C2471" t="str">
            <v>MVDN0009</v>
          </cell>
          <cell r="D2471" t="str">
            <v>MÃ VẠCH ĐỒNG NAI</v>
          </cell>
          <cell r="E2471" t="str">
            <v>MVDN0001.2.3.4</v>
          </cell>
          <cell r="F2471">
            <v>3</v>
          </cell>
          <cell r="H2471" t="str">
            <v/>
          </cell>
          <cell r="I2471" t="str">
            <v/>
          </cell>
          <cell r="J2471" t="str">
            <v/>
          </cell>
          <cell r="K2471" t="str">
            <v>P 23</v>
          </cell>
          <cell r="L2471" t="str">
            <v>98 x 55 mm</v>
          </cell>
          <cell r="M2471" t="str">
            <v/>
          </cell>
          <cell r="O2471">
            <v>0</v>
          </cell>
          <cell r="AL2471">
            <v>1</v>
          </cell>
          <cell r="AM2471" t="e">
            <v>#VALUE!</v>
          </cell>
          <cell r="AT2471" t="str">
            <v>Phụ tùng chính phẩm (kia)</v>
          </cell>
          <cell r="BA2471" t="str">
            <v>25-3 MVDN</v>
          </cell>
        </row>
        <row r="2472">
          <cell r="B2472" t="str">
            <v>MVDN0010_L1</v>
          </cell>
          <cell r="C2472" t="str">
            <v>MVDN0010</v>
          </cell>
          <cell r="D2472" t="str">
            <v>MÃ VẠCH ĐỒNG NAI</v>
          </cell>
          <cell r="E2472" t="str">
            <v>MVDN0001.2.3.4</v>
          </cell>
          <cell r="F2472">
            <v>3</v>
          </cell>
          <cell r="H2472" t="str">
            <v/>
          </cell>
          <cell r="I2472" t="str">
            <v/>
          </cell>
          <cell r="J2472" t="str">
            <v/>
          </cell>
          <cell r="K2472" t="str">
            <v>P 23</v>
          </cell>
          <cell r="L2472" t="str">
            <v>98 x 55 mm</v>
          </cell>
          <cell r="M2472" t="str">
            <v/>
          </cell>
          <cell r="O2472">
            <v>0</v>
          </cell>
          <cell r="AL2472">
            <v>1</v>
          </cell>
          <cell r="AM2472" t="e">
            <v>#VALUE!</v>
          </cell>
          <cell r="AT2472" t="str">
            <v>Phụ tùng chính phẩm (peugeot)</v>
          </cell>
          <cell r="BA2472" t="str">
            <v>25-3 MVDN</v>
          </cell>
        </row>
        <row r="2473">
          <cell r="B2473" t="str">
            <v>MVDN0001_L1</v>
          </cell>
          <cell r="C2473" t="str">
            <v>MVDN0001</v>
          </cell>
          <cell r="D2473" t="str">
            <v>MÃ VẠCH ĐỒNG NAI</v>
          </cell>
          <cell r="F2473">
            <v>1</v>
          </cell>
          <cell r="H2473" t="str">
            <v/>
          </cell>
          <cell r="I2473" t="str">
            <v/>
          </cell>
          <cell r="J2473" t="str">
            <v/>
          </cell>
          <cell r="K2473" t="str">
            <v>P 23</v>
          </cell>
          <cell r="L2473" t="str">
            <v>160 x 30 mm</v>
          </cell>
          <cell r="M2473" t="str">
            <v/>
          </cell>
          <cell r="O2473">
            <v>0</v>
          </cell>
          <cell r="AL2473">
            <v>1</v>
          </cell>
          <cell r="AM2473" t="e">
            <v>#VALUE!</v>
          </cell>
          <cell r="AT2473" t="str">
            <v>IMPORTANTE PARA EL USUARIO (chuôi đèn)</v>
          </cell>
          <cell r="BA2473" t="str">
            <v>4-1 MVĐN</v>
          </cell>
        </row>
        <row r="2474">
          <cell r="B2474" t="str">
            <v>MVDN0002_L1</v>
          </cell>
          <cell r="C2474" t="str">
            <v>MVDN0002</v>
          </cell>
          <cell r="D2474" t="str">
            <v>MÃ VẠCH ĐỒNG NAI</v>
          </cell>
          <cell r="F2474">
            <v>2</v>
          </cell>
          <cell r="H2474" t="str">
            <v/>
          </cell>
          <cell r="I2474" t="str">
            <v/>
          </cell>
          <cell r="J2474" t="str">
            <v/>
          </cell>
          <cell r="K2474" t="str">
            <v>P 23</v>
          </cell>
          <cell r="L2474" t="str">
            <v>65 x 30 mm</v>
          </cell>
          <cell r="M2474" t="str">
            <v/>
          </cell>
          <cell r="N2474">
            <v>43873</v>
          </cell>
          <cell r="O2474">
            <v>0</v>
          </cell>
          <cell r="AL2474">
            <v>1</v>
          </cell>
          <cell r="AM2474" t="e">
            <v>#VALUE!</v>
          </cell>
          <cell r="AT2474" t="str">
            <v>AICA  ASIA COLLECTION</v>
          </cell>
          <cell r="BA2474" t="str">
            <v>6-2 Tem 65x32 MVĐV</v>
          </cell>
        </row>
        <row r="2475">
          <cell r="B2475" t="str">
            <v>MVDN0004_L1</v>
          </cell>
          <cell r="C2475" t="str">
            <v>MVDN0004</v>
          </cell>
          <cell r="D2475" t="str">
            <v>MÃ VẠCH ĐỒNG NAI</v>
          </cell>
          <cell r="F2475">
            <v>2</v>
          </cell>
          <cell r="H2475" t="str">
            <v/>
          </cell>
          <cell r="I2475" t="str">
            <v/>
          </cell>
          <cell r="J2475" t="str">
            <v/>
          </cell>
          <cell r="K2475" t="str">
            <v>P 23</v>
          </cell>
          <cell r="L2475" t="str">
            <v>65 x 32 mm</v>
          </cell>
          <cell r="M2475" t="str">
            <v/>
          </cell>
          <cell r="N2475">
            <v>43873</v>
          </cell>
          <cell r="O2475">
            <v>0</v>
          </cell>
          <cell r="AL2475">
            <v>1</v>
          </cell>
          <cell r="AM2475" t="e">
            <v>#VALUE!</v>
          </cell>
          <cell r="AT2475" t="str">
            <v>AICA (tiếng nhật)</v>
          </cell>
          <cell r="BA2475" t="str">
            <v>6-2 Tem 65x32 MVĐV</v>
          </cell>
        </row>
        <row r="2476">
          <cell r="B2476" t="str">
            <v>MVDN0003_L1</v>
          </cell>
          <cell r="C2476" t="str">
            <v>MVDN0003</v>
          </cell>
          <cell r="D2476" t="str">
            <v>MÃ VẠCH ĐỒNG NAI</v>
          </cell>
          <cell r="F2476">
            <v>2</v>
          </cell>
          <cell r="H2476" t="str">
            <v/>
          </cell>
          <cell r="I2476" t="str">
            <v/>
          </cell>
          <cell r="J2476" t="str">
            <v/>
          </cell>
          <cell r="K2476" t="str">
            <v>P 23</v>
          </cell>
          <cell r="L2476" t="str">
            <v>35 x 35 mm</v>
          </cell>
          <cell r="M2476" t="str">
            <v/>
          </cell>
          <cell r="O2476">
            <v>0</v>
          </cell>
          <cell r="AL2476">
            <v>1</v>
          </cell>
          <cell r="AM2476" t="e">
            <v>#VALUE!</v>
          </cell>
          <cell r="AT2476" t="str">
            <v>AICA  ASIA COLLECTION</v>
          </cell>
          <cell r="BA2476" t="str">
            <v>6-2 Tem 65x32 MVĐV</v>
          </cell>
        </row>
        <row r="2477">
          <cell r="B2477" t="str">
            <v>MVDN0015_L1</v>
          </cell>
          <cell r="C2477" t="str">
            <v>MVDN0015</v>
          </cell>
          <cell r="D2477" t="str">
            <v>MÃ VẠCH ĐỒNG NAI</v>
          </cell>
          <cell r="F2477">
            <v>4</v>
          </cell>
          <cell r="G2477" t="str">
            <v>I0105T352</v>
          </cell>
          <cell r="H2477" t="str">
            <v>105 x 150 x 1 x 1</v>
          </cell>
          <cell r="I2477" t="str">
            <v>Bo góc 5mm, không răng cưa, chẻ đôi 6mm</v>
          </cell>
          <cell r="J2477" t="str">
            <v>C29</v>
          </cell>
          <cell r="K2477" t="str">
            <v>P 23</v>
          </cell>
          <cell r="L2477" t="str">
            <v>105 x 150 mm</v>
          </cell>
          <cell r="M2477">
            <v>153</v>
          </cell>
          <cell r="O2477">
            <v>0</v>
          </cell>
          <cell r="AL2477">
            <v>1</v>
          </cell>
          <cell r="AM2477">
            <v>153</v>
          </cell>
          <cell r="AT2477" t="str">
            <v>HAMITA</v>
          </cell>
          <cell r="BA2477" t="str">
            <v>22.10 mã vạch đồng nai</v>
          </cell>
        </row>
        <row r="2478">
          <cell r="B2478" t="str">
            <v>MVDN0013_L1</v>
          </cell>
          <cell r="C2478" t="str">
            <v>MVDN0013</v>
          </cell>
          <cell r="D2478" t="str">
            <v>MÃ VẠCH ĐỒNG NAI</v>
          </cell>
          <cell r="F2478">
            <v>1</v>
          </cell>
          <cell r="H2478" t="str">
            <v/>
          </cell>
          <cell r="I2478" t="str">
            <v/>
          </cell>
          <cell r="J2478" t="str">
            <v/>
          </cell>
          <cell r="K2478" t="str">
            <v>P 23</v>
          </cell>
          <cell r="L2478" t="str">
            <v>80 x 133 mm</v>
          </cell>
          <cell r="M2478" t="str">
            <v/>
          </cell>
          <cell r="O2478">
            <v>0</v>
          </cell>
          <cell r="AL2478">
            <v>1</v>
          </cell>
          <cell r="AM2478" t="e">
            <v>#VALUE!</v>
          </cell>
          <cell r="AT2478" t="str">
            <v>FRAGILE GLASS Handle with care (ly)</v>
          </cell>
          <cell r="BA2478">
            <v>43973</v>
          </cell>
        </row>
        <row r="2479">
          <cell r="B2479" t="str">
            <v>MVDN0016_L1</v>
          </cell>
          <cell r="C2479" t="str">
            <v>MVDN0016</v>
          </cell>
          <cell r="D2479" t="str">
            <v>MÃ VẠCH ĐỒNG NAI</v>
          </cell>
          <cell r="F2479">
            <v>1</v>
          </cell>
          <cell r="H2479" t="str">
            <v/>
          </cell>
          <cell r="I2479" t="str">
            <v/>
          </cell>
          <cell r="J2479" t="str">
            <v/>
          </cell>
          <cell r="K2479" t="str">
            <v>P 23</v>
          </cell>
          <cell r="L2479" t="str">
            <v>90 x 175 mm</v>
          </cell>
          <cell r="M2479" t="str">
            <v/>
          </cell>
          <cell r="O2479">
            <v>0</v>
          </cell>
          <cell r="AL2479">
            <v>1</v>
          </cell>
          <cell r="AM2479" t="e">
            <v>#VALUE!</v>
          </cell>
          <cell r="AT2479" t="str">
            <v>Mã N.liệu số kg sản phẩm</v>
          </cell>
          <cell r="BA2479" t="str">
            <v>Tháng 11\09.11 MVDN</v>
          </cell>
        </row>
        <row r="2480">
          <cell r="B2480" t="str">
            <v>MVDN0017_L1</v>
          </cell>
          <cell r="C2480" t="str">
            <v>MVDN0017</v>
          </cell>
          <cell r="D2480" t="str">
            <v>MÃ VẠCH ĐỒNG NAI</v>
          </cell>
          <cell r="F2480">
            <v>4</v>
          </cell>
          <cell r="G2480" t="str">
            <v>T0085T141</v>
          </cell>
          <cell r="H2480" t="str">
            <v>85 x 55 x 1 x 2</v>
          </cell>
          <cell r="I2480" t="str">
            <v>Bo góc, răng cưa</v>
          </cell>
          <cell r="J2480" t="str">
            <v>B10</v>
          </cell>
          <cell r="K2480" t="str">
            <v>P 23</v>
          </cell>
          <cell r="L2480" t="str">
            <v>85 x 55 mm</v>
          </cell>
          <cell r="M2480">
            <v>116</v>
          </cell>
          <cell r="N2480">
            <v>44266</v>
          </cell>
          <cell r="O2480">
            <v>0</v>
          </cell>
          <cell r="AL2480">
            <v>1</v>
          </cell>
          <cell r="AM2480">
            <v>116</v>
          </cell>
          <cell r="AT2480" t="str">
            <v>VGSI</v>
          </cell>
          <cell r="BA2480" t="str">
            <v>THÁNG 02\01.02 MÃ VẠCH ĐỒNG NÀI</v>
          </cell>
        </row>
        <row r="2481">
          <cell r="B2481" t="str">
            <v>MVDN0018_L1</v>
          </cell>
          <cell r="C2481" t="str">
            <v>MVDN0018</v>
          </cell>
          <cell r="D2481" t="str">
            <v>MÃ VẠCH ĐỒNG NAI</v>
          </cell>
          <cell r="F2481">
            <v>1</v>
          </cell>
          <cell r="G2481" t="str">
            <v>I0150T241/1</v>
          </cell>
          <cell r="H2481" t="str">
            <v>150 x 25 x 1 x 4</v>
          </cell>
          <cell r="I2481" t="str">
            <v>Bo 4mm, trong có 1 đường răng cưa 1:1 dọc ở giữa</v>
          </cell>
          <cell r="J2481" t="str">
            <v>C42</v>
          </cell>
          <cell r="K2481" t="str">
            <v>P 28</v>
          </cell>
          <cell r="L2481" t="str">
            <v>150 x 25 mm</v>
          </cell>
          <cell r="M2481">
            <v>112</v>
          </cell>
          <cell r="N2481">
            <v>44526</v>
          </cell>
          <cell r="O2481">
            <v>0</v>
          </cell>
          <cell r="AL2481">
            <v>1</v>
          </cell>
          <cell r="AM2481">
            <v>112</v>
          </cell>
          <cell r="AT2481" t="str">
            <v>MỞ tại đây</v>
          </cell>
          <cell r="BA2481" t="str">
            <v>THÁNG 11.21\26.11 MÃ VẠCH ĐỒNG NAI</v>
          </cell>
        </row>
        <row r="2482">
          <cell r="B2482" t="str">
            <v>MVDN0019_L1</v>
          </cell>
          <cell r="C2482" t="str">
            <v>MVDN0019</v>
          </cell>
          <cell r="D2482" t="str">
            <v>MÃ VẠCH ĐỒNG NAI</v>
          </cell>
          <cell r="F2482">
            <v>1</v>
          </cell>
          <cell r="G2482" t="str">
            <v>I0150T251/1</v>
          </cell>
          <cell r="H2482" t="str">
            <v>150 x 50 x 1 x 4</v>
          </cell>
          <cell r="I2482" t="str">
            <v>Bo 5mm, trong có 1 đường răng cưa 1:1 dọc ở giữa</v>
          </cell>
          <cell r="J2482" t="str">
            <v>C38</v>
          </cell>
          <cell r="K2482" t="str">
            <v>P 28</v>
          </cell>
          <cell r="L2482" t="str">
            <v>150 x 50 mm</v>
          </cell>
          <cell r="M2482">
            <v>212</v>
          </cell>
          <cell r="N2482">
            <v>44526</v>
          </cell>
          <cell r="O2482">
            <v>0</v>
          </cell>
          <cell r="AL2482">
            <v>1</v>
          </cell>
          <cell r="AM2482">
            <v>212</v>
          </cell>
          <cell r="AT2482" t="str">
            <v>MỞ tại đây</v>
          </cell>
          <cell r="BA2482" t="str">
            <v>THÁNG 11.21\26.11 MÃ VẠCH ĐỒNG NAI</v>
          </cell>
        </row>
        <row r="2483">
          <cell r="B2483" t="str">
            <v>MVDN0020_L1</v>
          </cell>
          <cell r="C2483" t="str">
            <v>MVDN0020</v>
          </cell>
          <cell r="D2483" t="str">
            <v>MÃ VẠCH ĐỒNG NAI</v>
          </cell>
          <cell r="F2483">
            <v>1</v>
          </cell>
          <cell r="G2483" t="str">
            <v>I0085T302/1</v>
          </cell>
          <cell r="H2483" t="str">
            <v>85 x 45 x 1 x 4</v>
          </cell>
          <cell r="I2483" t="str">
            <v>Bo góc, xẻ 2 line khoảng cách 4mm,gáp 4mm, không răng cưa</v>
          </cell>
          <cell r="J2483" t="str">
            <v>E03</v>
          </cell>
          <cell r="K2483" t="str">
            <v>P 28</v>
          </cell>
          <cell r="L2483" t="str">
            <v>85 x 45 mm</v>
          </cell>
          <cell r="M2483">
            <v>196</v>
          </cell>
          <cell r="N2483">
            <v>44637</v>
          </cell>
          <cell r="O2483">
            <v>0</v>
          </cell>
          <cell r="AL2483">
            <v>1</v>
          </cell>
          <cell r="AM2483">
            <v>196</v>
          </cell>
          <cell r="AT2483" t="str">
            <v>in điểm đen đế 14 x 3mm</v>
          </cell>
          <cell r="BA2483" t="str">
            <v>ĐƠN HÀNG 2021\MÃ VẠCH ĐỒNG NAI\NĂM 2022\THÁNG 03\Tem 85 x 45mm</v>
          </cell>
        </row>
        <row r="2484">
          <cell r="B2484" t="str">
            <v>MVDN0021_L1</v>
          </cell>
          <cell r="C2484" t="str">
            <v>MVDN0021</v>
          </cell>
          <cell r="D2484" t="str">
            <v>MÃ VẠCH ĐỒNG NAI</v>
          </cell>
          <cell r="G2484" t="str">
            <v>I0025T443/1</v>
          </cell>
          <cell r="H2484" t="str">
            <v>25 x 30 x 1 x 6</v>
          </cell>
          <cell r="I2484" t="str">
            <v>Dao đặc biệt, 1 đầu có vòng cung, không răng cưa, xẻ 3 line kc 9mm</v>
          </cell>
          <cell r="J2484" t="str">
            <v>E16</v>
          </cell>
          <cell r="K2484" t="str">
            <v>P 28</v>
          </cell>
          <cell r="L2484" t="str">
            <v>25mm x 30mm</v>
          </cell>
          <cell r="M2484">
            <v>206.376</v>
          </cell>
          <cell r="N2484">
            <v>44804</v>
          </cell>
          <cell r="O2484">
            <v>0</v>
          </cell>
          <cell r="Q2484" t="str">
            <v>Theo mẫu</v>
          </cell>
          <cell r="AL2484">
            <v>1</v>
          </cell>
          <cell r="AM2484">
            <v>206.376</v>
          </cell>
          <cell r="AO2484" t="str">
            <v>4.396mm</v>
          </cell>
          <cell r="AP2484" t="str">
            <v>8.000Tem</v>
          </cell>
          <cell r="AT2484" t="str">
            <v>Khử keo in màu đỏ</v>
          </cell>
          <cell r="BA2484" t="str">
            <v>TỔNG HỢP CÁC CÔNG TY\MÃ VẠCH ĐỒNG NAI\NĂM 2022\THÁNG 08\31.08</v>
          </cell>
        </row>
        <row r="2485">
          <cell r="B2485" t="str">
            <v>UD0001_L1</v>
          </cell>
          <cell r="C2485" t="str">
            <v>UD0001</v>
          </cell>
          <cell r="D2485" t="str">
            <v>UY ĐỈNH</v>
          </cell>
          <cell r="E2485" t="str">
            <v>UDIN0001-1/1</v>
          </cell>
          <cell r="F2485">
            <v>1</v>
          </cell>
          <cell r="H2485" t="str">
            <v/>
          </cell>
          <cell r="I2485" t="str">
            <v/>
          </cell>
          <cell r="J2485" t="str">
            <v/>
          </cell>
          <cell r="K2485" t="str">
            <v>P 23</v>
          </cell>
          <cell r="L2485" t="str">
            <v>45 x 16 mm</v>
          </cell>
          <cell r="M2485" t="str">
            <v/>
          </cell>
          <cell r="N2485" t="str">
            <v>28/7/2020</v>
          </cell>
          <cell r="O2485">
            <v>0</v>
          </cell>
          <cell r="AL2485">
            <v>1</v>
          </cell>
          <cell r="AM2485" t="e">
            <v>#VALUE!</v>
          </cell>
          <cell r="AT2485" t="str">
            <v>Serial number ( manuafacture</v>
          </cell>
          <cell r="BA2485" t="str">
            <v>28-7 Tem 45x15mm. Uy Đỉnh</v>
          </cell>
        </row>
        <row r="2486">
          <cell r="B2486" t="str">
            <v>ROT0001_L1</v>
          </cell>
          <cell r="C2486" t="str">
            <v>ROT0001</v>
          </cell>
          <cell r="D2486" t="str">
            <v>RIO TECH</v>
          </cell>
          <cell r="E2486" t="str">
            <v>RIOT0001</v>
          </cell>
          <cell r="F2486">
            <v>1</v>
          </cell>
          <cell r="G2486" t="str">
            <v>I0100T252</v>
          </cell>
          <cell r="H2486" t="str">
            <v>100 x 125 x 1 x 1</v>
          </cell>
          <cell r="I2486" t="str">
            <v>Bo góc, răng cưa, dao chẻ đôi 06mm</v>
          </cell>
          <cell r="J2486" t="str">
            <v>D05</v>
          </cell>
          <cell r="K2486" t="str">
            <v>P 23</v>
          </cell>
          <cell r="L2486" t="str">
            <v>100 x 125 mm</v>
          </cell>
          <cell r="M2486">
            <v>128</v>
          </cell>
          <cell r="N2486" t="str">
            <v>14/8/2020</v>
          </cell>
          <cell r="O2486">
            <v>0</v>
          </cell>
          <cell r="AL2486">
            <v>1</v>
          </cell>
          <cell r="AM2486">
            <v>128</v>
          </cell>
          <cell r="AT2486" t="str">
            <v>viền chữ nhật</v>
          </cell>
          <cell r="BA2486" t="str">
            <v>11-8 Riotech</v>
          </cell>
        </row>
        <row r="2487">
          <cell r="B2487" t="str">
            <v>KL0071_L1</v>
          </cell>
          <cell r="C2487" t="str">
            <v>KL0071</v>
          </cell>
          <cell r="D2487" t="str">
            <v>BỆNH VIẸN VẠN PHÚC</v>
          </cell>
          <cell r="F2487">
            <v>1</v>
          </cell>
          <cell r="G2487" t="str">
            <v>I0030T201</v>
          </cell>
          <cell r="H2487" t="str">
            <v>30 x 60 x 4 x 1</v>
          </cell>
          <cell r="I2487" t="str">
            <v>Vuông liền 4tem, không răng cưa</v>
          </cell>
          <cell r="J2487" t="str">
            <v>D14</v>
          </cell>
          <cell r="K2487" t="str">
            <v>P 11</v>
          </cell>
          <cell r="L2487" t="str">
            <v>60 x 30 mm</v>
          </cell>
          <cell r="M2487">
            <v>63</v>
          </cell>
          <cell r="N2487">
            <v>43102</v>
          </cell>
          <cell r="O2487">
            <v>1</v>
          </cell>
          <cell r="X2487">
            <v>1</v>
          </cell>
          <cell r="AB2487" t="str">
            <v>K</v>
          </cell>
          <cell r="AL2487">
            <v>2</v>
          </cell>
          <cell r="AM2487">
            <v>126</v>
          </cell>
          <cell r="AT2487" t="str">
            <v>Tên bộ DC: Khoa</v>
          </cell>
          <cell r="BA2487" t="str">
            <v>\Tháng 01.2018\BỆNH VIỆN VẠN PHÚC</v>
          </cell>
        </row>
        <row r="2488">
          <cell r="B2488" t="str">
            <v>KL0133_L1</v>
          </cell>
          <cell r="C2488" t="str">
            <v>KL0133</v>
          </cell>
          <cell r="D2488" t="str">
            <v>HOÀNG PHÚC</v>
          </cell>
          <cell r="F2488">
            <v>1</v>
          </cell>
          <cell r="G2488" t="str">
            <v>I0120T011</v>
          </cell>
          <cell r="H2488" t="str">
            <v>120 x 40 x 1 x 1</v>
          </cell>
          <cell r="I2488" t="str">
            <v>Vuông góc, không răng cưa</v>
          </cell>
          <cell r="J2488" t="str">
            <v>D12</v>
          </cell>
          <cell r="K2488" t="str">
            <v>P 24</v>
          </cell>
          <cell r="L2488" t="str">
            <v>120 x 40 mm</v>
          </cell>
          <cell r="M2488">
            <v>43</v>
          </cell>
          <cell r="O2488">
            <v>0</v>
          </cell>
          <cell r="AL2488">
            <v>1</v>
          </cell>
          <cell r="AM2488">
            <v>43</v>
          </cell>
          <cell r="AT2488" t="str">
            <v>APP FINAL</v>
          </cell>
          <cell r="BA2488" t="str">
            <v>Tháng 12.2018\HOÀNG PHÚC</v>
          </cell>
        </row>
        <row r="2489">
          <cell r="B2489" t="str">
            <v>KL0201_L1</v>
          </cell>
          <cell r="C2489" t="str">
            <v>KL0201</v>
          </cell>
          <cell r="F2489">
            <v>1</v>
          </cell>
          <cell r="H2489" t="str">
            <v/>
          </cell>
          <cell r="I2489" t="str">
            <v/>
          </cell>
          <cell r="J2489" t="str">
            <v/>
          </cell>
          <cell r="K2489" t="str">
            <v>P 17</v>
          </cell>
          <cell r="L2489" t="str">
            <v>100 x 60 mm</v>
          </cell>
          <cell r="M2489" t="str">
            <v/>
          </cell>
          <cell r="O2489">
            <v>0</v>
          </cell>
          <cell r="AL2489">
            <v>1</v>
          </cell>
          <cell r="AM2489" t="e">
            <v>#VALUE!</v>
          </cell>
          <cell r="AT2489" t="str">
            <v>Công ty cổ phần kim toàn thắng</v>
          </cell>
          <cell r="BA2489" t="str">
            <v>Tháng 12.2018\KIM TOÀN THẮNG</v>
          </cell>
        </row>
        <row r="2490">
          <cell r="B2490" t="str">
            <v>KL0219_L1</v>
          </cell>
          <cell r="C2490" t="str">
            <v>KL0219</v>
          </cell>
          <cell r="F2490">
            <v>1</v>
          </cell>
          <cell r="G2490" t="str">
            <v>I0045T021</v>
          </cell>
          <cell r="H2490" t="str">
            <v>45 x 25 x 2 x 1</v>
          </cell>
          <cell r="I2490" t="str">
            <v>Vuông liền, không răng cưa</v>
          </cell>
          <cell r="J2490" t="str">
            <v>D18</v>
          </cell>
          <cell r="K2490" t="str">
            <v>P 17</v>
          </cell>
          <cell r="L2490" t="str">
            <v>45 x 25 mm</v>
          </cell>
          <cell r="M2490">
            <v>28</v>
          </cell>
          <cell r="O2490">
            <v>0</v>
          </cell>
          <cell r="AL2490">
            <v>1</v>
          </cell>
          <cell r="AM2490">
            <v>28</v>
          </cell>
          <cell r="AT2490" t="str">
            <v>hergestellt</v>
          </cell>
          <cell r="BA2490" t="str">
            <v>Tháng 12.2018\Saigon Furniture</v>
          </cell>
        </row>
        <row r="2491">
          <cell r="B2491" t="str">
            <v>KL0208_L1</v>
          </cell>
          <cell r="C2491" t="str">
            <v>KL0208</v>
          </cell>
          <cell r="F2491">
            <v>2</v>
          </cell>
          <cell r="G2491" t="str">
            <v>IP070T011</v>
          </cell>
          <cell r="H2491" t="str">
            <v>Phi 70 x 70 x 2 x 1</v>
          </cell>
          <cell r="I2491" t="str">
            <v>Không răng cưa</v>
          </cell>
          <cell r="J2491" t="str">
            <v>D22</v>
          </cell>
          <cell r="K2491" t="str">
            <v>P 17</v>
          </cell>
          <cell r="L2491" t="str">
            <v>70 x 70 mm</v>
          </cell>
          <cell r="M2491">
            <v>73</v>
          </cell>
          <cell r="O2491">
            <v>0</v>
          </cell>
          <cell r="AL2491">
            <v>1</v>
          </cell>
          <cell r="AM2491">
            <v>73</v>
          </cell>
          <cell r="AT2491" t="str">
            <v xml:space="preserve">đường ăn kiêng </v>
          </cell>
          <cell r="BA2491" t="str">
            <v>Tháng 12.2018\TIẾNG VANG\NGÀY 07.12.2018</v>
          </cell>
        </row>
        <row r="2492">
          <cell r="B2492" t="str">
            <v>KL0225_L1</v>
          </cell>
          <cell r="C2492" t="str">
            <v>KL0225</v>
          </cell>
          <cell r="F2492">
            <v>1</v>
          </cell>
          <cell r="G2492" t="str">
            <v>I0065T031</v>
          </cell>
          <cell r="H2492" t="str">
            <v>65 x 25 x 1 x 2</v>
          </cell>
          <cell r="I2492" t="str">
            <v>Bo góc 1mm, răng cưa</v>
          </cell>
          <cell r="J2492" t="str">
            <v>D18</v>
          </cell>
          <cell r="K2492" t="str">
            <v>P 17</v>
          </cell>
          <cell r="L2492" t="str">
            <v>65 x 25 mm</v>
          </cell>
          <cell r="M2492">
            <v>56</v>
          </cell>
          <cell r="O2492">
            <v>0</v>
          </cell>
          <cell r="AL2492">
            <v>1</v>
          </cell>
          <cell r="AM2492">
            <v>56</v>
          </cell>
          <cell r="AT2492" t="str">
            <v>thiết bị lọc máy nén khí xuất xứ: trung quốc</v>
          </cell>
          <cell r="BA2492" t="str">
            <v>Tháng 12.2018\TRẦN NGUYỄN HUỲNH</v>
          </cell>
        </row>
        <row r="2493">
          <cell r="B2493" t="str">
            <v>KL0203_L1</v>
          </cell>
          <cell r="C2493" t="str">
            <v>KL0203</v>
          </cell>
          <cell r="F2493">
            <v>2</v>
          </cell>
          <cell r="G2493" t="str">
            <v>I0126T021</v>
          </cell>
          <cell r="H2493" t="str">
            <v>126 x 76 x 1 x 1</v>
          </cell>
          <cell r="I2493" t="str">
            <v>Vuông góc, không răng cưa</v>
          </cell>
          <cell r="J2493" t="str">
            <v>D12</v>
          </cell>
          <cell r="K2493" t="str">
            <v>P 17</v>
          </cell>
          <cell r="L2493" t="str">
            <v>126 x 76 mm</v>
          </cell>
          <cell r="M2493">
            <v>79</v>
          </cell>
          <cell r="O2493">
            <v>0</v>
          </cell>
          <cell r="AL2493">
            <v>1</v>
          </cell>
          <cell r="AM2493">
            <v>79</v>
          </cell>
          <cell r="AT2493" t="str">
            <v xml:space="preserve"> ECOMM OULET</v>
          </cell>
          <cell r="BA2493" t="str">
            <v>Tháng 10.2018\CHỊ BÌNH</v>
          </cell>
        </row>
        <row r="2494">
          <cell r="B2494" t="str">
            <v>KL0218_L1</v>
          </cell>
          <cell r="C2494" t="str">
            <v>KL0218</v>
          </cell>
          <cell r="F2494">
            <v>1</v>
          </cell>
          <cell r="G2494" t="str">
            <v>I0043T012</v>
          </cell>
          <cell r="H2494" t="str">
            <v>43 x 30 x 1 x 3</v>
          </cell>
          <cell r="I2494" t="str">
            <v>Bo góc, răng cưa, dao chẻ đôi 06mm</v>
          </cell>
          <cell r="J2494" t="str">
            <v>D01</v>
          </cell>
          <cell r="K2494" t="str">
            <v>P 17</v>
          </cell>
          <cell r="L2494" t="str">
            <v>43 x 30 mm</v>
          </cell>
          <cell r="M2494">
            <v>99</v>
          </cell>
          <cell r="O2494">
            <v>0</v>
          </cell>
          <cell r="AL2494">
            <v>1</v>
          </cell>
          <cell r="AM2494">
            <v>99</v>
          </cell>
          <cell r="AT2494" t="str">
            <v>COMEBUY</v>
          </cell>
          <cell r="BA2494" t="str">
            <v>Tháng 10.2018\CHOCOLA</v>
          </cell>
        </row>
        <row r="2495">
          <cell r="B2495" t="str">
            <v>KL0156_L1</v>
          </cell>
          <cell r="C2495" t="str">
            <v>KL0156</v>
          </cell>
          <cell r="D2495" t="str">
            <v>TIẾNG VANG</v>
          </cell>
          <cell r="F2495">
            <v>3</v>
          </cell>
          <cell r="G2495" t="str">
            <v>I0040T231</v>
          </cell>
          <cell r="H2495" t="str">
            <v>40 x 55 x 3 x 1</v>
          </cell>
          <cell r="I2495" t="str">
            <v>Vuông góc, ko răng cưa, dao hình thù đặc biệt, xem bản vẽ</v>
          </cell>
          <cell r="J2495" t="str">
            <v>D11</v>
          </cell>
          <cell r="K2495" t="str">
            <v>P 24</v>
          </cell>
          <cell r="L2495" t="str">
            <v>40 x 55 mm</v>
          </cell>
          <cell r="M2495">
            <v>58</v>
          </cell>
          <cell r="O2495">
            <v>0</v>
          </cell>
          <cell r="AL2495">
            <v>1</v>
          </cell>
          <cell r="AM2495">
            <v>58</v>
          </cell>
          <cell r="AT2495" t="str">
            <v xml:space="preserve">dầu ôliu nguyên chất 100% </v>
          </cell>
          <cell r="BA2495" t="str">
            <v>Tháng 10.2018\TIẾNG VANG\NGÀY 13.10.2018</v>
          </cell>
        </row>
        <row r="2496">
          <cell r="B2496" t="str">
            <v>KL0085_L1</v>
          </cell>
          <cell r="C2496" t="str">
            <v>KL0085</v>
          </cell>
          <cell r="D2496" t="str">
            <v>CHỊ BÌNH</v>
          </cell>
          <cell r="F2496">
            <v>1</v>
          </cell>
          <cell r="H2496" t="str">
            <v/>
          </cell>
          <cell r="I2496" t="str">
            <v/>
          </cell>
          <cell r="J2496" t="str">
            <v/>
          </cell>
          <cell r="K2496" t="str">
            <v>P 11</v>
          </cell>
          <cell r="L2496" t="str">
            <v>144.46 X 32 mm</v>
          </cell>
          <cell r="M2496" t="str">
            <v/>
          </cell>
          <cell r="O2496">
            <v>0</v>
          </cell>
          <cell r="AL2496">
            <v>1</v>
          </cell>
          <cell r="AM2496" t="e">
            <v>#VALUE!</v>
          </cell>
          <cell r="AT2496" t="str">
            <v>Q'ty: 5 Q'ty: 120</v>
          </cell>
          <cell r="BA2496" t="str">
            <v>Tháng 07.2018\MSS BÌNH TPP</v>
          </cell>
        </row>
        <row r="2497">
          <cell r="B2497" t="str">
            <v>KL0200_L1</v>
          </cell>
          <cell r="C2497" t="str">
            <v>KL0200</v>
          </cell>
          <cell r="F2497">
            <v>1</v>
          </cell>
          <cell r="G2497" t="str">
            <v>I0100T241</v>
          </cell>
          <cell r="H2497" t="str">
            <v>100 x 120 x 1 x 1</v>
          </cell>
          <cell r="I2497" t="str">
            <v>Bo góc, răng cưa</v>
          </cell>
          <cell r="J2497" t="str">
            <v>D12</v>
          </cell>
          <cell r="K2497" t="str">
            <v>P 24</v>
          </cell>
          <cell r="L2497" t="str">
            <v>100 x 120 mm</v>
          </cell>
          <cell r="M2497">
            <v>123</v>
          </cell>
          <cell r="O2497">
            <v>0</v>
          </cell>
          <cell r="AL2497">
            <v>1</v>
          </cell>
          <cell r="AM2497">
            <v>123</v>
          </cell>
          <cell r="AT2497" t="str">
            <v>coway code:9209061</v>
          </cell>
          <cell r="BA2497" t="str">
            <v>Tháng 09.2018\TÍN VIỆT</v>
          </cell>
        </row>
        <row r="2498">
          <cell r="B2498" t="str">
            <v>KL0227_L1</v>
          </cell>
          <cell r="C2498" t="str">
            <v>KL0227</v>
          </cell>
          <cell r="F2498">
            <v>1</v>
          </cell>
          <cell r="G2498" t="str">
            <v>I0065T061</v>
          </cell>
          <cell r="H2498" t="str">
            <v>65 x 45.5 x 1 x 1</v>
          </cell>
          <cell r="I2498" t="str">
            <v>Bo góc, không răng cưa</v>
          </cell>
          <cell r="J2498" t="str">
            <v>D18</v>
          </cell>
          <cell r="K2498" t="str">
            <v>P 17</v>
          </cell>
          <cell r="L2498" t="str">
            <v>65 x 45.5 mm</v>
          </cell>
          <cell r="M2498">
            <v>48.5</v>
          </cell>
          <cell r="O2498">
            <v>0</v>
          </cell>
          <cell r="AL2498">
            <v>1</v>
          </cell>
          <cell r="AM2498">
            <v>48.5</v>
          </cell>
          <cell r="AT2498" t="str">
            <v>coway code:9209061</v>
          </cell>
          <cell r="BA2498" t="str">
            <v>Tháng 09.2018\TÍN VIỆT</v>
          </cell>
        </row>
        <row r="2499">
          <cell r="B2499" t="str">
            <v>KL0175_L1</v>
          </cell>
          <cell r="C2499" t="str">
            <v>KL0175</v>
          </cell>
          <cell r="F2499">
            <v>2</v>
          </cell>
          <cell r="G2499" t="str">
            <v>I0036T042</v>
          </cell>
          <cell r="H2499" t="str">
            <v>36.4 x 24.8 x 2 x 1</v>
          </cell>
          <cell r="I2499" t="str">
            <v>Dao đặc biệt, xem bản vẽ, dao chẻ đôi 03mm</v>
          </cell>
          <cell r="J2499" t="str">
            <v>D13</v>
          </cell>
          <cell r="K2499" t="str">
            <v>P 24</v>
          </cell>
          <cell r="L2499" t="str">
            <v>36.4 x 24.8 mm</v>
          </cell>
          <cell r="M2499">
            <v>27.8</v>
          </cell>
          <cell r="O2499">
            <v>0</v>
          </cell>
          <cell r="AL2499">
            <v>1</v>
          </cell>
          <cell r="AM2499">
            <v>27.8</v>
          </cell>
          <cell r="AT2499" t="str">
            <v>TRACFONE WIRELESS ELLIPSIS</v>
          </cell>
          <cell r="BA2499" t="str">
            <v>Tháng 09.2018\ZIONCOM\NGÀY 19.08.2018</v>
          </cell>
        </row>
        <row r="2500">
          <cell r="B2500" t="str">
            <v>KL0097_L1</v>
          </cell>
          <cell r="C2500" t="str">
            <v>KL0097</v>
          </cell>
          <cell r="F2500">
            <v>3</v>
          </cell>
          <cell r="H2500" t="str">
            <v/>
          </cell>
          <cell r="I2500" t="str">
            <v/>
          </cell>
          <cell r="J2500" t="str">
            <v/>
          </cell>
          <cell r="K2500" t="str">
            <v>P 11</v>
          </cell>
          <cell r="L2500" t="str">
            <v>50 x 25.75 mm</v>
          </cell>
          <cell r="M2500" t="str">
            <v/>
          </cell>
          <cell r="O2500">
            <v>0</v>
          </cell>
          <cell r="AL2500">
            <v>1</v>
          </cell>
          <cell r="AM2500" t="e">
            <v>#VALUE!</v>
          </cell>
          <cell r="AT2500" t="str">
            <v xml:space="preserve">handmade </v>
          </cell>
          <cell r="BA2500" t="str">
            <v>Tháng 08.2018\TÍN VIỆT</v>
          </cell>
        </row>
        <row r="2501">
          <cell r="B2501" t="str">
            <v>KL0207_L1</v>
          </cell>
          <cell r="C2501" t="str">
            <v>KL0207</v>
          </cell>
          <cell r="F2501">
            <v>1</v>
          </cell>
          <cell r="G2501" t="str">
            <v>IP010T012</v>
          </cell>
          <cell r="H2501" t="str">
            <v>Phi 10 x 10 x 4 x 4</v>
          </cell>
          <cell r="I2501" t="str">
            <v>Dao chẻ đôi 05mm, không răng cưa, hàng in. Bước tới 02mm</v>
          </cell>
          <cell r="J2501" t="str">
            <v>D23</v>
          </cell>
          <cell r="K2501" t="str">
            <v>P 17</v>
          </cell>
          <cell r="L2501" t="str">
            <v>phi 10 mm</v>
          </cell>
          <cell r="M2501">
            <v>48</v>
          </cell>
          <cell r="O2501">
            <v>0</v>
          </cell>
          <cell r="AL2501">
            <v>1</v>
          </cell>
          <cell r="AM2501">
            <v>48</v>
          </cell>
          <cell r="AT2501" t="str">
            <v>mũi tên số từ 1 đến 44</v>
          </cell>
          <cell r="BA2501" t="str">
            <v>Tháng 07.2018\ĐẠT HOÀNG GIA</v>
          </cell>
        </row>
        <row r="2502">
          <cell r="B2502" t="str">
            <v>KL0198_L1</v>
          </cell>
          <cell r="C2502" t="str">
            <v>KL0198</v>
          </cell>
          <cell r="F2502">
            <v>1</v>
          </cell>
          <cell r="G2502" t="str">
            <v>I0108T011</v>
          </cell>
          <cell r="H2502" t="str">
            <v>108 x 26 x 1 x 3</v>
          </cell>
          <cell r="I2502" t="str">
            <v>Vuông góc, không răng cưa</v>
          </cell>
          <cell r="J2502" t="str">
            <v>D14</v>
          </cell>
          <cell r="K2502" t="str">
            <v>P 24</v>
          </cell>
          <cell r="L2502" t="str">
            <v>108 x 26 mm</v>
          </cell>
          <cell r="M2502">
            <v>87</v>
          </cell>
          <cell r="O2502">
            <v>0</v>
          </cell>
          <cell r="AL2502">
            <v>1</v>
          </cell>
          <cell r="AM2502">
            <v>87</v>
          </cell>
          <cell r="AT2502" t="str">
            <v>heather grey</v>
          </cell>
          <cell r="BA2502" t="str">
            <v>Tháng 07.2018\DELTA\MSS LÂM THU HẰNG</v>
          </cell>
        </row>
        <row r="2503">
          <cell r="B2503" t="str">
            <v>KL0077_L1</v>
          </cell>
          <cell r="C2503" t="str">
            <v>KL0077</v>
          </cell>
          <cell r="F2503">
            <v>2</v>
          </cell>
          <cell r="H2503" t="str">
            <v/>
          </cell>
          <cell r="I2503" t="str">
            <v/>
          </cell>
          <cell r="J2503" t="str">
            <v/>
          </cell>
          <cell r="K2503" t="str">
            <v>P 11</v>
          </cell>
          <cell r="L2503" t="str">
            <v>70 x 50 mm</v>
          </cell>
          <cell r="M2503" t="str">
            <v/>
          </cell>
          <cell r="O2503">
            <v>0</v>
          </cell>
          <cell r="AL2503">
            <v>1</v>
          </cell>
          <cell r="AM2503" t="e">
            <v>#VALUE!</v>
          </cell>
          <cell r="AT2503" t="str">
            <v>HONDA</v>
          </cell>
          <cell r="BA2503" t="str">
            <v>Tháng 07.2018\THOẢN DƯƠNG GIA PHÁT</v>
          </cell>
        </row>
        <row r="2504">
          <cell r="B2504" t="str">
            <v>KL0195_L1</v>
          </cell>
          <cell r="C2504" t="str">
            <v>KL0195</v>
          </cell>
          <cell r="F2504">
            <v>1</v>
          </cell>
          <cell r="G2504" t="str">
            <v>I0030T122</v>
          </cell>
          <cell r="H2504" t="str">
            <v>30 x 30 x 3 x 3</v>
          </cell>
          <cell r="I2504" t="str">
            <v>Vuông liền, không răng cưa, dao chẻ đôi 4mm</v>
          </cell>
          <cell r="J2504" t="str">
            <v>D04</v>
          </cell>
          <cell r="K2504" t="str">
            <v>P 24</v>
          </cell>
          <cell r="L2504" t="str">
            <v>30 x 30 mm</v>
          </cell>
          <cell r="M2504">
            <v>99</v>
          </cell>
          <cell r="O2504">
            <v>0</v>
          </cell>
          <cell r="AL2504">
            <v>1</v>
          </cell>
          <cell r="AM2504">
            <v>99</v>
          </cell>
          <cell r="AT2504" t="str">
            <v>2 sọc 2 đầu chữ nhật</v>
          </cell>
          <cell r="BA2504" t="str">
            <v>Tháng 06.2018\LOTTE PHÚ KHÁNH</v>
          </cell>
        </row>
        <row r="2505">
          <cell r="B2505" t="str">
            <v>KL0197_L1</v>
          </cell>
          <cell r="C2505" t="str">
            <v>KL0197</v>
          </cell>
          <cell r="F2505">
            <v>1</v>
          </cell>
          <cell r="G2505" t="str">
            <v>I0100T031</v>
          </cell>
          <cell r="H2505" t="str">
            <v>100 x 25 x 1 x 2</v>
          </cell>
          <cell r="I2505" t="str">
            <v>Bo góc, răng cưa</v>
          </cell>
          <cell r="J2505" t="str">
            <v>D12</v>
          </cell>
          <cell r="K2505" t="str">
            <v>P 24</v>
          </cell>
          <cell r="L2505" t="str">
            <v>100 x 25 mm</v>
          </cell>
          <cell r="M2505">
            <v>56</v>
          </cell>
          <cell r="O2505">
            <v>0</v>
          </cell>
          <cell r="AL2505">
            <v>1</v>
          </cell>
          <cell r="AM2505">
            <v>56</v>
          </cell>
          <cell r="AT2505" t="str">
            <v>yen lam co</v>
          </cell>
          <cell r="BA2505" t="str">
            <v>Tháng 05.2018\TÍN VIỆT</v>
          </cell>
        </row>
        <row r="2506">
          <cell r="B2506" t="str">
            <v>KL0223_L1</v>
          </cell>
          <cell r="C2506" t="str">
            <v>KL0223</v>
          </cell>
          <cell r="F2506">
            <v>1</v>
          </cell>
          <cell r="H2506" t="str">
            <v/>
          </cell>
          <cell r="I2506" t="str">
            <v/>
          </cell>
          <cell r="J2506" t="str">
            <v/>
          </cell>
          <cell r="K2506" t="str">
            <v>P 17</v>
          </cell>
          <cell r="L2506" t="str">
            <v>70 x 10 mm</v>
          </cell>
          <cell r="M2506" t="str">
            <v/>
          </cell>
          <cell r="O2506">
            <v>0</v>
          </cell>
          <cell r="AL2506">
            <v>1</v>
          </cell>
          <cell r="AM2506" t="e">
            <v>#VALUE!</v>
          </cell>
          <cell r="AT2506" t="str">
            <v xml:space="preserve"> new design</v>
          </cell>
          <cell r="BA2506" t="str">
            <v>Tháng 05.2018\TRUNG KIÊN MRS XUYẾN</v>
          </cell>
        </row>
        <row r="2507">
          <cell r="B2507" t="str">
            <v>KL0086_L1</v>
          </cell>
          <cell r="C2507" t="str">
            <v>KL0086</v>
          </cell>
          <cell r="F2507">
            <v>1</v>
          </cell>
          <cell r="H2507" t="str">
            <v/>
          </cell>
          <cell r="I2507" t="str">
            <v/>
          </cell>
          <cell r="J2507" t="str">
            <v/>
          </cell>
          <cell r="K2507" t="str">
            <v>P 11</v>
          </cell>
          <cell r="L2507" t="str">
            <v>80 x 50 mm</v>
          </cell>
          <cell r="M2507" t="str">
            <v/>
          </cell>
          <cell r="O2507">
            <v>0</v>
          </cell>
          <cell r="AL2507">
            <v>1</v>
          </cell>
          <cell r="AM2507" t="e">
            <v>#VALUE!</v>
          </cell>
          <cell r="AT2507" t="str">
            <v>đại lý gas-bếp gas tuấn anh</v>
          </cell>
          <cell r="BA2507" t="str">
            <v>Tháng 05.2018\TUẤN ANH</v>
          </cell>
        </row>
        <row r="2508">
          <cell r="B2508" t="str">
            <v>KL0209_L1</v>
          </cell>
          <cell r="C2508" t="str">
            <v>KL0209</v>
          </cell>
          <cell r="F2508">
            <v>1</v>
          </cell>
          <cell r="G2508" t="str">
            <v>IE054T011</v>
          </cell>
          <cell r="H2508" t="str">
            <v>E54.5 x 25 x 2 x 1</v>
          </cell>
          <cell r="I2508" t="str">
            <v>Xem bản vẽ, khoảng cách ngang 3mm, không răng cưa, hình Elip</v>
          </cell>
          <cell r="J2508" t="str">
            <v>D23</v>
          </cell>
          <cell r="K2508" t="str">
            <v>P 17</v>
          </cell>
          <cell r="L2508" t="str">
            <v>54.5 x 14 mm</v>
          </cell>
          <cell r="M2508">
            <v>28</v>
          </cell>
          <cell r="O2508">
            <v>0</v>
          </cell>
          <cell r="AL2508">
            <v>1</v>
          </cell>
          <cell r="AM2508">
            <v>28</v>
          </cell>
          <cell r="AT2508" t="str">
            <v>TREATED ON BOTH SIDES</v>
          </cell>
          <cell r="BA2508" t="str">
            <v>Tháng 05.2018\YOUL CHON VINA</v>
          </cell>
        </row>
        <row r="2509">
          <cell r="B2509" t="str">
            <v>KL0118_L1</v>
          </cell>
          <cell r="C2509" t="str">
            <v>KL0118</v>
          </cell>
          <cell r="F2509">
            <v>1</v>
          </cell>
          <cell r="H2509" t="str">
            <v/>
          </cell>
          <cell r="I2509" t="str">
            <v/>
          </cell>
          <cell r="J2509" t="str">
            <v/>
          </cell>
          <cell r="K2509" t="str">
            <v>P 24</v>
          </cell>
          <cell r="L2509" t="str">
            <v>phi 50 mm</v>
          </cell>
          <cell r="M2509" t="str">
            <v/>
          </cell>
          <cell r="O2509">
            <v>0</v>
          </cell>
          <cell r="AL2509">
            <v>1</v>
          </cell>
          <cell r="AM2509" t="e">
            <v>#VALUE!</v>
          </cell>
          <cell r="AT2509" t="str">
            <v>số 34</v>
          </cell>
          <cell r="BA2509" t="str">
            <v>Tháng 04.2018\TÍN VIỆT</v>
          </cell>
        </row>
        <row r="2510">
          <cell r="B2510" t="str">
            <v>KL0173_L1</v>
          </cell>
          <cell r="C2510" t="str">
            <v>KL0173</v>
          </cell>
          <cell r="D2510" t="str">
            <v>VÕ SA HÀ</v>
          </cell>
          <cell r="F2510">
            <v>1</v>
          </cell>
          <cell r="G2510" t="str">
            <v>I0038T041</v>
          </cell>
          <cell r="H2510" t="str">
            <v>38.1 x 38.1 x 2 x 1</v>
          </cell>
          <cell r="I2510" t="str">
            <v>Bo góc, Không răng cưa</v>
          </cell>
          <cell r="J2510" t="str">
            <v>D17</v>
          </cell>
          <cell r="K2510" t="str">
            <v>P 24</v>
          </cell>
          <cell r="L2510" t="str">
            <v>38.1 x 38.1 mm</v>
          </cell>
          <cell r="M2510">
            <v>41.1</v>
          </cell>
          <cell r="N2510">
            <v>43210</v>
          </cell>
          <cell r="O2510">
            <v>0</v>
          </cell>
          <cell r="AL2510">
            <v>1</v>
          </cell>
          <cell r="AM2510">
            <v>41.1</v>
          </cell>
          <cell r="AT2510" t="str">
            <v>thrasher duffle bag</v>
          </cell>
          <cell r="BA2510" t="str">
            <v>Tháng 04.2018\VÕ SA HÀ</v>
          </cell>
        </row>
        <row r="2511">
          <cell r="B2511" t="str">
            <v>KL0214_L1</v>
          </cell>
          <cell r="C2511" t="str">
            <v>KL0214</v>
          </cell>
          <cell r="F2511">
            <v>1</v>
          </cell>
          <cell r="H2511" t="str">
            <v/>
          </cell>
          <cell r="I2511" t="str">
            <v/>
          </cell>
          <cell r="J2511" t="str">
            <v/>
          </cell>
          <cell r="K2511" t="str">
            <v>P 17</v>
          </cell>
          <cell r="L2511" t="str">
            <v>100 x 45 mm</v>
          </cell>
          <cell r="M2511" t="str">
            <v/>
          </cell>
          <cell r="O2511">
            <v>0</v>
          </cell>
          <cell r="AL2511">
            <v>1</v>
          </cell>
          <cell r="AM2511" t="e">
            <v>#VALUE!</v>
          </cell>
          <cell r="AT2511" t="str">
            <v>hanhnguyen store</v>
          </cell>
          <cell r="BA2511" t="str">
            <v>Tháng 03.2018\HẠNH NGUYÊN STORE</v>
          </cell>
        </row>
        <row r="2512">
          <cell r="B2512" t="str">
            <v>KL0007_L1</v>
          </cell>
          <cell r="C2512" t="str">
            <v>KL0007</v>
          </cell>
          <cell r="D2512" t="str">
            <v>ĐỨC THIỆN</v>
          </cell>
          <cell r="F2512">
            <v>2</v>
          </cell>
          <cell r="H2512" t="str">
            <v/>
          </cell>
          <cell r="I2512" t="str">
            <v/>
          </cell>
          <cell r="J2512" t="str">
            <v/>
          </cell>
          <cell r="K2512" t="str">
            <v>P 11</v>
          </cell>
          <cell r="L2512" t="str">
            <v>90 x 50 mm</v>
          </cell>
          <cell r="M2512" t="str">
            <v/>
          </cell>
          <cell r="O2512">
            <v>0</v>
          </cell>
          <cell r="AL2512">
            <v>1</v>
          </cell>
          <cell r="AM2512" t="e">
            <v>#VALUE!</v>
          </cell>
          <cell r="AT2512" t="str">
            <v>AGUA FRESH</v>
          </cell>
          <cell r="BA2512" t="str">
            <v>5-10 Đức Thiện Ncard</v>
          </cell>
        </row>
        <row r="2513">
          <cell r="B2513" t="str">
            <v>KL0150_L1</v>
          </cell>
          <cell r="C2513" t="str">
            <v>KL0150</v>
          </cell>
          <cell r="D2513" t="str">
            <v>CÔNG TY TNHH BAO BÌ MM VIDON</v>
          </cell>
          <cell r="F2513">
            <v>3</v>
          </cell>
          <cell r="G2513" t="str">
            <v>I0082T071</v>
          </cell>
          <cell r="H2513" t="str">
            <v>82 x 45 x 2 x 1</v>
          </cell>
          <cell r="I2513" t="str">
            <v>Vuông rời 2mm, không răng cưa</v>
          </cell>
          <cell r="J2513" t="str">
            <v>C27</v>
          </cell>
          <cell r="K2513" t="str">
            <v>P 24</v>
          </cell>
          <cell r="L2513" t="str">
            <v>82 x 45 mm</v>
          </cell>
          <cell r="M2513">
            <v>48</v>
          </cell>
          <cell r="N2513">
            <v>44676</v>
          </cell>
          <cell r="O2513">
            <v>0</v>
          </cell>
          <cell r="AL2513">
            <v>1</v>
          </cell>
          <cell r="AM2513">
            <v>48</v>
          </cell>
          <cell r="AT2513" t="str">
            <v>INCOMING INSPECTION (PASS ON HOLD REJECTED )</v>
          </cell>
          <cell r="BA2513" t="str">
            <v>TỔNG HỢP CÁC CÔNG TY\CÔNG TY TNHH BAO BÌ MM VIDON\NĂM 2019\THÁNG 10\22-10 Tem 82 x 45mm</v>
          </cell>
        </row>
        <row r="2514">
          <cell r="B2514" t="str">
            <v>KL0151_L1</v>
          </cell>
          <cell r="C2514" t="str">
            <v>KL0151</v>
          </cell>
          <cell r="D2514" t="str">
            <v>CÔNG TY TNHH BAO BÌ MM VIDON</v>
          </cell>
          <cell r="F2514">
            <v>3</v>
          </cell>
          <cell r="G2514" t="str">
            <v>I0082T081</v>
          </cell>
          <cell r="H2514" t="str">
            <v>82 x 55 x 2 x 1</v>
          </cell>
          <cell r="I2514" t="str">
            <v>Vuông góc, không răng cưa</v>
          </cell>
          <cell r="J2514" t="str">
            <v>D07</v>
          </cell>
          <cell r="K2514" t="str">
            <v>P 24</v>
          </cell>
          <cell r="L2514" t="str">
            <v>82 x 55 mm</v>
          </cell>
          <cell r="M2514">
            <v>58</v>
          </cell>
          <cell r="N2514">
            <v>44789</v>
          </cell>
          <cell r="O2514">
            <v>0</v>
          </cell>
          <cell r="Q2514" t="str">
            <v>pantone: 102C, Pantone:2347C</v>
          </cell>
          <cell r="V2514" t="str">
            <v>K</v>
          </cell>
          <cell r="AL2514">
            <v>2</v>
          </cell>
          <cell r="AM2514">
            <v>116</v>
          </cell>
          <cell r="AO2514" t="str">
            <v>3mm</v>
          </cell>
          <cell r="AR2514" t="str">
            <v>10Tem</v>
          </cell>
          <cell r="AT2514" t="str">
            <v>INCOMING INSPECTION (PASS ON HOLD REJECTED )</v>
          </cell>
          <cell r="BA2514" t="str">
            <v>TỔNG HỢP CÁC CÔNG TY\CÔNG TY TNHH BAO BÌ MM VIDON\NĂM 2019\THÁNG 10\22-10 Tem 82 x 55mm</v>
          </cell>
        </row>
        <row r="2515">
          <cell r="B2515" t="str">
            <v>KL0018_L1</v>
          </cell>
          <cell r="C2515" t="str">
            <v>KL0018</v>
          </cell>
          <cell r="F2515">
            <v>1</v>
          </cell>
          <cell r="H2515" t="str">
            <v/>
          </cell>
          <cell r="I2515" t="str">
            <v/>
          </cell>
          <cell r="J2515" t="str">
            <v/>
          </cell>
          <cell r="K2515" t="str">
            <v>P 11</v>
          </cell>
          <cell r="L2515" t="str">
            <v>108 x 70 mm</v>
          </cell>
          <cell r="M2515" t="str">
            <v/>
          </cell>
          <cell r="O2515">
            <v>0</v>
          </cell>
          <cell r="AL2515">
            <v>1</v>
          </cell>
          <cell r="AM2515" t="e">
            <v>#VALUE!</v>
          </cell>
          <cell r="AT2515" t="str">
            <v>RECOMMENDED CLEANING INSTRUCTIONS</v>
          </cell>
          <cell r="BA2515">
            <v>43761</v>
          </cell>
        </row>
        <row r="2516">
          <cell r="B2516" t="str">
            <v>KL0041_L1</v>
          </cell>
          <cell r="C2516" t="str">
            <v>KL0041</v>
          </cell>
          <cell r="F2516">
            <v>1</v>
          </cell>
          <cell r="H2516" t="str">
            <v/>
          </cell>
          <cell r="I2516" t="str">
            <v/>
          </cell>
          <cell r="J2516" t="str">
            <v/>
          </cell>
          <cell r="K2516" t="str">
            <v>P 11</v>
          </cell>
          <cell r="L2516" t="str">
            <v>70 x 108 mm</v>
          </cell>
          <cell r="M2516" t="str">
            <v/>
          </cell>
          <cell r="O2516">
            <v>0</v>
          </cell>
          <cell r="AL2516">
            <v>1</v>
          </cell>
          <cell r="AM2516" t="e">
            <v>#VALUE!</v>
          </cell>
          <cell r="AT2516" t="str">
            <v>For water-based stains use water-based cleaning agent</v>
          </cell>
          <cell r="BA2516">
            <v>43761</v>
          </cell>
        </row>
        <row r="2517">
          <cell r="B2517" t="str">
            <v>KL0006_L1</v>
          </cell>
          <cell r="C2517" t="str">
            <v>KL0006</v>
          </cell>
          <cell r="F2517">
            <v>2</v>
          </cell>
          <cell r="H2517" t="str">
            <v/>
          </cell>
          <cell r="I2517" t="str">
            <v/>
          </cell>
          <cell r="J2517" t="str">
            <v/>
          </cell>
          <cell r="K2517" t="str">
            <v>P 11</v>
          </cell>
          <cell r="L2517" t="str">
            <v>phi 34 mm</v>
          </cell>
          <cell r="M2517" t="str">
            <v/>
          </cell>
          <cell r="O2517">
            <v>0</v>
          </cell>
          <cell r="AL2517">
            <v>1</v>
          </cell>
          <cell r="AM2517" t="e">
            <v>#VALUE!</v>
          </cell>
          <cell r="AT2517" t="str">
            <v>IPOS.vn</v>
          </cell>
          <cell r="BA2517" t="str">
            <v>24-10 IPOS</v>
          </cell>
        </row>
        <row r="2518">
          <cell r="B2518" t="str">
            <v>KL0074_L1</v>
          </cell>
          <cell r="C2518" t="str">
            <v>KL0074</v>
          </cell>
          <cell r="F2518">
            <v>2</v>
          </cell>
          <cell r="G2518" t="str">
            <v>I0104T111</v>
          </cell>
          <cell r="H2518" t="str">
            <v>104 x 160 x 1 x 1</v>
          </cell>
          <cell r="I2518" t="str">
            <v>Vuông góc, không răng cưa</v>
          </cell>
          <cell r="J2518" t="str">
            <v>D05</v>
          </cell>
          <cell r="K2518" t="str">
            <v>P 11</v>
          </cell>
          <cell r="L2518" t="str">
            <v>104 x 160 mm</v>
          </cell>
          <cell r="M2518">
            <v>163</v>
          </cell>
          <cell r="O2518">
            <v>0</v>
          </cell>
          <cell r="AL2518">
            <v>1</v>
          </cell>
          <cell r="AM2518">
            <v>163</v>
          </cell>
          <cell r="AT2518" t="str">
            <v>SƠN PHƯỚC HÙNG</v>
          </cell>
          <cell r="BA2518" t="str">
            <v>24-10 Sơn Phước Hùng</v>
          </cell>
        </row>
        <row r="2519">
          <cell r="B2519" t="str">
            <v>KL0024_L1</v>
          </cell>
          <cell r="C2519" t="str">
            <v>KL0024</v>
          </cell>
          <cell r="D2519" t="str">
            <v>XUÂN PHÁT ĐẠT</v>
          </cell>
          <cell r="F2519">
            <v>1</v>
          </cell>
          <cell r="H2519" t="str">
            <v/>
          </cell>
          <cell r="I2519" t="str">
            <v/>
          </cell>
          <cell r="J2519" t="str">
            <v/>
          </cell>
          <cell r="K2519" t="str">
            <v>P 11</v>
          </cell>
          <cell r="L2519" t="str">
            <v>47 x 18 mm</v>
          </cell>
          <cell r="M2519" t="str">
            <v/>
          </cell>
          <cell r="O2519">
            <v>0</v>
          </cell>
          <cell r="AL2519">
            <v>1</v>
          </cell>
          <cell r="AM2519" t="e">
            <v>#VALUE!</v>
          </cell>
          <cell r="AT2519" t="str">
            <v xml:space="preserve"> Safety tempered glass meets ASTM F2813-12</v>
          </cell>
          <cell r="BA2519" t="str">
            <v>29-10 Tem dán kính</v>
          </cell>
        </row>
        <row r="2520">
          <cell r="B2520" t="str">
            <v>KL0027_L1</v>
          </cell>
          <cell r="C2520" t="str">
            <v>KL0027</v>
          </cell>
          <cell r="F2520">
            <v>1</v>
          </cell>
          <cell r="H2520" t="str">
            <v/>
          </cell>
          <cell r="I2520" t="str">
            <v/>
          </cell>
          <cell r="J2520" t="str">
            <v/>
          </cell>
          <cell r="K2520" t="str">
            <v>P 11</v>
          </cell>
          <cell r="L2520" t="str">
            <v>55 x 40 mm</v>
          </cell>
          <cell r="M2520" t="str">
            <v/>
          </cell>
          <cell r="O2520">
            <v>0</v>
          </cell>
          <cell r="AL2520">
            <v>1</v>
          </cell>
          <cell r="AM2520" t="e">
            <v>#VALUE!</v>
          </cell>
          <cell r="AT2520" t="str">
            <v>logo phúc khang</v>
          </cell>
          <cell r="BA2520" t="str">
            <v>31-10 MVTB - Logo Phúc Khang</v>
          </cell>
        </row>
        <row r="2521">
          <cell r="B2521" t="str">
            <v>KL0021_L1</v>
          </cell>
          <cell r="C2521" t="str">
            <v>KL0021</v>
          </cell>
          <cell r="D2521" t="str">
            <v>MẶT TRỜI PHÚ QUỐC</v>
          </cell>
          <cell r="F2521">
            <v>1</v>
          </cell>
          <cell r="H2521" t="str">
            <v/>
          </cell>
          <cell r="I2521" t="str">
            <v/>
          </cell>
          <cell r="J2521" t="str">
            <v/>
          </cell>
          <cell r="K2521" t="str">
            <v>P 11</v>
          </cell>
          <cell r="L2521" t="str">
            <v>50 x 30 mm</v>
          </cell>
          <cell r="M2521" t="str">
            <v/>
          </cell>
          <cell r="O2521">
            <v>0</v>
          </cell>
          <cell r="AL2521">
            <v>1</v>
          </cell>
          <cell r="AM2521" t="e">
            <v>#VALUE!</v>
          </cell>
          <cell r="AT2521" t="str">
            <v>Item product date expiry date employee name</v>
          </cell>
          <cell r="BA2521" t="str">
            <v>6-11 Mặt trời phú quốc</v>
          </cell>
        </row>
        <row r="2522">
          <cell r="B2522" t="str">
            <v>KL0025_L1</v>
          </cell>
          <cell r="C2522" t="str">
            <v>KL0025</v>
          </cell>
          <cell r="D2522" t="str">
            <v>KIM PHÁT</v>
          </cell>
          <cell r="F2522">
            <v>1</v>
          </cell>
          <cell r="G2522" t="str">
            <v>I0025T051</v>
          </cell>
          <cell r="H2522" t="str">
            <v>25 x 18 x 4 x 4</v>
          </cell>
          <cell r="I2522" t="str">
            <v>Vuông liền, 02 hàng 1 răng cưa</v>
          </cell>
          <cell r="J2522" t="str">
            <v>D14</v>
          </cell>
          <cell r="K2522" t="str">
            <v>P 11</v>
          </cell>
          <cell r="L2522" t="str">
            <v>25 x 18 mm</v>
          </cell>
          <cell r="M2522">
            <v>84</v>
          </cell>
          <cell r="O2522">
            <v>0</v>
          </cell>
          <cell r="AL2522">
            <v>1</v>
          </cell>
          <cell r="AM2522">
            <v>84</v>
          </cell>
          <cell r="AT2522" t="str">
            <v>QC Lò Gas (QC3 PX4)</v>
          </cell>
          <cell r="BA2522" t="str">
            <v>8-11 Tem 25x18mm</v>
          </cell>
        </row>
        <row r="2523">
          <cell r="B2523" t="str">
            <v>KL0032_L1</v>
          </cell>
          <cell r="C2523" t="str">
            <v>KL0032</v>
          </cell>
          <cell r="D2523" t="str">
            <v>QUÝ QUÃNG NGÃI</v>
          </cell>
          <cell r="F2523">
            <v>1</v>
          </cell>
          <cell r="H2523" t="str">
            <v/>
          </cell>
          <cell r="I2523" t="str">
            <v/>
          </cell>
          <cell r="J2523" t="str">
            <v/>
          </cell>
          <cell r="K2523" t="str">
            <v>P 11</v>
          </cell>
          <cell r="L2523" t="str">
            <v>20 x 10 mm</v>
          </cell>
          <cell r="M2523" t="str">
            <v/>
          </cell>
          <cell r="O2523">
            <v>0</v>
          </cell>
          <cell r="AL2523">
            <v>1</v>
          </cell>
          <cell r="AM2523" t="e">
            <v>#VALUE!</v>
          </cell>
          <cell r="AT2523" t="str">
            <v>Bảo hành đến  (QS)</v>
          </cell>
          <cell r="BA2523" t="str">
            <v>12-11 tem 20x10mm</v>
          </cell>
        </row>
        <row r="2524">
          <cell r="B2524" t="str">
            <v>KL0013_L1</v>
          </cell>
          <cell r="C2524" t="str">
            <v>KL0013</v>
          </cell>
          <cell r="F2524">
            <v>2</v>
          </cell>
          <cell r="H2524" t="str">
            <v/>
          </cell>
          <cell r="I2524" t="str">
            <v/>
          </cell>
          <cell r="J2524" t="str">
            <v/>
          </cell>
          <cell r="K2524" t="str">
            <v>P 11</v>
          </cell>
          <cell r="L2524" t="str">
            <v>55 x 7 mm</v>
          </cell>
          <cell r="M2524" t="str">
            <v/>
          </cell>
          <cell r="O2524">
            <v>0</v>
          </cell>
          <cell r="AL2524">
            <v>1</v>
          </cell>
          <cell r="AM2524" t="e">
            <v>#VALUE!</v>
          </cell>
          <cell r="AT2524" t="str">
            <v>Artichoke extract liquid</v>
          </cell>
          <cell r="BA2524" t="str">
            <v>20-11 Tem 55x07mm Ngọc Thảo</v>
          </cell>
        </row>
        <row r="2525">
          <cell r="B2525" t="str">
            <v>KL0031_L1</v>
          </cell>
          <cell r="C2525" t="str">
            <v>KL0031</v>
          </cell>
          <cell r="F2525">
            <v>1</v>
          </cell>
          <cell r="H2525" t="str">
            <v/>
          </cell>
          <cell r="I2525" t="str">
            <v/>
          </cell>
          <cell r="J2525" t="str">
            <v/>
          </cell>
          <cell r="K2525" t="str">
            <v>P 11</v>
          </cell>
          <cell r="L2525" t="str">
            <v>120 x 80 mm</v>
          </cell>
          <cell r="M2525" t="str">
            <v/>
          </cell>
          <cell r="O2525">
            <v>0</v>
          </cell>
          <cell r="AL2525">
            <v>1</v>
          </cell>
          <cell r="AM2525" t="e">
            <v>#VALUE!</v>
          </cell>
          <cell r="AT2525" t="str">
            <v>DV TIN HỌC VIỄN THÔNG ĐIỆN TỬ CAMERA MINH TRIẾT</v>
          </cell>
          <cell r="BA2525" t="str">
            <v>23-11 120x80mm</v>
          </cell>
        </row>
        <row r="2526">
          <cell r="B2526" t="str">
            <v>KL0008_L1</v>
          </cell>
          <cell r="C2526" t="str">
            <v>KL0008</v>
          </cell>
          <cell r="D2526" t="str">
            <v>VICTORY PRINTING</v>
          </cell>
          <cell r="F2526">
            <v>1</v>
          </cell>
          <cell r="H2526" t="str">
            <v/>
          </cell>
          <cell r="I2526" t="str">
            <v/>
          </cell>
          <cell r="J2526" t="str">
            <v/>
          </cell>
          <cell r="K2526" t="str">
            <v>P 11</v>
          </cell>
          <cell r="L2526" t="str">
            <v>80 x 105 mm</v>
          </cell>
          <cell r="M2526" t="str">
            <v/>
          </cell>
          <cell r="O2526">
            <v>0</v>
          </cell>
          <cell r="AL2526">
            <v>1</v>
          </cell>
          <cell r="AM2526" t="e">
            <v>#VALUE!</v>
          </cell>
          <cell r="AT2526" t="str">
            <v xml:space="preserve">ATTENTION VALUED CUSTOMER </v>
          </cell>
          <cell r="BA2526" t="str">
            <v>26-11 Nhãn Vải 74x94mm</v>
          </cell>
        </row>
        <row r="2527">
          <cell r="B2527" t="str">
            <v>KL0017_L1</v>
          </cell>
          <cell r="C2527" t="str">
            <v>KL0017</v>
          </cell>
          <cell r="F2527">
            <v>1</v>
          </cell>
          <cell r="H2527" t="str">
            <v/>
          </cell>
          <cell r="I2527" t="str">
            <v/>
          </cell>
          <cell r="J2527" t="str">
            <v/>
          </cell>
          <cell r="K2527" t="str">
            <v>P 11</v>
          </cell>
          <cell r="L2527" t="str">
            <v>55 x 7 mm</v>
          </cell>
          <cell r="M2527" t="str">
            <v/>
          </cell>
          <cell r="O2527">
            <v>0</v>
          </cell>
          <cell r="AL2527">
            <v>1</v>
          </cell>
          <cell r="AM2527" t="e">
            <v>#VALUE!</v>
          </cell>
          <cell r="AT2527" t="str">
            <v>Cao Atiso</v>
          </cell>
          <cell r="BA2527" t="str">
            <v>28-11 tem 5.6x0.7mm Ngọc Thảo</v>
          </cell>
        </row>
        <row r="2528">
          <cell r="B2528" t="str">
            <v>KL0101_L1</v>
          </cell>
          <cell r="C2528" t="str">
            <v>KL0101</v>
          </cell>
          <cell r="F2528">
            <v>2</v>
          </cell>
          <cell r="H2528" t="str">
            <v/>
          </cell>
          <cell r="I2528" t="str">
            <v/>
          </cell>
          <cell r="J2528" t="str">
            <v/>
          </cell>
          <cell r="K2528" t="str">
            <v>P 24</v>
          </cell>
          <cell r="L2528" t="str">
            <v>40 x 12 mm</v>
          </cell>
          <cell r="M2528" t="str">
            <v/>
          </cell>
          <cell r="O2528">
            <v>0</v>
          </cell>
          <cell r="AL2528">
            <v>1</v>
          </cell>
          <cell r="AM2528" t="e">
            <v>#VALUE!</v>
          </cell>
          <cell r="AT2528" t="str">
            <v>son hàn quốc tiếng hàn quốc</v>
          </cell>
          <cell r="BA2528">
            <v>43803</v>
          </cell>
        </row>
        <row r="2529">
          <cell r="B2529" t="str">
            <v>KL0102_L1</v>
          </cell>
          <cell r="C2529" t="str">
            <v>KL0102</v>
          </cell>
          <cell r="F2529">
            <v>2</v>
          </cell>
          <cell r="H2529" t="str">
            <v/>
          </cell>
          <cell r="I2529" t="str">
            <v/>
          </cell>
          <cell r="J2529" t="str">
            <v/>
          </cell>
          <cell r="K2529" t="str">
            <v>P 24</v>
          </cell>
          <cell r="L2529" t="str">
            <v>12 x 12 mm</v>
          </cell>
          <cell r="M2529" t="str">
            <v/>
          </cell>
          <cell r="O2529">
            <v>0</v>
          </cell>
          <cell r="AL2529">
            <v>1</v>
          </cell>
          <cell r="AM2529" t="e">
            <v>#VALUE!</v>
          </cell>
          <cell r="AT2529" t="str">
            <v>son hàn quốc tiếng hàn quốc</v>
          </cell>
          <cell r="BA2529">
            <v>43803</v>
          </cell>
        </row>
        <row r="2530">
          <cell r="B2530" t="str">
            <v>KL0037_L1</v>
          </cell>
          <cell r="C2530" t="str">
            <v>KL0037</v>
          </cell>
          <cell r="F2530">
            <v>1</v>
          </cell>
          <cell r="H2530" t="str">
            <v/>
          </cell>
          <cell r="I2530" t="str">
            <v/>
          </cell>
          <cell r="J2530" t="str">
            <v/>
          </cell>
          <cell r="K2530" t="str">
            <v>P 11</v>
          </cell>
          <cell r="L2530" t="str">
            <v>phi 50 mm</v>
          </cell>
          <cell r="M2530" t="str">
            <v/>
          </cell>
          <cell r="O2530">
            <v>0</v>
          </cell>
          <cell r="AL2530">
            <v>1</v>
          </cell>
          <cell r="AM2530" t="e">
            <v>#VALUE!</v>
          </cell>
          <cell r="AT2530" t="str">
            <v>trà sữa thạch nhà làm</v>
          </cell>
          <cell r="BA2530" t="str">
            <v>8-12 Phi tròn 50</v>
          </cell>
        </row>
        <row r="2531">
          <cell r="B2531" t="str">
            <v>KL0019_L1</v>
          </cell>
          <cell r="C2531" t="str">
            <v>KL0019</v>
          </cell>
          <cell r="D2531" t="str">
            <v>YOUL CHON VINA</v>
          </cell>
          <cell r="F2531">
            <v>1</v>
          </cell>
          <cell r="G2531" t="str">
            <v>I0050T681</v>
          </cell>
          <cell r="H2531" t="str">
            <v>50 x 13 x 2 x 5</v>
          </cell>
          <cell r="I2531" t="str">
            <v>Vuông rời 2tem kc 4mm, không răng cưa</v>
          </cell>
          <cell r="J2531" t="str">
            <v>D11</v>
          </cell>
          <cell r="K2531" t="str">
            <v>P 11</v>
          </cell>
          <cell r="L2531" t="str">
            <v>50mm x 13mm</v>
          </cell>
          <cell r="M2531">
            <v>85</v>
          </cell>
          <cell r="O2531">
            <v>1</v>
          </cell>
          <cell r="P2531">
            <v>1</v>
          </cell>
          <cell r="Q2531" t="str">
            <v>Theo mẫu</v>
          </cell>
          <cell r="AK2531" t="str">
            <v>X</v>
          </cell>
          <cell r="AL2531">
            <v>2</v>
          </cell>
          <cell r="AM2531">
            <v>170</v>
          </cell>
          <cell r="AO2531" t="str">
            <v>3mm</v>
          </cell>
          <cell r="AP2531" t="str">
            <v>20Tem</v>
          </cell>
          <cell r="AT2531" t="str">
            <v>TAPE chữ hàn</v>
          </cell>
          <cell r="BA2531" t="str">
            <v>9-12 YoulChon</v>
          </cell>
          <cell r="BC2531" t="str">
            <v>Phạm Quốc Chí</v>
          </cell>
          <cell r="BD2531" t="str">
            <v>Phạm Quốc Chí</v>
          </cell>
        </row>
        <row r="2532">
          <cell r="B2532" t="str">
            <v>KL0015_L1</v>
          </cell>
          <cell r="C2532" t="str">
            <v>KL0015</v>
          </cell>
          <cell r="F2532">
            <v>1</v>
          </cell>
          <cell r="H2532" t="str">
            <v/>
          </cell>
          <cell r="I2532" t="str">
            <v/>
          </cell>
          <cell r="J2532" t="str">
            <v/>
          </cell>
          <cell r="K2532" t="str">
            <v>P 11</v>
          </cell>
          <cell r="L2532" t="str">
            <v>phi 50 mm</v>
          </cell>
          <cell r="M2532" t="str">
            <v/>
          </cell>
          <cell r="O2532">
            <v>0</v>
          </cell>
          <cell r="AL2532">
            <v>1</v>
          </cell>
          <cell r="AM2532" t="e">
            <v>#VALUE!</v>
          </cell>
          <cell r="AT2532" t="str">
            <v>GER COFFEE</v>
          </cell>
          <cell r="BA2532" t="str">
            <v>16-12 Tem Coffee</v>
          </cell>
        </row>
        <row r="2533">
          <cell r="B2533" t="str">
            <v>KL0044_L1</v>
          </cell>
          <cell r="C2533" t="str">
            <v>KL0044</v>
          </cell>
          <cell r="D2533" t="str">
            <v>Eco Way</v>
          </cell>
          <cell r="F2533">
            <v>1</v>
          </cell>
          <cell r="H2533" t="str">
            <v/>
          </cell>
          <cell r="I2533" t="str">
            <v/>
          </cell>
          <cell r="J2533" t="str">
            <v/>
          </cell>
          <cell r="K2533" t="str">
            <v>P 11</v>
          </cell>
          <cell r="L2533" t="str">
            <v>phi 8 mm</v>
          </cell>
          <cell r="M2533" t="str">
            <v/>
          </cell>
          <cell r="O2533">
            <v>0</v>
          </cell>
          <cell r="AL2533">
            <v>1</v>
          </cell>
          <cell r="AM2533" t="e">
            <v>#VALUE!</v>
          </cell>
          <cell r="AT2533" t="str">
            <v>từ số 1 đến 81</v>
          </cell>
          <cell r="BA2533" t="str">
            <v>18-12  Eco Way</v>
          </cell>
        </row>
        <row r="2534">
          <cell r="B2534" t="str">
            <v>KL0028_L1</v>
          </cell>
          <cell r="C2534" t="str">
            <v>KL0028</v>
          </cell>
          <cell r="F2534">
            <v>1</v>
          </cell>
          <cell r="H2534" t="str">
            <v/>
          </cell>
          <cell r="I2534" t="str">
            <v/>
          </cell>
          <cell r="J2534" t="str">
            <v/>
          </cell>
          <cell r="K2534" t="str">
            <v>P 11</v>
          </cell>
          <cell r="L2534" t="str">
            <v>30 x 20 mm</v>
          </cell>
          <cell r="M2534" t="str">
            <v/>
          </cell>
          <cell r="O2534">
            <v>0</v>
          </cell>
          <cell r="AL2534">
            <v>1</v>
          </cell>
          <cell r="AM2534" t="e">
            <v>#VALUE!</v>
          </cell>
          <cell r="AT2534" t="str">
            <v>Tem kiểm kê tài sản</v>
          </cell>
          <cell r="BA2534" t="str">
            <v>18-12 Kiểm kê</v>
          </cell>
        </row>
        <row r="2535">
          <cell r="B2535" t="str">
            <v>KL0029_L1</v>
          </cell>
          <cell r="C2535" t="str">
            <v>KL0029</v>
          </cell>
          <cell r="F2535">
            <v>1</v>
          </cell>
          <cell r="H2535" t="str">
            <v/>
          </cell>
          <cell r="I2535" t="str">
            <v/>
          </cell>
          <cell r="J2535" t="str">
            <v/>
          </cell>
          <cell r="K2535" t="str">
            <v>P 11</v>
          </cell>
          <cell r="L2535" t="str">
            <v>26 x 15 mm</v>
          </cell>
          <cell r="M2535" t="str">
            <v/>
          </cell>
          <cell r="O2535">
            <v>0</v>
          </cell>
          <cell r="AL2535">
            <v>1</v>
          </cell>
          <cell r="AM2535" t="e">
            <v>#VALUE!</v>
          </cell>
          <cell r="AT2535" t="str">
            <v>DNNK: CTY CPDP BẾN TRE</v>
          </cell>
          <cell r="BA2535" t="str">
            <v>18-12 Tem 26x15 Dược Bến Tre</v>
          </cell>
        </row>
        <row r="2536">
          <cell r="B2536" t="str">
            <v>KL0005_L1</v>
          </cell>
          <cell r="C2536" t="str">
            <v>KL0005</v>
          </cell>
          <cell r="D2536" t="str">
            <v>KIM CƯƠNG</v>
          </cell>
          <cell r="F2536">
            <v>1</v>
          </cell>
          <cell r="H2536" t="str">
            <v/>
          </cell>
          <cell r="I2536" t="str">
            <v/>
          </cell>
          <cell r="J2536" t="str">
            <v/>
          </cell>
          <cell r="K2536" t="str">
            <v>P 11</v>
          </cell>
          <cell r="L2536" t="str">
            <v>80 x 40 mm</v>
          </cell>
          <cell r="M2536" t="str">
            <v/>
          </cell>
          <cell r="O2536">
            <v>0</v>
          </cell>
          <cell r="AL2536">
            <v>1</v>
          </cell>
          <cell r="AM2536" t="e">
            <v>#VALUE!</v>
          </cell>
          <cell r="AT2536" t="str">
            <v>Vitadairy</v>
          </cell>
          <cell r="BA2536" t="str">
            <v>20-12 Tem 50x30 Kim Cương</v>
          </cell>
        </row>
        <row r="2537">
          <cell r="B2537" t="str">
            <v>KL0059_L1</v>
          </cell>
          <cell r="C2537" t="str">
            <v>KL0059</v>
          </cell>
          <cell r="F2537">
            <v>4</v>
          </cell>
          <cell r="H2537" t="str">
            <v/>
          </cell>
          <cell r="I2537" t="str">
            <v/>
          </cell>
          <cell r="J2537" t="str">
            <v/>
          </cell>
          <cell r="K2537" t="str">
            <v>P 11</v>
          </cell>
          <cell r="L2537" t="str">
            <v>90 x 60 mm</v>
          </cell>
          <cell r="M2537" t="str">
            <v/>
          </cell>
          <cell r="O2537">
            <v>0</v>
          </cell>
          <cell r="AL2537">
            <v>1</v>
          </cell>
          <cell r="AM2537" t="e">
            <v>#VALUE!</v>
          </cell>
          <cell r="AT2537" t="str">
            <v>Hợp quy cách</v>
          </cell>
          <cell r="BA2537" t="str">
            <v>23-12 Hữu Hạ</v>
          </cell>
        </row>
        <row r="2538">
          <cell r="B2538" t="str">
            <v>KL0049_L1</v>
          </cell>
          <cell r="C2538" t="str">
            <v>KL0049</v>
          </cell>
          <cell r="D2538" t="str">
            <v>ADILA</v>
          </cell>
          <cell r="F2538">
            <v>1</v>
          </cell>
          <cell r="G2538" t="str">
            <v>I0070T052</v>
          </cell>
          <cell r="H2538" t="str">
            <v>70 x 32 x 1 x 3</v>
          </cell>
          <cell r="I2538" t="str">
            <v>Bo góc, không răng cưa, dao chẻ đôi 05mm</v>
          </cell>
          <cell r="J2538" t="str">
            <v>D06</v>
          </cell>
          <cell r="K2538" t="str">
            <v>P 11</v>
          </cell>
          <cell r="L2538" t="str">
            <v>70 x 32 mm</v>
          </cell>
          <cell r="M2538">
            <v>105</v>
          </cell>
          <cell r="O2538">
            <v>0</v>
          </cell>
          <cell r="V2538" t="str">
            <v>K</v>
          </cell>
          <cell r="AL2538">
            <v>2</v>
          </cell>
          <cell r="AM2538">
            <v>210</v>
          </cell>
          <cell r="AN2538" t="str">
            <v>2.5mm</v>
          </cell>
          <cell r="AO2538" t="str">
            <v>3mm</v>
          </cell>
          <cell r="AP2538" t="str">
            <v>2.500Tem</v>
          </cell>
          <cell r="AT2538" t="str">
            <v>warning : this product can expose you to chemicals</v>
          </cell>
          <cell r="AU2538">
            <v>2</v>
          </cell>
          <cell r="BA2538" t="str">
            <v>Tháng 08.2019\ADILA</v>
          </cell>
        </row>
        <row r="2539">
          <cell r="B2539" t="str">
            <v>KL0048_L1</v>
          </cell>
          <cell r="C2539" t="str">
            <v>KL0048</v>
          </cell>
          <cell r="D2539" t="str">
            <v>HƯNG PHÁT</v>
          </cell>
          <cell r="F2539">
            <v>2</v>
          </cell>
          <cell r="H2539" t="str">
            <v/>
          </cell>
          <cell r="I2539" t="str">
            <v/>
          </cell>
          <cell r="J2539" t="str">
            <v/>
          </cell>
          <cell r="K2539" t="str">
            <v>P 11</v>
          </cell>
          <cell r="L2539" t="str">
            <v>96 x 66 mm</v>
          </cell>
          <cell r="M2539" t="str">
            <v/>
          </cell>
          <cell r="O2539">
            <v>0</v>
          </cell>
          <cell r="AL2539">
            <v>1</v>
          </cell>
          <cell r="AM2539" t="e">
            <v>#VALUE!</v>
          </cell>
          <cell r="AT2539" t="str">
            <v>tombow CR-NQ 36C</v>
          </cell>
          <cell r="BA2539" t="str">
            <v>Tháng 08.2019\HƯNG PHÁT</v>
          </cell>
        </row>
        <row r="2540">
          <cell r="B2540" t="str">
            <v>KL0093_L1</v>
          </cell>
          <cell r="C2540" t="str">
            <v>KL0093</v>
          </cell>
          <cell r="F2540">
            <v>2</v>
          </cell>
          <cell r="H2540" t="str">
            <v/>
          </cell>
          <cell r="I2540" t="str">
            <v/>
          </cell>
          <cell r="J2540" t="str">
            <v/>
          </cell>
          <cell r="K2540" t="str">
            <v>P 11</v>
          </cell>
          <cell r="L2540" t="str">
            <v>90 x 140 mm</v>
          </cell>
          <cell r="M2540" t="str">
            <v/>
          </cell>
          <cell r="O2540">
            <v>0</v>
          </cell>
          <cell r="AL2540">
            <v>1</v>
          </cell>
          <cell r="AM2540" t="e">
            <v>#VALUE!</v>
          </cell>
          <cell r="AT2540" t="str">
            <v>global vietnam aluminium co.,ltd tem vật liệu</v>
          </cell>
          <cell r="BA2540" t="str">
            <v>Tháng 08.2019\NHÔM TOÀN CẦU</v>
          </cell>
        </row>
        <row r="2541">
          <cell r="B2541" t="str">
            <v>KL0082_L1</v>
          </cell>
          <cell r="C2541" t="str">
            <v>KL0082</v>
          </cell>
          <cell r="F2541">
            <v>2</v>
          </cell>
          <cell r="H2541" t="str">
            <v/>
          </cell>
          <cell r="I2541" t="str">
            <v/>
          </cell>
          <cell r="J2541" t="str">
            <v/>
          </cell>
          <cell r="K2541" t="str">
            <v>P 11</v>
          </cell>
          <cell r="L2541" t="str">
            <v>80 x 130 mm</v>
          </cell>
          <cell r="M2541" t="str">
            <v/>
          </cell>
          <cell r="O2541">
            <v>0</v>
          </cell>
          <cell r="AL2541">
            <v>1</v>
          </cell>
          <cell r="AM2541" t="e">
            <v>#VALUE!</v>
          </cell>
          <cell r="AT2541" t="str">
            <v>HU vietnam steel co.,ltd</v>
          </cell>
          <cell r="BA2541" t="str">
            <v>Tháng 08.2019\THÉP H-U VIỆT NAM</v>
          </cell>
        </row>
        <row r="2542">
          <cell r="B2542" t="str">
            <v>KL0047_L1</v>
          </cell>
          <cell r="C2542" t="str">
            <v>KL0047</v>
          </cell>
          <cell r="D2542" t="str">
            <v>THUỶ MỘC</v>
          </cell>
          <cell r="F2542">
            <v>4</v>
          </cell>
          <cell r="H2542" t="str">
            <v/>
          </cell>
          <cell r="I2542" t="str">
            <v/>
          </cell>
          <cell r="J2542" t="str">
            <v/>
          </cell>
          <cell r="K2542" t="str">
            <v>P 11</v>
          </cell>
          <cell r="L2542" t="str">
            <v>84 x 55 mm</v>
          </cell>
          <cell r="M2542" t="str">
            <v/>
          </cell>
          <cell r="O2542">
            <v>0</v>
          </cell>
          <cell r="AL2542">
            <v>1</v>
          </cell>
          <cell r="AM2542" t="e">
            <v>#VALUE!</v>
          </cell>
          <cell r="AT2542" t="str">
            <v>plant door date at chữ j</v>
          </cell>
          <cell r="BA2542" t="str">
            <v>Tháng 08.2019\THỦY MỘC</v>
          </cell>
        </row>
        <row r="2543">
          <cell r="B2543" t="str">
            <v>KL0204_L1</v>
          </cell>
          <cell r="C2543" t="str">
            <v>KL0204</v>
          </cell>
          <cell r="D2543" t="str">
            <v>THUỶ THƯƠNG</v>
          </cell>
          <cell r="F2543">
            <v>3</v>
          </cell>
          <cell r="G2543" t="str">
            <v>IE025T011</v>
          </cell>
          <cell r="H2543" t="str">
            <v>E25 x 15 x 4 x 2</v>
          </cell>
          <cell r="I2543" t="str">
            <v>Tem hình elip, ngang 4 tem, không răng cưa</v>
          </cell>
          <cell r="J2543" t="str">
            <v>D23</v>
          </cell>
          <cell r="K2543" t="str">
            <v>P 17</v>
          </cell>
          <cell r="L2543" t="str">
            <v>25 x 15 mm</v>
          </cell>
          <cell r="M2543">
            <v>36</v>
          </cell>
          <cell r="O2543">
            <v>4</v>
          </cell>
          <cell r="P2543">
            <v>1</v>
          </cell>
          <cell r="Q2543" t="str">
            <v>Pha xanh</v>
          </cell>
          <cell r="R2543">
            <v>3</v>
          </cell>
          <cell r="S2543" t="str">
            <v>C</v>
          </cell>
          <cell r="T2543" t="str">
            <v>M</v>
          </cell>
          <cell r="U2543" t="str">
            <v>Y</v>
          </cell>
          <cell r="AL2543">
            <v>1</v>
          </cell>
          <cell r="AM2543">
            <v>36</v>
          </cell>
          <cell r="AN2543" t="str">
            <v>3mm</v>
          </cell>
          <cell r="AO2543" t="str">
            <v>3mm</v>
          </cell>
          <cell r="AP2543" t="str">
            <v>10.000Tem</v>
          </cell>
          <cell r="AT2543" t="str">
            <v>nông sản thuỷ thương</v>
          </cell>
          <cell r="AU2543">
            <v>2</v>
          </cell>
          <cell r="AV2543" t="str">
            <v>in</v>
          </cell>
          <cell r="AW2543" t="str">
            <v>bế</v>
          </cell>
          <cell r="BA2543" t="str">
            <v>Tháng 08.2019\THỦY THƯƠNG</v>
          </cell>
        </row>
        <row r="2544">
          <cell r="B2544" t="str">
            <v>KL0088_L1</v>
          </cell>
          <cell r="C2544" t="str">
            <v>KL0088</v>
          </cell>
          <cell r="F2544">
            <v>2</v>
          </cell>
          <cell r="H2544" t="str">
            <v/>
          </cell>
          <cell r="I2544" t="str">
            <v/>
          </cell>
          <cell r="J2544" t="str">
            <v/>
          </cell>
          <cell r="K2544" t="str">
            <v>P 11</v>
          </cell>
          <cell r="L2544" t="str">
            <v>100 x 100 mm</v>
          </cell>
          <cell r="M2544" t="str">
            <v/>
          </cell>
          <cell r="O2544">
            <v>0</v>
          </cell>
          <cell r="AL2544">
            <v>1</v>
          </cell>
          <cell r="AM2544" t="e">
            <v>#VALUE!</v>
          </cell>
          <cell r="AT2544" t="str">
            <v>tem tồn lẻ</v>
          </cell>
          <cell r="BA2544" t="str">
            <v>Tháng 07.2019\HƯNG PHÁT</v>
          </cell>
        </row>
        <row r="2545">
          <cell r="B2545" t="str">
            <v>KL0192_L1</v>
          </cell>
          <cell r="C2545" t="str">
            <v>KL0192</v>
          </cell>
          <cell r="D2545" t="str">
            <v>HƯNG PHÁT</v>
          </cell>
          <cell r="F2545">
            <v>3</v>
          </cell>
          <cell r="H2545" t="str">
            <v/>
          </cell>
          <cell r="I2545" t="str">
            <v/>
          </cell>
          <cell r="J2545" t="str">
            <v/>
          </cell>
          <cell r="K2545" t="str">
            <v>P 24</v>
          </cell>
          <cell r="L2545" t="str">
            <v>135 x 170 mm</v>
          </cell>
          <cell r="M2545" t="str">
            <v/>
          </cell>
          <cell r="O2545">
            <v>0</v>
          </cell>
          <cell r="AL2545">
            <v>1</v>
          </cell>
          <cell r="AM2545" t="e">
            <v>#VALUE!</v>
          </cell>
          <cell r="AT2545" t="str">
            <v>cảnh báo RoHS HF</v>
          </cell>
          <cell r="BA2545" t="str">
            <v>Tháng 07.2019\HƯNG PHÁT</v>
          </cell>
        </row>
        <row r="2546">
          <cell r="B2546" t="str">
            <v>KL0096_L1</v>
          </cell>
          <cell r="C2546" t="str">
            <v>KL0096</v>
          </cell>
          <cell r="F2546">
            <v>2</v>
          </cell>
          <cell r="H2546" t="str">
            <v/>
          </cell>
          <cell r="I2546" t="str">
            <v/>
          </cell>
          <cell r="J2546" t="str">
            <v/>
          </cell>
          <cell r="K2546" t="str">
            <v>P 11</v>
          </cell>
          <cell r="L2546" t="str">
            <v>150mm x 150mm</v>
          </cell>
          <cell r="M2546" t="str">
            <v/>
          </cell>
          <cell r="O2546">
            <v>0</v>
          </cell>
          <cell r="AL2546">
            <v>1</v>
          </cell>
          <cell r="AM2546" t="e">
            <v>#VALUE!</v>
          </cell>
          <cell r="AT2546" t="str">
            <v>PO#: 30070480 T/C CANADA</v>
          </cell>
          <cell r="BA2546" t="str">
            <v>Tháng 07.2019\HƯNG PHÁT</v>
          </cell>
        </row>
        <row r="2547">
          <cell r="B2547" t="str">
            <v>KL0056_L1</v>
          </cell>
          <cell r="C2547" t="str">
            <v>KL0056</v>
          </cell>
          <cell r="D2547" t="str">
            <v>LOTTE</v>
          </cell>
          <cell r="F2547">
            <v>2</v>
          </cell>
          <cell r="H2547" t="str">
            <v/>
          </cell>
          <cell r="I2547" t="str">
            <v/>
          </cell>
          <cell r="J2547" t="str">
            <v/>
          </cell>
          <cell r="K2547" t="str">
            <v>P 11</v>
          </cell>
          <cell r="L2547" t="str">
            <v>141mm x 106mm</v>
          </cell>
          <cell r="M2547" t="str">
            <v/>
          </cell>
          <cell r="O2547">
            <v>0</v>
          </cell>
          <cell r="AL2547">
            <v>1</v>
          </cell>
          <cell r="AM2547" t="e">
            <v>#VALUE!</v>
          </cell>
          <cell r="AT2547" t="str">
            <v>tên hoá chất: PC/GF IS-3109LW</v>
          </cell>
          <cell r="BA2547" t="str">
            <v>Tháng 07.2019\LOTTE ADVANCE</v>
          </cell>
        </row>
        <row r="2548">
          <cell r="B2548" t="str">
            <v>KL0083_L1</v>
          </cell>
          <cell r="C2548" t="str">
            <v>KL0083</v>
          </cell>
          <cell r="F2548">
            <v>1</v>
          </cell>
          <cell r="H2548" t="str">
            <v/>
          </cell>
          <cell r="I2548" t="str">
            <v/>
          </cell>
          <cell r="J2548" t="str">
            <v/>
          </cell>
          <cell r="K2548" t="str">
            <v>P 11</v>
          </cell>
          <cell r="L2548" t="str">
            <v>29 x 90 mm</v>
          </cell>
          <cell r="M2548" t="str">
            <v/>
          </cell>
          <cell r="O2548">
            <v>0</v>
          </cell>
          <cell r="AL2548">
            <v>1</v>
          </cell>
          <cell r="AM2548" t="e">
            <v>#VALUE!</v>
          </cell>
          <cell r="AT2548" t="str">
            <v>chữ nhật</v>
          </cell>
          <cell r="BA2548" t="str">
            <v>Tháng 07.2019\RYDIAM</v>
          </cell>
        </row>
        <row r="2549">
          <cell r="B2549" t="str">
            <v>KL0076_L1</v>
          </cell>
          <cell r="C2549" t="str">
            <v>KL0076</v>
          </cell>
          <cell r="F2549">
            <v>3</v>
          </cell>
          <cell r="H2549" t="str">
            <v/>
          </cell>
          <cell r="I2549" t="str">
            <v/>
          </cell>
          <cell r="J2549" t="str">
            <v/>
          </cell>
          <cell r="K2549" t="str">
            <v>P 11</v>
          </cell>
          <cell r="L2549" t="str">
            <v>80 x 40 mm</v>
          </cell>
          <cell r="M2549" t="str">
            <v/>
          </cell>
          <cell r="O2549">
            <v>0</v>
          </cell>
          <cell r="AL2549">
            <v>1</v>
          </cell>
          <cell r="AM2549" t="e">
            <v>#VALUE!</v>
          </cell>
          <cell r="AT2549" t="str">
            <v>nội thất nệm thịnh phát 2</v>
          </cell>
          <cell r="BA2549" t="str">
            <v>Tháng 07.2019\THỊNH PHÁT</v>
          </cell>
        </row>
        <row r="2550">
          <cell r="B2550" t="str">
            <v>KL0081_L1</v>
          </cell>
          <cell r="C2550" t="str">
            <v>KL0081</v>
          </cell>
          <cell r="F2550">
            <v>2</v>
          </cell>
          <cell r="H2550" t="str">
            <v/>
          </cell>
          <cell r="I2550" t="str">
            <v/>
          </cell>
          <cell r="J2550" t="str">
            <v/>
          </cell>
          <cell r="K2550" t="str">
            <v>P 11</v>
          </cell>
          <cell r="L2550" t="str">
            <v>50 x 20 mm</v>
          </cell>
          <cell r="M2550" t="str">
            <v/>
          </cell>
          <cell r="O2550">
            <v>0</v>
          </cell>
          <cell r="AL2550">
            <v>1</v>
          </cell>
          <cell r="AM2550" t="e">
            <v>#VALUE!</v>
          </cell>
          <cell r="AT2550" t="str">
            <v>lab adidas no touch do not detach</v>
          </cell>
          <cell r="BA2550" t="str">
            <v>Tháng 07.2019\THỦY MỘC</v>
          </cell>
        </row>
        <row r="2551">
          <cell r="B2551" t="str">
            <v>KL0084_L1</v>
          </cell>
          <cell r="C2551" t="str">
            <v>KL0084</v>
          </cell>
          <cell r="F2551">
            <v>5</v>
          </cell>
          <cell r="H2551" t="str">
            <v/>
          </cell>
          <cell r="I2551" t="str">
            <v/>
          </cell>
          <cell r="J2551" t="str">
            <v/>
          </cell>
          <cell r="K2551" t="str">
            <v>P 11</v>
          </cell>
          <cell r="L2551" t="str">
            <v>70 x 100 mm</v>
          </cell>
          <cell r="M2551" t="str">
            <v/>
          </cell>
          <cell r="O2551">
            <v>0</v>
          </cell>
          <cell r="AL2551">
            <v>1</v>
          </cell>
          <cell r="AM2551" t="e">
            <v>#VALUE!</v>
          </cell>
          <cell r="AT2551" t="str">
            <v>ton dong a Thép hộp mạ kẽm</v>
          </cell>
          <cell r="BA2551" t="str">
            <v>Tháng 07.2019\TÍN VIỆT</v>
          </cell>
        </row>
        <row r="2552">
          <cell r="B2552" t="str">
            <v>KL0213_L1</v>
          </cell>
          <cell r="C2552" t="str">
            <v>KL0213</v>
          </cell>
          <cell r="F2552">
            <v>2</v>
          </cell>
          <cell r="H2552" t="str">
            <v/>
          </cell>
          <cell r="I2552" t="str">
            <v/>
          </cell>
          <cell r="J2552" t="str">
            <v/>
          </cell>
          <cell r="K2552" t="str">
            <v>P 17</v>
          </cell>
          <cell r="L2552" t="str">
            <v>phi 10 mm</v>
          </cell>
          <cell r="M2552" t="str">
            <v/>
          </cell>
          <cell r="O2552">
            <v>0</v>
          </cell>
          <cell r="AL2552">
            <v>1</v>
          </cell>
          <cell r="AM2552" t="e">
            <v>#VALUE!</v>
          </cell>
          <cell r="AT2552" t="str">
            <v>1 2 3 4</v>
          </cell>
          <cell r="BA2552" t="str">
            <v>Tháng 07.2019\WIN VINA</v>
          </cell>
        </row>
        <row r="2553">
          <cell r="B2553" t="str">
            <v>KL0211_L1</v>
          </cell>
          <cell r="C2553" t="str">
            <v>KL0211</v>
          </cell>
          <cell r="F2553">
            <v>2</v>
          </cell>
          <cell r="G2553" t="str">
            <v>IP020T031</v>
          </cell>
          <cell r="H2553" t="str">
            <v>Phi 20 x 20 x 4 x 1</v>
          </cell>
          <cell r="I2553" t="str">
            <v>Ngang 4 tem, khoàng cách 2mm, không răng cưa</v>
          </cell>
          <cell r="J2553" t="str">
            <v>D19</v>
          </cell>
          <cell r="K2553" t="str">
            <v>P 17</v>
          </cell>
          <cell r="L2553" t="str">
            <v>phi 20 mm</v>
          </cell>
          <cell r="M2553">
            <v>23</v>
          </cell>
          <cell r="O2553">
            <v>0</v>
          </cell>
          <cell r="AL2553">
            <v>1</v>
          </cell>
          <cell r="AM2553">
            <v>23</v>
          </cell>
          <cell r="AT2553" t="str">
            <v>1 2 3</v>
          </cell>
          <cell r="BA2553" t="str">
            <v>Tháng 03.2019\WIN VINA</v>
          </cell>
        </row>
        <row r="2554">
          <cell r="B2554" t="str">
            <v>KL0147_L1</v>
          </cell>
          <cell r="C2554" t="str">
            <v>KL0147</v>
          </cell>
          <cell r="D2554" t="str">
            <v>YOUL CHON VINA</v>
          </cell>
          <cell r="F2554">
            <v>2</v>
          </cell>
          <cell r="G2554" t="str">
            <v>I0097T022/2</v>
          </cell>
          <cell r="H2554" t="str">
            <v>97 x 130 x 1 x 1</v>
          </cell>
          <cell r="I2554" t="str">
            <v>Vuông góc, răng cưa, có đường dao ngang bên trong cách mép dao 22mm, chẻ đôi 6mm</v>
          </cell>
          <cell r="J2554" t="str">
            <v>C22</v>
          </cell>
          <cell r="K2554" t="str">
            <v>P 24</v>
          </cell>
          <cell r="L2554" t="str">
            <v>97 x 130 mm</v>
          </cell>
          <cell r="M2554">
            <v>133</v>
          </cell>
          <cell r="N2554">
            <v>44169</v>
          </cell>
          <cell r="O2554">
            <v>0</v>
          </cell>
          <cell r="AL2554">
            <v>1</v>
          </cell>
          <cell r="AM2554">
            <v>133</v>
          </cell>
          <cell r="AN2554" t="str">
            <v>3mm</v>
          </cell>
          <cell r="AO2554" t="str">
            <v>3mm</v>
          </cell>
          <cell r="AP2554" t="str">
            <v>1.000Tem</v>
          </cell>
          <cell r="AT2554" t="str">
            <v>vật tư/item công ty tnhh youl chon vina</v>
          </cell>
          <cell r="BA2554" t="str">
            <v>Tháng 07.2019\YOUL CHON VINA</v>
          </cell>
        </row>
        <row r="2555">
          <cell r="B2555" t="str">
            <v>KL0194_L1</v>
          </cell>
          <cell r="C2555" t="str">
            <v>KL0194</v>
          </cell>
          <cell r="D2555" t="str">
            <v>BỆNH VIẸN VẠN PHÚC</v>
          </cell>
          <cell r="F2555">
            <v>1</v>
          </cell>
          <cell r="G2555" t="str">
            <v>I0025T012/2</v>
          </cell>
          <cell r="H2555" t="str">
            <v>25 x 5 x 1 x 4</v>
          </cell>
          <cell r="I2555" t="str">
            <v>Vuông liền, 04 hàng thành 1 khối, không răng cưa, xẻ 2 line kc 6mm</v>
          </cell>
          <cell r="J2555" t="str">
            <v>E10</v>
          </cell>
          <cell r="K2555" t="str">
            <v>P 24</v>
          </cell>
          <cell r="L2555" t="str">
            <v>25 x 5 mm</v>
          </cell>
          <cell r="M2555">
            <v>23</v>
          </cell>
          <cell r="N2555">
            <v>44732</v>
          </cell>
          <cell r="O2555">
            <v>1</v>
          </cell>
          <cell r="P2555">
            <v>1</v>
          </cell>
          <cell r="Q2555" t="str">
            <v>Pha theo mẫu</v>
          </cell>
          <cell r="AL2555">
            <v>3</v>
          </cell>
          <cell r="AM2555">
            <v>69</v>
          </cell>
          <cell r="AN2555" t="str">
            <v>3mm</v>
          </cell>
          <cell r="AO2555" t="str">
            <v>3mm</v>
          </cell>
          <cell r="AP2555" t="str">
            <v>5.000Tem</v>
          </cell>
          <cell r="AT2555" t="str">
            <v>HIGH RISK</v>
          </cell>
          <cell r="AU2555">
            <v>2</v>
          </cell>
          <cell r="BA2555" t="str">
            <v>Tháng 06.2019\BỆNH VIỆN VẠN PHÚC 1</v>
          </cell>
        </row>
        <row r="2556">
          <cell r="B2556" t="str">
            <v>KL0061_L1</v>
          </cell>
          <cell r="C2556" t="str">
            <v>KL0061</v>
          </cell>
          <cell r="F2556">
            <v>2</v>
          </cell>
          <cell r="H2556" t="str">
            <v/>
          </cell>
          <cell r="I2556" t="str">
            <v/>
          </cell>
          <cell r="J2556" t="str">
            <v/>
          </cell>
          <cell r="K2556" t="str">
            <v>P 11</v>
          </cell>
          <cell r="L2556" t="str">
            <v>85 x 60 mm</v>
          </cell>
          <cell r="M2556" t="str">
            <v/>
          </cell>
          <cell r="O2556">
            <v>0</v>
          </cell>
          <cell r="AL2556">
            <v>1</v>
          </cell>
          <cell r="AM2556" t="e">
            <v>#VALUE!</v>
          </cell>
          <cell r="AT2556" t="str">
            <v>chú ý hàng dễ vỡ</v>
          </cell>
          <cell r="BA2556" t="str">
            <v>Tháng 06.2019\HPA</v>
          </cell>
        </row>
        <row r="2557">
          <cell r="B2557" t="str">
            <v>KL0079_L1</v>
          </cell>
          <cell r="C2557" t="str">
            <v>KL0079</v>
          </cell>
          <cell r="F2557">
            <v>4</v>
          </cell>
          <cell r="H2557" t="str">
            <v/>
          </cell>
          <cell r="I2557" t="str">
            <v/>
          </cell>
          <cell r="J2557" t="str">
            <v/>
          </cell>
          <cell r="K2557" t="str">
            <v>P 11</v>
          </cell>
          <cell r="L2557" t="str">
            <v>127 x 95 mm</v>
          </cell>
          <cell r="M2557" t="str">
            <v/>
          </cell>
          <cell r="O2557">
            <v>0</v>
          </cell>
          <cell r="AL2557">
            <v>1</v>
          </cell>
          <cell r="AM2557" t="e">
            <v>#VALUE!</v>
          </cell>
          <cell r="AT2557" t="str">
            <v xml:space="preserve">                                  </v>
          </cell>
          <cell r="BA2557" t="str">
            <v>Tháng 06.2019\KAISER</v>
          </cell>
        </row>
        <row r="2558">
          <cell r="B2558" t="str">
            <v>KL0098_L1</v>
          </cell>
          <cell r="C2558" t="str">
            <v>KL0098</v>
          </cell>
          <cell r="F2558">
            <v>1</v>
          </cell>
          <cell r="G2558" t="str">
            <v>I0100T461</v>
          </cell>
          <cell r="H2558" t="str">
            <v>100 x 90 x 2 x 1</v>
          </cell>
          <cell r="I2558" t="str">
            <v>Bo góc, không răng cưa</v>
          </cell>
          <cell r="J2558" t="str">
            <v>D05</v>
          </cell>
          <cell r="K2558" t="str">
            <v>P 11</v>
          </cell>
          <cell r="L2558" t="str">
            <v>100 x 90 mm</v>
          </cell>
          <cell r="M2558">
            <v>93</v>
          </cell>
          <cell r="O2558">
            <v>0</v>
          </cell>
          <cell r="AL2558">
            <v>1</v>
          </cell>
          <cell r="AM2558">
            <v>93</v>
          </cell>
          <cell r="AT2558" t="str">
            <v xml:space="preserve"> bảng phân chia QC</v>
          </cell>
          <cell r="BA2558" t="str">
            <v>Tháng 05.2019\ABS VINA</v>
          </cell>
        </row>
        <row r="2559">
          <cell r="B2559" t="str">
            <v>KL0094_L1</v>
          </cell>
          <cell r="C2559" t="str">
            <v>KL0094</v>
          </cell>
          <cell r="F2559">
            <v>1</v>
          </cell>
          <cell r="H2559" t="str">
            <v/>
          </cell>
          <cell r="I2559" t="str">
            <v/>
          </cell>
          <cell r="J2559" t="str">
            <v/>
          </cell>
          <cell r="K2559" t="str">
            <v>P 11</v>
          </cell>
          <cell r="L2559" t="str">
            <v>50 x 40 mm</v>
          </cell>
          <cell r="M2559" t="str">
            <v/>
          </cell>
          <cell r="O2559">
            <v>0</v>
          </cell>
          <cell r="AL2559">
            <v>1</v>
          </cell>
          <cell r="AM2559" t="e">
            <v>#VALUE!</v>
          </cell>
          <cell r="AT2559" t="str">
            <v>propan</v>
          </cell>
          <cell r="BA2559" t="str">
            <v>Tháng 05.2019\ALKANA</v>
          </cell>
        </row>
        <row r="2560">
          <cell r="B2560" t="str">
            <v>KL0051_L1</v>
          </cell>
          <cell r="C2560" t="str">
            <v>KL0051</v>
          </cell>
          <cell r="F2560">
            <v>1</v>
          </cell>
          <cell r="H2560" t="str">
            <v/>
          </cell>
          <cell r="I2560" t="str">
            <v/>
          </cell>
          <cell r="J2560" t="str">
            <v/>
          </cell>
          <cell r="K2560" t="str">
            <v>P 11</v>
          </cell>
          <cell r="L2560" t="str">
            <v>50 x 10 mm</v>
          </cell>
          <cell r="M2560" t="str">
            <v/>
          </cell>
          <cell r="O2560">
            <v>0</v>
          </cell>
          <cell r="AL2560">
            <v>1</v>
          </cell>
          <cell r="AM2560" t="e">
            <v>#VALUE!</v>
          </cell>
          <cell r="AT2560" t="str">
            <v>CTY TNHH TM DV TRUNG TIN DAI PHAT</v>
          </cell>
          <cell r="BA2560" t="str">
            <v>Tháng 05.2019\ANH KIỆN</v>
          </cell>
        </row>
        <row r="2561">
          <cell r="B2561" t="str">
            <v>KL0089_L1</v>
          </cell>
          <cell r="C2561" t="str">
            <v>KL0089</v>
          </cell>
          <cell r="F2561">
            <v>1</v>
          </cell>
          <cell r="G2561" t="str">
            <v>I0007T011</v>
          </cell>
          <cell r="H2561" t="str">
            <v>7 x 18 x 10 x 3</v>
          </cell>
          <cell r="I2561" t="str">
            <v>Vuông liền, không khoảng cách hàng, không răng cưa</v>
          </cell>
          <cell r="J2561" t="str">
            <v>D14</v>
          </cell>
          <cell r="K2561" t="str">
            <v>P 11</v>
          </cell>
          <cell r="L2561" t="str">
            <v>7 x 18 mm</v>
          </cell>
          <cell r="M2561">
            <v>57</v>
          </cell>
          <cell r="O2561">
            <v>0</v>
          </cell>
          <cell r="AL2561">
            <v>1</v>
          </cell>
          <cell r="AM2561">
            <v>57</v>
          </cell>
          <cell r="AT2561" t="str">
            <v>mũi tên đi lên</v>
          </cell>
          <cell r="BA2561" t="str">
            <v>Tháng 05.2019\ĐẠT GIẤY IN BILL</v>
          </cell>
        </row>
        <row r="2562">
          <cell r="B2562" t="str">
            <v>KL0199_L1</v>
          </cell>
          <cell r="C2562" t="str">
            <v>KL0199</v>
          </cell>
          <cell r="F2562">
            <v>1</v>
          </cell>
          <cell r="H2562" t="str">
            <v/>
          </cell>
          <cell r="I2562" t="str">
            <v/>
          </cell>
          <cell r="J2562" t="str">
            <v/>
          </cell>
          <cell r="K2562" t="str">
            <v>P 24</v>
          </cell>
          <cell r="L2562" t="str">
            <v>100 x 80 mm</v>
          </cell>
          <cell r="M2562" t="str">
            <v/>
          </cell>
          <cell r="O2562">
            <v>0</v>
          </cell>
          <cell r="AL2562">
            <v>1</v>
          </cell>
          <cell r="AM2562" t="e">
            <v>#VALUE!</v>
          </cell>
          <cell r="AT2562" t="str">
            <v>MQC XÁC NHẬN TRỌNG LƯỢNG</v>
          </cell>
          <cell r="BA2562" t="str">
            <v>Tháng 05.2019\HƯNG PHÁT</v>
          </cell>
        </row>
        <row r="2563">
          <cell r="B2563" t="str">
            <v>KL0092_L1</v>
          </cell>
          <cell r="C2563" t="str">
            <v>KL0092</v>
          </cell>
          <cell r="D2563" t="str">
            <v>POLY - POXY</v>
          </cell>
          <cell r="F2563">
            <v>1</v>
          </cell>
          <cell r="G2563" t="str">
            <v>T0100T132B</v>
          </cell>
          <cell r="H2563" t="str">
            <v>100 x 60 x 1 x 2</v>
          </cell>
          <cell r="I2563" t="str">
            <v>Bo góc, răng cưa 1.1, dao chẻ đôi 3mm</v>
          </cell>
          <cell r="J2563" t="str">
            <v>C14</v>
          </cell>
          <cell r="K2563" t="str">
            <v>P 11</v>
          </cell>
          <cell r="L2563" t="str">
            <v>100 x 60 mm</v>
          </cell>
          <cell r="M2563">
            <v>126</v>
          </cell>
          <cell r="N2563">
            <v>44503</v>
          </cell>
          <cell r="O2563">
            <v>0</v>
          </cell>
          <cell r="AL2563">
            <v>1</v>
          </cell>
          <cell r="AM2563">
            <v>126</v>
          </cell>
          <cell r="AT2563" t="str">
            <v xml:space="preserve">poly-poxy </v>
          </cell>
          <cell r="BA2563" t="str">
            <v>Tháng 05.2019\POLY-POXY</v>
          </cell>
        </row>
        <row r="2564">
          <cell r="B2564" t="str">
            <v>KL0078_L1</v>
          </cell>
          <cell r="C2564" t="str">
            <v>KL0078</v>
          </cell>
          <cell r="F2564">
            <v>1</v>
          </cell>
          <cell r="H2564" t="str">
            <v/>
          </cell>
          <cell r="I2564" t="str">
            <v/>
          </cell>
          <cell r="J2564" t="str">
            <v/>
          </cell>
          <cell r="K2564" t="str">
            <v>P 11</v>
          </cell>
          <cell r="L2564" t="str">
            <v>phi 18 mm</v>
          </cell>
          <cell r="M2564" t="str">
            <v/>
          </cell>
          <cell r="O2564">
            <v>0</v>
          </cell>
          <cell r="AL2564">
            <v>1</v>
          </cell>
          <cell r="AM2564" t="e">
            <v>#VALUE!</v>
          </cell>
          <cell r="AT2564" t="str">
            <v xml:space="preserve"> số 5 13 15 18 20 21 24 25</v>
          </cell>
          <cell r="BA2564" t="str">
            <v>Tháng 05.2019\TRUNG KIÊN</v>
          </cell>
        </row>
        <row r="2565">
          <cell r="B2565" t="str">
            <v>KL0090_L1</v>
          </cell>
          <cell r="C2565" t="str">
            <v>KL0090</v>
          </cell>
          <cell r="F2565">
            <v>4</v>
          </cell>
          <cell r="H2565" t="str">
            <v/>
          </cell>
          <cell r="I2565" t="str">
            <v/>
          </cell>
          <cell r="J2565" t="str">
            <v/>
          </cell>
          <cell r="K2565" t="str">
            <v>P 11</v>
          </cell>
          <cell r="L2565" t="str">
            <v>60 x 60 mm</v>
          </cell>
          <cell r="M2565" t="str">
            <v/>
          </cell>
          <cell r="O2565">
            <v>0</v>
          </cell>
          <cell r="AL2565">
            <v>1</v>
          </cell>
          <cell r="AM2565" t="e">
            <v>#VALUE!</v>
          </cell>
          <cell r="AT2565" t="str">
            <v>hoan my van phuc 1</v>
          </cell>
          <cell r="BA2565" t="str">
            <v>Tháng 05.2019\VẠN PHÚC 1</v>
          </cell>
        </row>
        <row r="2566">
          <cell r="B2566" t="str">
            <v>KL0196_L1</v>
          </cell>
          <cell r="C2566" t="str">
            <v>KL0196</v>
          </cell>
          <cell r="D2566" t="str">
            <v>NHÂN GIA HÀO</v>
          </cell>
          <cell r="F2566">
            <v>1</v>
          </cell>
          <cell r="G2566" t="str">
            <v>I0015T061</v>
          </cell>
          <cell r="H2566" t="str">
            <v>15 x 4 x 4 x 5</v>
          </cell>
          <cell r="I2566" t="str">
            <v>Vuông liền, không RC, không khoảng cách hàng</v>
          </cell>
          <cell r="J2566" t="str">
            <v>D17</v>
          </cell>
          <cell r="K2566" t="str">
            <v>P 24</v>
          </cell>
          <cell r="L2566" t="str">
            <v>15 x 4 mm</v>
          </cell>
          <cell r="M2566">
            <v>23</v>
          </cell>
          <cell r="O2566">
            <v>0</v>
          </cell>
          <cell r="AL2566">
            <v>1</v>
          </cell>
          <cell r="AM2566">
            <v>23</v>
          </cell>
          <cell r="AT2566" t="str">
            <v>230mm 235mm 240mm</v>
          </cell>
          <cell r="BA2566" t="str">
            <v>Tháng 04.2019\NHÂN GIA HÀO</v>
          </cell>
        </row>
        <row r="2567">
          <cell r="B2567" t="str">
            <v>KL0177_L1</v>
          </cell>
          <cell r="C2567" t="str">
            <v>KL0177</v>
          </cell>
          <cell r="F2567">
            <v>2</v>
          </cell>
          <cell r="G2567" t="str">
            <v>I0020T031</v>
          </cell>
          <cell r="H2567" t="str">
            <v>20 x 10 x 5 x 2</v>
          </cell>
          <cell r="I2567" t="str">
            <v>Vuông liền, răng cưa</v>
          </cell>
          <cell r="J2567" t="str">
            <v>D13</v>
          </cell>
          <cell r="K2567" t="str">
            <v>P 24</v>
          </cell>
          <cell r="L2567" t="str">
            <v>20 x 10 mm</v>
          </cell>
          <cell r="M2567">
            <v>26</v>
          </cell>
          <cell r="O2567">
            <v>0</v>
          </cell>
          <cell r="AL2567">
            <v>1</v>
          </cell>
          <cell r="AM2567">
            <v>26</v>
          </cell>
          <cell r="AT2567" t="str">
            <v>NK computer</v>
          </cell>
          <cell r="BA2567" t="str">
            <v>Tháng 04.2019\NK COMPUTER</v>
          </cell>
        </row>
        <row r="2568">
          <cell r="B2568" t="str">
            <v>KL0149_L1</v>
          </cell>
          <cell r="C2568" t="str">
            <v>KL0149</v>
          </cell>
          <cell r="D2568" t="str">
            <v>TENG YUAN</v>
          </cell>
          <cell r="F2568">
            <v>2</v>
          </cell>
          <cell r="G2568" t="str">
            <v>IE030T011</v>
          </cell>
          <cell r="H2568" t="str">
            <v>E30 x 20 x 2 x 1</v>
          </cell>
          <cell r="I2568" t="str">
            <v>Tem hình elip, ngang 2 tem, không răng cưa</v>
          </cell>
          <cell r="J2568" t="str">
            <v>D19</v>
          </cell>
          <cell r="K2568" t="str">
            <v>P 24</v>
          </cell>
          <cell r="L2568" t="str">
            <v>30 x 20 mm</v>
          </cell>
          <cell r="M2568">
            <v>23</v>
          </cell>
          <cell r="N2568">
            <v>43564</v>
          </cell>
          <cell r="O2568">
            <v>0</v>
          </cell>
          <cell r="AL2568">
            <v>1</v>
          </cell>
          <cell r="AM2568">
            <v>23</v>
          </cell>
          <cell r="AT2568" t="str">
            <v>NG QC res OK QC</v>
          </cell>
          <cell r="BA2568" t="str">
            <v>Tháng 04.2019\TENG YUAN</v>
          </cell>
        </row>
        <row r="2569">
          <cell r="B2569" t="str">
            <v>KL0193_L1</v>
          </cell>
          <cell r="C2569" t="str">
            <v>KL0193</v>
          </cell>
          <cell r="D2569" t="str">
            <v>THIÊN HỢP</v>
          </cell>
          <cell r="F2569">
            <v>2</v>
          </cell>
          <cell r="G2569" t="str">
            <v>T0020T201</v>
          </cell>
          <cell r="H2569" t="str">
            <v>20 x 10 x 5 x 7</v>
          </cell>
          <cell r="I2569" t="str">
            <v>Vuông liền, 7 hàng dao có 1 gáp 1 răng cưa</v>
          </cell>
          <cell r="J2569" t="str">
            <v>D24</v>
          </cell>
          <cell r="K2569" t="str">
            <v>P 24</v>
          </cell>
          <cell r="L2569" t="str">
            <v>20 x 10 mm</v>
          </cell>
          <cell r="M2569">
            <v>73</v>
          </cell>
          <cell r="N2569">
            <v>44506</v>
          </cell>
          <cell r="O2569">
            <v>1</v>
          </cell>
          <cell r="P2569">
            <v>1</v>
          </cell>
          <cell r="Q2569" t="str">
            <v>Theo mẫu</v>
          </cell>
          <cell r="AL2569">
            <v>2</v>
          </cell>
          <cell r="AM2569">
            <v>146</v>
          </cell>
          <cell r="AO2569" t="str">
            <v>3mm</v>
          </cell>
          <cell r="AR2569" t="str">
            <v>35tem</v>
          </cell>
          <cell r="AT2569" t="str">
            <v>Thien hop Date Sign</v>
          </cell>
          <cell r="BA2569" t="str">
            <v>Tháng 04.2019\THIÊN HỢP</v>
          </cell>
          <cell r="BC2569" t="str">
            <v>Phạm Quốc Chí</v>
          </cell>
          <cell r="BD2569" t="str">
            <v>Phạm Quốc Chí</v>
          </cell>
        </row>
        <row r="2570">
          <cell r="B2570" t="str">
            <v>KL0099_L1</v>
          </cell>
          <cell r="C2570" t="str">
            <v>KL0099</v>
          </cell>
          <cell r="D2570" t="str">
            <v>THUỶ MỘC</v>
          </cell>
          <cell r="F2570">
            <v>2</v>
          </cell>
          <cell r="G2570" t="str">
            <v>I0150T071</v>
          </cell>
          <cell r="H2570" t="str">
            <v>150 x 50 x 1 x 1</v>
          </cell>
          <cell r="I2570" t="str">
            <v>Vuông góc, không răng cưa</v>
          </cell>
          <cell r="J2570" t="str">
            <v>D12</v>
          </cell>
          <cell r="K2570" t="str">
            <v>P 11</v>
          </cell>
          <cell r="L2570" t="str">
            <v>150 x 50 mm</v>
          </cell>
          <cell r="M2570">
            <v>53</v>
          </cell>
          <cell r="O2570">
            <v>0</v>
          </cell>
          <cell r="AL2570">
            <v>1</v>
          </cell>
          <cell r="AM2570">
            <v>53</v>
          </cell>
          <cell r="AT2570" t="str">
            <v>SAMHO SECURITY Nền xanh chữ trắng</v>
          </cell>
          <cell r="BA2570" t="str">
            <v>Tháng 04.2019\THỦY MỘC</v>
          </cell>
        </row>
        <row r="2571">
          <cell r="B2571" t="str">
            <v>KL0099_L2</v>
          </cell>
          <cell r="C2571" t="str">
            <v>KL0099</v>
          </cell>
          <cell r="D2571" t="str">
            <v>THUỶ MỘC</v>
          </cell>
          <cell r="F2571">
            <v>2</v>
          </cell>
          <cell r="G2571" t="str">
            <v>I0150T071</v>
          </cell>
          <cell r="H2571" t="str">
            <v>150 x 50 x 1 x 1</v>
          </cell>
          <cell r="I2571" t="str">
            <v>Vuông góc, không răng cưa</v>
          </cell>
          <cell r="J2571" t="str">
            <v>D12</v>
          </cell>
          <cell r="K2571" t="str">
            <v>P 11</v>
          </cell>
          <cell r="L2571" t="str">
            <v>150 x 50 mm</v>
          </cell>
          <cell r="M2571">
            <v>53</v>
          </cell>
          <cell r="O2571">
            <v>0</v>
          </cell>
          <cell r="AL2571">
            <v>1</v>
          </cell>
          <cell r="AM2571">
            <v>53</v>
          </cell>
          <cell r="AT2571" t="str">
            <v>SAMHO SECURITY Nền đỏ chữ trắng</v>
          </cell>
          <cell r="BA2571" t="str">
            <v>Tháng 04.2019\THỦY MỘC</v>
          </cell>
        </row>
        <row r="2572">
          <cell r="B2572" t="str">
            <v>KL0099_L3</v>
          </cell>
          <cell r="C2572" t="str">
            <v>KL0099</v>
          </cell>
          <cell r="D2572" t="str">
            <v>THUỶ MỘC</v>
          </cell>
          <cell r="F2572">
            <v>2</v>
          </cell>
          <cell r="G2572" t="str">
            <v>I0150T071</v>
          </cell>
          <cell r="H2572" t="str">
            <v>150 x 50 x 1 x 1</v>
          </cell>
          <cell r="I2572" t="str">
            <v>Vuông góc, không răng cưa</v>
          </cell>
          <cell r="J2572" t="str">
            <v>D12</v>
          </cell>
          <cell r="K2572" t="str">
            <v>P 11</v>
          </cell>
          <cell r="L2572" t="str">
            <v>150 x 50 mm</v>
          </cell>
          <cell r="M2572">
            <v>53</v>
          </cell>
          <cell r="O2572">
            <v>0</v>
          </cell>
          <cell r="AL2572">
            <v>1</v>
          </cell>
          <cell r="AM2572">
            <v>53</v>
          </cell>
          <cell r="AT2572" t="str">
            <v>SAMHO SECURITY Nền vàng chữ đỏ</v>
          </cell>
          <cell r="BA2572" t="str">
            <v>Tháng 04.2019\THỦY MỘC</v>
          </cell>
        </row>
        <row r="2573">
          <cell r="B2573" t="str">
            <v>KL0178_L1</v>
          </cell>
          <cell r="C2573" t="str">
            <v>KL0178</v>
          </cell>
          <cell r="D2573" t="str">
            <v>TRADE</v>
          </cell>
          <cell r="F2573">
            <v>2</v>
          </cell>
          <cell r="H2573" t="str">
            <v/>
          </cell>
          <cell r="I2573" t="str">
            <v/>
          </cell>
          <cell r="J2573" t="str">
            <v/>
          </cell>
          <cell r="K2573" t="str">
            <v>P 24</v>
          </cell>
          <cell r="L2573" t="str">
            <v>6 x 55 mm</v>
          </cell>
          <cell r="M2573" t="str">
            <v/>
          </cell>
          <cell r="O2573">
            <v>0</v>
          </cell>
          <cell r="AL2573">
            <v>1</v>
          </cell>
          <cell r="AM2573" t="e">
            <v>#VALUE!</v>
          </cell>
          <cell r="AT2573" t="str">
            <v>natural artichoke ecotree</v>
          </cell>
          <cell r="BA2573" t="str">
            <v>Tháng 04.2019\TRADE</v>
          </cell>
        </row>
        <row r="2574">
          <cell r="B2574" t="str">
            <v>KL0226_L1</v>
          </cell>
          <cell r="C2574" t="str">
            <v>KL0226</v>
          </cell>
          <cell r="D2574" t="str">
            <v>Trung kiên</v>
          </cell>
          <cell r="F2574">
            <v>1</v>
          </cell>
          <cell r="H2574" t="str">
            <v/>
          </cell>
          <cell r="I2574" t="str">
            <v/>
          </cell>
          <cell r="J2574" t="str">
            <v/>
          </cell>
          <cell r="K2574" t="str">
            <v>P 17</v>
          </cell>
          <cell r="L2574" t="str">
            <v>60 x 8 mm</v>
          </cell>
          <cell r="M2574" t="str">
            <v/>
          </cell>
          <cell r="O2574">
            <v>0</v>
          </cell>
          <cell r="AL2574">
            <v>1</v>
          </cell>
          <cell r="AM2574" t="e">
            <v>#VALUE!</v>
          </cell>
          <cell r="AT2574" t="str">
            <v>made in vietnam</v>
          </cell>
          <cell r="BA2574" t="str">
            <v>Tháng 04.2019\TRUNG KIÊN</v>
          </cell>
        </row>
        <row r="2575">
          <cell r="B2575" t="str">
            <v>KL0206_L1</v>
          </cell>
          <cell r="C2575" t="str">
            <v>KL0206</v>
          </cell>
          <cell r="F2575">
            <v>2</v>
          </cell>
          <cell r="G2575" t="str">
            <v>I0100T151</v>
          </cell>
          <cell r="H2575" t="str">
            <v>100 x 65 x 1 x 1</v>
          </cell>
          <cell r="I2575" t="str">
            <v>Bo góc, răng cưa.</v>
          </cell>
          <cell r="J2575" t="str">
            <v>D12</v>
          </cell>
          <cell r="K2575" t="str">
            <v>P 17</v>
          </cell>
          <cell r="L2575" t="str">
            <v>100 x 65 mm</v>
          </cell>
          <cell r="M2575">
            <v>68</v>
          </cell>
          <cell r="O2575">
            <v>0</v>
          </cell>
          <cell r="AL2575">
            <v>1</v>
          </cell>
          <cell r="AM2575">
            <v>68</v>
          </cell>
          <cell r="AT2575" t="str">
            <v>dung lượng thực tế lot no</v>
          </cell>
          <cell r="BA2575" t="str">
            <v>Tháng 03.2019\JUNGBU</v>
          </cell>
        </row>
        <row r="2576">
          <cell r="B2576" t="str">
            <v>KL0091_L1</v>
          </cell>
          <cell r="C2576" t="str">
            <v>KL0091</v>
          </cell>
          <cell r="D2576" t="str">
            <v>SUNDO</v>
          </cell>
          <cell r="F2576">
            <v>1</v>
          </cell>
          <cell r="H2576" t="str">
            <v/>
          </cell>
          <cell r="I2576" t="str">
            <v/>
          </cell>
          <cell r="J2576" t="str">
            <v/>
          </cell>
          <cell r="K2576" t="str">
            <v>P 11</v>
          </cell>
          <cell r="L2576" t="str">
            <v>55 x 35 mm</v>
          </cell>
          <cell r="M2576" t="str">
            <v/>
          </cell>
          <cell r="O2576">
            <v>0</v>
          </cell>
          <cell r="AL2576">
            <v>1</v>
          </cell>
          <cell r="AM2576" t="e">
            <v>#VALUE!</v>
          </cell>
          <cell r="AT2576" t="str">
            <v>BÁNH DONUT</v>
          </cell>
          <cell r="BA2576" t="str">
            <v>Tháng 03.2019\SUNDO</v>
          </cell>
        </row>
        <row r="2577">
          <cell r="B2577" t="str">
            <v>KL0210_L1</v>
          </cell>
          <cell r="C2577" t="str">
            <v>KL0210</v>
          </cell>
          <cell r="F2577">
            <v>1</v>
          </cell>
          <cell r="H2577" t="str">
            <v/>
          </cell>
          <cell r="I2577" t="str">
            <v/>
          </cell>
          <cell r="J2577" t="str">
            <v/>
          </cell>
          <cell r="K2577" t="str">
            <v>P 17</v>
          </cell>
          <cell r="L2577" t="str">
            <v>phi 25 mm</v>
          </cell>
          <cell r="M2577" t="str">
            <v/>
          </cell>
          <cell r="O2577">
            <v>0</v>
          </cell>
          <cell r="AL2577">
            <v>1</v>
          </cell>
          <cell r="AM2577" t="e">
            <v>#VALUE!</v>
          </cell>
          <cell r="AT2577" t="str">
            <v>Randy roman</v>
          </cell>
          <cell r="BA2577" t="str">
            <v>Tháng 09.2018\TÍN VIỆT</v>
          </cell>
        </row>
        <row r="2578">
          <cell r="B2578" t="str">
            <v>KL0220_L1</v>
          </cell>
          <cell r="C2578" t="str">
            <v>KL0220</v>
          </cell>
          <cell r="D2578" t="str">
            <v>YOUL CHON VINA</v>
          </cell>
          <cell r="F2578">
            <v>1</v>
          </cell>
          <cell r="G2578" t="str">
            <v>I0045T021</v>
          </cell>
          <cell r="H2578" t="str">
            <v>45 x 25 x 2 x 1</v>
          </cell>
          <cell r="I2578" t="str">
            <v>Vuông liền, không răng cưa</v>
          </cell>
          <cell r="J2578" t="str">
            <v>D18</v>
          </cell>
          <cell r="K2578" t="str">
            <v>P 17</v>
          </cell>
          <cell r="L2578" t="str">
            <v>45 x 25 mm</v>
          </cell>
          <cell r="M2578">
            <v>28</v>
          </cell>
          <cell r="O2578">
            <v>0</v>
          </cell>
          <cell r="AL2578">
            <v>1</v>
          </cell>
          <cell r="AM2578">
            <v>28</v>
          </cell>
          <cell r="AT2578" t="str">
            <v>mũi tên</v>
          </cell>
          <cell r="BA2578" t="str">
            <v>Tháng 03.2019\YOUL CHON VINA</v>
          </cell>
        </row>
        <row r="2579">
          <cell r="B2579" t="str">
            <v>KL0205_L1</v>
          </cell>
          <cell r="C2579" t="str">
            <v>KL0205</v>
          </cell>
          <cell r="F2579">
            <v>1</v>
          </cell>
          <cell r="G2579" t="str">
            <v>I0156T021</v>
          </cell>
          <cell r="H2579" t="str">
            <v>156 x 175 x 1 x 1</v>
          </cell>
          <cell r="I2579" t="str">
            <v>Bo góc, không RC</v>
          </cell>
          <cell r="J2579" t="str">
            <v>D20</v>
          </cell>
          <cell r="K2579" t="str">
            <v>P 17</v>
          </cell>
          <cell r="L2579" t="str">
            <v>155 x 175 mm</v>
          </cell>
          <cell r="M2579">
            <v>178</v>
          </cell>
          <cell r="O2579">
            <v>0</v>
          </cell>
          <cell r="AL2579">
            <v>1</v>
          </cell>
          <cell r="AM2579">
            <v>178</v>
          </cell>
          <cell r="AT2579" t="str">
            <v>Yuhan-Kimberly</v>
          </cell>
          <cell r="BA2579" t="str">
            <v>Tháng 02.2019\DUY KHANG</v>
          </cell>
        </row>
        <row r="2580">
          <cell r="B2580" t="str">
            <v>KL0080_L1</v>
          </cell>
          <cell r="C2580" t="str">
            <v>KL0080</v>
          </cell>
          <cell r="F2580">
            <v>1</v>
          </cell>
          <cell r="H2580" t="str">
            <v/>
          </cell>
          <cell r="I2580" t="str">
            <v/>
          </cell>
          <cell r="J2580" t="str">
            <v/>
          </cell>
          <cell r="K2580" t="str">
            <v>P 11</v>
          </cell>
          <cell r="L2580" t="str">
            <v>100 x 150 mm</v>
          </cell>
          <cell r="M2580" t="str">
            <v/>
          </cell>
          <cell r="O2580">
            <v>0</v>
          </cell>
          <cell r="AL2580">
            <v>1</v>
          </cell>
          <cell r="AM2580" t="e">
            <v>#VALUE!</v>
          </cell>
          <cell r="AT2580" t="str">
            <v>chữ nhật</v>
          </cell>
          <cell r="BA2580" t="str">
            <v>Tháng 02.2019\HPA</v>
          </cell>
        </row>
        <row r="2581">
          <cell r="B2581" t="str">
            <v>KL0176_L1</v>
          </cell>
          <cell r="C2581" t="str">
            <v>KL0176</v>
          </cell>
          <cell r="F2581">
            <v>2</v>
          </cell>
          <cell r="H2581" t="str">
            <v/>
          </cell>
          <cell r="I2581" t="str">
            <v/>
          </cell>
          <cell r="J2581" t="str">
            <v/>
          </cell>
          <cell r="K2581" t="str">
            <v>P 24</v>
          </cell>
          <cell r="L2581" t="str">
            <v>30 x 32 mm</v>
          </cell>
          <cell r="M2581" t="str">
            <v/>
          </cell>
          <cell r="O2581">
            <v>0</v>
          </cell>
          <cell r="AL2581">
            <v>1</v>
          </cell>
          <cell r="AM2581" t="e">
            <v>#VALUE!</v>
          </cell>
          <cell r="AT2581" t="str">
            <v>OLLIE'S</v>
          </cell>
          <cell r="BA2581" t="str">
            <v>Tháng 02.2019\MT POST</v>
          </cell>
        </row>
        <row r="2582">
          <cell r="B2582" t="str">
            <v>KL0075_L1</v>
          </cell>
          <cell r="C2582" t="str">
            <v>KL0075</v>
          </cell>
          <cell r="D2582" t="str">
            <v>POLY - POXY</v>
          </cell>
          <cell r="F2582">
            <v>1</v>
          </cell>
          <cell r="G2582" t="str">
            <v>TP015T021</v>
          </cell>
          <cell r="H2582" t="str">
            <v>Phi 15 x 15 x 4 x 1</v>
          </cell>
          <cell r="I2582" t="str">
            <v>Ngang 04 con, khoảng cách 2mm, có khung ngoài 69mm x 18mm, răng cưa</v>
          </cell>
          <cell r="J2582" t="str">
            <v>D19</v>
          </cell>
          <cell r="K2582" t="str">
            <v>P 11</v>
          </cell>
          <cell r="L2582" t="str">
            <v>phi 15 mm</v>
          </cell>
          <cell r="M2582">
            <v>18</v>
          </cell>
          <cell r="O2582">
            <v>0</v>
          </cell>
          <cell r="AL2582">
            <v>1</v>
          </cell>
          <cell r="AM2582">
            <v>18</v>
          </cell>
          <cell r="AT2582" t="str">
            <v>QC PASSED</v>
          </cell>
          <cell r="BA2582" t="str">
            <v>Tháng 02.2019\POLY-POXY</v>
          </cell>
        </row>
        <row r="2583">
          <cell r="B2583" t="str">
            <v>KL0212_L1</v>
          </cell>
          <cell r="C2583" t="str">
            <v>KL0212</v>
          </cell>
          <cell r="F2583">
            <v>1</v>
          </cell>
          <cell r="G2583" t="str">
            <v>IP030T031</v>
          </cell>
          <cell r="H2583" t="str">
            <v>Phi 30 x 30 x 4 x 2</v>
          </cell>
          <cell r="I2583" t="str">
            <v>Không răng cưa</v>
          </cell>
          <cell r="J2583" t="str">
            <v>D22</v>
          </cell>
          <cell r="K2583" t="str">
            <v>P 17</v>
          </cell>
          <cell r="L2583" t="str">
            <v>phi 30 mm</v>
          </cell>
          <cell r="M2583">
            <v>66</v>
          </cell>
          <cell r="O2583">
            <v>0</v>
          </cell>
          <cell r="AL2583">
            <v>1</v>
          </cell>
          <cell r="AM2583">
            <v>66</v>
          </cell>
          <cell r="AT2583" t="str">
            <v xml:space="preserve"> hình tròn</v>
          </cell>
          <cell r="BA2583" t="str">
            <v>Tháng 02.2019\VICTORY PRINTING</v>
          </cell>
        </row>
        <row r="2584">
          <cell r="B2584" t="str">
            <v>KL0217_L1</v>
          </cell>
          <cell r="C2584" t="str">
            <v>KL0217</v>
          </cell>
          <cell r="F2584">
            <v>2</v>
          </cell>
          <cell r="H2584" t="str">
            <v/>
          </cell>
          <cell r="I2584" t="str">
            <v/>
          </cell>
          <cell r="J2584" t="str">
            <v/>
          </cell>
          <cell r="K2584" t="str">
            <v>P 17</v>
          </cell>
          <cell r="L2584" t="str">
            <v>42 x 33 mm</v>
          </cell>
          <cell r="M2584" t="str">
            <v/>
          </cell>
          <cell r="O2584">
            <v>0</v>
          </cell>
          <cell r="AL2584">
            <v>1</v>
          </cell>
          <cell r="AM2584" t="e">
            <v>#VALUE!</v>
          </cell>
          <cell r="AT2584" t="str">
            <v>T Mobile</v>
          </cell>
          <cell r="BA2584" t="str">
            <v>Tháng 02.2019\ZIONCOM</v>
          </cell>
        </row>
        <row r="2585">
          <cell r="B2585" t="str">
            <v>KL0107_L1</v>
          </cell>
          <cell r="C2585" t="str">
            <v>KL0107</v>
          </cell>
          <cell r="F2585">
            <v>1</v>
          </cell>
          <cell r="G2585" t="str">
            <v>I0022T011</v>
          </cell>
          <cell r="H2585" t="str">
            <v>22 x 6 x 3 x 2</v>
          </cell>
          <cell r="I2585" t="str">
            <v>Vuông liền, 6 con thành 01 khối, không răng cưa</v>
          </cell>
          <cell r="J2585" t="str">
            <v>D17</v>
          </cell>
          <cell r="K2585" t="str">
            <v>P 24</v>
          </cell>
          <cell r="L2585" t="str">
            <v>22 x 6 mm</v>
          </cell>
          <cell r="M2585">
            <v>15</v>
          </cell>
          <cell r="O2585">
            <v>0</v>
          </cell>
          <cell r="AL2585">
            <v>1</v>
          </cell>
          <cell r="AM2585">
            <v>15</v>
          </cell>
          <cell r="AT2585" t="str">
            <v>RA - 1 - 8B</v>
          </cell>
          <cell r="BA2585" t="str">
            <v>Tháng 01.2019\DAEYOUNG</v>
          </cell>
        </row>
        <row r="2586">
          <cell r="B2586" t="str">
            <v>KL0215_L1</v>
          </cell>
          <cell r="C2586" t="str">
            <v>KL0215</v>
          </cell>
          <cell r="F2586">
            <v>1</v>
          </cell>
          <cell r="G2586" t="str">
            <v>I0090T021</v>
          </cell>
          <cell r="H2586" t="str">
            <v>90 x 20 x 2 x 2</v>
          </cell>
          <cell r="I2586" t="str">
            <v>Bo rời, không răng cưa</v>
          </cell>
          <cell r="J2586" t="str">
            <v>C27</v>
          </cell>
          <cell r="K2586" t="str">
            <v>P 17</v>
          </cell>
          <cell r="L2586" t="str">
            <v>90 x 20 mm</v>
          </cell>
          <cell r="M2586">
            <v>46</v>
          </cell>
          <cell r="O2586">
            <v>0</v>
          </cell>
          <cell r="AL2586">
            <v>1</v>
          </cell>
          <cell r="AM2586">
            <v>46</v>
          </cell>
          <cell r="AT2586" t="str">
            <v>Thông tin bệnh nhân</v>
          </cell>
          <cell r="BA2586" t="str">
            <v>Tháng 01.2019\ĐẠI HƯNG</v>
          </cell>
        </row>
        <row r="2587">
          <cell r="B2587" t="str">
            <v>KL0157_L1</v>
          </cell>
          <cell r="C2587" t="str">
            <v>KL0157</v>
          </cell>
          <cell r="F2587">
            <v>2</v>
          </cell>
          <cell r="G2587" t="str">
            <v>I0040T191</v>
          </cell>
          <cell r="H2587" t="str">
            <v/>
          </cell>
          <cell r="I2587" t="str">
            <v/>
          </cell>
          <cell r="J2587" t="str">
            <v/>
          </cell>
          <cell r="K2587" t="str">
            <v>P 24</v>
          </cell>
          <cell r="L2587" t="str">
            <v>56.57 x 56.57 mm</v>
          </cell>
          <cell r="M2587" t="str">
            <v/>
          </cell>
          <cell r="O2587">
            <v>0</v>
          </cell>
          <cell r="AL2587">
            <v>1</v>
          </cell>
          <cell r="AM2587" t="e">
            <v>#VALUE!</v>
          </cell>
          <cell r="AT2587" t="str">
            <v>dấu chấm than</v>
          </cell>
          <cell r="BA2587" t="str">
            <v>Tháng 01.2019\GREEN LIFE CO.,LTD</v>
          </cell>
        </row>
        <row r="2588">
          <cell r="B2588" t="str">
            <v>KL0174_L1</v>
          </cell>
          <cell r="C2588" t="str">
            <v>KL0174</v>
          </cell>
          <cell r="F2588">
            <v>1</v>
          </cell>
          <cell r="G2588" t="str">
            <v>I0036T051</v>
          </cell>
          <cell r="H2588" t="str">
            <v>36 x 61 x 2 x 1</v>
          </cell>
          <cell r="I2588" t="str">
            <v>Vuông góc, không răng cưa</v>
          </cell>
          <cell r="J2588" t="str">
            <v>D13</v>
          </cell>
          <cell r="K2588" t="str">
            <v>P 24</v>
          </cell>
          <cell r="L2588" t="str">
            <v>61 x 36 mm</v>
          </cell>
          <cell r="M2588">
            <v>64</v>
          </cell>
          <cell r="O2588">
            <v>0</v>
          </cell>
          <cell r="AL2588">
            <v>1</v>
          </cell>
          <cell r="AM2588">
            <v>64</v>
          </cell>
          <cell r="AT2588" t="str">
            <v>mũi tên sang phải</v>
          </cell>
          <cell r="BA2588" t="str">
            <v>Tháng 01.2019\TENG YUAN</v>
          </cell>
        </row>
        <row r="2589">
          <cell r="B2589" t="str">
            <v>KL0221_L1</v>
          </cell>
          <cell r="C2589" t="str">
            <v>KL0221</v>
          </cell>
          <cell r="F2589">
            <v>1</v>
          </cell>
          <cell r="G2589" t="str">
            <v>I0044T051</v>
          </cell>
          <cell r="H2589" t="str">
            <v>44 x 32 x 1 x 1</v>
          </cell>
          <cell r="I2589" t="str">
            <v>Bo góc, răng cưa, có dao trong xếp hình chữ X</v>
          </cell>
          <cell r="J2589" t="str">
            <v>D17</v>
          </cell>
          <cell r="K2589" t="str">
            <v>P 17</v>
          </cell>
          <cell r="L2589" t="str">
            <v>32 x 44 mm</v>
          </cell>
          <cell r="M2589">
            <v>35</v>
          </cell>
          <cell r="O2589">
            <v>0</v>
          </cell>
          <cell r="AL2589">
            <v>1</v>
          </cell>
          <cell r="AM2589">
            <v>35</v>
          </cell>
          <cell r="AT2589" t="str">
            <v>gordmans</v>
          </cell>
          <cell r="BA2589" t="str">
            <v>Tháng 01.2019\THẮNG ĐẠT</v>
          </cell>
        </row>
        <row r="2590">
          <cell r="B2590" t="str">
            <v>KL0222_L1</v>
          </cell>
          <cell r="C2590" t="str">
            <v>KL0222</v>
          </cell>
          <cell r="F2590">
            <v>1</v>
          </cell>
          <cell r="G2590" t="str">
            <v>I0060T121B</v>
          </cell>
          <cell r="H2590" t="str">
            <v>60 x 40 x 2 x 2</v>
          </cell>
          <cell r="I2590" t="str">
            <v>Bo rời, không răng cưa</v>
          </cell>
          <cell r="J2590" t="str">
            <v>D15</v>
          </cell>
          <cell r="K2590" t="str">
            <v>P 17</v>
          </cell>
          <cell r="L2590" t="str">
            <v>60 x 40 mm</v>
          </cell>
          <cell r="M2590">
            <v>86</v>
          </cell>
          <cell r="O2590">
            <v>0</v>
          </cell>
          <cell r="AL2590">
            <v>1</v>
          </cell>
          <cell r="AM2590">
            <v>86</v>
          </cell>
          <cell r="AT2590" t="str">
            <v>bánh xốp nhân kem barquinata bánh cookies bánh ăn kiêng</v>
          </cell>
          <cell r="BA2590" t="str">
            <v>Tháng 01.2019\TIẾNG VANG\TEM BÁNH T1-2019</v>
          </cell>
        </row>
        <row r="2591">
          <cell r="B2591" t="str">
            <v>KL0224_L1</v>
          </cell>
          <cell r="C2591" t="str">
            <v>KL0224</v>
          </cell>
          <cell r="F2591">
            <v>1</v>
          </cell>
          <cell r="G2591" t="str">
            <v>I0060T121A</v>
          </cell>
          <cell r="H2591" t="str">
            <v>60 x 40 x 2 x 1</v>
          </cell>
          <cell r="I2591" t="str">
            <v>Bo rời, không răng cưa</v>
          </cell>
          <cell r="J2591" t="str">
            <v>D12</v>
          </cell>
          <cell r="K2591" t="str">
            <v>P 17</v>
          </cell>
          <cell r="L2591" t="str">
            <v>40 x 60 mm</v>
          </cell>
          <cell r="M2591">
            <v>43</v>
          </cell>
          <cell r="O2591">
            <v>0</v>
          </cell>
          <cell r="AL2591">
            <v>1</v>
          </cell>
          <cell r="AM2591">
            <v>43</v>
          </cell>
          <cell r="AT2591" t="str">
            <v>nước ép táo 100% ép cam ép cà rốt</v>
          </cell>
          <cell r="BA2591" t="str">
            <v>Tháng 01.2019\TIẾNG VANG\TEM BÁNH T1-2019</v>
          </cell>
        </row>
        <row r="2592">
          <cell r="B2592" t="str">
            <v>KL0202_L1</v>
          </cell>
          <cell r="C2592" t="str">
            <v>KL0202</v>
          </cell>
          <cell r="F2592">
            <v>2</v>
          </cell>
          <cell r="G2592" t="str">
            <v>I0105T122</v>
          </cell>
          <cell r="H2592" t="str">
            <v>105 x 102 x 1 x 1</v>
          </cell>
          <cell r="I2592" t="str">
            <v>Bo góc 1mm, răng cưa, dao chẻ đôi</v>
          </cell>
          <cell r="J2592" t="str">
            <v>D05</v>
          </cell>
          <cell r="K2592" t="str">
            <v>P 17</v>
          </cell>
          <cell r="L2592" t="str">
            <v>105 x 102 mm</v>
          </cell>
          <cell r="M2592">
            <v>105</v>
          </cell>
          <cell r="O2592">
            <v>0</v>
          </cell>
          <cell r="AL2592">
            <v>1</v>
          </cell>
          <cell r="AM2592">
            <v>105</v>
          </cell>
          <cell r="AT2592" t="str">
            <v>TV FARMS PTY</v>
          </cell>
          <cell r="BA2592" t="str">
            <v>Tháng 01.2019\TY KHÁCH LẺ</v>
          </cell>
        </row>
        <row r="2593">
          <cell r="B2593" t="str">
            <v>KL0095_L1</v>
          </cell>
          <cell r="C2593" t="str">
            <v>KL0095</v>
          </cell>
          <cell r="F2593">
            <v>2</v>
          </cell>
          <cell r="G2593" t="str">
            <v>I0042T011</v>
          </cell>
          <cell r="H2593" t="str">
            <v>42 x 33 x 1 x 1</v>
          </cell>
          <cell r="I2593" t="str">
            <v>Dao đặc biệt, 3 góc bo 1 góc vát,  răng cưa</v>
          </cell>
          <cell r="J2593" t="str">
            <v>D18</v>
          </cell>
          <cell r="K2593" t="str">
            <v>P 11</v>
          </cell>
          <cell r="L2593" t="str">
            <v>42 x 33 mm</v>
          </cell>
          <cell r="M2593">
            <v>36</v>
          </cell>
          <cell r="O2593">
            <v>0</v>
          </cell>
          <cell r="AL2593">
            <v>1</v>
          </cell>
          <cell r="AM2593">
            <v>36</v>
          </cell>
          <cell r="AT2593" t="str">
            <v>Franklin wireless</v>
          </cell>
          <cell r="BA2593" t="str">
            <v>Tháng 01.2019\ZIONCOM</v>
          </cell>
        </row>
        <row r="2594">
          <cell r="B2594" t="str">
            <v>KL0001_L1</v>
          </cell>
          <cell r="C2594" t="str">
            <v>KL0001</v>
          </cell>
          <cell r="D2594" t="str">
            <v>New modular</v>
          </cell>
          <cell r="F2594">
            <v>2</v>
          </cell>
          <cell r="H2594" t="str">
            <v/>
          </cell>
          <cell r="I2594" t="str">
            <v/>
          </cell>
          <cell r="J2594" t="str">
            <v/>
          </cell>
          <cell r="K2594" t="str">
            <v>P 11</v>
          </cell>
          <cell r="L2594" t="str">
            <v>127 x 38.1 mm</v>
          </cell>
          <cell r="M2594" t="str">
            <v/>
          </cell>
          <cell r="N2594">
            <v>44092</v>
          </cell>
          <cell r="O2594">
            <v>0</v>
          </cell>
          <cell r="AL2594">
            <v>1</v>
          </cell>
          <cell r="AM2594" t="e">
            <v>#VALUE!</v>
          </cell>
          <cell r="AT2594" t="str">
            <v>Tem ( New modular) 06</v>
          </cell>
          <cell r="BA2594">
            <v>44082</v>
          </cell>
        </row>
        <row r="2595">
          <cell r="B2595" t="str">
            <v>KL0072_L1</v>
          </cell>
          <cell r="C2595" t="str">
            <v>KL0072</v>
          </cell>
          <cell r="D2595" t="str">
            <v>TECHBOND</v>
          </cell>
          <cell r="F2595">
            <v>1</v>
          </cell>
          <cell r="G2595" t="str">
            <v>I0100T601</v>
          </cell>
          <cell r="H2595" t="str">
            <v>100 x 127 x 2 x 1</v>
          </cell>
          <cell r="I2595" t="str">
            <v>Vuông rời, răng cưa</v>
          </cell>
          <cell r="J2595" t="str">
            <v>D05</v>
          </cell>
          <cell r="K2595" t="str">
            <v>p 11</v>
          </cell>
          <cell r="L2595" t="str">
            <v>100 x 127 mm</v>
          </cell>
          <cell r="M2595">
            <v>130</v>
          </cell>
          <cell r="N2595">
            <v>44511</v>
          </cell>
          <cell r="O2595">
            <v>0</v>
          </cell>
          <cell r="AL2595">
            <v>1</v>
          </cell>
          <cell r="AM2595">
            <v>130</v>
          </cell>
          <cell r="AN2595" t="str">
            <v>2mm</v>
          </cell>
          <cell r="AO2595" t="str">
            <v>3mm</v>
          </cell>
          <cell r="AP2595" t="str">
            <v>1.000Tem</v>
          </cell>
          <cell r="AT2595" t="str">
            <v>Techbond</v>
          </cell>
          <cell r="BA2595" t="str">
            <v>6-7 Tem 100x127mm. Techbond</v>
          </cell>
        </row>
        <row r="2596">
          <cell r="B2596" t="str">
            <v>KL0229_L1</v>
          </cell>
          <cell r="C2596" t="str">
            <v>KL0229</v>
          </cell>
          <cell r="D2596" t="str">
            <v>TECHBOND</v>
          </cell>
          <cell r="F2596">
            <v>1</v>
          </cell>
          <cell r="G2596" t="str">
            <v>I0150T101</v>
          </cell>
          <cell r="H2596" t="str">
            <v>150 x 200 x 1 x 1</v>
          </cell>
          <cell r="I2596" t="str">
            <v>Vuông góc, răng cưa</v>
          </cell>
          <cell r="J2596" t="str">
            <v>D20</v>
          </cell>
          <cell r="K2596" t="str">
            <v>P 17</v>
          </cell>
          <cell r="L2596" t="str">
            <v>150 x 200 mm</v>
          </cell>
          <cell r="M2596">
            <v>203</v>
          </cell>
          <cell r="N2596">
            <v>44511</v>
          </cell>
          <cell r="O2596">
            <v>0</v>
          </cell>
          <cell r="AL2596">
            <v>1</v>
          </cell>
          <cell r="AM2596">
            <v>203</v>
          </cell>
          <cell r="AT2596" t="str">
            <v>Techbond</v>
          </cell>
          <cell r="BA2596" t="str">
            <v>6-7 Tem 100x127mm. Techbond</v>
          </cell>
        </row>
        <row r="2597">
          <cell r="B2597" t="str">
            <v>KL0012_L1</v>
          </cell>
          <cell r="C2597" t="str">
            <v>KL0012</v>
          </cell>
          <cell r="D2597" t="str">
            <v>BAN DO VINA</v>
          </cell>
          <cell r="F2597">
            <v>1</v>
          </cell>
          <cell r="G2597" t="str">
            <v>I0076T151</v>
          </cell>
          <cell r="H2597" t="str">
            <v>76 x 76 x 1 x 1</v>
          </cell>
          <cell r="I2597" t="str">
            <v>Vuông góc, răng cưa</v>
          </cell>
          <cell r="J2597" t="str">
            <v>D16</v>
          </cell>
          <cell r="K2597" t="str">
            <v>p 11</v>
          </cell>
          <cell r="L2597" t="str">
            <v>76 x 76 mm</v>
          </cell>
          <cell r="M2597">
            <v>79</v>
          </cell>
          <cell r="O2597">
            <v>2</v>
          </cell>
          <cell r="P2597">
            <v>1</v>
          </cell>
          <cell r="Q2597" t="str">
            <v>Theo mẫu</v>
          </cell>
          <cell r="X2597">
            <v>1</v>
          </cell>
          <cell r="AB2597" t="str">
            <v>K</v>
          </cell>
          <cell r="AL2597">
            <v>1</v>
          </cell>
          <cell r="AM2597">
            <v>79</v>
          </cell>
          <cell r="AO2597" t="str">
            <v>3mm</v>
          </cell>
          <cell r="AR2597" t="str">
            <v>4tem</v>
          </cell>
          <cell r="AT2597" t="str">
            <v>chữ R</v>
          </cell>
          <cell r="BA2597" t="str">
            <v>TỔNG HỢP CÁC CÔNG TY\BANDO VINA\NĂM 2020\8-7 PandoVina</v>
          </cell>
          <cell r="BC2597" t="str">
            <v>Phạm Quốc Chí</v>
          </cell>
          <cell r="BD2597" t="str">
            <v>Phạm Quốc Chí</v>
          </cell>
        </row>
        <row r="2598">
          <cell r="B2598" t="str">
            <v>KL0050_L1</v>
          </cell>
          <cell r="C2598" t="str">
            <v>KL0050</v>
          </cell>
          <cell r="D2598" t="str">
            <v>CTY TNHH JUNGANG VINA</v>
          </cell>
          <cell r="F2598">
            <v>2</v>
          </cell>
          <cell r="G2598" t="str">
            <v>I0080T212</v>
          </cell>
          <cell r="H2598" t="str">
            <v>80 x 100 x 1 x 1</v>
          </cell>
          <cell r="I2598" t="str">
            <v>Bo góc, răng cưa, dao chẻ đôi 06mm</v>
          </cell>
          <cell r="J2598" t="str">
            <v>D06</v>
          </cell>
          <cell r="K2598" t="str">
            <v>p 11</v>
          </cell>
          <cell r="L2598" t="str">
            <v>80 x 100 mm</v>
          </cell>
          <cell r="M2598">
            <v>103</v>
          </cell>
          <cell r="N2598">
            <v>44194</v>
          </cell>
          <cell r="O2598">
            <v>0</v>
          </cell>
          <cell r="AL2598">
            <v>1</v>
          </cell>
          <cell r="AM2598">
            <v>103</v>
          </cell>
          <cell r="AN2598" t="str">
            <v>3mm</v>
          </cell>
          <cell r="AO2598" t="str">
            <v>3mm</v>
          </cell>
          <cell r="AQ2598" t="str">
            <v>150M</v>
          </cell>
          <cell r="AT2598" t="str">
            <v>CTY TNHH JUNGANG VINA</v>
          </cell>
          <cell r="BA2598" t="str">
            <v>.13-7</v>
          </cell>
        </row>
        <row r="2599">
          <cell r="B2599" t="str">
            <v>KL0043_L1</v>
          </cell>
          <cell r="C2599" t="str">
            <v>KL0043</v>
          </cell>
          <cell r="D2599" t="str">
            <v>Win vina</v>
          </cell>
          <cell r="F2599">
            <v>1</v>
          </cell>
          <cell r="H2599" t="str">
            <v/>
          </cell>
          <cell r="I2599" t="str">
            <v/>
          </cell>
          <cell r="J2599" t="str">
            <v/>
          </cell>
          <cell r="K2599" t="str">
            <v>p 11</v>
          </cell>
          <cell r="L2599" t="str">
            <v>90 x 127 mm</v>
          </cell>
          <cell r="M2599" t="str">
            <v/>
          </cell>
          <cell r="O2599">
            <v>0</v>
          </cell>
          <cell r="AL2599">
            <v>1</v>
          </cell>
          <cell r="AM2599" t="e">
            <v>#VALUE!</v>
          </cell>
          <cell r="AT2599" t="str">
            <v>Nền vàng có gáp 3mm</v>
          </cell>
          <cell r="BA2599" t="str">
            <v>29-7 Win Vina</v>
          </cell>
        </row>
        <row r="2600">
          <cell r="B2600" t="str">
            <v>KL0009_L1</v>
          </cell>
          <cell r="C2600" t="str">
            <v>KL0009</v>
          </cell>
          <cell r="D2600" t="str">
            <v>HẢI HÀ</v>
          </cell>
          <cell r="F2600">
            <v>4</v>
          </cell>
          <cell r="G2600" t="str">
            <v>I0090T412</v>
          </cell>
          <cell r="H2600" t="str">
            <v/>
          </cell>
          <cell r="I2600" t="str">
            <v/>
          </cell>
          <cell r="J2600" t="str">
            <v/>
          </cell>
          <cell r="K2600" t="str">
            <v>p 11</v>
          </cell>
          <cell r="L2600" t="str">
            <v>90 x 146 mm</v>
          </cell>
          <cell r="M2600" t="str">
            <v/>
          </cell>
          <cell r="N2600">
            <v>43986</v>
          </cell>
          <cell r="O2600">
            <v>0</v>
          </cell>
          <cell r="AL2600">
            <v>1</v>
          </cell>
          <cell r="AM2600" t="e">
            <v>#VALUE!</v>
          </cell>
          <cell r="AT2600" t="str">
            <v>Thẻ kiểm tra. Không đạt chất lượng. Chờ kiểm tra</v>
          </cell>
          <cell r="BA2600" t="str">
            <v>1-6 Tem 90x146mm</v>
          </cell>
        </row>
        <row r="2601">
          <cell r="B2601" t="str">
            <v>KL0058_L1</v>
          </cell>
          <cell r="C2601" t="str">
            <v>KL0058</v>
          </cell>
          <cell r="D2601" t="str">
            <v>VẠN PHÚC LONG AN</v>
          </cell>
          <cell r="F2601">
            <v>1</v>
          </cell>
          <cell r="G2601" t="str">
            <v>I0240T011</v>
          </cell>
          <cell r="H2601" t="str">
            <v>240 x 100 x 1 x 1</v>
          </cell>
          <cell r="I2601" t="str">
            <v>Bo góc 8mm, không răng cưa</v>
          </cell>
          <cell r="J2601" t="str">
            <v>D21</v>
          </cell>
          <cell r="K2601" t="str">
            <v>P 11</v>
          </cell>
          <cell r="L2601" t="str">
            <v>240 x 100 mm</v>
          </cell>
          <cell r="M2601">
            <v>103</v>
          </cell>
          <cell r="O2601">
            <v>0</v>
          </cell>
          <cell r="Q2601" t="str">
            <v>pantone: 2411C</v>
          </cell>
          <cell r="AL2601">
            <v>2</v>
          </cell>
          <cell r="AM2601">
            <v>206</v>
          </cell>
          <cell r="AO2601" t="str">
            <v>3mm</v>
          </cell>
          <cell r="AR2601" t="str">
            <v>2Tem</v>
          </cell>
          <cell r="AT2601" t="str">
            <v xml:space="preserve">Công Ty TNHH Chế biến thực phẩm hạnh phúc (Nước mắm Cá Cơm) </v>
          </cell>
          <cell r="BA2601" t="str">
            <v>8-6 Nước Mắm Hạnh Phúc</v>
          </cell>
        </row>
        <row r="2602">
          <cell r="B2602" t="str">
            <v>KL0087_L1</v>
          </cell>
          <cell r="C2602" t="str">
            <v>KL0087</v>
          </cell>
          <cell r="D2602" t="str">
            <v>VẠN PHÚC LONG AN</v>
          </cell>
          <cell r="F2602">
            <v>1</v>
          </cell>
          <cell r="G2602" t="str">
            <v>I0013T031</v>
          </cell>
          <cell r="H2602" t="str">
            <v>13 x 16 x 4 x 2</v>
          </cell>
          <cell r="I2602" t="str">
            <v>Dao hình giọt nước rời 4 tem kc 2mm, không răng cưa</v>
          </cell>
          <cell r="J2602" t="str">
            <v>D19</v>
          </cell>
          <cell r="K2602" t="str">
            <v>P 11</v>
          </cell>
          <cell r="L2602" t="str">
            <v>13 x 16 mm</v>
          </cell>
          <cell r="M2602">
            <v>38</v>
          </cell>
          <cell r="O2602">
            <v>0</v>
          </cell>
          <cell r="Q2602" t="str">
            <v>pantone: 2411C</v>
          </cell>
          <cell r="AL2602">
            <v>2</v>
          </cell>
          <cell r="AM2602">
            <v>76</v>
          </cell>
          <cell r="AO2602" t="str">
            <v>3mm</v>
          </cell>
          <cell r="AR2602" t="str">
            <v>40Tem</v>
          </cell>
          <cell r="AT2602" t="str">
            <v>8,15,25,30,35,40</v>
          </cell>
          <cell r="BA2602" t="str">
            <v>8-6 Nước Mắm Hạnh Phúc</v>
          </cell>
        </row>
        <row r="2603">
          <cell r="B2603" t="str">
            <v>KL0054_L1</v>
          </cell>
          <cell r="C2603" t="str">
            <v>KL0054</v>
          </cell>
          <cell r="F2603">
            <v>1</v>
          </cell>
          <cell r="H2603" t="str">
            <v/>
          </cell>
          <cell r="I2603" t="str">
            <v/>
          </cell>
          <cell r="J2603" t="str">
            <v/>
          </cell>
          <cell r="K2603" t="str">
            <v>P 11</v>
          </cell>
          <cell r="L2603" t="str">
            <v>200 x 60 mm</v>
          </cell>
          <cell r="M2603" t="str">
            <v/>
          </cell>
          <cell r="O2603">
            <v>0</v>
          </cell>
          <cell r="AL2603">
            <v>1</v>
          </cell>
          <cell r="AM2603" t="e">
            <v>#VALUE!</v>
          </cell>
          <cell r="AT2603" t="str">
            <v>PC/ABS</v>
          </cell>
          <cell r="BA2603" t="str">
            <v>11-6 Tem 200x60mm</v>
          </cell>
        </row>
        <row r="2604">
          <cell r="B2604" t="str">
            <v>KL0057_L1</v>
          </cell>
          <cell r="C2604" t="str">
            <v>KL0057</v>
          </cell>
          <cell r="F2604">
            <v>1</v>
          </cell>
          <cell r="H2604" t="str">
            <v/>
          </cell>
          <cell r="I2604" t="str">
            <v/>
          </cell>
          <cell r="J2604" t="str">
            <v/>
          </cell>
          <cell r="K2604" t="str">
            <v>P 11</v>
          </cell>
          <cell r="L2604" t="str">
            <v>47 x 18 mm</v>
          </cell>
          <cell r="M2604" t="str">
            <v/>
          </cell>
          <cell r="O2604">
            <v>0</v>
          </cell>
          <cell r="AL2604">
            <v>1</v>
          </cell>
          <cell r="AM2604" t="e">
            <v>#VALUE!</v>
          </cell>
          <cell r="AT2604" t="str">
            <v>Safety tempered glass meet astm f2813-12</v>
          </cell>
          <cell r="BA2604" t="str">
            <v>11-6 Tem 47x18mm</v>
          </cell>
        </row>
        <row r="2605">
          <cell r="B2605" t="str">
            <v>KL0152_L1</v>
          </cell>
          <cell r="C2605" t="str">
            <v>KL0152</v>
          </cell>
          <cell r="D2605" t="str">
            <v>Mtbox</v>
          </cell>
          <cell r="F2605">
            <v>2</v>
          </cell>
          <cell r="H2605" t="str">
            <v/>
          </cell>
          <cell r="I2605" t="str">
            <v/>
          </cell>
          <cell r="J2605" t="str">
            <v/>
          </cell>
          <cell r="K2605" t="str">
            <v>P 24</v>
          </cell>
          <cell r="L2605" t="str">
            <v>60 x 64 mm</v>
          </cell>
          <cell r="M2605" t="str">
            <v/>
          </cell>
          <cell r="O2605">
            <v>0</v>
          </cell>
          <cell r="AL2605">
            <v>1</v>
          </cell>
          <cell r="AM2605" t="e">
            <v>#VALUE!</v>
          </cell>
          <cell r="AT2605" t="str">
            <v>ASIA pots</v>
          </cell>
          <cell r="BA2605" t="str">
            <v>22-6 MTbox</v>
          </cell>
        </row>
        <row r="2606">
          <cell r="B2606" t="str">
            <v>KL0002_L1</v>
          </cell>
          <cell r="C2606" t="str">
            <v>KL0002</v>
          </cell>
          <cell r="D2606" t="str">
            <v>DONG A</v>
          </cell>
          <cell r="F2606">
            <v>1</v>
          </cell>
          <cell r="G2606" t="str">
            <v>I0060T431</v>
          </cell>
          <cell r="H2606" t="str">
            <v>60 x 45 x 1 x 2</v>
          </cell>
          <cell r="I2606" t="str">
            <v>Dao demi răng cưa, đục lỗ 8x3mm chính giữa đường răng cưa</v>
          </cell>
          <cell r="J2606" t="str">
            <v>D18</v>
          </cell>
          <cell r="K2606" t="str">
            <v>P 11</v>
          </cell>
          <cell r="L2606" t="str">
            <v>60 x 45 mm</v>
          </cell>
          <cell r="M2606">
            <v>90</v>
          </cell>
          <cell r="N2606">
            <v>43979</v>
          </cell>
          <cell r="O2606">
            <v>0</v>
          </cell>
          <cell r="AL2606">
            <v>2</v>
          </cell>
          <cell r="AM2606">
            <v>180</v>
          </cell>
          <cell r="AN2606" t="str">
            <v>3mm</v>
          </cell>
          <cell r="AO2606" t="str">
            <v>0mm</v>
          </cell>
          <cell r="AP2606" t="str">
            <v>1.000Tem</v>
          </cell>
          <cell r="AT2606" t="str">
            <v>DONG-A Bestech co., ltd</v>
          </cell>
          <cell r="BA2606" t="str">
            <v>19-5 Dong-A</v>
          </cell>
        </row>
        <row r="2607">
          <cell r="B2607" t="str">
            <v>KL0040_L1</v>
          </cell>
          <cell r="C2607" t="str">
            <v>KL0040</v>
          </cell>
          <cell r="F2607">
            <v>1</v>
          </cell>
          <cell r="H2607" t="str">
            <v/>
          </cell>
          <cell r="I2607" t="str">
            <v/>
          </cell>
          <cell r="J2607" t="str">
            <v/>
          </cell>
          <cell r="K2607" t="str">
            <v>P 11</v>
          </cell>
          <cell r="L2607" t="str">
            <v>51 x 25 mm</v>
          </cell>
          <cell r="M2607" t="str">
            <v/>
          </cell>
          <cell r="O2607">
            <v>0</v>
          </cell>
          <cell r="AL2607">
            <v>1</v>
          </cell>
          <cell r="AM2607" t="e">
            <v>#VALUE!</v>
          </cell>
          <cell r="AT2607" t="str">
            <v>warning: drilling,</v>
          </cell>
          <cell r="BA2607" t="str">
            <v>19-5 Tem Cảnh báo</v>
          </cell>
        </row>
        <row r="2608">
          <cell r="B2608" t="str">
            <v>KL0034_L1</v>
          </cell>
          <cell r="C2608" t="str">
            <v>KL0034</v>
          </cell>
          <cell r="F2608">
            <v>2</v>
          </cell>
          <cell r="H2608" t="str">
            <v/>
          </cell>
          <cell r="I2608" t="str">
            <v/>
          </cell>
          <cell r="J2608" t="str">
            <v/>
          </cell>
          <cell r="K2608" t="str">
            <v>P 11</v>
          </cell>
          <cell r="L2608" t="str">
            <v>60 x 64 mm</v>
          </cell>
          <cell r="M2608" t="str">
            <v/>
          </cell>
          <cell r="O2608">
            <v>0</v>
          </cell>
          <cell r="AL2608">
            <v>1</v>
          </cell>
          <cell r="AM2608" t="e">
            <v>#VALUE!</v>
          </cell>
          <cell r="AT2608" t="str">
            <v>ASIA pots</v>
          </cell>
          <cell r="BA2608" t="str">
            <v>27-5 MTBOX</v>
          </cell>
        </row>
        <row r="2609">
          <cell r="B2609" t="str">
            <v>KL0003_L1</v>
          </cell>
          <cell r="C2609" t="str">
            <v>KL0003</v>
          </cell>
          <cell r="D2609" t="str">
            <v>phe.gov</v>
          </cell>
          <cell r="F2609">
            <v>1</v>
          </cell>
          <cell r="H2609" t="str">
            <v/>
          </cell>
          <cell r="I2609" t="str">
            <v/>
          </cell>
          <cell r="J2609" t="str">
            <v/>
          </cell>
          <cell r="K2609" t="str">
            <v>P 11</v>
          </cell>
          <cell r="L2609" t="str">
            <v>6" x 4"</v>
          </cell>
          <cell r="M2609" t="str">
            <v/>
          </cell>
          <cell r="O2609">
            <v>0</v>
          </cell>
          <cell r="AL2609">
            <v>1</v>
          </cell>
          <cell r="AM2609" t="e">
            <v>#VALUE!</v>
          </cell>
          <cell r="AT2609" t="str">
            <v>Do your part: Help stop the spread</v>
          </cell>
          <cell r="BA2609" t="str">
            <v>6-4 phe.gov</v>
          </cell>
        </row>
        <row r="2610">
          <cell r="B2610" t="str">
            <v>KL0062_L1</v>
          </cell>
          <cell r="C2610" t="str">
            <v>KL0062</v>
          </cell>
          <cell r="F2610">
            <v>5</v>
          </cell>
          <cell r="H2610" t="str">
            <v/>
          </cell>
          <cell r="I2610" t="str">
            <v/>
          </cell>
          <cell r="J2610" t="str">
            <v/>
          </cell>
          <cell r="K2610" t="str">
            <v>P 11</v>
          </cell>
          <cell r="L2610" t="str">
            <v>110 x 100 mm</v>
          </cell>
          <cell r="M2610" t="str">
            <v/>
          </cell>
          <cell r="O2610">
            <v>0</v>
          </cell>
          <cell r="AL2610">
            <v>1</v>
          </cell>
          <cell r="AM2610" t="e">
            <v>#VALUE!</v>
          </cell>
          <cell r="AT2610" t="str">
            <v xml:space="preserve">polYESTER CHIPS pet resin </v>
          </cell>
          <cell r="BA2610" t="str">
            <v>17-4 polytex</v>
          </cell>
        </row>
        <row r="2611">
          <cell r="B2611" t="str">
            <v>KL0010_L1</v>
          </cell>
          <cell r="C2611" t="str">
            <v>KL0010</v>
          </cell>
          <cell r="D2611" t="str">
            <v>VĨNH HƯNG</v>
          </cell>
          <cell r="F2611">
            <v>1</v>
          </cell>
          <cell r="G2611" t="str">
            <v>IP010T051</v>
          </cell>
          <cell r="H2611" t="str">
            <v>Phi 10 x 10 x 8 x 5</v>
          </cell>
          <cell r="I2611" t="str">
            <v>Dao Φ10, giữa 2mm, răng cưa</v>
          </cell>
          <cell r="J2611" t="str">
            <v>C31</v>
          </cell>
          <cell r="K2611" t="str">
            <v>p 11</v>
          </cell>
          <cell r="L2611" t="str">
            <v>phi 10 mm</v>
          </cell>
          <cell r="M2611">
            <v>65</v>
          </cell>
          <cell r="O2611">
            <v>0</v>
          </cell>
          <cell r="AL2611">
            <v>2</v>
          </cell>
          <cell r="AM2611">
            <v>130</v>
          </cell>
          <cell r="AO2611" t="str">
            <v>3mm</v>
          </cell>
          <cell r="AR2611" t="str">
            <v>200Tem</v>
          </cell>
          <cell r="AT2611" t="str">
            <v>mũi tên đi lên</v>
          </cell>
          <cell r="BA2611" t="str">
            <v>27-4 Vĩnh Hưng</v>
          </cell>
        </row>
        <row r="2612">
          <cell r="B2612" t="str">
            <v>KL0010_L2</v>
          </cell>
          <cell r="C2612" t="str">
            <v>KL0010</v>
          </cell>
          <cell r="D2612" t="str">
            <v>HỒNG KIM PHÁT</v>
          </cell>
          <cell r="F2612">
            <v>1</v>
          </cell>
          <cell r="G2612" t="str">
            <v>IP010T051</v>
          </cell>
          <cell r="H2612" t="str">
            <v>Phi 10 x 10 x 8 x 5</v>
          </cell>
          <cell r="I2612" t="str">
            <v>Dao Φ10, giữa 2mm, răng cưa</v>
          </cell>
          <cell r="J2612" t="str">
            <v>C31</v>
          </cell>
          <cell r="K2612" t="str">
            <v>p 11</v>
          </cell>
          <cell r="L2612" t="str">
            <v>phi 10 mm</v>
          </cell>
          <cell r="M2612">
            <v>65</v>
          </cell>
          <cell r="N2612">
            <v>44547</v>
          </cell>
          <cell r="O2612">
            <v>0</v>
          </cell>
          <cell r="AL2612">
            <v>2</v>
          </cell>
          <cell r="AM2612">
            <v>130</v>
          </cell>
          <cell r="AT2612" t="str">
            <v>mũi tên đi lên</v>
          </cell>
          <cell r="BA2612" t="str">
            <v>27-4 Vĩnh Hưng</v>
          </cell>
        </row>
        <row r="2613">
          <cell r="B2613" t="str">
            <v>KL0069_L1</v>
          </cell>
          <cell r="C2613" t="str">
            <v>KL0069</v>
          </cell>
          <cell r="F2613">
            <v>4</v>
          </cell>
          <cell r="H2613" t="str">
            <v/>
          </cell>
          <cell r="I2613" t="str">
            <v/>
          </cell>
          <cell r="J2613" t="str">
            <v/>
          </cell>
          <cell r="K2613" t="str">
            <v>p 11</v>
          </cell>
          <cell r="L2613" t="str">
            <v>80 x 110 mm</v>
          </cell>
          <cell r="M2613" t="str">
            <v/>
          </cell>
          <cell r="O2613">
            <v>0</v>
          </cell>
          <cell r="AL2613">
            <v>1</v>
          </cell>
          <cell r="AM2613" t="e">
            <v>#VALUE!</v>
          </cell>
          <cell r="AT2613" t="str">
            <v>Nước đông trùng hạ thảo</v>
          </cell>
          <cell r="BA2613" t="str">
            <v>28-4 Elip</v>
          </cell>
        </row>
        <row r="2614">
          <cell r="B2614" t="str">
            <v>KL0100_L1</v>
          </cell>
          <cell r="C2614" t="str">
            <v>KL0100</v>
          </cell>
          <cell r="F2614">
            <v>1</v>
          </cell>
          <cell r="H2614" t="str">
            <v/>
          </cell>
          <cell r="I2614" t="str">
            <v/>
          </cell>
          <cell r="J2614" t="str">
            <v/>
          </cell>
          <cell r="K2614" t="str">
            <v>p 11</v>
          </cell>
          <cell r="L2614" t="str">
            <v>75 x 17 mm</v>
          </cell>
          <cell r="M2614" t="str">
            <v/>
          </cell>
          <cell r="O2614">
            <v>0</v>
          </cell>
          <cell r="AL2614">
            <v>1</v>
          </cell>
          <cell r="AM2614" t="e">
            <v>#VALUE!</v>
          </cell>
          <cell r="AT2614" t="str">
            <v>panloz 20</v>
          </cell>
          <cell r="BA2614" t="str">
            <v>5-3 Dược Bến Tre</v>
          </cell>
        </row>
        <row r="2615">
          <cell r="B2615" t="str">
            <v>KL0060_L1</v>
          </cell>
          <cell r="C2615" t="str">
            <v>KL0060</v>
          </cell>
          <cell r="E2615" t="str">
            <v>VHUNG0001</v>
          </cell>
          <cell r="F2615">
            <v>1</v>
          </cell>
          <cell r="H2615" t="str">
            <v/>
          </cell>
          <cell r="I2615" t="str">
            <v/>
          </cell>
          <cell r="J2615" t="str">
            <v/>
          </cell>
          <cell r="K2615" t="str">
            <v>P 11</v>
          </cell>
          <cell r="L2615" t="str">
            <v>30 x 20 mm</v>
          </cell>
          <cell r="M2615" t="str">
            <v/>
          </cell>
          <cell r="N2615">
            <v>43903</v>
          </cell>
          <cell r="O2615">
            <v>0</v>
          </cell>
          <cell r="AL2615">
            <v>1</v>
          </cell>
          <cell r="AM2615" t="e">
            <v>#VALUE!</v>
          </cell>
          <cell r="AT2615" t="str">
            <v>CHỮ M</v>
          </cell>
          <cell r="BA2615" t="str">
            <v>7-3 Tem 30x20</v>
          </cell>
        </row>
        <row r="2616">
          <cell r="B2616" t="str">
            <v>KL0067_L1</v>
          </cell>
          <cell r="C2616" t="str">
            <v>KL0067</v>
          </cell>
          <cell r="E2616" t="str">
            <v>MVU0002</v>
          </cell>
          <cell r="F2616">
            <v>3</v>
          </cell>
          <cell r="H2616" t="str">
            <v/>
          </cell>
          <cell r="I2616" t="str">
            <v/>
          </cell>
          <cell r="J2616" t="str">
            <v/>
          </cell>
          <cell r="K2616" t="str">
            <v>P 11</v>
          </cell>
          <cell r="L2616" t="str">
            <v>70 x 130 mm</v>
          </cell>
          <cell r="M2616" t="str">
            <v/>
          </cell>
          <cell r="N2616">
            <v>43917</v>
          </cell>
          <cell r="O2616">
            <v>0</v>
          </cell>
          <cell r="AL2616">
            <v>1</v>
          </cell>
          <cell r="AM2616" t="e">
            <v>#VALUE!</v>
          </cell>
          <cell r="AT2616" t="str">
            <v>LS BUSWAY</v>
          </cell>
          <cell r="BA2616" t="str">
            <v>27-3 Mr Vũ</v>
          </cell>
        </row>
        <row r="2617">
          <cell r="B2617" t="str">
            <v>KL0066_L1</v>
          </cell>
          <cell r="C2617" t="str">
            <v>KL0066</v>
          </cell>
          <cell r="F2617">
            <v>1</v>
          </cell>
          <cell r="H2617" t="str">
            <v/>
          </cell>
          <cell r="I2617" t="str">
            <v/>
          </cell>
          <cell r="J2617" t="str">
            <v/>
          </cell>
          <cell r="K2617" t="str">
            <v>P 11</v>
          </cell>
          <cell r="L2617" t="str">
            <v>phi 40 mm</v>
          </cell>
          <cell r="M2617" t="str">
            <v/>
          </cell>
          <cell r="O2617">
            <v>0</v>
          </cell>
          <cell r="AL2617">
            <v>1</v>
          </cell>
          <cell r="AM2617" t="e">
            <v>#VALUE!</v>
          </cell>
          <cell r="AT2617" t="str">
            <v>NEEDLE MIXED</v>
          </cell>
          <cell r="BA2617" t="str">
            <v>12-3 Phi 40</v>
          </cell>
        </row>
        <row r="2618">
          <cell r="B2618" t="str">
            <v>KL0070_L1</v>
          </cell>
          <cell r="C2618" t="str">
            <v>KL0070</v>
          </cell>
          <cell r="D2618" t="str">
            <v>POLYTEX</v>
          </cell>
          <cell r="F2618">
            <v>1</v>
          </cell>
          <cell r="G2618" t="str">
            <v>IP030T041</v>
          </cell>
          <cell r="H2618" t="str">
            <v>Phi 30 x 30 x 3 x 3</v>
          </cell>
          <cell r="I2618" t="str">
            <v>Dao phi tròn 30 không răng cưa</v>
          </cell>
          <cell r="J2618" t="str">
            <v>D23</v>
          </cell>
          <cell r="K2618" t="str">
            <v>P 11</v>
          </cell>
          <cell r="L2618" t="str">
            <v>30 x 30 mm</v>
          </cell>
          <cell r="M2618">
            <v>99</v>
          </cell>
          <cell r="N2618">
            <v>44264</v>
          </cell>
          <cell r="O2618">
            <v>0</v>
          </cell>
          <cell r="AL2618">
            <v>1</v>
          </cell>
          <cell r="AM2618">
            <v>99</v>
          </cell>
          <cell r="AT2618" t="str">
            <v>FACE</v>
          </cell>
          <cell r="BA2618" t="str">
            <v>12-3 Tem 30x30</v>
          </cell>
        </row>
        <row r="2619">
          <cell r="B2619" t="str">
            <v>KL0020_L1</v>
          </cell>
          <cell r="C2619" t="str">
            <v>KL0020</v>
          </cell>
          <cell r="D2619" t="str">
            <v>BẢO KIM</v>
          </cell>
          <cell r="E2619" t="str">
            <v>BKIM0001</v>
          </cell>
          <cell r="F2619">
            <v>1</v>
          </cell>
          <cell r="H2619" t="str">
            <v/>
          </cell>
          <cell r="I2619" t="str">
            <v/>
          </cell>
          <cell r="J2619" t="str">
            <v/>
          </cell>
          <cell r="K2619" t="str">
            <v>p 11</v>
          </cell>
          <cell r="L2619" t="str">
            <v>37 x 18 mm</v>
          </cell>
          <cell r="M2619" t="str">
            <v/>
          </cell>
          <cell r="N2619">
            <v>43906</v>
          </cell>
          <cell r="O2619">
            <v>0</v>
          </cell>
          <cell r="AL2619">
            <v>1</v>
          </cell>
          <cell r="AM2619" t="e">
            <v>#VALUE!</v>
          </cell>
          <cell r="AT2619" t="str">
            <v>ZEAL , INFRARED BODY THERMOMETTER</v>
          </cell>
          <cell r="BA2619" t="str">
            <v>16-3 Bảo Kim</v>
          </cell>
        </row>
        <row r="2620">
          <cell r="B2620" t="str">
            <v>KL0065_L1</v>
          </cell>
          <cell r="C2620" t="str">
            <v>KL0065</v>
          </cell>
          <cell r="F2620">
            <v>1</v>
          </cell>
          <cell r="H2620" t="str">
            <v/>
          </cell>
          <cell r="I2620" t="str">
            <v/>
          </cell>
          <cell r="J2620" t="str">
            <v/>
          </cell>
          <cell r="K2620" t="str">
            <v>p 11</v>
          </cell>
          <cell r="L2620" t="str">
            <v>45 x 68 mm</v>
          </cell>
          <cell r="M2620" t="str">
            <v/>
          </cell>
          <cell r="N2620">
            <v>43910</v>
          </cell>
          <cell r="O2620">
            <v>0</v>
          </cell>
          <cell r="AL2620">
            <v>1</v>
          </cell>
          <cell r="AM2620" t="e">
            <v>#VALUE!</v>
          </cell>
          <cell r="AT2620" t="str">
            <v>DHELE CHIAL REBALANCE AMPOULE</v>
          </cell>
          <cell r="BA2620" t="str">
            <v>17-3 Kim Ngân</v>
          </cell>
        </row>
        <row r="2621">
          <cell r="B2621" t="str">
            <v>KL0239_311B</v>
          </cell>
          <cell r="C2621" t="str">
            <v>KL0239</v>
          </cell>
          <cell r="D2621" t="str">
            <v>TAE GANG</v>
          </cell>
          <cell r="F2621">
            <v>1</v>
          </cell>
          <cell r="G2621" t="str">
            <v>I0020T112</v>
          </cell>
          <cell r="H2621" t="str">
            <v>20 x 60 x 4 x 1</v>
          </cell>
          <cell r="I2621" t="str">
            <v>Bo góc 1mm rời kc 2mm, răng cưa, đao chẻ đôi 5mm</v>
          </cell>
          <cell r="J2621" t="str">
            <v>D04</v>
          </cell>
          <cell r="K2621" t="str">
            <v>P 17</v>
          </cell>
          <cell r="L2621" t="str">
            <v>20 x 60 mm</v>
          </cell>
          <cell r="M2621">
            <v>63</v>
          </cell>
          <cell r="N2621">
            <v>44205</v>
          </cell>
          <cell r="O2621">
            <v>0</v>
          </cell>
          <cell r="AL2621">
            <v>2</v>
          </cell>
          <cell r="AM2621">
            <v>126</v>
          </cell>
          <cell r="AN2621" t="str">
            <v>3mm</v>
          </cell>
          <cell r="AO2621" t="str">
            <v>3mm</v>
          </cell>
          <cell r="AP2621" t="str">
            <v>6.280Tem</v>
          </cell>
          <cell r="AT2621" t="str">
            <v>pantone:612 C</v>
          </cell>
          <cell r="BA2621" t="str">
            <v>12-10 TAE GANG</v>
          </cell>
        </row>
        <row r="2622">
          <cell r="B2622" t="str">
            <v>KL0239_23Q</v>
          </cell>
          <cell r="C2622" t="str">
            <v>KL0239</v>
          </cell>
          <cell r="D2622" t="str">
            <v>TAE GANG</v>
          </cell>
          <cell r="F2622">
            <v>1</v>
          </cell>
          <cell r="G2622" t="str">
            <v>I0020T112</v>
          </cell>
          <cell r="H2622" t="str">
            <v>20 x 60 x 4 x 1</v>
          </cell>
          <cell r="I2622" t="str">
            <v>Bo góc 1mm rời kc 2mm, răng cưa, đao chẻ đôi 5mm</v>
          </cell>
          <cell r="J2622" t="str">
            <v>D04</v>
          </cell>
          <cell r="K2622" t="str">
            <v>P 17</v>
          </cell>
          <cell r="L2622" t="str">
            <v>20 x 60 mm</v>
          </cell>
          <cell r="M2622">
            <v>63</v>
          </cell>
          <cell r="N2622">
            <v>44205</v>
          </cell>
          <cell r="O2622">
            <v>0</v>
          </cell>
          <cell r="AL2622">
            <v>2</v>
          </cell>
          <cell r="AM2622">
            <v>126</v>
          </cell>
          <cell r="AN2622" t="str">
            <v>3mm</v>
          </cell>
          <cell r="AO2622" t="str">
            <v>3mm</v>
          </cell>
          <cell r="AP2622" t="str">
            <v>6.280Tem</v>
          </cell>
          <cell r="AT2622" t="str">
            <v>White</v>
          </cell>
          <cell r="BA2622" t="str">
            <v>12-10 TAE GANG</v>
          </cell>
        </row>
        <row r="2623">
          <cell r="B2623" t="str">
            <v>KL0239_23S</v>
          </cell>
          <cell r="C2623" t="str">
            <v>KL0239</v>
          </cell>
          <cell r="D2623" t="str">
            <v>TAE GANG</v>
          </cell>
          <cell r="F2623">
            <v>1</v>
          </cell>
          <cell r="G2623" t="str">
            <v>I0020T112</v>
          </cell>
          <cell r="H2623" t="str">
            <v>20 x 60 x 4 x 1</v>
          </cell>
          <cell r="I2623" t="str">
            <v>Bo góc 1mm rời kc 2mm, răng cưa, đao chẻ đôi 5mm</v>
          </cell>
          <cell r="J2623" t="str">
            <v>D04</v>
          </cell>
          <cell r="K2623" t="str">
            <v>P 17</v>
          </cell>
          <cell r="L2623" t="str">
            <v>20 x 60 mm</v>
          </cell>
          <cell r="M2623">
            <v>63</v>
          </cell>
          <cell r="N2623">
            <v>44205</v>
          </cell>
          <cell r="O2623">
            <v>0</v>
          </cell>
          <cell r="AL2623">
            <v>2</v>
          </cell>
          <cell r="AM2623">
            <v>126</v>
          </cell>
          <cell r="AN2623" t="str">
            <v>3mm</v>
          </cell>
          <cell r="AO2623" t="str">
            <v>3mm</v>
          </cell>
          <cell r="AP2623" t="str">
            <v>6.280Tem</v>
          </cell>
          <cell r="AT2623" t="str">
            <v>pantone: yellow C</v>
          </cell>
          <cell r="BA2623" t="str">
            <v>12-10 TAE GANG</v>
          </cell>
        </row>
        <row r="2624">
          <cell r="B2624" t="str">
            <v>KL0239_25A</v>
          </cell>
          <cell r="C2624" t="str">
            <v>KL0239</v>
          </cell>
          <cell r="D2624" t="str">
            <v>TAE GANG</v>
          </cell>
          <cell r="F2624">
            <v>1</v>
          </cell>
          <cell r="G2624" t="str">
            <v>I0020T112</v>
          </cell>
          <cell r="H2624" t="str">
            <v>20 x 60 x 4 x 1</v>
          </cell>
          <cell r="I2624" t="str">
            <v>Bo góc 1mm rời kc 2mm, răng cưa, đao chẻ đôi 5mm</v>
          </cell>
          <cell r="J2624" t="str">
            <v>D04</v>
          </cell>
          <cell r="K2624" t="str">
            <v>P 17</v>
          </cell>
          <cell r="L2624" t="str">
            <v>20 x 60 mm</v>
          </cell>
          <cell r="M2624">
            <v>63</v>
          </cell>
          <cell r="N2624">
            <v>44205</v>
          </cell>
          <cell r="O2624">
            <v>0</v>
          </cell>
          <cell r="AL2624">
            <v>2</v>
          </cell>
          <cell r="AM2624">
            <v>126</v>
          </cell>
          <cell r="AN2624" t="str">
            <v>3mm</v>
          </cell>
          <cell r="AO2624" t="str">
            <v>3mm</v>
          </cell>
          <cell r="AP2624" t="str">
            <v>6.280Tem</v>
          </cell>
          <cell r="AT2624" t="str">
            <v>Pantone: 3501 C</v>
          </cell>
          <cell r="BA2624" t="str">
            <v>12-10 TAE GANG</v>
          </cell>
        </row>
        <row r="2625">
          <cell r="B2625" t="str">
            <v>KL0239_23A</v>
          </cell>
          <cell r="C2625" t="str">
            <v>KL0239</v>
          </cell>
          <cell r="D2625" t="str">
            <v>TAE GANG</v>
          </cell>
          <cell r="F2625">
            <v>1</v>
          </cell>
          <cell r="G2625" t="str">
            <v>I0020T112</v>
          </cell>
          <cell r="H2625" t="str">
            <v>20 x 60 x 4 x 1</v>
          </cell>
          <cell r="I2625" t="str">
            <v>Bo góc 1mm rời kc 2mm, răng cưa, đao chẻ đôi 5mm</v>
          </cell>
          <cell r="J2625" t="str">
            <v>D04</v>
          </cell>
          <cell r="K2625" t="str">
            <v>P 17</v>
          </cell>
          <cell r="L2625" t="str">
            <v>20 x 60 mm</v>
          </cell>
          <cell r="M2625">
            <v>63</v>
          </cell>
          <cell r="N2625">
            <v>44205</v>
          </cell>
          <cell r="O2625">
            <v>0</v>
          </cell>
          <cell r="AL2625">
            <v>2</v>
          </cell>
          <cell r="AM2625">
            <v>126</v>
          </cell>
          <cell r="AN2625" t="str">
            <v>3mm</v>
          </cell>
          <cell r="AO2625" t="str">
            <v>3mm</v>
          </cell>
          <cell r="AP2625" t="str">
            <v>6.280Tem</v>
          </cell>
          <cell r="AT2625" t="str">
            <v>pantone:2198 C</v>
          </cell>
          <cell r="BA2625" t="str">
            <v>12-10 TAE GANG</v>
          </cell>
        </row>
        <row r="2626">
          <cell r="B2626" t="str">
            <v>KL0239_618A</v>
          </cell>
          <cell r="C2626" t="str">
            <v>KL0239</v>
          </cell>
          <cell r="D2626" t="str">
            <v>TAE GANG</v>
          </cell>
          <cell r="F2626">
            <v>1</v>
          </cell>
          <cell r="G2626" t="str">
            <v>I0020T112</v>
          </cell>
          <cell r="H2626" t="str">
            <v>20 x 60 x 4 x 1</v>
          </cell>
          <cell r="I2626" t="str">
            <v>Bo góc 1mm rời kc 2mm, răng cưa, đao chẻ đôi 5mm</v>
          </cell>
          <cell r="J2626" t="str">
            <v>D04</v>
          </cell>
          <cell r="K2626" t="str">
            <v>P 17</v>
          </cell>
          <cell r="L2626" t="str">
            <v>20 x 60 mm</v>
          </cell>
          <cell r="M2626">
            <v>63</v>
          </cell>
          <cell r="N2626">
            <v>44205</v>
          </cell>
          <cell r="O2626">
            <v>0</v>
          </cell>
          <cell r="AL2626">
            <v>2</v>
          </cell>
          <cell r="AM2626">
            <v>126</v>
          </cell>
          <cell r="AN2626" t="str">
            <v>3mm</v>
          </cell>
          <cell r="AO2626" t="str">
            <v>3mm</v>
          </cell>
          <cell r="AP2626" t="str">
            <v>6.280Tem</v>
          </cell>
          <cell r="AT2626" t="str">
            <v>Pantone: 719 C</v>
          </cell>
          <cell r="BA2626" t="str">
            <v>12-10 TAE GANG</v>
          </cell>
        </row>
        <row r="2627">
          <cell r="B2627" t="str">
            <v>KL0239_23R</v>
          </cell>
          <cell r="C2627" t="str">
            <v>KL0239</v>
          </cell>
          <cell r="D2627" t="str">
            <v>TAE GANG</v>
          </cell>
          <cell r="F2627">
            <v>1</v>
          </cell>
          <cell r="G2627" t="str">
            <v>I0020T112</v>
          </cell>
          <cell r="H2627" t="str">
            <v>20 x 60 x 4 x 1</v>
          </cell>
          <cell r="I2627" t="str">
            <v>Bo góc 1mm rời kc 2mm, răng cưa, đao chẻ đôi 5mm</v>
          </cell>
          <cell r="J2627" t="str">
            <v>D04</v>
          </cell>
          <cell r="K2627" t="str">
            <v>P 17</v>
          </cell>
          <cell r="L2627" t="str">
            <v>20 x 60 mm</v>
          </cell>
          <cell r="M2627">
            <v>63</v>
          </cell>
          <cell r="N2627">
            <v>44205</v>
          </cell>
          <cell r="O2627">
            <v>0</v>
          </cell>
          <cell r="AL2627">
            <v>2</v>
          </cell>
          <cell r="AM2627">
            <v>126</v>
          </cell>
          <cell r="AN2627" t="str">
            <v>3mm</v>
          </cell>
          <cell r="AO2627" t="str">
            <v>3mm</v>
          </cell>
          <cell r="AP2627" t="str">
            <v>6.280Tem</v>
          </cell>
          <cell r="AT2627" t="str">
            <v>Pantone: 2013 C</v>
          </cell>
          <cell r="BA2627" t="str">
            <v>12-10 TAE GANG</v>
          </cell>
        </row>
        <row r="2628">
          <cell r="B2628" t="str">
            <v>KL0004_L1</v>
          </cell>
          <cell r="C2628" t="str">
            <v>KL0004</v>
          </cell>
          <cell r="F2628">
            <v>1</v>
          </cell>
          <cell r="H2628" t="str">
            <v/>
          </cell>
          <cell r="I2628" t="str">
            <v/>
          </cell>
          <cell r="J2628" t="str">
            <v/>
          </cell>
          <cell r="K2628" t="str">
            <v>P 11</v>
          </cell>
          <cell r="L2628" t="str">
            <v>150 x 100 mm</v>
          </cell>
          <cell r="M2628" t="str">
            <v/>
          </cell>
          <cell r="O2628">
            <v>0</v>
          </cell>
          <cell r="AL2628">
            <v>1</v>
          </cell>
          <cell r="AM2628" t="e">
            <v>#VALUE!</v>
          </cell>
          <cell r="AT2628" t="str">
            <v>nhuộm chữ nhật</v>
          </cell>
          <cell r="BA2628" t="str">
            <v>30-3 Tem 150x100</v>
          </cell>
        </row>
        <row r="2629">
          <cell r="B2629" t="str">
            <v>KL0039_L1</v>
          </cell>
          <cell r="C2629" t="str">
            <v>KL0039</v>
          </cell>
          <cell r="D2629" t="str">
            <v>PHỞ HUỲNH</v>
          </cell>
          <cell r="F2629">
            <v>1</v>
          </cell>
          <cell r="H2629" t="str">
            <v/>
          </cell>
          <cell r="I2629" t="str">
            <v/>
          </cell>
          <cell r="J2629" t="str">
            <v/>
          </cell>
          <cell r="K2629" t="str">
            <v>P 11</v>
          </cell>
          <cell r="L2629" t="str">
            <v>phi 60 mm</v>
          </cell>
          <cell r="M2629" t="str">
            <v/>
          </cell>
          <cell r="N2629">
            <v>44361</v>
          </cell>
          <cell r="O2629">
            <v>0</v>
          </cell>
          <cell r="AL2629">
            <v>1</v>
          </cell>
          <cell r="AM2629" t="e">
            <v>#VALUE!</v>
          </cell>
          <cell r="AT2629" t="str">
            <v>PHO HUYNH</v>
          </cell>
          <cell r="BA2629" t="str">
            <v>5-2 Phở Huỳnh</v>
          </cell>
        </row>
        <row r="2630">
          <cell r="B2630" t="str">
            <v>KL0011_L1</v>
          </cell>
          <cell r="C2630" t="str">
            <v>KL0011</v>
          </cell>
          <cell r="F2630">
            <v>1</v>
          </cell>
          <cell r="H2630" t="str">
            <v/>
          </cell>
          <cell r="I2630" t="str">
            <v/>
          </cell>
          <cell r="J2630" t="str">
            <v/>
          </cell>
          <cell r="K2630" t="str">
            <v>P 11</v>
          </cell>
          <cell r="L2630" t="str">
            <v>phi 25 mm</v>
          </cell>
          <cell r="M2630" t="str">
            <v/>
          </cell>
          <cell r="O2630">
            <v>0</v>
          </cell>
          <cell r="AL2630">
            <v>1</v>
          </cell>
          <cell r="AM2630" t="e">
            <v>#VALUE!</v>
          </cell>
          <cell r="AT2630" t="str">
            <v>CHỮ S</v>
          </cell>
          <cell r="BA2630">
            <v>43867</v>
          </cell>
        </row>
        <row r="2631">
          <cell r="B2631" t="str">
            <v>KL0053_L1</v>
          </cell>
          <cell r="C2631" t="str">
            <v>KL0053</v>
          </cell>
          <cell r="F2631">
            <v>2</v>
          </cell>
          <cell r="H2631" t="str">
            <v/>
          </cell>
          <cell r="I2631" t="str">
            <v/>
          </cell>
          <cell r="J2631" t="str">
            <v/>
          </cell>
          <cell r="K2631" t="str">
            <v>P 11</v>
          </cell>
          <cell r="L2631" t="str">
            <v>40 x 80 mm</v>
          </cell>
          <cell r="M2631" t="str">
            <v/>
          </cell>
          <cell r="O2631">
            <v>0</v>
          </cell>
          <cell r="AL2631">
            <v>1</v>
          </cell>
          <cell r="AM2631" t="e">
            <v>#VALUE!</v>
          </cell>
          <cell r="AT2631" t="str">
            <v>THƠM SẤY</v>
          </cell>
          <cell r="BA2631" t="str">
            <v>6-2- Phan Thị</v>
          </cell>
        </row>
        <row r="2632">
          <cell r="B2632" t="str">
            <v>KL0103_T</v>
          </cell>
          <cell r="C2632" t="str">
            <v>KL0103</v>
          </cell>
          <cell r="D2632" t="str">
            <v>POLYTEX</v>
          </cell>
          <cell r="F2632">
            <v>2</v>
          </cell>
          <cell r="G2632" t="str">
            <v>T0100T402</v>
          </cell>
          <cell r="H2632" t="str">
            <v>100 x 110 x 1 x 1</v>
          </cell>
          <cell r="I2632" t="str">
            <v>Bo góc, răng cưa, Dao chẻ đôi 4mm</v>
          </cell>
          <cell r="J2632" t="str">
            <v>C01</v>
          </cell>
          <cell r="K2632" t="str">
            <v>P 24</v>
          </cell>
          <cell r="L2632" t="str">
            <v>110 x 100 mm</v>
          </cell>
          <cell r="M2632">
            <v>113</v>
          </cell>
          <cell r="N2632">
            <v>44138</v>
          </cell>
          <cell r="O2632">
            <v>1</v>
          </cell>
          <cell r="X2632">
            <v>1</v>
          </cell>
          <cell r="AB2632" t="str">
            <v>K</v>
          </cell>
          <cell r="AL2632">
            <v>1</v>
          </cell>
          <cell r="AM2632">
            <v>113</v>
          </cell>
          <cell r="AN2632" t="str">
            <v>3mm</v>
          </cell>
          <cell r="AO2632" t="str">
            <v>3mm</v>
          </cell>
          <cell r="AP2632" t="str">
            <v>2.000Tem</v>
          </cell>
          <cell r="AT2632" t="str">
            <v>polYESTER CHIPS Trắng</v>
          </cell>
          <cell r="AU2632">
            <v>2</v>
          </cell>
          <cell r="AV2632" t="str">
            <v>In mặt</v>
          </cell>
          <cell r="AW2632" t="str">
            <v>Bế màu</v>
          </cell>
          <cell r="BA2632" t="str">
            <v>6-2 Pholytex</v>
          </cell>
          <cell r="BC2632" t="str">
            <v>Phạm Quốc Chí</v>
          </cell>
          <cell r="BD2632" t="str">
            <v>Phạm Quốc Chí</v>
          </cell>
        </row>
        <row r="2633">
          <cell r="B2633" t="str">
            <v>KL0103_V</v>
          </cell>
          <cell r="C2633" t="str">
            <v>KL0103</v>
          </cell>
          <cell r="D2633" t="str">
            <v>POLYTEX</v>
          </cell>
          <cell r="F2633">
            <v>2</v>
          </cell>
          <cell r="G2633" t="str">
            <v>T0100T402</v>
          </cell>
          <cell r="H2633" t="str">
            <v>100 x 110 x 1 x 1</v>
          </cell>
          <cell r="I2633" t="str">
            <v>Bo góc, răng cưa, Dao chẻ đôi 4mm</v>
          </cell>
          <cell r="J2633" t="str">
            <v>C01</v>
          </cell>
          <cell r="K2633" t="str">
            <v>P 24</v>
          </cell>
          <cell r="L2633" t="str">
            <v>110 x 100 mm</v>
          </cell>
          <cell r="M2633">
            <v>113</v>
          </cell>
          <cell r="N2633">
            <v>44138</v>
          </cell>
          <cell r="O2633">
            <v>2</v>
          </cell>
          <cell r="P2633">
            <v>1</v>
          </cell>
          <cell r="Q2633" t="str">
            <v>1205C</v>
          </cell>
          <cell r="X2633">
            <v>1</v>
          </cell>
          <cell r="AB2633" t="str">
            <v>K</v>
          </cell>
          <cell r="AL2633">
            <v>1</v>
          </cell>
          <cell r="AM2633">
            <v>113</v>
          </cell>
          <cell r="AN2633" t="str">
            <v>3mm</v>
          </cell>
          <cell r="AO2633" t="str">
            <v>3mm</v>
          </cell>
          <cell r="AP2633" t="str">
            <v>2.000Tem</v>
          </cell>
          <cell r="AT2633" t="str">
            <v>pet resin Vàng</v>
          </cell>
          <cell r="AU2633">
            <v>2</v>
          </cell>
          <cell r="AV2633" t="str">
            <v>In mặt</v>
          </cell>
          <cell r="AW2633" t="str">
            <v>Bế màu</v>
          </cell>
          <cell r="BA2633" t="str">
            <v>6-2 Pholytex</v>
          </cell>
          <cell r="BC2633" t="str">
            <v>Phạm Quốc Chí</v>
          </cell>
          <cell r="BD2633" t="str">
            <v>Phạm Quốc Chí</v>
          </cell>
        </row>
        <row r="2634">
          <cell r="B2634" t="str">
            <v>KL0103_XD</v>
          </cell>
          <cell r="C2634" t="str">
            <v>KL0103</v>
          </cell>
          <cell r="D2634" t="str">
            <v>POLYTEX</v>
          </cell>
          <cell r="F2634">
            <v>2</v>
          </cell>
          <cell r="G2634" t="str">
            <v>T0100T402</v>
          </cell>
          <cell r="H2634" t="str">
            <v>100 x 110 x 1 x 1</v>
          </cell>
          <cell r="I2634" t="str">
            <v>Bo góc, răng cưa, Dao chẻ đôi 4mm</v>
          </cell>
          <cell r="J2634" t="str">
            <v>C01</v>
          </cell>
          <cell r="K2634" t="str">
            <v>P 24</v>
          </cell>
          <cell r="L2634" t="str">
            <v>110 x 100 mm</v>
          </cell>
          <cell r="M2634">
            <v>113</v>
          </cell>
          <cell r="N2634">
            <v>44138</v>
          </cell>
          <cell r="O2634">
            <v>2</v>
          </cell>
          <cell r="P2634">
            <v>1</v>
          </cell>
          <cell r="Q2634" t="str">
            <v>2975C</v>
          </cell>
          <cell r="X2634">
            <v>1</v>
          </cell>
          <cell r="AB2634" t="str">
            <v>K</v>
          </cell>
          <cell r="AL2634">
            <v>1</v>
          </cell>
          <cell r="AM2634">
            <v>113</v>
          </cell>
          <cell r="AN2634" t="str">
            <v>3mm</v>
          </cell>
          <cell r="AO2634" t="str">
            <v>3mm</v>
          </cell>
          <cell r="AP2634" t="str">
            <v>2.000Tem</v>
          </cell>
          <cell r="AT2634" t="str">
            <v>pet resin xanh dương</v>
          </cell>
          <cell r="AU2634">
            <v>2</v>
          </cell>
          <cell r="AV2634" t="str">
            <v>In mặt</v>
          </cell>
          <cell r="AW2634" t="str">
            <v>Bế màu</v>
          </cell>
          <cell r="BA2634" t="str">
            <v>6-2 Pholytex</v>
          </cell>
          <cell r="BC2634" t="str">
            <v>Phạm Quốc Chí</v>
          </cell>
          <cell r="BD2634" t="str">
            <v>Phạm Quốc Chí</v>
          </cell>
        </row>
        <row r="2635">
          <cell r="B2635" t="str">
            <v>KL0103_XL</v>
          </cell>
          <cell r="C2635" t="str">
            <v>KL0103</v>
          </cell>
          <cell r="D2635" t="str">
            <v>POLYTEX</v>
          </cell>
          <cell r="F2635">
            <v>2</v>
          </cell>
          <cell r="G2635" t="str">
            <v>T0100T402</v>
          </cell>
          <cell r="H2635" t="str">
            <v>100 x 110 x 1 x 1</v>
          </cell>
          <cell r="I2635" t="str">
            <v>Bo góc, răng cưa, Dao chẻ đôi 4mm</v>
          </cell>
          <cell r="J2635" t="str">
            <v>C01</v>
          </cell>
          <cell r="K2635" t="str">
            <v>P 24</v>
          </cell>
          <cell r="L2635" t="str">
            <v>110 x 100 mm</v>
          </cell>
          <cell r="M2635">
            <v>113</v>
          </cell>
          <cell r="N2635">
            <v>44138</v>
          </cell>
          <cell r="O2635">
            <v>2</v>
          </cell>
          <cell r="P2635">
            <v>1</v>
          </cell>
          <cell r="Q2635" t="str">
            <v>358C</v>
          </cell>
          <cell r="X2635">
            <v>1</v>
          </cell>
          <cell r="AB2635" t="str">
            <v>K</v>
          </cell>
          <cell r="AL2635">
            <v>1</v>
          </cell>
          <cell r="AM2635">
            <v>113</v>
          </cell>
          <cell r="AN2635" t="str">
            <v>3mm</v>
          </cell>
          <cell r="AO2635" t="str">
            <v>3mm</v>
          </cell>
          <cell r="AP2635" t="str">
            <v>2.000Tem</v>
          </cell>
          <cell r="AT2635" t="str">
            <v>pet resin xanh lá mạ</v>
          </cell>
          <cell r="AU2635">
            <v>2</v>
          </cell>
          <cell r="AV2635" t="str">
            <v>In mặt</v>
          </cell>
          <cell r="AW2635" t="str">
            <v>Bế màu</v>
          </cell>
          <cell r="BA2635" t="str">
            <v>6-2 Pholytex</v>
          </cell>
          <cell r="BC2635" t="str">
            <v>Phạm Quốc Chí</v>
          </cell>
          <cell r="BD2635" t="str">
            <v>Phạm Quốc Chí</v>
          </cell>
        </row>
        <row r="2636">
          <cell r="B2636" t="str">
            <v>KL0103_H</v>
          </cell>
          <cell r="C2636" t="str">
            <v>KL0103</v>
          </cell>
          <cell r="D2636" t="str">
            <v>POLYTEX</v>
          </cell>
          <cell r="F2636">
            <v>2</v>
          </cell>
          <cell r="G2636" t="str">
            <v>T0100T402</v>
          </cell>
          <cell r="H2636" t="str">
            <v>100 x 110 x 1 x 1</v>
          </cell>
          <cell r="I2636" t="str">
            <v>Bo góc, răng cưa, Dao chẻ đôi 4mm</v>
          </cell>
          <cell r="J2636" t="str">
            <v>C01</v>
          </cell>
          <cell r="K2636" t="str">
            <v>P 24</v>
          </cell>
          <cell r="L2636" t="str">
            <v>110 x 100 mm</v>
          </cell>
          <cell r="M2636">
            <v>113</v>
          </cell>
          <cell r="N2636">
            <v>44138</v>
          </cell>
          <cell r="O2636">
            <v>2</v>
          </cell>
          <cell r="P2636">
            <v>1</v>
          </cell>
          <cell r="Q2636" t="str">
            <v>176C</v>
          </cell>
          <cell r="X2636">
            <v>1</v>
          </cell>
          <cell r="AB2636" t="str">
            <v>K</v>
          </cell>
          <cell r="AL2636">
            <v>1</v>
          </cell>
          <cell r="AM2636">
            <v>113</v>
          </cell>
          <cell r="AN2636" t="str">
            <v>3mm</v>
          </cell>
          <cell r="AO2636" t="str">
            <v>3mm</v>
          </cell>
          <cell r="AP2636" t="str">
            <v>2.000Tem</v>
          </cell>
          <cell r="AT2636" t="str">
            <v>pet resin hồng</v>
          </cell>
          <cell r="AU2636">
            <v>2</v>
          </cell>
          <cell r="AV2636" t="str">
            <v>In mặt</v>
          </cell>
          <cell r="AW2636" t="str">
            <v>Bế màu</v>
          </cell>
          <cell r="BA2636" t="str">
            <v>6-2 Pholytex</v>
          </cell>
          <cell r="BC2636" t="str">
            <v>Phạm Quốc Chí</v>
          </cell>
          <cell r="BD2636" t="str">
            <v>Phạm Quốc Chí</v>
          </cell>
        </row>
        <row r="2637">
          <cell r="B2637" t="str">
            <v>KL0016_L1</v>
          </cell>
          <cell r="C2637" t="str">
            <v>KL0016</v>
          </cell>
          <cell r="F2637">
            <v>1</v>
          </cell>
          <cell r="H2637" t="str">
            <v/>
          </cell>
          <cell r="I2637" t="str">
            <v/>
          </cell>
          <cell r="J2637" t="str">
            <v/>
          </cell>
          <cell r="K2637" t="str">
            <v>p 11</v>
          </cell>
          <cell r="L2637" t="str">
            <v>100 x 50 mm</v>
          </cell>
          <cell r="M2637" t="str">
            <v/>
          </cell>
          <cell r="O2637">
            <v>0</v>
          </cell>
          <cell r="AL2637">
            <v>1</v>
          </cell>
          <cell r="AM2637" t="e">
            <v>#VALUE!</v>
          </cell>
          <cell r="AT2637" t="str">
            <v>ODD#</v>
          </cell>
          <cell r="BA2637" t="str">
            <v>7-2 Lyon</v>
          </cell>
        </row>
        <row r="2638">
          <cell r="B2638" t="str">
            <v>KL0026_L1</v>
          </cell>
          <cell r="C2638" t="str">
            <v>KL0026</v>
          </cell>
          <cell r="F2638">
            <v>1</v>
          </cell>
          <cell r="H2638" t="str">
            <v/>
          </cell>
          <cell r="I2638" t="str">
            <v/>
          </cell>
          <cell r="J2638" t="str">
            <v/>
          </cell>
          <cell r="K2638" t="str">
            <v>p 11</v>
          </cell>
          <cell r="L2638" t="str">
            <v>35 x 5 mm</v>
          </cell>
          <cell r="M2638" t="str">
            <v/>
          </cell>
          <cell r="O2638">
            <v>0</v>
          </cell>
          <cell r="AL2638">
            <v>1</v>
          </cell>
          <cell r="AM2638" t="e">
            <v>#VALUE!</v>
          </cell>
          <cell r="AT2638" t="str">
            <v>MADE IN CAMBODIA</v>
          </cell>
          <cell r="BA2638">
            <v>43875</v>
          </cell>
        </row>
        <row r="2639">
          <cell r="B2639" t="str">
            <v>KL0023_L1</v>
          </cell>
          <cell r="C2639" t="str">
            <v>KL0023</v>
          </cell>
          <cell r="D2639" t="str">
            <v>LOTTE</v>
          </cell>
          <cell r="F2639">
            <v>1</v>
          </cell>
          <cell r="H2639" t="str">
            <v/>
          </cell>
          <cell r="I2639" t="str">
            <v/>
          </cell>
          <cell r="J2639" t="str">
            <v/>
          </cell>
          <cell r="K2639" t="str">
            <v>p 11</v>
          </cell>
          <cell r="L2639" t="str">
            <v>110 x 62 mm</v>
          </cell>
          <cell r="M2639" t="str">
            <v/>
          </cell>
          <cell r="O2639">
            <v>0</v>
          </cell>
          <cell r="AL2639">
            <v>1</v>
          </cell>
          <cell r="AM2639" t="e">
            <v>#VALUE!</v>
          </cell>
          <cell r="AT2639" t="str">
            <v>PC</v>
          </cell>
          <cell r="BA2639" t="str">
            <v>17-2 Lotte</v>
          </cell>
        </row>
        <row r="2640">
          <cell r="B2640" t="str">
            <v>KL0042_L1</v>
          </cell>
          <cell r="C2640" t="str">
            <v>KL0042</v>
          </cell>
          <cell r="D2640" t="str">
            <v>LOTTE</v>
          </cell>
          <cell r="F2640">
            <v>2</v>
          </cell>
          <cell r="H2640" t="str">
            <v/>
          </cell>
          <cell r="I2640" t="str">
            <v/>
          </cell>
          <cell r="J2640" t="str">
            <v/>
          </cell>
          <cell r="K2640" t="str">
            <v>p 11</v>
          </cell>
          <cell r="L2640" t="str">
            <v>150 x 62 mm</v>
          </cell>
          <cell r="M2640" t="str">
            <v/>
          </cell>
          <cell r="O2640">
            <v>0</v>
          </cell>
          <cell r="AL2640">
            <v>1</v>
          </cell>
          <cell r="AM2640" t="e">
            <v>#VALUE!</v>
          </cell>
          <cell r="AT2640" t="str">
            <v>ABS</v>
          </cell>
          <cell r="BA2640" t="str">
            <v>17-2 Lotte</v>
          </cell>
        </row>
        <row r="2641">
          <cell r="B2641" t="str">
            <v>KL0063_L1</v>
          </cell>
          <cell r="C2641" t="str">
            <v>KL0063</v>
          </cell>
          <cell r="D2641" t="str">
            <v>LOTTE</v>
          </cell>
          <cell r="F2641">
            <v>1</v>
          </cell>
          <cell r="H2641" t="str">
            <v/>
          </cell>
          <cell r="I2641" t="str">
            <v/>
          </cell>
          <cell r="J2641" t="str">
            <v/>
          </cell>
          <cell r="K2641" t="str">
            <v>p 11</v>
          </cell>
          <cell r="L2641" t="str">
            <v>280 x 62 mm</v>
          </cell>
          <cell r="M2641" t="str">
            <v/>
          </cell>
          <cell r="O2641">
            <v>0</v>
          </cell>
          <cell r="AL2641">
            <v>1</v>
          </cell>
          <cell r="AM2641" t="e">
            <v>#VALUE!</v>
          </cell>
          <cell r="AT2641" t="str">
            <v>PC/ABS</v>
          </cell>
          <cell r="BA2641" t="str">
            <v>17-2 Lotte</v>
          </cell>
        </row>
        <row r="2642">
          <cell r="B2642" t="str">
            <v>KL0038_L1</v>
          </cell>
          <cell r="C2642" t="str">
            <v>KL0038</v>
          </cell>
          <cell r="D2642" t="str">
            <v>LOTTE</v>
          </cell>
          <cell r="F2642">
            <v>1</v>
          </cell>
          <cell r="H2642" t="str">
            <v/>
          </cell>
          <cell r="I2642" t="str">
            <v/>
          </cell>
          <cell r="J2642" t="str">
            <v/>
          </cell>
          <cell r="K2642" t="str">
            <v>p 11</v>
          </cell>
          <cell r="L2642" t="str">
            <v>140 x 70 mm</v>
          </cell>
          <cell r="M2642" t="str">
            <v/>
          </cell>
          <cell r="O2642">
            <v>0</v>
          </cell>
          <cell r="AL2642">
            <v>1</v>
          </cell>
          <cell r="AM2642" t="e">
            <v>#VALUE!</v>
          </cell>
          <cell r="AT2642" t="str">
            <v>PC/ABS</v>
          </cell>
          <cell r="BA2642" t="str">
            <v>17-2 Lotte</v>
          </cell>
        </row>
        <row r="2643">
          <cell r="B2643" t="str">
            <v>KL0030_L1</v>
          </cell>
          <cell r="C2643" t="str">
            <v>KL0030</v>
          </cell>
          <cell r="D2643" t="str">
            <v>KIM TÍN</v>
          </cell>
          <cell r="F2643">
            <v>1</v>
          </cell>
          <cell r="H2643" t="str">
            <v/>
          </cell>
          <cell r="I2643" t="str">
            <v/>
          </cell>
          <cell r="J2643" t="str">
            <v/>
          </cell>
          <cell r="K2643" t="str">
            <v>P 11</v>
          </cell>
          <cell r="L2643" t="str">
            <v>45 x 40 mm</v>
          </cell>
          <cell r="M2643" t="str">
            <v/>
          </cell>
          <cell r="O2643">
            <v>0</v>
          </cell>
          <cell r="AL2643">
            <v>1</v>
          </cell>
          <cell r="AM2643" t="e">
            <v>#VALUE!</v>
          </cell>
          <cell r="AT2643" t="str">
            <v>Quatest 3 ISO 9001:2015</v>
          </cell>
          <cell r="BA2643">
            <v>43881</v>
          </cell>
        </row>
        <row r="2644">
          <cell r="B2644" t="str">
            <v>KL0022_L1</v>
          </cell>
          <cell r="C2644" t="str">
            <v>KL0022</v>
          </cell>
          <cell r="D2644" t="str">
            <v>IPOS</v>
          </cell>
          <cell r="F2644">
            <v>1</v>
          </cell>
          <cell r="G2644" t="str">
            <v>T0050T162</v>
          </cell>
          <cell r="H2644" t="str">
            <v>50 x 35 x 1 x 3</v>
          </cell>
          <cell r="I2644" t="str">
            <v>Bo góc, răng cưa, dao chẻ đôi 3mm</v>
          </cell>
          <cell r="J2644" t="str">
            <v>B02</v>
          </cell>
          <cell r="K2644" t="str">
            <v>P 11</v>
          </cell>
          <cell r="L2644" t="str">
            <v>50 x 35 mm</v>
          </cell>
          <cell r="M2644">
            <v>114</v>
          </cell>
          <cell r="O2644">
            <v>0</v>
          </cell>
          <cell r="AL2644">
            <v>1</v>
          </cell>
          <cell r="AM2644">
            <v>114</v>
          </cell>
          <cell r="AT2644" t="str">
            <v>imuzu (tea relax vacation )</v>
          </cell>
          <cell r="BA2644" t="str">
            <v>21-2 imuzu</v>
          </cell>
        </row>
        <row r="2645">
          <cell r="B2645" t="str">
            <v>KL0035_L1</v>
          </cell>
          <cell r="C2645" t="str">
            <v>KL0035</v>
          </cell>
          <cell r="D2645" t="str">
            <v>JT TUBE</v>
          </cell>
          <cell r="F2645">
            <v>2</v>
          </cell>
          <cell r="H2645" t="str">
            <v/>
          </cell>
          <cell r="I2645" t="str">
            <v/>
          </cell>
          <cell r="J2645" t="str">
            <v/>
          </cell>
          <cell r="K2645" t="str">
            <v>P 11</v>
          </cell>
          <cell r="L2645" t="str">
            <v>phi 30 mm</v>
          </cell>
          <cell r="M2645" t="str">
            <v/>
          </cell>
          <cell r="O2645">
            <v>0</v>
          </cell>
          <cell r="AL2645">
            <v>1</v>
          </cell>
          <cell r="AM2645" t="e">
            <v>#VALUE!</v>
          </cell>
          <cell r="AT2645" t="str">
            <v>Inventory QC Ok</v>
          </cell>
          <cell r="BA2645" t="str">
            <v>21-2 JT TUBE</v>
          </cell>
        </row>
        <row r="2646">
          <cell r="B2646" t="str">
            <v>KL0014_L1</v>
          </cell>
          <cell r="C2646" t="str">
            <v>KL0014</v>
          </cell>
          <cell r="F2646">
            <v>1</v>
          </cell>
          <cell r="H2646" t="str">
            <v/>
          </cell>
          <cell r="I2646" t="str">
            <v/>
          </cell>
          <cell r="J2646" t="str">
            <v/>
          </cell>
          <cell r="K2646" t="str">
            <v>P 11</v>
          </cell>
          <cell r="L2646" t="str">
            <v>100 x 100 mm</v>
          </cell>
          <cell r="M2646" t="str">
            <v/>
          </cell>
          <cell r="O2646">
            <v>0</v>
          </cell>
          <cell r="AL2646">
            <v>1</v>
          </cell>
          <cell r="AM2646" t="e">
            <v>#VALUE!</v>
          </cell>
          <cell r="AT2646" t="str">
            <v>2020 NEW</v>
          </cell>
          <cell r="BA2646" t="str">
            <v>22-2 Vuông 100</v>
          </cell>
        </row>
        <row r="2647">
          <cell r="B2647" t="str">
            <v>KL0033_L1</v>
          </cell>
          <cell r="C2647" t="str">
            <v>KL0033</v>
          </cell>
          <cell r="F2647">
            <v>1</v>
          </cell>
          <cell r="H2647" t="str">
            <v/>
          </cell>
          <cell r="I2647" t="str">
            <v/>
          </cell>
          <cell r="J2647" t="str">
            <v/>
          </cell>
          <cell r="K2647" t="str">
            <v>P 11</v>
          </cell>
          <cell r="L2647" t="str">
            <v>159 x 120 mm</v>
          </cell>
          <cell r="M2647" t="str">
            <v/>
          </cell>
          <cell r="O2647">
            <v>0</v>
          </cell>
          <cell r="AL2647">
            <v>1</v>
          </cell>
          <cell r="AM2647" t="e">
            <v>#VALUE!</v>
          </cell>
          <cell r="AT2647" t="str">
            <v>tiếng nhật (YB-15.5)</v>
          </cell>
          <cell r="BA2647" t="str">
            <v>7-1 DAE DUK BAND</v>
          </cell>
        </row>
        <row r="2648">
          <cell r="B2648" t="str">
            <v>KL0036_L1</v>
          </cell>
          <cell r="C2648" t="str">
            <v>KL0036</v>
          </cell>
          <cell r="D2648" t="str">
            <v>SUNG WOO</v>
          </cell>
          <cell r="F2648">
            <v>3</v>
          </cell>
          <cell r="H2648" t="str">
            <v/>
          </cell>
          <cell r="I2648" t="str">
            <v/>
          </cell>
          <cell r="J2648" t="str">
            <v/>
          </cell>
          <cell r="K2648" t="str">
            <v>P 11</v>
          </cell>
          <cell r="L2648" t="str">
            <v>140 x 140 mm</v>
          </cell>
          <cell r="M2648" t="str">
            <v/>
          </cell>
          <cell r="O2648">
            <v>0</v>
          </cell>
          <cell r="AL2648">
            <v>1</v>
          </cell>
          <cell r="AM2648" t="e">
            <v>#VALUE!</v>
          </cell>
          <cell r="AT2648" t="str">
            <v>LADIES APPAREL CATEGORY 33</v>
          </cell>
          <cell r="BA2648">
            <v>43843</v>
          </cell>
        </row>
        <row r="2649">
          <cell r="B2649" t="str">
            <v>KL0052_L1</v>
          </cell>
          <cell r="C2649" t="str">
            <v>KL0052</v>
          </cell>
          <cell r="F2649">
            <v>4</v>
          </cell>
          <cell r="H2649" t="str">
            <v/>
          </cell>
          <cell r="I2649" t="str">
            <v/>
          </cell>
          <cell r="J2649" t="str">
            <v/>
          </cell>
          <cell r="K2649" t="str">
            <v>p 11</v>
          </cell>
          <cell r="L2649" t="str">
            <v>60 x 80 mm</v>
          </cell>
          <cell r="M2649" t="str">
            <v/>
          </cell>
          <cell r="O2649">
            <v>0</v>
          </cell>
          <cell r="AL2649">
            <v>1</v>
          </cell>
          <cell r="AM2649" t="e">
            <v>#VALUE!</v>
          </cell>
          <cell r="AT2649" t="str">
            <v>hình đồ chơi cặp sách</v>
          </cell>
          <cell r="BA2649" t="str">
            <v>14-1 Tem thùng</v>
          </cell>
        </row>
        <row r="2650">
          <cell r="B2650" t="str">
            <v>KL0045_L1</v>
          </cell>
          <cell r="C2650" t="str">
            <v>KL0045</v>
          </cell>
          <cell r="D2650" t="str">
            <v>HẢI YẾN</v>
          </cell>
          <cell r="F2650">
            <v>4</v>
          </cell>
          <cell r="G2650" t="str">
            <v>I0120T131</v>
          </cell>
          <cell r="H2650" t="str">
            <v>120 x 120 x 1 x 1</v>
          </cell>
          <cell r="I2650" t="str">
            <v>Vuông góc, răng cưa</v>
          </cell>
          <cell r="J2650" t="str">
            <v>D06</v>
          </cell>
          <cell r="K2650" t="str">
            <v>p 11</v>
          </cell>
          <cell r="L2650" t="str">
            <v>120 x 120 mm</v>
          </cell>
          <cell r="M2650">
            <v>123</v>
          </cell>
          <cell r="O2650">
            <v>0</v>
          </cell>
          <cell r="AL2650">
            <v>1</v>
          </cell>
          <cell r="AM2650">
            <v>123</v>
          </cell>
          <cell r="AT2650" t="str">
            <v>Bánh chưng xanh</v>
          </cell>
          <cell r="BA2650" t="str">
            <v>20-1 Bánh Chưng</v>
          </cell>
        </row>
        <row r="2651">
          <cell r="B2651" t="str">
            <v>KL0046_L1</v>
          </cell>
          <cell r="C2651" t="str">
            <v>KL0046</v>
          </cell>
          <cell r="D2651" t="str">
            <v>Vựa mít pháti tài</v>
          </cell>
          <cell r="F2651">
            <v>4</v>
          </cell>
          <cell r="H2651" t="str">
            <v/>
          </cell>
          <cell r="I2651" t="str">
            <v/>
          </cell>
          <cell r="J2651" t="str">
            <v/>
          </cell>
          <cell r="K2651" t="str">
            <v>p 11</v>
          </cell>
          <cell r="L2651" t="str">
            <v>85 x 70 mm</v>
          </cell>
          <cell r="M2651" t="str">
            <v/>
          </cell>
          <cell r="O2651">
            <v>0</v>
          </cell>
          <cell r="AL2651">
            <v>1</v>
          </cell>
          <cell r="AM2651" t="e">
            <v>#VALUE!</v>
          </cell>
          <cell r="AT2651" t="str">
            <v>Vựa mít Q333</v>
          </cell>
          <cell r="BA2651" t="str">
            <v>Tháng 10\26.10 vựa mít phát tài</v>
          </cell>
        </row>
        <row r="2652">
          <cell r="B2652" t="str">
            <v>KL0064_L1</v>
          </cell>
          <cell r="C2652" t="str">
            <v>KL0064</v>
          </cell>
          <cell r="D2652" t="str">
            <v>NGỌC THẢO</v>
          </cell>
          <cell r="E2652" t="str">
            <v>NTHA0003</v>
          </cell>
          <cell r="F2652">
            <v>6</v>
          </cell>
          <cell r="H2652" t="str">
            <v/>
          </cell>
          <cell r="I2652" t="str">
            <v/>
          </cell>
          <cell r="J2652" t="str">
            <v/>
          </cell>
          <cell r="K2652" t="str">
            <v>p 11</v>
          </cell>
          <cell r="L2652" t="str">
            <v>55 x 6 mm</v>
          </cell>
          <cell r="M2652" t="str">
            <v/>
          </cell>
          <cell r="O2652">
            <v>0</v>
          </cell>
          <cell r="AL2652">
            <v>1</v>
          </cell>
          <cell r="AM2652" t="e">
            <v>#VALUE!</v>
          </cell>
          <cell r="AT2652" t="str">
            <v>ROYAL ATISO Ampoule 10ml</v>
          </cell>
          <cell r="BA2652" t="str">
            <v>1-6 Ngọc Thảo</v>
          </cell>
        </row>
        <row r="2653">
          <cell r="B2653" t="str">
            <v>KL0068_L1</v>
          </cell>
          <cell r="C2653" t="str">
            <v>KL0068</v>
          </cell>
          <cell r="D2653" t="str">
            <v>ĐẠI LÝ BÌNH ĐỊNH</v>
          </cell>
          <cell r="E2653" t="str">
            <v>DLBD0001</v>
          </cell>
          <cell r="F2653">
            <v>2</v>
          </cell>
          <cell r="G2653" t="str">
            <v>I0057T061</v>
          </cell>
          <cell r="H2653" t="str">
            <v/>
          </cell>
          <cell r="I2653" t="str">
            <v/>
          </cell>
          <cell r="J2653" t="str">
            <v/>
          </cell>
          <cell r="K2653" t="str">
            <v>p 11</v>
          </cell>
          <cell r="L2653" t="str">
            <v>57 x 22 mm</v>
          </cell>
          <cell r="M2653" t="str">
            <v/>
          </cell>
          <cell r="O2653">
            <v>0</v>
          </cell>
          <cell r="AL2653">
            <v>1</v>
          </cell>
          <cell r="AM2653" t="e">
            <v>#VALUE!</v>
          </cell>
          <cell r="AT2653" t="str">
            <v>Warning: this product can expore you to chemicals including</v>
          </cell>
          <cell r="BA2653">
            <v>43955</v>
          </cell>
        </row>
        <row r="2654">
          <cell r="B2654" t="str">
            <v>KL0073_L1</v>
          </cell>
          <cell r="C2654" t="str">
            <v>KL0073</v>
          </cell>
          <cell r="D2654" t="str">
            <v>Vựa mít pháti tài</v>
          </cell>
          <cell r="F2654">
            <v>4</v>
          </cell>
          <cell r="H2654" t="str">
            <v/>
          </cell>
          <cell r="I2654" t="str">
            <v/>
          </cell>
          <cell r="J2654" t="str">
            <v/>
          </cell>
          <cell r="K2654" t="str">
            <v>p 11</v>
          </cell>
          <cell r="L2654" t="str">
            <v>90 x 90 mm</v>
          </cell>
          <cell r="M2654" t="str">
            <v/>
          </cell>
          <cell r="O2654">
            <v>0</v>
          </cell>
          <cell r="AL2654">
            <v>1</v>
          </cell>
          <cell r="AM2654" t="e">
            <v>#VALUE!</v>
          </cell>
          <cell r="AT2654" t="str">
            <v>Vựa mít Tiếng trung</v>
          </cell>
          <cell r="BA2654" t="str">
            <v>Tháng 10\28.10 vựa mít</v>
          </cell>
        </row>
        <row r="2655">
          <cell r="B2655" t="str">
            <v>KL0106_L1</v>
          </cell>
          <cell r="C2655" t="str">
            <v>KL0106</v>
          </cell>
          <cell r="D2655" t="str">
            <v>TRUNG THIÊN</v>
          </cell>
          <cell r="F2655">
            <v>3</v>
          </cell>
          <cell r="G2655" t="str">
            <v>I0100T661</v>
          </cell>
          <cell r="H2655" t="str">
            <v>100 x 120 x 2 x 1</v>
          </cell>
          <cell r="I2655" t="str">
            <v>Bo góc, không răng cưa</v>
          </cell>
          <cell r="J2655" t="str">
            <v>D05</v>
          </cell>
          <cell r="K2655" t="str">
            <v>P 24</v>
          </cell>
          <cell r="L2655" t="str">
            <v>100 x 120 mm</v>
          </cell>
          <cell r="M2655">
            <v>123</v>
          </cell>
          <cell r="N2655">
            <v>44141</v>
          </cell>
          <cell r="O2655">
            <v>0</v>
          </cell>
          <cell r="AL2655">
            <v>1</v>
          </cell>
          <cell r="AM2655">
            <v>123</v>
          </cell>
          <cell r="AT2655" t="str">
            <v>dulaozhang</v>
          </cell>
          <cell r="BA2655" t="str">
            <v>Tháng 11\03.11 trung thiên</v>
          </cell>
        </row>
        <row r="2656">
          <cell r="B2656" t="str">
            <v>KL0104_L1</v>
          </cell>
          <cell r="C2656" t="str">
            <v>KL0104</v>
          </cell>
          <cell r="D2656" t="str">
            <v>ĐỨC TOÀN</v>
          </cell>
          <cell r="F2656">
            <v>5</v>
          </cell>
          <cell r="H2656" t="str">
            <v/>
          </cell>
          <cell r="I2656" t="str">
            <v/>
          </cell>
          <cell r="J2656" t="str">
            <v/>
          </cell>
          <cell r="K2656" t="str">
            <v>P 24</v>
          </cell>
          <cell r="L2656" t="str">
            <v>150 x 120 mm</v>
          </cell>
          <cell r="M2656" t="str">
            <v/>
          </cell>
          <cell r="O2656">
            <v>0</v>
          </cell>
          <cell r="AL2656">
            <v>1</v>
          </cell>
          <cell r="AM2656" t="e">
            <v>#VALUE!</v>
          </cell>
          <cell r="AT2656" t="str">
            <v>xúc xích phnom pênh</v>
          </cell>
          <cell r="BA2656" t="str">
            <v>Tháng 11\02.11 mr đức toàn</v>
          </cell>
        </row>
        <row r="2657">
          <cell r="B2657" t="str">
            <v>KL0105_L1</v>
          </cell>
          <cell r="C2657" t="str">
            <v>KL0105</v>
          </cell>
          <cell r="D2657" t="str">
            <v>ĐỨC TOÀN</v>
          </cell>
          <cell r="F2657">
            <v>5</v>
          </cell>
          <cell r="G2657" t="str">
            <v>I0080T401</v>
          </cell>
          <cell r="H2657" t="str">
            <v>80 x 40 x 1 x 1</v>
          </cell>
          <cell r="I2657" t="str">
            <v>Bo góc, không răng cưa</v>
          </cell>
          <cell r="J2657" t="str">
            <v>D17</v>
          </cell>
          <cell r="K2657" t="str">
            <v>P 24</v>
          </cell>
          <cell r="L2657" t="str">
            <v>80 x 40 mm</v>
          </cell>
          <cell r="M2657">
            <v>43</v>
          </cell>
          <cell r="O2657">
            <v>0</v>
          </cell>
          <cell r="AL2657">
            <v>1</v>
          </cell>
          <cell r="AM2657">
            <v>43</v>
          </cell>
          <cell r="AT2657" t="str">
            <v>cá viên hành tiêu phnom pênh</v>
          </cell>
          <cell r="BA2657" t="str">
            <v>Tháng 11\02.11 mr đức toàn</v>
          </cell>
        </row>
        <row r="2658">
          <cell r="B2658" t="str">
            <v>KL0108_L1</v>
          </cell>
          <cell r="C2658" t="str">
            <v>KL0108</v>
          </cell>
          <cell r="D2658" t="str">
            <v>Vựa mít pháti tài</v>
          </cell>
          <cell r="F2658">
            <v>4</v>
          </cell>
          <cell r="H2658" t="str">
            <v/>
          </cell>
          <cell r="I2658" t="str">
            <v/>
          </cell>
          <cell r="J2658" t="str">
            <v/>
          </cell>
          <cell r="K2658" t="str">
            <v>P 24</v>
          </cell>
          <cell r="L2658" t="str">
            <v>90 x 110 mm</v>
          </cell>
          <cell r="M2658" t="str">
            <v/>
          </cell>
          <cell r="O2658">
            <v>0</v>
          </cell>
          <cell r="AL2658">
            <v>1</v>
          </cell>
          <cell r="AM2658" t="e">
            <v>#VALUE!</v>
          </cell>
          <cell r="AT2658" t="str">
            <v>Vựa mít phát tài</v>
          </cell>
          <cell r="BA2658" t="str">
            <v>Tháng 11\10.11 vựa mít phát tài</v>
          </cell>
        </row>
        <row r="2659">
          <cell r="B2659" t="str">
            <v>KL0109_L1</v>
          </cell>
          <cell r="C2659" t="str">
            <v>KL0109</v>
          </cell>
          <cell r="D2659" t="str">
            <v>ĐỨC LỘC</v>
          </cell>
          <cell r="F2659">
            <v>4</v>
          </cell>
          <cell r="G2659" t="str">
            <v>I0140T021</v>
          </cell>
          <cell r="H2659" t="str">
            <v>140 x 140 x 1 x 1</v>
          </cell>
          <cell r="I2659">
            <v>0</v>
          </cell>
          <cell r="J2659">
            <v>0</v>
          </cell>
          <cell r="K2659" t="str">
            <v>P 24</v>
          </cell>
          <cell r="L2659" t="str">
            <v>140 x 140 mm</v>
          </cell>
          <cell r="M2659">
            <v>143</v>
          </cell>
          <cell r="N2659">
            <v>44179</v>
          </cell>
          <cell r="O2659">
            <v>0</v>
          </cell>
          <cell r="AL2659">
            <v>1</v>
          </cell>
          <cell r="AM2659">
            <v>143</v>
          </cell>
          <cell r="AT2659" t="str">
            <v>Công ty tnhh dịch vụ đức lộc</v>
          </cell>
          <cell r="BA2659" t="str">
            <v>Tháng 11\10.11 chị thu cty đức lộc</v>
          </cell>
        </row>
        <row r="2660">
          <cell r="B2660" t="str">
            <v>KL0110_L1</v>
          </cell>
          <cell r="C2660" t="str">
            <v>KL0110</v>
          </cell>
          <cell r="D2660" t="str">
            <v>THỰC PHẨM 3F VIỆT</v>
          </cell>
          <cell r="F2660">
            <v>1</v>
          </cell>
          <cell r="H2660" t="str">
            <v/>
          </cell>
          <cell r="I2660" t="str">
            <v/>
          </cell>
          <cell r="J2660" t="str">
            <v/>
          </cell>
          <cell r="K2660" t="str">
            <v>P 24</v>
          </cell>
          <cell r="L2660" t="str">
            <v>145 x 125 mm</v>
          </cell>
          <cell r="M2660" t="str">
            <v/>
          </cell>
          <cell r="N2660">
            <v>44149</v>
          </cell>
          <cell r="O2660">
            <v>0</v>
          </cell>
          <cell r="AL2660">
            <v>1</v>
          </cell>
          <cell r="AM2660" t="e">
            <v>#VALUE!</v>
          </cell>
          <cell r="AT2660" t="str">
            <v>gà tươi meat deli</v>
          </cell>
          <cell r="BA2660" t="str">
            <v>Tháng 11\14.11 THỰC PHẨM 3F VIỆT</v>
          </cell>
        </row>
        <row r="2661">
          <cell r="B2661" t="str">
            <v>KL0111_L1</v>
          </cell>
          <cell r="C2661" t="str">
            <v>KL0111</v>
          </cell>
          <cell r="D2661" t="str">
            <v>Ô TÔ DƯƠNG NAM PHÁT</v>
          </cell>
          <cell r="F2661">
            <v>1</v>
          </cell>
          <cell r="H2661" t="str">
            <v/>
          </cell>
          <cell r="I2661" t="str">
            <v/>
          </cell>
          <cell r="J2661" t="str">
            <v/>
          </cell>
          <cell r="K2661" t="str">
            <v>P 24</v>
          </cell>
          <cell r="L2661" t="str">
            <v>150 x 30 mm</v>
          </cell>
          <cell r="M2661" t="str">
            <v/>
          </cell>
          <cell r="O2661">
            <v>0</v>
          </cell>
          <cell r="AL2661">
            <v>1</v>
          </cell>
          <cell r="AM2661" t="e">
            <v>#VALUE!</v>
          </cell>
          <cell r="AT2661" t="str">
            <v>cty tnhh dịch vụ ô tô dương nam phát</v>
          </cell>
          <cell r="BA2661" t="str">
            <v>Tháng 11\09.11 tem logo NAMDUONG</v>
          </cell>
        </row>
        <row r="2662">
          <cell r="B2662" t="str">
            <v>KL0112_L1</v>
          </cell>
          <cell r="C2662" t="str">
            <v>KL0112</v>
          </cell>
          <cell r="D2662" t="str">
            <v>GUNZETAL</v>
          </cell>
          <cell r="F2662">
            <v>2</v>
          </cell>
          <cell r="G2662" t="str">
            <v>T0090T091</v>
          </cell>
          <cell r="H2662" t="str">
            <v>90 x 90 x 1 x 2</v>
          </cell>
          <cell r="I2662" t="str">
            <v>Bo góc, răng cưa</v>
          </cell>
          <cell r="J2662" t="str">
            <v>C18</v>
          </cell>
          <cell r="K2662" t="str">
            <v>P 24</v>
          </cell>
          <cell r="L2662" t="str">
            <v>90 x 90 mm</v>
          </cell>
          <cell r="M2662">
            <v>186</v>
          </cell>
          <cell r="N2662">
            <v>44361</v>
          </cell>
          <cell r="O2662">
            <v>2</v>
          </cell>
          <cell r="P2662">
            <v>2</v>
          </cell>
          <cell r="Q2662" t="str">
            <v>Theo mẫu</v>
          </cell>
          <cell r="AK2662" t="str">
            <v>X</v>
          </cell>
          <cell r="AL2662">
            <v>1</v>
          </cell>
          <cell r="AM2662">
            <v>186</v>
          </cell>
          <cell r="AN2662" t="str">
            <v>3mm</v>
          </cell>
          <cell r="AO2662" t="str">
            <v>3mm</v>
          </cell>
          <cell r="AR2662" t="str">
            <v>2.000Tem</v>
          </cell>
          <cell r="AT2662" t="str">
            <v>flexo flexo plus (EZ0024)</v>
          </cell>
          <cell r="AU2662">
            <v>4</v>
          </cell>
          <cell r="AV2662" t="str">
            <v>In mặt</v>
          </cell>
          <cell r="AW2662" t="str">
            <v>Bế màu</v>
          </cell>
          <cell r="AX2662" t="str">
            <v>Chia</v>
          </cell>
          <cell r="AY2662" t="str">
            <v>Kiểm tra</v>
          </cell>
          <cell r="BA2662" t="str">
            <v>Tháng 11\14.11 gunzetal</v>
          </cell>
          <cell r="BC2662" t="str">
            <v>Phạm Quốc Chí</v>
          </cell>
          <cell r="BD2662" t="str">
            <v>Phạm Quốc Chí</v>
          </cell>
        </row>
        <row r="2663">
          <cell r="B2663" t="str">
            <v>KL0113_L1</v>
          </cell>
          <cell r="C2663" t="str">
            <v>KL0113</v>
          </cell>
          <cell r="D2663" t="str">
            <v>KUMHO</v>
          </cell>
          <cell r="F2663">
            <v>1</v>
          </cell>
          <cell r="G2663" t="str">
            <v>I0150T171</v>
          </cell>
          <cell r="H2663" t="str">
            <v>150 x 260 x 1 x 1</v>
          </cell>
          <cell r="I2663" t="str">
            <v>Bo góc, không răng cưa</v>
          </cell>
          <cell r="J2663" t="str">
            <v>C23</v>
          </cell>
          <cell r="K2663" t="str">
            <v>P 24</v>
          </cell>
          <cell r="L2663" t="str">
            <v>260 X 150 MM</v>
          </cell>
          <cell r="M2663">
            <v>263</v>
          </cell>
          <cell r="O2663">
            <v>0</v>
          </cell>
          <cell r="Q2663" t="str">
            <v>Theo mẫu</v>
          </cell>
          <cell r="AL2663">
            <v>1</v>
          </cell>
          <cell r="AM2663">
            <v>263</v>
          </cell>
          <cell r="AO2663" t="str">
            <v>3mm</v>
          </cell>
          <cell r="AR2663" t="str">
            <v>1Tem</v>
          </cell>
          <cell r="AT2663" t="str">
            <v>Chưa kiểm tra</v>
          </cell>
          <cell r="BA2663" t="str">
            <v>Tháng 11\16-11</v>
          </cell>
        </row>
        <row r="2664">
          <cell r="B2664" t="str">
            <v>KL0114_L1</v>
          </cell>
          <cell r="C2664" t="str">
            <v>KL0114</v>
          </cell>
          <cell r="D2664" t="str">
            <v>KUMHO</v>
          </cell>
          <cell r="F2664">
            <v>1</v>
          </cell>
          <cell r="G2664" t="str">
            <v>I0150T171</v>
          </cell>
          <cell r="H2664" t="str">
            <v>150 x 260 x 1 x 1</v>
          </cell>
          <cell r="I2664" t="str">
            <v>Bo góc, không răng cưa</v>
          </cell>
          <cell r="J2664" t="str">
            <v>C23</v>
          </cell>
          <cell r="K2664" t="str">
            <v>P 24</v>
          </cell>
          <cell r="L2664" t="str">
            <v>260 X 150 MM</v>
          </cell>
          <cell r="M2664">
            <v>263</v>
          </cell>
          <cell r="O2664">
            <v>0</v>
          </cell>
          <cell r="Q2664" t="str">
            <v>Theo mẫu</v>
          </cell>
          <cell r="AL2664">
            <v>1</v>
          </cell>
          <cell r="AM2664">
            <v>263</v>
          </cell>
          <cell r="AO2664" t="str">
            <v>3mm</v>
          </cell>
          <cell r="AR2664" t="str">
            <v>1Tem</v>
          </cell>
          <cell r="AT2664" t="str">
            <v>đạt chất lượng</v>
          </cell>
          <cell r="BA2664" t="str">
            <v>Tháng 11\16-11</v>
          </cell>
        </row>
        <row r="2665">
          <cell r="B2665" t="str">
            <v>KL0115_L1</v>
          </cell>
          <cell r="C2665" t="str">
            <v>KL0115</v>
          </cell>
          <cell r="D2665" t="str">
            <v>KUMHO</v>
          </cell>
          <cell r="F2665">
            <v>1</v>
          </cell>
          <cell r="G2665" t="str">
            <v>I0150T171</v>
          </cell>
          <cell r="H2665" t="str">
            <v>150 x 260 x 1 x 1</v>
          </cell>
          <cell r="I2665" t="str">
            <v>Bo góc, không răng cưa</v>
          </cell>
          <cell r="J2665" t="str">
            <v>C23</v>
          </cell>
          <cell r="K2665" t="str">
            <v>P 24</v>
          </cell>
          <cell r="L2665" t="str">
            <v>260 X 150 MM</v>
          </cell>
          <cell r="M2665">
            <v>263</v>
          </cell>
          <cell r="O2665">
            <v>0</v>
          </cell>
          <cell r="AL2665">
            <v>1</v>
          </cell>
          <cell r="AM2665">
            <v>263</v>
          </cell>
          <cell r="AO2665" t="str">
            <v>3mm</v>
          </cell>
          <cell r="AR2665" t="str">
            <v>1Tem</v>
          </cell>
          <cell r="AT2665" t="str">
            <v>xuất bên trái trước</v>
          </cell>
          <cell r="BA2665" t="str">
            <v>Tháng 11\16-11</v>
          </cell>
        </row>
        <row r="2666">
          <cell r="B2666" t="str">
            <v>KL0116_L1</v>
          </cell>
          <cell r="C2666" t="str">
            <v>KL0116</v>
          </cell>
          <cell r="D2666" t="str">
            <v>KUMHO</v>
          </cell>
          <cell r="F2666">
            <v>1</v>
          </cell>
          <cell r="G2666" t="str">
            <v>T0040T431</v>
          </cell>
          <cell r="H2666" t="str">
            <v/>
          </cell>
          <cell r="I2666" t="str">
            <v/>
          </cell>
          <cell r="J2666" t="str">
            <v/>
          </cell>
          <cell r="K2666" t="str">
            <v>P 24</v>
          </cell>
          <cell r="L2666" t="str">
            <v>40 x 20 mm</v>
          </cell>
          <cell r="M2666" t="str">
            <v/>
          </cell>
          <cell r="O2666">
            <v>0</v>
          </cell>
          <cell r="AL2666">
            <v>1</v>
          </cell>
          <cell r="AM2666" t="e">
            <v>#VALUE!</v>
          </cell>
          <cell r="AT2666" t="str">
            <v>chứng nhận hiệu chuẩn</v>
          </cell>
          <cell r="BA2666" t="str">
            <v>Tháng 11\16-11</v>
          </cell>
        </row>
        <row r="2667">
          <cell r="B2667" t="str">
            <v>KL0117_L1</v>
          </cell>
          <cell r="C2667" t="str">
            <v>KL0117</v>
          </cell>
          <cell r="D2667" t="str">
            <v>KUMHO</v>
          </cell>
          <cell r="F2667">
            <v>1</v>
          </cell>
          <cell r="H2667" t="str">
            <v/>
          </cell>
          <cell r="I2667" t="str">
            <v/>
          </cell>
          <cell r="J2667" t="str">
            <v/>
          </cell>
          <cell r="K2667" t="str">
            <v>P 24</v>
          </cell>
          <cell r="L2667" t="str">
            <v>phi 42 mm</v>
          </cell>
          <cell r="M2667" t="str">
            <v/>
          </cell>
          <cell r="O2667">
            <v>0</v>
          </cell>
          <cell r="AL2667">
            <v>1</v>
          </cell>
          <cell r="AM2667" t="e">
            <v>#VALUE!</v>
          </cell>
          <cell r="AT2667" t="str">
            <v>chứng nhận hiệu chuẩn</v>
          </cell>
          <cell r="BA2667" t="str">
            <v>Tháng 11\16-11</v>
          </cell>
        </row>
        <row r="2668">
          <cell r="B2668" t="str">
            <v>KL0119_L1</v>
          </cell>
          <cell r="C2668" t="str">
            <v>KL0119</v>
          </cell>
          <cell r="D2668" t="str">
            <v>CTY IVORY</v>
          </cell>
          <cell r="F2668">
            <v>2</v>
          </cell>
          <cell r="G2668" t="str">
            <v>T0110T061</v>
          </cell>
          <cell r="H2668" t="str">
            <v>110 x 160 x 1 x 1</v>
          </cell>
          <cell r="I2668" t="str">
            <v>Bo góc, răng cưa</v>
          </cell>
          <cell r="J2668" t="str">
            <v>C13</v>
          </cell>
          <cell r="K2668" t="str">
            <v>P 24</v>
          </cell>
          <cell r="L2668" t="str">
            <v>60 x 110 mm</v>
          </cell>
          <cell r="M2668">
            <v>163</v>
          </cell>
          <cell r="O2668">
            <v>0</v>
          </cell>
          <cell r="AL2668">
            <v>1</v>
          </cell>
          <cell r="AM2668">
            <v>163</v>
          </cell>
          <cell r="AT2668" t="str">
            <v>women's puma homewear</v>
          </cell>
          <cell r="BA2668" t="str">
            <v>Tháng 11\18.11 CTY IVORY</v>
          </cell>
        </row>
        <row r="2669">
          <cell r="B2669" t="str">
            <v>KL0120_L1</v>
          </cell>
          <cell r="C2669" t="str">
            <v>KL0120</v>
          </cell>
          <cell r="D2669" t="str">
            <v>CTY IVORY</v>
          </cell>
          <cell r="F2669">
            <v>2</v>
          </cell>
          <cell r="G2669" t="str">
            <v>T0110T061</v>
          </cell>
          <cell r="H2669" t="str">
            <v>110 x 160 x 1 x 1</v>
          </cell>
          <cell r="I2669" t="str">
            <v>Bo góc, răng cưa</v>
          </cell>
          <cell r="J2669" t="str">
            <v>C13</v>
          </cell>
          <cell r="K2669" t="str">
            <v>P 24</v>
          </cell>
          <cell r="L2669" t="str">
            <v>60 x 110 mm</v>
          </cell>
          <cell r="M2669">
            <v>163</v>
          </cell>
          <cell r="O2669">
            <v>0</v>
          </cell>
          <cell r="AL2669">
            <v>1</v>
          </cell>
          <cell r="AM2669">
            <v>163</v>
          </cell>
          <cell r="AT2669" t="str">
            <v>men's puma homewear</v>
          </cell>
          <cell r="BA2669" t="str">
            <v>Tháng 11\18.11 CTY IVORY</v>
          </cell>
        </row>
        <row r="2670">
          <cell r="B2670" t="str">
            <v>KL0121_L1</v>
          </cell>
          <cell r="C2670" t="str">
            <v>KL0121</v>
          </cell>
          <cell r="D2670" t="str">
            <v>CTY IVORY</v>
          </cell>
          <cell r="F2670">
            <v>2</v>
          </cell>
          <cell r="G2670" t="str">
            <v>I0128T021</v>
          </cell>
          <cell r="H2670" t="str">
            <v>128 x 55 x 1 x 2</v>
          </cell>
          <cell r="I2670" t="str">
            <v>Vuông góc, không răng cưa</v>
          </cell>
          <cell r="J2670" t="str">
            <v>B13</v>
          </cell>
          <cell r="K2670" t="str">
            <v>P 24</v>
          </cell>
          <cell r="L2670" t="str">
            <v>128 x 55 mm</v>
          </cell>
          <cell r="M2670">
            <v>116</v>
          </cell>
          <cell r="O2670">
            <v>0</v>
          </cell>
          <cell r="AL2670">
            <v>1</v>
          </cell>
          <cell r="AM2670">
            <v>116</v>
          </cell>
          <cell r="AT2670" t="str">
            <v>women's puma homewear size M</v>
          </cell>
          <cell r="BA2670" t="str">
            <v>Tháng 11\18.11 CTY IVORY</v>
          </cell>
        </row>
        <row r="2671">
          <cell r="B2671" t="str">
            <v>KL0122_L1</v>
          </cell>
          <cell r="C2671" t="str">
            <v>KL0122</v>
          </cell>
          <cell r="D2671" t="str">
            <v>CTY IVORY</v>
          </cell>
          <cell r="F2671">
            <v>2</v>
          </cell>
          <cell r="G2671" t="str">
            <v>I0128T021</v>
          </cell>
          <cell r="H2671" t="str">
            <v>128 x 55 x 1 x 2</v>
          </cell>
          <cell r="I2671" t="str">
            <v>Vuông góc, không răng cưa</v>
          </cell>
          <cell r="J2671" t="str">
            <v>B13</v>
          </cell>
          <cell r="K2671" t="str">
            <v>P 24</v>
          </cell>
          <cell r="L2671" t="str">
            <v>128 x 55 mm</v>
          </cell>
          <cell r="M2671">
            <v>116</v>
          </cell>
          <cell r="O2671">
            <v>0</v>
          </cell>
          <cell r="AL2671">
            <v>1</v>
          </cell>
          <cell r="AM2671">
            <v>116</v>
          </cell>
          <cell r="AT2671" t="str">
            <v>women's puma homewear size L</v>
          </cell>
          <cell r="BA2671" t="str">
            <v>Tháng 11\18.11 CTY IVORY</v>
          </cell>
        </row>
        <row r="2672">
          <cell r="B2672" t="str">
            <v>KL0123_L1</v>
          </cell>
          <cell r="C2672" t="str">
            <v>KL0123</v>
          </cell>
          <cell r="D2672" t="str">
            <v>CTY IVORY</v>
          </cell>
          <cell r="F2672">
            <v>2</v>
          </cell>
          <cell r="G2672" t="str">
            <v>I0128T021</v>
          </cell>
          <cell r="H2672" t="str">
            <v>128 x 55 x 1 x 2</v>
          </cell>
          <cell r="I2672" t="str">
            <v>Vuông góc, không răng cưa</v>
          </cell>
          <cell r="J2672" t="str">
            <v>B13</v>
          </cell>
          <cell r="K2672" t="str">
            <v>P 24</v>
          </cell>
          <cell r="L2672" t="str">
            <v>128 x 55 mm</v>
          </cell>
          <cell r="M2672">
            <v>116</v>
          </cell>
          <cell r="O2672">
            <v>0</v>
          </cell>
          <cell r="AL2672">
            <v>1</v>
          </cell>
          <cell r="AM2672">
            <v>116</v>
          </cell>
          <cell r="AT2672" t="str">
            <v>women's puma homewear size XL</v>
          </cell>
          <cell r="BA2672" t="str">
            <v>Tháng 11\18.11 CTY IVORY</v>
          </cell>
        </row>
        <row r="2673">
          <cell r="B2673" t="str">
            <v>KL0124_L1</v>
          </cell>
          <cell r="C2673" t="str">
            <v>KL0124</v>
          </cell>
          <cell r="D2673" t="str">
            <v>CTY IVORY</v>
          </cell>
          <cell r="F2673">
            <v>2</v>
          </cell>
          <cell r="G2673" t="str">
            <v>I0128T021</v>
          </cell>
          <cell r="H2673" t="str">
            <v>128 x 55 x 1 x 2</v>
          </cell>
          <cell r="I2673" t="str">
            <v>Vuông góc, không răng cưa</v>
          </cell>
          <cell r="J2673" t="str">
            <v>B13</v>
          </cell>
          <cell r="K2673" t="str">
            <v>P 24</v>
          </cell>
          <cell r="L2673" t="str">
            <v>128 x 55 mm</v>
          </cell>
          <cell r="M2673">
            <v>116</v>
          </cell>
          <cell r="O2673">
            <v>0</v>
          </cell>
          <cell r="AL2673">
            <v>1</v>
          </cell>
          <cell r="AM2673">
            <v>116</v>
          </cell>
          <cell r="AT2673" t="str">
            <v>men's puma homewear size XL</v>
          </cell>
          <cell r="BA2673" t="str">
            <v>Tháng 11\18.11 CTY IVORY</v>
          </cell>
        </row>
        <row r="2674">
          <cell r="B2674" t="str">
            <v>KL0125_L1</v>
          </cell>
          <cell r="C2674" t="str">
            <v>KL0125</v>
          </cell>
          <cell r="D2674" t="str">
            <v>CTY IVORY</v>
          </cell>
          <cell r="F2674">
            <v>2</v>
          </cell>
          <cell r="G2674" t="str">
            <v>I0128T021</v>
          </cell>
          <cell r="H2674" t="str">
            <v>128 x 55 x 1 x 2</v>
          </cell>
          <cell r="I2674" t="str">
            <v>Vuông góc, không răng cưa</v>
          </cell>
          <cell r="J2674" t="str">
            <v>B13</v>
          </cell>
          <cell r="K2674" t="str">
            <v>P 24</v>
          </cell>
          <cell r="L2674" t="str">
            <v>128 x 55 mm</v>
          </cell>
          <cell r="M2674">
            <v>116</v>
          </cell>
          <cell r="O2674">
            <v>0</v>
          </cell>
          <cell r="AL2674">
            <v>1</v>
          </cell>
          <cell r="AM2674">
            <v>116</v>
          </cell>
          <cell r="AT2674" t="str">
            <v>men's puma homewear size M</v>
          </cell>
          <cell r="BA2674" t="str">
            <v>Tháng 11\18.11 CTY IVORY</v>
          </cell>
        </row>
        <row r="2675">
          <cell r="B2675" t="str">
            <v>KL0126_L1</v>
          </cell>
          <cell r="C2675" t="str">
            <v>KL0126</v>
          </cell>
          <cell r="D2675" t="str">
            <v>CTY IVORY</v>
          </cell>
          <cell r="F2675">
            <v>2</v>
          </cell>
          <cell r="G2675" t="str">
            <v>I0128T021</v>
          </cell>
          <cell r="H2675" t="str">
            <v>128 x 55 x 1 x 2</v>
          </cell>
          <cell r="I2675" t="str">
            <v>Vuông góc, không răng cưa</v>
          </cell>
          <cell r="J2675" t="str">
            <v>B13</v>
          </cell>
          <cell r="K2675" t="str">
            <v>P 24</v>
          </cell>
          <cell r="L2675" t="str">
            <v>128 x 55 mm</v>
          </cell>
          <cell r="M2675">
            <v>116</v>
          </cell>
          <cell r="O2675">
            <v>0</v>
          </cell>
          <cell r="AL2675">
            <v>1</v>
          </cell>
          <cell r="AM2675">
            <v>116</v>
          </cell>
          <cell r="AT2675" t="str">
            <v>men's puma homewear size L</v>
          </cell>
          <cell r="BA2675" t="str">
            <v>Tháng 11\18.11 CTY IVORY</v>
          </cell>
        </row>
        <row r="2676">
          <cell r="B2676" t="str">
            <v>KL0127_L1</v>
          </cell>
          <cell r="C2676" t="str">
            <v>KL0127</v>
          </cell>
          <cell r="D2676" t="str">
            <v>TCL</v>
          </cell>
          <cell r="F2676">
            <v>1</v>
          </cell>
          <cell r="G2676" t="str">
            <v>T0060T052</v>
          </cell>
          <cell r="H2676" t="str">
            <v>60 x 20 x 1 x 4</v>
          </cell>
          <cell r="I2676">
            <v>0</v>
          </cell>
          <cell r="J2676">
            <v>0</v>
          </cell>
          <cell r="K2676" t="str">
            <v>P 24</v>
          </cell>
          <cell r="L2676" t="str">
            <v>62 x 20 mm</v>
          </cell>
          <cell r="M2676">
            <v>92</v>
          </cell>
          <cell r="O2676">
            <v>0</v>
          </cell>
          <cell r="AL2676">
            <v>1</v>
          </cell>
          <cell r="AM2676">
            <v>92</v>
          </cell>
          <cell r="AT2676" t="str">
            <v>vệt đen 35x2 mm</v>
          </cell>
          <cell r="BA2676" t="str">
            <v>Tháng 11\26-10 TCL Tem 62x20mm</v>
          </cell>
        </row>
        <row r="2677">
          <cell r="B2677" t="str">
            <v>KL0128_L1</v>
          </cell>
          <cell r="C2677" t="str">
            <v>KL0128</v>
          </cell>
          <cell r="D2677" t="str">
            <v>DONG KWANG</v>
          </cell>
          <cell r="F2677">
            <v>2</v>
          </cell>
          <cell r="H2677" t="str">
            <v/>
          </cell>
          <cell r="I2677" t="str">
            <v/>
          </cell>
          <cell r="J2677" t="str">
            <v/>
          </cell>
          <cell r="K2677" t="str">
            <v>P 24</v>
          </cell>
          <cell r="L2677" t="str">
            <v>Phi 30 mm</v>
          </cell>
          <cell r="M2677" t="str">
            <v/>
          </cell>
          <cell r="N2677" t="str">
            <v>14/7/2020</v>
          </cell>
          <cell r="O2677">
            <v>0</v>
          </cell>
          <cell r="AL2677">
            <v>1</v>
          </cell>
          <cell r="AM2677" t="e">
            <v>#VALUE!</v>
          </cell>
          <cell r="AT2677" t="str">
            <v>Dong Kwang EL IN</v>
          </cell>
          <cell r="BA2677" t="str">
            <v>10-7 Phi 30</v>
          </cell>
        </row>
        <row r="2678">
          <cell r="B2678" t="str">
            <v>KL0129_L1</v>
          </cell>
          <cell r="C2678" t="str">
            <v>KL0129</v>
          </cell>
          <cell r="D2678" t="str">
            <v>GỖ VĨNH SƠN</v>
          </cell>
          <cell r="F2678">
            <v>2</v>
          </cell>
          <cell r="H2678" t="str">
            <v/>
          </cell>
          <cell r="I2678" t="str">
            <v/>
          </cell>
          <cell r="J2678" t="str">
            <v/>
          </cell>
          <cell r="K2678" t="str">
            <v>P 24</v>
          </cell>
          <cell r="L2678" t="str">
            <v>89 x 89 mm</v>
          </cell>
          <cell r="M2678" t="str">
            <v/>
          </cell>
          <cell r="N2678">
            <v>44090</v>
          </cell>
          <cell r="O2678">
            <v>0</v>
          </cell>
          <cell r="AL2678">
            <v>1</v>
          </cell>
          <cell r="AM2678" t="e">
            <v>#VALUE!</v>
          </cell>
          <cell r="AT2678" t="str">
            <v>logo recyclable</v>
          </cell>
          <cell r="BA2678">
            <v>44084</v>
          </cell>
        </row>
        <row r="2679">
          <cell r="B2679" t="str">
            <v>KL0130_L1</v>
          </cell>
          <cell r="C2679" t="str">
            <v>KL0130</v>
          </cell>
          <cell r="D2679" t="str">
            <v>ĐẠI NGUYÊN</v>
          </cell>
          <cell r="F2679">
            <v>1</v>
          </cell>
          <cell r="H2679" t="str">
            <v/>
          </cell>
          <cell r="I2679" t="str">
            <v/>
          </cell>
          <cell r="J2679" t="str">
            <v/>
          </cell>
          <cell r="K2679" t="str">
            <v>P 24</v>
          </cell>
          <cell r="L2679" t="str">
            <v>75 x 27.5 mm</v>
          </cell>
          <cell r="M2679" t="str">
            <v/>
          </cell>
          <cell r="N2679">
            <v>44158</v>
          </cell>
          <cell r="O2679">
            <v>0</v>
          </cell>
          <cell r="AL2679">
            <v>1</v>
          </cell>
          <cell r="AM2679" t="e">
            <v>#VALUE!</v>
          </cell>
          <cell r="AT2679" t="str">
            <v>scan product video</v>
          </cell>
          <cell r="BA2679" t="str">
            <v>Tháng 11\20.11 cty khải long</v>
          </cell>
        </row>
        <row r="2680">
          <cell r="B2680" t="str">
            <v>KL0131_L1</v>
          </cell>
          <cell r="C2680" t="str">
            <v>KL0131</v>
          </cell>
          <cell r="D2680" t="str">
            <v>CTY DIAMONDS</v>
          </cell>
          <cell r="F2680">
            <v>2</v>
          </cell>
          <cell r="G2680" t="str">
            <v>I0028T045/1</v>
          </cell>
          <cell r="H2680" t="str">
            <v>28 x 89 x 1 x 1</v>
          </cell>
          <cell r="I2680" t="str">
            <v>Bo góc, không răng cưa - bế trên, Đục 3 lỗ ( 2 elip, 1 hình chữ nhật) - bế dưới, xẻ 5 line 3mm</v>
          </cell>
          <cell r="J2680" t="str">
            <v>D27</v>
          </cell>
          <cell r="K2680" t="str">
            <v>P 24</v>
          </cell>
          <cell r="L2680" t="str">
            <v>89 x 28 mm</v>
          </cell>
          <cell r="M2680">
            <v>94</v>
          </cell>
          <cell r="N2680">
            <v>44457</v>
          </cell>
          <cell r="O2680">
            <v>0</v>
          </cell>
          <cell r="AL2680">
            <v>1</v>
          </cell>
          <cell r="AM2680">
            <v>94</v>
          </cell>
          <cell r="AT2680" t="str">
            <v>OGI</v>
          </cell>
          <cell r="BA2680" t="str">
            <v>Tháng 11\20.11 cty vina stra diamonds</v>
          </cell>
        </row>
        <row r="2681">
          <cell r="B2681" t="str">
            <v>KL0132_L1</v>
          </cell>
          <cell r="C2681" t="str">
            <v>KL0132</v>
          </cell>
          <cell r="D2681" t="str">
            <v>KUMHO</v>
          </cell>
          <cell r="F2681">
            <v>2</v>
          </cell>
          <cell r="H2681" t="str">
            <v/>
          </cell>
          <cell r="I2681" t="str">
            <v/>
          </cell>
          <cell r="J2681" t="str">
            <v/>
          </cell>
          <cell r="K2681" t="str">
            <v>P 24</v>
          </cell>
          <cell r="L2681" t="str">
            <v>phi 20 mm</v>
          </cell>
          <cell r="M2681" t="str">
            <v/>
          </cell>
          <cell r="O2681">
            <v>0</v>
          </cell>
          <cell r="AL2681">
            <v>1</v>
          </cell>
          <cell r="AM2681" t="e">
            <v>#VALUE!</v>
          </cell>
          <cell r="AT2681" t="str">
            <v>U/F section 1 2 3 4</v>
          </cell>
          <cell r="BA2681" t="str">
            <v>Tháng 11\20-11 Kumho Phi 20mm</v>
          </cell>
        </row>
        <row r="2682">
          <cell r="B2682" t="str">
            <v>KL0134_L1</v>
          </cell>
          <cell r="C2682" t="str">
            <v>KL0134</v>
          </cell>
          <cell r="D2682" t="str">
            <v>MSS XUÂN</v>
          </cell>
          <cell r="F2682">
            <v>1</v>
          </cell>
          <cell r="H2682" t="str">
            <v/>
          </cell>
          <cell r="I2682" t="str">
            <v/>
          </cell>
          <cell r="J2682" t="str">
            <v/>
          </cell>
          <cell r="K2682" t="str">
            <v>P 24</v>
          </cell>
          <cell r="L2682" t="str">
            <v>60 x 30 mm</v>
          </cell>
          <cell r="M2682" t="str">
            <v/>
          </cell>
          <cell r="N2682">
            <v>44158</v>
          </cell>
          <cell r="O2682">
            <v>0</v>
          </cell>
          <cell r="AL2682">
            <v>1</v>
          </cell>
          <cell r="AM2682" t="e">
            <v>#VALUE!</v>
          </cell>
          <cell r="AT2682" t="str">
            <v>PORK BUNS 6$ 12$</v>
          </cell>
          <cell r="BA2682" t="str">
            <v>Tháng 11\23-11 Xuân Đỗ</v>
          </cell>
        </row>
        <row r="2683">
          <cell r="B2683" t="str">
            <v>KL0135_L1</v>
          </cell>
          <cell r="C2683" t="str">
            <v>KL0135</v>
          </cell>
          <cell r="D2683" t="str">
            <v>CTY IVORY</v>
          </cell>
          <cell r="F2683">
            <v>1</v>
          </cell>
          <cell r="H2683" t="str">
            <v/>
          </cell>
          <cell r="I2683" t="str">
            <v/>
          </cell>
          <cell r="J2683" t="str">
            <v/>
          </cell>
          <cell r="K2683" t="str">
            <v>P 24</v>
          </cell>
          <cell r="L2683" t="str">
            <v>60 x 110 mm</v>
          </cell>
          <cell r="M2683" t="str">
            <v/>
          </cell>
          <cell r="N2683">
            <v>44162</v>
          </cell>
          <cell r="O2683">
            <v>0</v>
          </cell>
          <cell r="AL2683">
            <v>1</v>
          </cell>
          <cell r="AM2683" t="e">
            <v>#VALUE!</v>
          </cell>
          <cell r="AT2683" t="str">
            <v>women's puma homewear</v>
          </cell>
          <cell r="BA2683" t="str">
            <v>Tháng 11\18.11 CTY IVORY</v>
          </cell>
        </row>
        <row r="2684">
          <cell r="B2684" t="str">
            <v>KL0136_L1</v>
          </cell>
          <cell r="C2684" t="str">
            <v>KL0136</v>
          </cell>
          <cell r="D2684" t="str">
            <v>CTY IVORY</v>
          </cell>
          <cell r="F2684">
            <v>1</v>
          </cell>
          <cell r="H2684" t="str">
            <v/>
          </cell>
          <cell r="I2684" t="str">
            <v/>
          </cell>
          <cell r="J2684" t="str">
            <v/>
          </cell>
          <cell r="K2684" t="str">
            <v>P 24</v>
          </cell>
          <cell r="L2684" t="str">
            <v>60 x 110 mm</v>
          </cell>
          <cell r="M2684" t="str">
            <v/>
          </cell>
          <cell r="N2684">
            <v>44162</v>
          </cell>
          <cell r="O2684">
            <v>0</v>
          </cell>
          <cell r="AL2684">
            <v>1</v>
          </cell>
          <cell r="AM2684" t="e">
            <v>#VALUE!</v>
          </cell>
          <cell r="AT2684" t="str">
            <v>men's puma homewear</v>
          </cell>
          <cell r="BA2684" t="str">
            <v>Tháng 11\18.11 CTY IVORY</v>
          </cell>
        </row>
        <row r="2685">
          <cell r="B2685" t="str">
            <v>KL0137_L1</v>
          </cell>
          <cell r="C2685" t="str">
            <v>KL0137</v>
          </cell>
          <cell r="D2685" t="str">
            <v>CTY IVORY</v>
          </cell>
          <cell r="F2685">
            <v>1</v>
          </cell>
          <cell r="H2685" t="str">
            <v/>
          </cell>
          <cell r="I2685" t="str">
            <v/>
          </cell>
          <cell r="J2685" t="str">
            <v/>
          </cell>
          <cell r="K2685" t="str">
            <v>P 24</v>
          </cell>
          <cell r="L2685" t="str">
            <v>128 x 55 mm</v>
          </cell>
          <cell r="M2685" t="str">
            <v/>
          </cell>
          <cell r="N2685">
            <v>44162</v>
          </cell>
          <cell r="O2685">
            <v>0</v>
          </cell>
          <cell r="AL2685">
            <v>1</v>
          </cell>
          <cell r="AM2685" t="e">
            <v>#VALUE!</v>
          </cell>
          <cell r="AT2685" t="str">
            <v>women's puma homewear size M</v>
          </cell>
          <cell r="BA2685" t="str">
            <v>Tháng 11\18.11 CTY IVORY</v>
          </cell>
        </row>
        <row r="2686">
          <cell r="B2686" t="str">
            <v>KL0138_L1</v>
          </cell>
          <cell r="C2686" t="str">
            <v>KL0138</v>
          </cell>
          <cell r="D2686" t="str">
            <v>CTY IVORY</v>
          </cell>
          <cell r="F2686">
            <v>1</v>
          </cell>
          <cell r="H2686" t="str">
            <v/>
          </cell>
          <cell r="I2686" t="str">
            <v/>
          </cell>
          <cell r="J2686" t="str">
            <v/>
          </cell>
          <cell r="K2686" t="str">
            <v>P 24</v>
          </cell>
          <cell r="L2686" t="str">
            <v>128 x 55 mm</v>
          </cell>
          <cell r="M2686" t="str">
            <v/>
          </cell>
          <cell r="N2686">
            <v>44162</v>
          </cell>
          <cell r="O2686">
            <v>0</v>
          </cell>
          <cell r="AL2686">
            <v>1</v>
          </cell>
          <cell r="AM2686" t="e">
            <v>#VALUE!</v>
          </cell>
          <cell r="AT2686" t="str">
            <v>women's puma homewear size L</v>
          </cell>
          <cell r="BA2686" t="str">
            <v>Tháng 11\18.11 CTY IVORY</v>
          </cell>
        </row>
        <row r="2687">
          <cell r="B2687" t="str">
            <v>KL0139_L1</v>
          </cell>
          <cell r="C2687" t="str">
            <v>KL0139</v>
          </cell>
          <cell r="D2687" t="str">
            <v>CTY IVORY</v>
          </cell>
          <cell r="F2687">
            <v>1</v>
          </cell>
          <cell r="H2687" t="str">
            <v/>
          </cell>
          <cell r="I2687" t="str">
            <v/>
          </cell>
          <cell r="J2687" t="str">
            <v/>
          </cell>
          <cell r="K2687" t="str">
            <v>P 24</v>
          </cell>
          <cell r="L2687" t="str">
            <v>128 x 55 mm</v>
          </cell>
          <cell r="M2687" t="str">
            <v/>
          </cell>
          <cell r="N2687">
            <v>44162</v>
          </cell>
          <cell r="O2687">
            <v>0</v>
          </cell>
          <cell r="AL2687">
            <v>1</v>
          </cell>
          <cell r="AM2687" t="e">
            <v>#VALUE!</v>
          </cell>
          <cell r="AT2687" t="str">
            <v>women's puma homewear size XL</v>
          </cell>
          <cell r="BA2687" t="str">
            <v>Tháng 11\18.11 CTY IVORY</v>
          </cell>
        </row>
        <row r="2688">
          <cell r="B2688" t="str">
            <v>KL0140_L1</v>
          </cell>
          <cell r="C2688" t="str">
            <v>KL0140</v>
          </cell>
          <cell r="D2688" t="str">
            <v>CTY IVORY</v>
          </cell>
          <cell r="F2688">
            <v>1</v>
          </cell>
          <cell r="H2688" t="str">
            <v/>
          </cell>
          <cell r="I2688" t="str">
            <v/>
          </cell>
          <cell r="J2688" t="str">
            <v/>
          </cell>
          <cell r="K2688" t="str">
            <v>P 24</v>
          </cell>
          <cell r="L2688" t="str">
            <v>128 x 55 mm</v>
          </cell>
          <cell r="M2688" t="str">
            <v/>
          </cell>
          <cell r="N2688">
            <v>44162</v>
          </cell>
          <cell r="O2688">
            <v>0</v>
          </cell>
          <cell r="AL2688">
            <v>1</v>
          </cell>
          <cell r="AM2688" t="e">
            <v>#VALUE!</v>
          </cell>
          <cell r="AT2688" t="str">
            <v>men's puma homewear size XL</v>
          </cell>
          <cell r="BA2688" t="str">
            <v>Tháng 11\18.11 CTY IVORY</v>
          </cell>
        </row>
        <row r="2689">
          <cell r="B2689" t="str">
            <v>KL0141_L1</v>
          </cell>
          <cell r="C2689" t="str">
            <v>KL0141</v>
          </cell>
          <cell r="D2689" t="str">
            <v>CTY IVORY</v>
          </cell>
          <cell r="F2689">
            <v>1</v>
          </cell>
          <cell r="H2689" t="str">
            <v/>
          </cell>
          <cell r="I2689" t="str">
            <v/>
          </cell>
          <cell r="J2689" t="str">
            <v/>
          </cell>
          <cell r="K2689" t="str">
            <v>P 24</v>
          </cell>
          <cell r="L2689" t="str">
            <v>128 x 55 mm</v>
          </cell>
          <cell r="M2689" t="str">
            <v/>
          </cell>
          <cell r="N2689">
            <v>44162</v>
          </cell>
          <cell r="O2689">
            <v>0</v>
          </cell>
          <cell r="AL2689">
            <v>1</v>
          </cell>
          <cell r="AM2689" t="e">
            <v>#VALUE!</v>
          </cell>
          <cell r="AT2689" t="str">
            <v>men's puma homewear size M</v>
          </cell>
          <cell r="BA2689" t="str">
            <v>Tháng 11\18.11 CTY IVORY</v>
          </cell>
        </row>
        <row r="2690">
          <cell r="B2690" t="str">
            <v>KL0142_L1</v>
          </cell>
          <cell r="C2690" t="str">
            <v>KL0142</v>
          </cell>
          <cell r="D2690" t="str">
            <v>CTY IVORY</v>
          </cell>
          <cell r="F2690">
            <v>1</v>
          </cell>
          <cell r="H2690" t="str">
            <v/>
          </cell>
          <cell r="I2690" t="str">
            <v/>
          </cell>
          <cell r="J2690" t="str">
            <v/>
          </cell>
          <cell r="K2690" t="str">
            <v>P 24</v>
          </cell>
          <cell r="L2690" t="str">
            <v>128 x 55 mm</v>
          </cell>
          <cell r="M2690" t="str">
            <v/>
          </cell>
          <cell r="N2690">
            <v>44162</v>
          </cell>
          <cell r="O2690">
            <v>0</v>
          </cell>
          <cell r="AL2690">
            <v>1</v>
          </cell>
          <cell r="AM2690" t="e">
            <v>#VALUE!</v>
          </cell>
          <cell r="AT2690" t="str">
            <v>men's puma homewear size L</v>
          </cell>
          <cell r="BA2690" t="str">
            <v>Tháng 11\18.11 CTY IVORY</v>
          </cell>
        </row>
        <row r="2691">
          <cell r="B2691" t="str">
            <v>KL0143_L1</v>
          </cell>
          <cell r="C2691" t="str">
            <v>KL0143</v>
          </cell>
          <cell r="D2691" t="str">
            <v>THỰC PHẨM 3F VIỆT</v>
          </cell>
          <cell r="F2691">
            <v>1</v>
          </cell>
          <cell r="G2691" t="str">
            <v>I0160T111</v>
          </cell>
          <cell r="H2691" t="str">
            <v>160 x 160 x 1 x 1</v>
          </cell>
          <cell r="I2691" t="str">
            <v>Bo góc 6mm, không răng cưa</v>
          </cell>
          <cell r="J2691" t="str">
            <v>C20</v>
          </cell>
          <cell r="K2691" t="str">
            <v>P 24</v>
          </cell>
          <cell r="L2691" t="str">
            <v>160 x 160 mm</v>
          </cell>
          <cell r="M2691">
            <v>163</v>
          </cell>
          <cell r="N2691">
            <v>44162</v>
          </cell>
          <cell r="O2691">
            <v>0</v>
          </cell>
          <cell r="AL2691">
            <v>1</v>
          </cell>
          <cell r="AM2691">
            <v>163</v>
          </cell>
          <cell r="AO2691" t="str">
            <v>3mm</v>
          </cell>
          <cell r="AR2691" t="str">
            <v>2tem</v>
          </cell>
          <cell r="AT2691" t="str">
            <v>Cánh gà tẩm gia vị texas</v>
          </cell>
          <cell r="BA2691" t="str">
            <v>Tháng 11\26.11 3f việt</v>
          </cell>
        </row>
        <row r="2692">
          <cell r="B2692" t="str">
            <v>KL0144_L1</v>
          </cell>
          <cell r="C2692" t="str">
            <v>KL0144</v>
          </cell>
          <cell r="D2692" t="str">
            <v>THỰC PHẨM 3F VIỆT</v>
          </cell>
          <cell r="F2692">
            <v>1</v>
          </cell>
          <cell r="G2692" t="str">
            <v>I0160T111</v>
          </cell>
          <cell r="H2692" t="str">
            <v>160 x 160 x 1 x 1</v>
          </cell>
          <cell r="I2692" t="str">
            <v>Bo góc 6mm, không răng cưa</v>
          </cell>
          <cell r="J2692" t="str">
            <v>C20</v>
          </cell>
          <cell r="K2692" t="str">
            <v>P 24</v>
          </cell>
          <cell r="L2692" t="str">
            <v>160 x 160 mm</v>
          </cell>
          <cell r="M2692">
            <v>163</v>
          </cell>
          <cell r="N2692">
            <v>44162</v>
          </cell>
          <cell r="O2692">
            <v>0</v>
          </cell>
          <cell r="AL2692">
            <v>1</v>
          </cell>
          <cell r="AM2692">
            <v>163</v>
          </cell>
          <cell r="AT2692" t="str">
            <v>Phile ức cắt sợi tẩm gia vị texas</v>
          </cell>
          <cell r="BA2692" t="str">
            <v>Tháng 11\26.11 3f việt</v>
          </cell>
        </row>
        <row r="2693">
          <cell r="B2693" t="str">
            <v>KL0145_L1</v>
          </cell>
          <cell r="C2693" t="str">
            <v>KL0145</v>
          </cell>
          <cell r="D2693" t="str">
            <v>HÙNG TIẾN PHÁT</v>
          </cell>
          <cell r="F2693">
            <v>1</v>
          </cell>
          <cell r="G2693" t="str">
            <v>I0101T062</v>
          </cell>
          <cell r="H2693" t="str">
            <v>101 x 28.5 x 1 x 4</v>
          </cell>
          <cell r="I2693" t="str">
            <v>Dao hình thang, bo góc, không răng cưa, chẻ đôi 6mm</v>
          </cell>
          <cell r="J2693" t="str">
            <v>C24</v>
          </cell>
          <cell r="K2693" t="str">
            <v>P 24</v>
          </cell>
          <cell r="L2693" t="str">
            <v>101 x 28.5 mm</v>
          </cell>
          <cell r="M2693">
            <v>126</v>
          </cell>
          <cell r="N2693">
            <v>44162</v>
          </cell>
          <cell r="O2693">
            <v>0</v>
          </cell>
          <cell r="AL2693">
            <v>1</v>
          </cell>
          <cell r="AM2693">
            <v>126</v>
          </cell>
          <cell r="AT2693" t="str">
            <v>logo dấu tích</v>
          </cell>
          <cell r="BA2693" t="str">
            <v>Tháng 11\27-11 HTP</v>
          </cell>
        </row>
        <row r="2694">
          <cell r="B2694" t="str">
            <v>KL0146_L1</v>
          </cell>
          <cell r="C2694" t="str">
            <v>KL0146</v>
          </cell>
          <cell r="D2694" t="str">
            <v>HÙNG TIẾN PHÁT</v>
          </cell>
          <cell r="F2694">
            <v>1</v>
          </cell>
          <cell r="H2694" t="str">
            <v/>
          </cell>
          <cell r="I2694" t="str">
            <v/>
          </cell>
          <cell r="J2694" t="str">
            <v/>
          </cell>
          <cell r="K2694" t="str">
            <v>P 24</v>
          </cell>
          <cell r="L2694" t="str">
            <v>73 x 18.5 mm</v>
          </cell>
          <cell r="M2694" t="str">
            <v/>
          </cell>
          <cell r="N2694">
            <v>44162</v>
          </cell>
          <cell r="O2694">
            <v>0</v>
          </cell>
          <cell r="AL2694">
            <v>1</v>
          </cell>
          <cell r="AM2694" t="e">
            <v>#VALUE!</v>
          </cell>
          <cell r="AT2694" t="str">
            <v>logo dấu tích</v>
          </cell>
          <cell r="BA2694" t="str">
            <v>Tháng 11\27-11 HTP</v>
          </cell>
        </row>
        <row r="2695">
          <cell r="B2695" t="str">
            <v>KL0148_L1</v>
          </cell>
          <cell r="C2695" t="str">
            <v>KL0148</v>
          </cell>
          <cell r="D2695" t="str">
            <v>Ô TÔ DƯƠNG NAM PHÁT</v>
          </cell>
          <cell r="F2695">
            <v>2</v>
          </cell>
          <cell r="H2695" t="str">
            <v/>
          </cell>
          <cell r="I2695" t="str">
            <v/>
          </cell>
          <cell r="J2695" t="str">
            <v/>
          </cell>
          <cell r="K2695" t="str">
            <v>P 24</v>
          </cell>
          <cell r="L2695" t="str">
            <v>90 x 55 mm</v>
          </cell>
          <cell r="M2695" t="str">
            <v/>
          </cell>
          <cell r="N2695">
            <v>44163</v>
          </cell>
          <cell r="O2695">
            <v>0</v>
          </cell>
          <cell r="AL2695">
            <v>1</v>
          </cell>
          <cell r="AM2695" t="e">
            <v>#VALUE!</v>
          </cell>
          <cell r="AT2695" t="str">
            <v>Name card dương nam phát</v>
          </cell>
          <cell r="BA2695" t="str">
            <v>Tháng 11\24.11 nam dương phát</v>
          </cell>
        </row>
        <row r="2696">
          <cell r="B2696" t="str">
            <v>KL0153_L1</v>
          </cell>
          <cell r="C2696" t="str">
            <v>KL0153</v>
          </cell>
          <cell r="D2696" t="str">
            <v>Hữu hạ</v>
          </cell>
          <cell r="F2696">
            <v>1</v>
          </cell>
          <cell r="H2696" t="str">
            <v/>
          </cell>
          <cell r="I2696" t="str">
            <v/>
          </cell>
          <cell r="J2696" t="str">
            <v/>
          </cell>
          <cell r="K2696" t="str">
            <v>P 24</v>
          </cell>
          <cell r="L2696" t="str">
            <v>28 x 16 mm</v>
          </cell>
          <cell r="M2696" t="str">
            <v/>
          </cell>
          <cell r="O2696">
            <v>0</v>
          </cell>
          <cell r="AL2696">
            <v>1</v>
          </cell>
          <cell r="AM2696" t="e">
            <v>#VALUE!</v>
          </cell>
          <cell r="AT2696" t="str">
            <v>Khắc dấu quãng cáo hữu hạ</v>
          </cell>
          <cell r="BA2696">
            <v>44042</v>
          </cell>
        </row>
        <row r="2697">
          <cell r="B2697" t="str">
            <v>KL0154_L1</v>
          </cell>
          <cell r="C2697" t="str">
            <v>KL0154</v>
          </cell>
          <cell r="D2697" t="str">
            <v>KLVT</v>
          </cell>
          <cell r="F2697">
            <v>1</v>
          </cell>
          <cell r="H2697" t="str">
            <v/>
          </cell>
          <cell r="I2697" t="str">
            <v/>
          </cell>
          <cell r="J2697" t="str">
            <v/>
          </cell>
          <cell r="K2697" t="str">
            <v>P 24</v>
          </cell>
          <cell r="L2697" t="str">
            <v>phi 25 mm</v>
          </cell>
          <cell r="M2697" t="str">
            <v/>
          </cell>
          <cell r="O2697">
            <v>0</v>
          </cell>
          <cell r="AL2697">
            <v>1</v>
          </cell>
          <cell r="AM2697" t="e">
            <v>#VALUE!</v>
          </cell>
          <cell r="AT2697" t="str">
            <v>số 79</v>
          </cell>
          <cell r="BA2697">
            <v>44103</v>
          </cell>
        </row>
        <row r="2698">
          <cell r="B2698" t="str">
            <v>KL0158_L1</v>
          </cell>
          <cell r="C2698" t="str">
            <v>KL0158</v>
          </cell>
          <cell r="D2698" t="str">
            <v>THỰC PHẨM 3F VIỆT</v>
          </cell>
          <cell r="F2698">
            <v>1</v>
          </cell>
          <cell r="H2698" t="str">
            <v/>
          </cell>
          <cell r="I2698" t="str">
            <v/>
          </cell>
          <cell r="J2698" t="str">
            <v/>
          </cell>
          <cell r="K2698" t="str">
            <v>P 24</v>
          </cell>
          <cell r="L2698" t="str">
            <v>150 x 130 mm</v>
          </cell>
          <cell r="M2698" t="str">
            <v/>
          </cell>
          <cell r="N2698">
            <v>44170</v>
          </cell>
          <cell r="O2698">
            <v>0</v>
          </cell>
          <cell r="AL2698">
            <v>1</v>
          </cell>
          <cell r="AM2698" t="e">
            <v>#VALUE!</v>
          </cell>
          <cell r="AT2698" t="str">
            <v>GÀ TƯƠI</v>
          </cell>
          <cell r="BA2698" t="str">
            <v>tháng 12\4.12 3fviet</v>
          </cell>
        </row>
        <row r="2699">
          <cell r="B2699" t="str">
            <v>KL0159_L1</v>
          </cell>
          <cell r="C2699" t="str">
            <v>KL0159</v>
          </cell>
          <cell r="D2699" t="str">
            <v>LƯU ANH</v>
          </cell>
          <cell r="F2699">
            <v>1</v>
          </cell>
          <cell r="G2699" t="str">
            <v>I007IT011</v>
          </cell>
          <cell r="H2699" t="str">
            <v>7.5" x 3.25" x 1 x 2</v>
          </cell>
          <cell r="I2699" t="str">
            <v>Vuông góc, không răng cưa</v>
          </cell>
          <cell r="J2699" t="str">
            <v>C23</v>
          </cell>
          <cell r="K2699" t="str">
            <v>P 24</v>
          </cell>
          <cell r="L2699" t="str">
            <v>190.5 x 82.55 mm</v>
          </cell>
          <cell r="M2699">
            <v>171.1</v>
          </cell>
          <cell r="N2699">
            <v>44172</v>
          </cell>
          <cell r="O2699">
            <v>0</v>
          </cell>
          <cell r="AL2699">
            <v>1</v>
          </cell>
          <cell r="AM2699">
            <v>171.1</v>
          </cell>
          <cell r="AT2699" t="str">
            <v>warning / vaertissement / advertencia</v>
          </cell>
          <cell r="BA2699" t="str">
            <v>tháng 12\4.12 lưu anh</v>
          </cell>
        </row>
        <row r="2700">
          <cell r="B2700" t="str">
            <v>KL0159_L2</v>
          </cell>
          <cell r="C2700" t="str">
            <v>KL0159</v>
          </cell>
          <cell r="D2700" t="str">
            <v>LƯU ANH</v>
          </cell>
          <cell r="F2700">
            <v>1</v>
          </cell>
          <cell r="G2700" t="str">
            <v>I007IT011</v>
          </cell>
          <cell r="H2700" t="str">
            <v>7.5" x 3.25" x 1 x 2</v>
          </cell>
          <cell r="I2700" t="str">
            <v>Vuông góc, không răng cưa</v>
          </cell>
          <cell r="J2700" t="str">
            <v>C23</v>
          </cell>
          <cell r="K2700" t="str">
            <v>P 24</v>
          </cell>
          <cell r="L2700" t="str">
            <v>190.5 x 82.55 mm</v>
          </cell>
          <cell r="M2700">
            <v>171.1</v>
          </cell>
          <cell r="N2700">
            <v>44172</v>
          </cell>
          <cell r="O2700">
            <v>0</v>
          </cell>
          <cell r="Q2700" t="str">
            <v>Pha đỏ</v>
          </cell>
          <cell r="V2700" t="str">
            <v>K</v>
          </cell>
          <cell r="AL2700">
            <v>1</v>
          </cell>
          <cell r="AM2700">
            <v>171.1</v>
          </cell>
          <cell r="AR2700" t="str">
            <v>2Tem</v>
          </cell>
          <cell r="AT2700" t="str">
            <v>warning / vaertissement / advertencia ( chữ đen nền trắng)</v>
          </cell>
          <cell r="BA2700" t="str">
            <v>tháng 12\4.12 lưu anh</v>
          </cell>
        </row>
        <row r="2701">
          <cell r="B2701" t="str">
            <v>KL0160_L1</v>
          </cell>
          <cell r="C2701" t="str">
            <v>KL0160</v>
          </cell>
          <cell r="D2701" t="str">
            <v>THÁI PHƯƠNG</v>
          </cell>
          <cell r="F2701">
            <v>4</v>
          </cell>
          <cell r="G2701" t="str">
            <v>IP100T021</v>
          </cell>
          <cell r="H2701" t="str">
            <v>Phi 100 x 100 x 2 x 1</v>
          </cell>
          <cell r="I2701" t="str">
            <v>Không răng cưa</v>
          </cell>
          <cell r="J2701" t="str">
            <v>D21</v>
          </cell>
          <cell r="K2701" t="str">
            <v>P 24</v>
          </cell>
          <cell r="L2701" t="str">
            <v>phi 100 mm</v>
          </cell>
          <cell r="M2701">
            <v>103</v>
          </cell>
          <cell r="N2701">
            <v>44174</v>
          </cell>
          <cell r="O2701">
            <v>0</v>
          </cell>
          <cell r="AL2701">
            <v>1</v>
          </cell>
          <cell r="AM2701">
            <v>103</v>
          </cell>
          <cell r="AT2701" t="str">
            <v>TRẠI SẢN XUẤT NẤM BÀO NGƯ XÁM THÁI PHƯƠNG</v>
          </cell>
          <cell r="BA2701" t="str">
            <v>tháng 12\8.12 thái phương</v>
          </cell>
        </row>
        <row r="2702">
          <cell r="B2702" t="str">
            <v>KL0161_L1</v>
          </cell>
          <cell r="C2702" t="str">
            <v>KL0161</v>
          </cell>
          <cell r="D2702" t="str">
            <v>NAVINA</v>
          </cell>
          <cell r="F2702">
            <v>2</v>
          </cell>
          <cell r="H2702" t="str">
            <v/>
          </cell>
          <cell r="I2702" t="str">
            <v/>
          </cell>
          <cell r="J2702" t="str">
            <v/>
          </cell>
          <cell r="K2702" t="str">
            <v>P 24</v>
          </cell>
          <cell r="L2702" t="str">
            <v>390 x 108 mm</v>
          </cell>
          <cell r="M2702" t="str">
            <v/>
          </cell>
          <cell r="N2702">
            <v>44175</v>
          </cell>
          <cell r="O2702">
            <v>0</v>
          </cell>
          <cell r="AL2702">
            <v>1</v>
          </cell>
          <cell r="AM2702" t="e">
            <v>#VALUE!</v>
          </cell>
          <cell r="AT2702" t="str">
            <v>CÔNG TY TNHH GANG THÉP HƯNG NGHIỆP FORMOSA HÀ TĨNH</v>
          </cell>
          <cell r="BA2702" t="str">
            <v>tháng 12\8.12 navina</v>
          </cell>
        </row>
        <row r="2703">
          <cell r="B2703" t="str">
            <v>KL0162_L1</v>
          </cell>
          <cell r="C2703" t="str">
            <v>KL0162</v>
          </cell>
          <cell r="D2703" t="str">
            <v>Việt Anh</v>
          </cell>
          <cell r="F2703">
            <v>1</v>
          </cell>
          <cell r="H2703" t="str">
            <v/>
          </cell>
          <cell r="I2703" t="str">
            <v/>
          </cell>
          <cell r="J2703" t="str">
            <v/>
          </cell>
          <cell r="K2703" t="str">
            <v>P 24</v>
          </cell>
          <cell r="L2703" t="str">
            <v>60 x 40 mm</v>
          </cell>
          <cell r="M2703" t="str">
            <v/>
          </cell>
          <cell r="N2703">
            <v>44179</v>
          </cell>
          <cell r="O2703">
            <v>0</v>
          </cell>
          <cell r="AL2703">
            <v>1</v>
          </cell>
          <cell r="AM2703" t="e">
            <v>#VALUE!</v>
          </cell>
          <cell r="AT2703" t="str">
            <v>TOYOTA DAIHATSU ENGINEERING</v>
          </cell>
          <cell r="BA2703" t="str">
            <v>tháng 12\9-12 viet anh</v>
          </cell>
        </row>
        <row r="2704">
          <cell r="B2704" t="str">
            <v>KL0163_L1</v>
          </cell>
          <cell r="C2704" t="str">
            <v>KL0163</v>
          </cell>
          <cell r="D2704" t="str">
            <v>Lmat Vina</v>
          </cell>
          <cell r="F2704">
            <v>2</v>
          </cell>
          <cell r="G2704" t="str">
            <v>I0210T021</v>
          </cell>
          <cell r="H2704" t="str">
            <v>210 x 150 x 1 x 1</v>
          </cell>
          <cell r="I2704" t="str">
            <v>Vuông góc, không răng cưa</v>
          </cell>
          <cell r="J2704" t="str">
            <v>D08</v>
          </cell>
          <cell r="K2704" t="str">
            <v>P 24</v>
          </cell>
          <cell r="L2704" t="str">
            <v>210 x 150 mm</v>
          </cell>
          <cell r="M2704">
            <v>153</v>
          </cell>
          <cell r="N2704">
            <v>43909</v>
          </cell>
          <cell r="O2704">
            <v>0</v>
          </cell>
          <cell r="AL2704">
            <v>1</v>
          </cell>
          <cell r="AM2704">
            <v>153</v>
          </cell>
          <cell r="AT2704" t="str">
            <v>Lmat Vina (process mobility table bảng di chuyển quá trình)</v>
          </cell>
          <cell r="BA2704" t="str">
            <v>4-3 Lmat vina</v>
          </cell>
        </row>
        <row r="2705">
          <cell r="B2705" t="str">
            <v>KL0164_L1</v>
          </cell>
          <cell r="C2705" t="str">
            <v>KL0164</v>
          </cell>
          <cell r="D2705" t="str">
            <v>LOTTE</v>
          </cell>
          <cell r="F2705">
            <v>2</v>
          </cell>
          <cell r="G2705" t="str">
            <v>I0141T011</v>
          </cell>
          <cell r="H2705" t="str">
            <v>141 x 106 x 1 x 1</v>
          </cell>
          <cell r="I2705" t="str">
            <v>Vuông góc, không răng cưa</v>
          </cell>
          <cell r="J2705" t="str">
            <v>D06</v>
          </cell>
          <cell r="K2705" t="str">
            <v>P 24</v>
          </cell>
          <cell r="L2705" t="str">
            <v>141mm x 106mm</v>
          </cell>
          <cell r="M2705">
            <v>109</v>
          </cell>
          <cell r="N2705">
            <v>44166</v>
          </cell>
          <cell r="O2705">
            <v>0</v>
          </cell>
          <cell r="AL2705">
            <v>1</v>
          </cell>
          <cell r="AM2705">
            <v>109</v>
          </cell>
          <cell r="AT2705" t="str">
            <v>tên hoá chất: PC/GF IS-3200</v>
          </cell>
          <cell r="BA2705" t="str">
            <v>tháng 12\11.12 lotte</v>
          </cell>
        </row>
        <row r="2706">
          <cell r="B2706" t="str">
            <v>KL0165_L1</v>
          </cell>
          <cell r="C2706" t="str">
            <v>KL0165</v>
          </cell>
          <cell r="D2706" t="str">
            <v>LOTTE</v>
          </cell>
          <cell r="F2706">
            <v>2</v>
          </cell>
          <cell r="G2706" t="str">
            <v>I0141T011</v>
          </cell>
          <cell r="H2706" t="str">
            <v>141 x 106 x 1 x 1</v>
          </cell>
          <cell r="I2706" t="str">
            <v>Vuông góc, không răng cưa</v>
          </cell>
          <cell r="J2706" t="str">
            <v>D06</v>
          </cell>
          <cell r="K2706" t="str">
            <v>P 24</v>
          </cell>
          <cell r="L2706" t="str">
            <v>141mm x 106mm</v>
          </cell>
          <cell r="M2706">
            <v>109</v>
          </cell>
          <cell r="N2706">
            <v>44166</v>
          </cell>
          <cell r="O2706">
            <v>0</v>
          </cell>
          <cell r="AL2706">
            <v>1</v>
          </cell>
          <cell r="AM2706">
            <v>109</v>
          </cell>
          <cell r="AT2706" t="str">
            <v>tên hoá chất: PC/GF IS-3300LW</v>
          </cell>
          <cell r="BA2706" t="str">
            <v>tháng 12\11.12 lotte</v>
          </cell>
        </row>
        <row r="2707">
          <cell r="B2707" t="str">
            <v>KL0166_L1</v>
          </cell>
          <cell r="C2707" t="str">
            <v>KL0166</v>
          </cell>
          <cell r="D2707" t="str">
            <v>LOTTE</v>
          </cell>
          <cell r="F2707">
            <v>2</v>
          </cell>
          <cell r="G2707" t="str">
            <v>I0141T011</v>
          </cell>
          <cell r="H2707" t="str">
            <v>141 x 106 x 1 x 1</v>
          </cell>
          <cell r="I2707" t="str">
            <v>Vuông góc, không răng cưa</v>
          </cell>
          <cell r="J2707" t="str">
            <v>D06</v>
          </cell>
          <cell r="K2707" t="str">
            <v>P 24</v>
          </cell>
          <cell r="L2707" t="str">
            <v>141mm x 106mm</v>
          </cell>
          <cell r="M2707">
            <v>109</v>
          </cell>
          <cell r="N2707">
            <v>44166</v>
          </cell>
          <cell r="O2707">
            <v>0</v>
          </cell>
          <cell r="AL2707">
            <v>1</v>
          </cell>
          <cell r="AM2707">
            <v>109</v>
          </cell>
          <cell r="AT2707" t="str">
            <v>tên hoá chất: PC/GF IS-3109LW</v>
          </cell>
          <cell r="BA2707" t="str">
            <v>tháng 12\11.12 lotte</v>
          </cell>
        </row>
        <row r="2708">
          <cell r="B2708" t="str">
            <v>KL0167_L1</v>
          </cell>
          <cell r="C2708" t="str">
            <v>KL0167</v>
          </cell>
          <cell r="D2708" t="str">
            <v>LOTTE</v>
          </cell>
          <cell r="F2708">
            <v>2</v>
          </cell>
          <cell r="G2708" t="str">
            <v>I0141T011</v>
          </cell>
          <cell r="H2708" t="str">
            <v>141 x 106 x 1 x 1</v>
          </cell>
          <cell r="I2708" t="str">
            <v>Vuông góc, không răng cưa</v>
          </cell>
          <cell r="J2708" t="str">
            <v>D06</v>
          </cell>
          <cell r="K2708" t="str">
            <v>P 24</v>
          </cell>
          <cell r="L2708" t="str">
            <v>141mm x 106mm</v>
          </cell>
          <cell r="M2708">
            <v>109</v>
          </cell>
          <cell r="N2708">
            <v>44166</v>
          </cell>
          <cell r="O2708">
            <v>0</v>
          </cell>
          <cell r="AL2708">
            <v>1</v>
          </cell>
          <cell r="AM2708">
            <v>109</v>
          </cell>
          <cell r="AT2708" t="str">
            <v>tên hoá chất: PC/GF EH-3104HF</v>
          </cell>
          <cell r="BA2708" t="str">
            <v>tháng 12\11.12 lotte</v>
          </cell>
        </row>
        <row r="2709">
          <cell r="B2709" t="str">
            <v>KL0168_L1</v>
          </cell>
          <cell r="C2709" t="str">
            <v>KL0168</v>
          </cell>
          <cell r="D2709" t="str">
            <v>LOTTE</v>
          </cell>
          <cell r="F2709">
            <v>2</v>
          </cell>
          <cell r="G2709" t="str">
            <v>I0141T011</v>
          </cell>
          <cell r="H2709" t="str">
            <v>141 x 106 x 1 x 1</v>
          </cell>
          <cell r="I2709" t="str">
            <v>Vuông góc, không răng cưa</v>
          </cell>
          <cell r="J2709" t="str">
            <v>D06</v>
          </cell>
          <cell r="K2709" t="str">
            <v>P 24</v>
          </cell>
          <cell r="L2709" t="str">
            <v>141mm x 106mm</v>
          </cell>
          <cell r="M2709">
            <v>109</v>
          </cell>
          <cell r="N2709">
            <v>44166</v>
          </cell>
          <cell r="O2709">
            <v>0</v>
          </cell>
          <cell r="AL2709">
            <v>1</v>
          </cell>
          <cell r="AM2709">
            <v>109</v>
          </cell>
          <cell r="AT2709" t="str">
            <v>tên hoá chất: PC EH-1050</v>
          </cell>
          <cell r="BA2709" t="str">
            <v>tháng 12\11.12 lotte</v>
          </cell>
        </row>
        <row r="2710">
          <cell r="B2710" t="str">
            <v>KL0169_L1</v>
          </cell>
          <cell r="C2710" t="str">
            <v>KL0169</v>
          </cell>
          <cell r="D2710" t="str">
            <v>LOTTE</v>
          </cell>
          <cell r="F2710">
            <v>2</v>
          </cell>
          <cell r="G2710" t="str">
            <v>I0141T011</v>
          </cell>
          <cell r="H2710" t="str">
            <v>141 x 106 x 1 x 1</v>
          </cell>
          <cell r="I2710" t="str">
            <v>Vuông góc, không răng cưa</v>
          </cell>
          <cell r="J2710" t="str">
            <v>D06</v>
          </cell>
          <cell r="K2710" t="str">
            <v>P 24</v>
          </cell>
          <cell r="L2710" t="str">
            <v>141mm x 106mm</v>
          </cell>
          <cell r="M2710">
            <v>109</v>
          </cell>
          <cell r="N2710">
            <v>44166</v>
          </cell>
          <cell r="O2710">
            <v>0</v>
          </cell>
          <cell r="AL2710">
            <v>1</v>
          </cell>
          <cell r="AM2710">
            <v>109</v>
          </cell>
          <cell r="AT2710" t="str">
            <v>tên hoá chất: PC/GF IS-3305LW</v>
          </cell>
          <cell r="BA2710" t="str">
            <v>tháng 12\11.12 lotte</v>
          </cell>
        </row>
        <row r="2711">
          <cell r="B2711" t="str">
            <v>KL0170_L1</v>
          </cell>
          <cell r="C2711" t="str">
            <v>KL0170</v>
          </cell>
          <cell r="D2711" t="str">
            <v>TRUNG THIÊN</v>
          </cell>
          <cell r="F2711">
            <v>3</v>
          </cell>
          <cell r="H2711" t="str">
            <v/>
          </cell>
          <cell r="I2711" t="str">
            <v/>
          </cell>
          <cell r="J2711" t="str">
            <v/>
          </cell>
          <cell r="K2711" t="str">
            <v>P 24</v>
          </cell>
          <cell r="L2711" t="str">
            <v>100 x 120 mm</v>
          </cell>
          <cell r="M2711" t="str">
            <v/>
          </cell>
          <cell r="N2711">
            <v>44179</v>
          </cell>
          <cell r="O2711">
            <v>0</v>
          </cell>
          <cell r="AL2711">
            <v>1</v>
          </cell>
          <cell r="AM2711" t="e">
            <v>#VALUE!</v>
          </cell>
          <cell r="AT2711" t="str">
            <v>dulaozhang</v>
          </cell>
          <cell r="BA2711" t="str">
            <v>tháng 12\14.12 trung thiên</v>
          </cell>
        </row>
        <row r="2712">
          <cell r="B2712" t="str">
            <v>KL0171_L1</v>
          </cell>
          <cell r="C2712" t="str">
            <v>KL0171</v>
          </cell>
          <cell r="D2712" t="str">
            <v>Vựa mít pháti tài</v>
          </cell>
          <cell r="F2712">
            <v>4</v>
          </cell>
          <cell r="H2712" t="str">
            <v/>
          </cell>
          <cell r="I2712" t="str">
            <v/>
          </cell>
          <cell r="J2712" t="str">
            <v/>
          </cell>
          <cell r="K2712" t="str">
            <v>P 24</v>
          </cell>
          <cell r="L2712" t="str">
            <v>110 x 110 mm</v>
          </cell>
          <cell r="M2712" t="str">
            <v/>
          </cell>
          <cell r="N2712">
            <v>44180</v>
          </cell>
          <cell r="O2712">
            <v>0</v>
          </cell>
          <cell r="AL2712">
            <v>1</v>
          </cell>
          <cell r="AM2712" t="e">
            <v>#VALUE!</v>
          </cell>
          <cell r="AT2712" t="str">
            <v>mít tiếng trung</v>
          </cell>
          <cell r="BA2712" t="str">
            <v>tháng 12\14.12 vựa mít hậu giang</v>
          </cell>
        </row>
        <row r="2713">
          <cell r="B2713" t="str">
            <v>KL0172_L1</v>
          </cell>
          <cell r="C2713" t="str">
            <v>KL0172</v>
          </cell>
          <cell r="D2713" t="str">
            <v>HOÀNG THANH</v>
          </cell>
          <cell r="F2713">
            <v>1</v>
          </cell>
          <cell r="H2713" t="str">
            <v/>
          </cell>
          <cell r="I2713" t="str">
            <v/>
          </cell>
          <cell r="J2713" t="str">
            <v/>
          </cell>
          <cell r="K2713" t="str">
            <v>P 24</v>
          </cell>
          <cell r="L2713" t="str">
            <v>80 x 50 mm</v>
          </cell>
          <cell r="M2713" t="str">
            <v/>
          </cell>
          <cell r="N2713">
            <v>44186</v>
          </cell>
          <cell r="O2713">
            <v>0</v>
          </cell>
          <cell r="AL2713">
            <v>1</v>
          </cell>
          <cell r="AM2713" t="e">
            <v>#VALUE!</v>
          </cell>
          <cell r="AT2713" t="str">
            <v>nhà nhập khẩu: CTY TNHH Đầu tư xnk khoàng thanh</v>
          </cell>
          <cell r="BA2713" t="str">
            <v>tháng 12\18-12 Hoàng Thanh</v>
          </cell>
        </row>
        <row r="2714">
          <cell r="B2714" t="str">
            <v>KL0179_L1</v>
          </cell>
          <cell r="C2714" t="str">
            <v>KL0179</v>
          </cell>
          <cell r="D2714" t="str">
            <v>VICTORY PRINTING</v>
          </cell>
          <cell r="F2714">
            <v>1</v>
          </cell>
          <cell r="G2714" t="str">
            <v>T0012T061</v>
          </cell>
          <cell r="H2714" t="str">
            <v>12 x 4 x 5 x 10</v>
          </cell>
          <cell r="I2714" t="str">
            <v>Vuông liền 5 dao ngang và 10 hàng dao, không răng cưa</v>
          </cell>
          <cell r="J2714" t="str">
            <v>D18</v>
          </cell>
          <cell r="K2714" t="str">
            <v>P 24</v>
          </cell>
          <cell r="L2714" t="str">
            <v>12 x 4 mm</v>
          </cell>
          <cell r="M2714">
            <v>43</v>
          </cell>
          <cell r="N2714">
            <v>44189</v>
          </cell>
          <cell r="O2714">
            <v>0</v>
          </cell>
          <cell r="AL2714">
            <v>1</v>
          </cell>
          <cell r="AM2714">
            <v>43</v>
          </cell>
          <cell r="AT2714" t="str">
            <v>BN64-04333A BN64-04333B</v>
          </cell>
          <cell r="BA2714" t="str">
            <v>tháng 12\23-12 Victory Printing</v>
          </cell>
        </row>
        <row r="2715">
          <cell r="B2715" t="str">
            <v>KL0180_L1</v>
          </cell>
          <cell r="C2715" t="str">
            <v>KL0180</v>
          </cell>
          <cell r="D2715" t="str">
            <v>K. ENGINEERING</v>
          </cell>
          <cell r="F2715">
            <v>1</v>
          </cell>
          <cell r="H2715" t="str">
            <v/>
          </cell>
          <cell r="I2715" t="str">
            <v/>
          </cell>
          <cell r="J2715" t="str">
            <v/>
          </cell>
          <cell r="K2715" t="str">
            <v>P 24</v>
          </cell>
          <cell r="L2715" t="str">
            <v>60 x 50 mm</v>
          </cell>
          <cell r="M2715" t="str">
            <v/>
          </cell>
          <cell r="N2715">
            <v>44189</v>
          </cell>
          <cell r="O2715">
            <v>0</v>
          </cell>
          <cell r="AL2715">
            <v>1</v>
          </cell>
          <cell r="AM2715" t="e">
            <v>#VALUE!</v>
          </cell>
          <cell r="AT2715" t="str">
            <v>DWG F F-DWG</v>
          </cell>
          <cell r="BA2715" t="str">
            <v>tháng 12\24-12 K. ENGINEERING</v>
          </cell>
        </row>
        <row r="2716">
          <cell r="B2716" t="str">
            <v>KL0181_L1</v>
          </cell>
          <cell r="C2716" t="str">
            <v>KL0181</v>
          </cell>
          <cell r="D2716" t="str">
            <v>Vựa mít pháti tài</v>
          </cell>
          <cell r="F2716">
            <v>1</v>
          </cell>
          <cell r="G2716" t="str">
            <v>IP090T011</v>
          </cell>
          <cell r="H2716" t="str">
            <v>Phi 90 x 90 x 2 x 1</v>
          </cell>
          <cell r="I2716" t="str">
            <v>2 dao rời, răng cưa</v>
          </cell>
          <cell r="J2716" t="str">
            <v>D22</v>
          </cell>
          <cell r="K2716" t="str">
            <v>P 24</v>
          </cell>
          <cell r="L2716" t="str">
            <v>90 x 90 mm</v>
          </cell>
          <cell r="M2716">
            <v>93</v>
          </cell>
          <cell r="N2716">
            <v>44191</v>
          </cell>
          <cell r="O2716">
            <v>0</v>
          </cell>
          <cell r="AL2716">
            <v>1</v>
          </cell>
          <cell r="AM2716">
            <v>93</v>
          </cell>
          <cell r="AT2716" t="str">
            <v>Vương miện</v>
          </cell>
          <cell r="BA2716" t="str">
            <v>tháng 12\26.12 Vựa mít phát tài</v>
          </cell>
        </row>
        <row r="2717">
          <cell r="B2717" t="str">
            <v>KL0182_L1</v>
          </cell>
          <cell r="C2717" t="str">
            <v>KL0182</v>
          </cell>
          <cell r="D2717" t="str">
            <v>DƯỢC PHẨM BẾN TRE</v>
          </cell>
          <cell r="F2717">
            <v>1</v>
          </cell>
          <cell r="G2717" t="str">
            <v>T0026T011</v>
          </cell>
          <cell r="H2717" t="str">
            <v>26 x 15 x 4 x 3</v>
          </cell>
          <cell r="I2717" t="str">
            <v>Vuông liền, răng cưa, 3 hàng 1 răng cưa, chữ V bên trong, dao nhảy</v>
          </cell>
          <cell r="J2717" t="str">
            <v>B06</v>
          </cell>
          <cell r="K2717" t="str">
            <v>P 24</v>
          </cell>
          <cell r="L2717" t="str">
            <v>26 x 15 mm</v>
          </cell>
          <cell r="M2717">
            <v>54</v>
          </cell>
          <cell r="N2717">
            <v>44191</v>
          </cell>
          <cell r="O2717">
            <v>0</v>
          </cell>
          <cell r="AL2717">
            <v>1</v>
          </cell>
          <cell r="AM2717">
            <v>54</v>
          </cell>
          <cell r="AT2717" t="str">
            <v>DNNK: CTY CPDP BẾN TRE 30/09/2023</v>
          </cell>
          <cell r="BA2717" t="str">
            <v>tháng 12\23.12 dược phẩm bến tre</v>
          </cell>
        </row>
        <row r="2718">
          <cell r="B2718" t="str">
            <v>KL0183_YZK01</v>
          </cell>
          <cell r="C2718" t="str">
            <v>KL0183</v>
          </cell>
          <cell r="D2718" t="str">
            <v>YAZAKY</v>
          </cell>
          <cell r="F2718">
            <v>1</v>
          </cell>
          <cell r="G2718" t="str">
            <v>I0064T012</v>
          </cell>
          <cell r="H2718" t="str">
            <v>64 x 43 x 1 x 2</v>
          </cell>
          <cell r="I2718" t="str">
            <v>Bo góc, răng cưa, dao chẻ đôi, khoảng cách 6 mm</v>
          </cell>
          <cell r="J2718" t="str">
            <v>D14</v>
          </cell>
          <cell r="K2718" t="str">
            <v>P 24</v>
          </cell>
          <cell r="L2718" t="str">
            <v>64 x 43 mm</v>
          </cell>
          <cell r="M2718">
            <v>92</v>
          </cell>
          <cell r="N2718">
            <v>44193</v>
          </cell>
          <cell r="O2718">
            <v>0</v>
          </cell>
          <cell r="AL2718">
            <v>2</v>
          </cell>
          <cell r="AM2718">
            <v>184</v>
          </cell>
          <cell r="AT2718" t="str">
            <v>Chữ nhật  YAZAKY Nền cam</v>
          </cell>
          <cell r="BA2718" t="str">
            <v>tháng 12\28.12 YAZAKY</v>
          </cell>
        </row>
        <row r="2719">
          <cell r="B2719" t="str">
            <v>KL0183_YZK02</v>
          </cell>
          <cell r="C2719" t="str">
            <v>KL0183</v>
          </cell>
          <cell r="D2719" t="str">
            <v>YAZAKY</v>
          </cell>
          <cell r="F2719">
            <v>1</v>
          </cell>
          <cell r="G2719" t="str">
            <v>I0064T012</v>
          </cell>
          <cell r="H2719" t="str">
            <v>64 x 43 x 1 x 2</v>
          </cell>
          <cell r="I2719" t="str">
            <v>Bo góc, răng cưa, dao chẻ đôi, khoảng cách 6 mm</v>
          </cell>
          <cell r="J2719" t="str">
            <v>D14</v>
          </cell>
          <cell r="K2719" t="str">
            <v>P 24</v>
          </cell>
          <cell r="L2719" t="str">
            <v>64 x 43 mm</v>
          </cell>
          <cell r="M2719">
            <v>92</v>
          </cell>
          <cell r="N2719">
            <v>44193</v>
          </cell>
          <cell r="O2719">
            <v>0</v>
          </cell>
          <cell r="AL2719">
            <v>2</v>
          </cell>
          <cell r="AM2719">
            <v>184</v>
          </cell>
          <cell r="AT2719" t="str">
            <v>Chữ nhật  YAZAKY Nền Vàng</v>
          </cell>
          <cell r="BA2719" t="str">
            <v>tháng 12\28.12 YAZAKY</v>
          </cell>
        </row>
        <row r="2720">
          <cell r="B2720" t="str">
            <v>KL0183_YZK03</v>
          </cell>
          <cell r="C2720" t="str">
            <v>KL0183</v>
          </cell>
          <cell r="D2720" t="str">
            <v>YAZAKY</v>
          </cell>
          <cell r="F2720">
            <v>1</v>
          </cell>
          <cell r="G2720" t="str">
            <v>I0064T012</v>
          </cell>
          <cell r="H2720" t="str">
            <v>64 x 43 x 1 x 2</v>
          </cell>
          <cell r="I2720" t="str">
            <v>Bo góc, răng cưa, dao chẻ đôi, khoảng cách 6 mm</v>
          </cell>
          <cell r="J2720" t="str">
            <v>D14</v>
          </cell>
          <cell r="K2720" t="str">
            <v>P 24</v>
          </cell>
          <cell r="L2720" t="str">
            <v>64 x 43 mm</v>
          </cell>
          <cell r="M2720">
            <v>92</v>
          </cell>
          <cell r="N2720">
            <v>44193</v>
          </cell>
          <cell r="O2720">
            <v>0</v>
          </cell>
          <cell r="AL2720">
            <v>2</v>
          </cell>
          <cell r="AM2720">
            <v>184</v>
          </cell>
          <cell r="AT2720" t="str">
            <v>Chữ nhật  YAZAKY Nền xanh dương</v>
          </cell>
          <cell r="BA2720" t="str">
            <v>tháng 12\28.12 YAZAKY</v>
          </cell>
        </row>
        <row r="2721">
          <cell r="B2721" t="str">
            <v>KL0183_YZK04</v>
          </cell>
          <cell r="C2721" t="str">
            <v>KL0183</v>
          </cell>
          <cell r="D2721" t="str">
            <v>YAZAKY</v>
          </cell>
          <cell r="F2721">
            <v>1</v>
          </cell>
          <cell r="G2721" t="str">
            <v>I0064T012</v>
          </cell>
          <cell r="H2721" t="str">
            <v>64 x 43 x 1 x 2</v>
          </cell>
          <cell r="I2721" t="str">
            <v>Bo góc, răng cưa, dao chẻ đôi, khoảng cách 6 mm</v>
          </cell>
          <cell r="J2721" t="str">
            <v>D14</v>
          </cell>
          <cell r="K2721" t="str">
            <v>P 24</v>
          </cell>
          <cell r="L2721" t="str">
            <v>64 x 43 mm</v>
          </cell>
          <cell r="M2721">
            <v>92</v>
          </cell>
          <cell r="N2721">
            <v>44193</v>
          </cell>
          <cell r="O2721">
            <v>0</v>
          </cell>
          <cell r="AL2721">
            <v>2</v>
          </cell>
          <cell r="AM2721">
            <v>184</v>
          </cell>
          <cell r="AT2721" t="str">
            <v>Chữ nhật  YAZAKY Nền Hồng Nhạt</v>
          </cell>
          <cell r="BA2721" t="str">
            <v>tháng 12\28.12 YAZAKY</v>
          </cell>
        </row>
        <row r="2722">
          <cell r="B2722" t="str">
            <v>KL0183_YZK05</v>
          </cell>
          <cell r="C2722" t="str">
            <v>KL0183</v>
          </cell>
          <cell r="D2722" t="str">
            <v>YAZAKY</v>
          </cell>
          <cell r="F2722">
            <v>1</v>
          </cell>
          <cell r="G2722" t="str">
            <v>I0064T012</v>
          </cell>
          <cell r="H2722" t="str">
            <v>64 x 43 x 1 x 2</v>
          </cell>
          <cell r="I2722" t="str">
            <v>Bo góc, răng cưa, dao chẻ đôi, khoảng cách 6 mm</v>
          </cell>
          <cell r="J2722" t="str">
            <v>D14</v>
          </cell>
          <cell r="K2722" t="str">
            <v>P 24</v>
          </cell>
          <cell r="L2722" t="str">
            <v>64 x 43 mm</v>
          </cell>
          <cell r="M2722">
            <v>92</v>
          </cell>
          <cell r="N2722">
            <v>44193</v>
          </cell>
          <cell r="O2722">
            <v>0</v>
          </cell>
          <cell r="AL2722">
            <v>2</v>
          </cell>
          <cell r="AM2722">
            <v>184</v>
          </cell>
          <cell r="AT2722" t="str">
            <v>Chữ nhật  YAZAKY Nền xanh lá</v>
          </cell>
          <cell r="BA2722" t="str">
            <v>tháng 12\28.12 YAZAKY</v>
          </cell>
        </row>
        <row r="2723">
          <cell r="B2723" t="str">
            <v>KL0183_SWK_300C</v>
          </cell>
          <cell r="C2723" t="str">
            <v>KL0183</v>
          </cell>
          <cell r="D2723" t="str">
            <v>SEIWA KAIUN</v>
          </cell>
          <cell r="F2723">
            <v>1</v>
          </cell>
          <cell r="G2723" t="str">
            <v>I0064T012</v>
          </cell>
          <cell r="H2723" t="str">
            <v>64 x 43 x 1 x 2</v>
          </cell>
          <cell r="I2723" t="str">
            <v>Bo góc, răng cưa, dao chẻ đôi, khoảng cách 6 mm</v>
          </cell>
          <cell r="J2723" t="str">
            <v>D14</v>
          </cell>
          <cell r="K2723" t="str">
            <v>P 24</v>
          </cell>
          <cell r="L2723" t="str">
            <v>64 x 43 mm</v>
          </cell>
          <cell r="M2723">
            <v>92</v>
          </cell>
          <cell r="N2723">
            <v>44193</v>
          </cell>
          <cell r="O2723">
            <v>1</v>
          </cell>
          <cell r="P2723">
            <v>1</v>
          </cell>
          <cell r="Q2723" t="str">
            <v>300 C</v>
          </cell>
          <cell r="AL2723">
            <v>2</v>
          </cell>
          <cell r="AM2723">
            <v>184</v>
          </cell>
          <cell r="AN2723" t="str">
            <v>3mm</v>
          </cell>
          <cell r="AO2723" t="str">
            <v>3mm</v>
          </cell>
          <cell r="AP2723" t="str">
            <v>2.000Tem</v>
          </cell>
          <cell r="AT2723" t="str">
            <v>Chữ nhật  SEIWA KAIUN pantone 300 C tháng 3+9</v>
          </cell>
          <cell r="AU2723">
            <v>4</v>
          </cell>
          <cell r="AV2723" t="str">
            <v>In mặt</v>
          </cell>
          <cell r="AW2723" t="str">
            <v>Bế màu</v>
          </cell>
          <cell r="AX2723" t="str">
            <v>Chia</v>
          </cell>
          <cell r="AY2723" t="str">
            <v>Kiểm tra</v>
          </cell>
          <cell r="BA2723" t="str">
            <v>tháng 12\28.12 YAZAKY</v>
          </cell>
        </row>
        <row r="2724">
          <cell r="B2724" t="str">
            <v>KL0183_SWK_2013C</v>
          </cell>
          <cell r="C2724" t="str">
            <v>KL0183</v>
          </cell>
          <cell r="D2724" t="str">
            <v>SEIWA KAIUN</v>
          </cell>
          <cell r="F2724">
            <v>1</v>
          </cell>
          <cell r="G2724" t="str">
            <v>I0064T012</v>
          </cell>
          <cell r="H2724" t="str">
            <v>64 x 43 x 1 x 2</v>
          </cell>
          <cell r="I2724" t="str">
            <v>Bo góc, răng cưa, dao chẻ đôi, khoảng cách 6 mm</v>
          </cell>
          <cell r="J2724" t="str">
            <v>D14</v>
          </cell>
          <cell r="K2724" t="str">
            <v>P 24</v>
          </cell>
          <cell r="L2724" t="str">
            <v>64 x 43 mm</v>
          </cell>
          <cell r="M2724">
            <v>92</v>
          </cell>
          <cell r="N2724">
            <v>44193</v>
          </cell>
          <cell r="O2724">
            <v>1</v>
          </cell>
          <cell r="P2724">
            <v>1</v>
          </cell>
          <cell r="Q2724" t="str">
            <v>2013 C</v>
          </cell>
          <cell r="AL2724">
            <v>2</v>
          </cell>
          <cell r="AM2724">
            <v>184</v>
          </cell>
          <cell r="AN2724" t="str">
            <v>3mm</v>
          </cell>
          <cell r="AO2724" t="str">
            <v>3mm</v>
          </cell>
          <cell r="AP2724" t="str">
            <v>2.000Tem</v>
          </cell>
          <cell r="AT2724" t="str">
            <v>Chữ nhật  SEIWA KAIUN pantone 2013 C Tháng 6+12</v>
          </cell>
          <cell r="AU2724">
            <v>4</v>
          </cell>
          <cell r="AV2724" t="str">
            <v>In mặt</v>
          </cell>
          <cell r="AW2724" t="str">
            <v>Bế màu</v>
          </cell>
          <cell r="AX2724" t="str">
            <v>Chia</v>
          </cell>
          <cell r="AY2724" t="str">
            <v>Kiểm tra</v>
          </cell>
          <cell r="BA2724" t="str">
            <v>tháng 12\28.12 YAZAKY</v>
          </cell>
        </row>
        <row r="2725">
          <cell r="B2725" t="str">
            <v>KL0183_SWK_Warmred</v>
          </cell>
          <cell r="C2725" t="str">
            <v>KL0183</v>
          </cell>
          <cell r="D2725" t="str">
            <v>SEIWA KAIUN</v>
          </cell>
          <cell r="F2725">
            <v>1</v>
          </cell>
          <cell r="G2725" t="str">
            <v>I0064T012</v>
          </cell>
          <cell r="H2725" t="str">
            <v>64 x 43 x 1 x 2</v>
          </cell>
          <cell r="I2725" t="str">
            <v>Bo góc, răng cưa, dao chẻ đôi, khoảng cách 6 mm</v>
          </cell>
          <cell r="J2725" t="str">
            <v>D14</v>
          </cell>
          <cell r="K2725" t="str">
            <v>P 24</v>
          </cell>
          <cell r="L2725" t="str">
            <v>64 x 43 mm</v>
          </cell>
          <cell r="M2725">
            <v>92</v>
          </cell>
          <cell r="N2725">
            <v>44193</v>
          </cell>
          <cell r="O2725">
            <v>1</v>
          </cell>
          <cell r="P2725">
            <v>1</v>
          </cell>
          <cell r="Q2725" t="str">
            <v>red C</v>
          </cell>
          <cell r="AL2725">
            <v>2</v>
          </cell>
          <cell r="AM2725">
            <v>184</v>
          </cell>
          <cell r="AN2725" t="str">
            <v>3mm</v>
          </cell>
          <cell r="AO2725" t="str">
            <v>3mm</v>
          </cell>
          <cell r="AP2725" t="str">
            <v>2.000Tem</v>
          </cell>
          <cell r="AT2725" t="str">
            <v>Chữ nhật  SEIWA KAIUN pantone warm red C tháng 5+11</v>
          </cell>
          <cell r="AU2725">
            <v>4</v>
          </cell>
          <cell r="AV2725" t="str">
            <v>In mặt</v>
          </cell>
          <cell r="AW2725" t="str">
            <v>Bế màu</v>
          </cell>
          <cell r="AX2725" t="str">
            <v>Chia</v>
          </cell>
          <cell r="AY2725" t="str">
            <v>Kiểm tra</v>
          </cell>
          <cell r="BA2725" t="str">
            <v>tháng 12\28.12 YAZAKY</v>
          </cell>
        </row>
        <row r="2726">
          <cell r="B2726" t="str">
            <v>KL0183_SWK_1905C</v>
          </cell>
          <cell r="C2726" t="str">
            <v>KL0183</v>
          </cell>
          <cell r="D2726" t="str">
            <v>SEIWA KAIUN</v>
          </cell>
          <cell r="F2726">
            <v>1</v>
          </cell>
          <cell r="G2726" t="str">
            <v>I0064T012</v>
          </cell>
          <cell r="H2726" t="str">
            <v>64 x 43 x 1 x 2</v>
          </cell>
          <cell r="I2726" t="str">
            <v>Bo góc, răng cưa, dao chẻ đôi, khoảng cách 6 mm</v>
          </cell>
          <cell r="J2726" t="str">
            <v>D14</v>
          </cell>
          <cell r="K2726" t="str">
            <v>P 24</v>
          </cell>
          <cell r="L2726" t="str">
            <v>64 x 43 mm</v>
          </cell>
          <cell r="M2726">
            <v>92</v>
          </cell>
          <cell r="N2726">
            <v>44193</v>
          </cell>
          <cell r="O2726">
            <v>1</v>
          </cell>
          <cell r="P2726">
            <v>1</v>
          </cell>
          <cell r="Q2726" t="str">
            <v>1905 C</v>
          </cell>
          <cell r="AL2726">
            <v>2</v>
          </cell>
          <cell r="AM2726">
            <v>184</v>
          </cell>
          <cell r="AN2726" t="str">
            <v>3mm</v>
          </cell>
          <cell r="AO2726" t="str">
            <v>3mm</v>
          </cell>
          <cell r="AP2726" t="str">
            <v>2.000Tem</v>
          </cell>
          <cell r="AT2726" t="str">
            <v>Chữ nhật  SEIWA KAIUN pantone 1905 C tháng 1+7</v>
          </cell>
          <cell r="AU2726">
            <v>4</v>
          </cell>
          <cell r="AV2726" t="str">
            <v>In mặt</v>
          </cell>
          <cell r="AW2726" t="str">
            <v>Bế màu</v>
          </cell>
          <cell r="AX2726" t="str">
            <v>Chia</v>
          </cell>
          <cell r="AY2726" t="str">
            <v>Kiểm tra</v>
          </cell>
          <cell r="BA2726" t="str">
            <v>tháng 12\28.12 YAZAKY</v>
          </cell>
        </row>
        <row r="2727">
          <cell r="B2727" t="str">
            <v>KL0183_SWK_Yellow C</v>
          </cell>
          <cell r="C2727" t="str">
            <v>KL0183</v>
          </cell>
          <cell r="D2727" t="str">
            <v>SEIWA KAIUN</v>
          </cell>
          <cell r="F2727">
            <v>1</v>
          </cell>
          <cell r="G2727" t="str">
            <v>I0064T012</v>
          </cell>
          <cell r="H2727" t="str">
            <v>64 x 43 x 1 x 2</v>
          </cell>
          <cell r="I2727" t="str">
            <v>Bo góc, răng cưa, dao chẻ đôi, khoảng cách 6 mm</v>
          </cell>
          <cell r="J2727" t="str">
            <v>D14</v>
          </cell>
          <cell r="K2727" t="str">
            <v>P 24</v>
          </cell>
          <cell r="L2727" t="str">
            <v>64 x 43 mm</v>
          </cell>
          <cell r="M2727">
            <v>92</v>
          </cell>
          <cell r="N2727">
            <v>44193</v>
          </cell>
          <cell r="O2727">
            <v>1</v>
          </cell>
          <cell r="P2727">
            <v>1</v>
          </cell>
          <cell r="Q2727" t="str">
            <v>YELLOW C</v>
          </cell>
          <cell r="AL2727">
            <v>2</v>
          </cell>
          <cell r="AM2727">
            <v>184</v>
          </cell>
          <cell r="AN2727" t="str">
            <v>3mm</v>
          </cell>
          <cell r="AO2727" t="str">
            <v>3mm</v>
          </cell>
          <cell r="AP2727" t="str">
            <v>2.000Tem</v>
          </cell>
          <cell r="AT2727" t="str">
            <v>Chữ nhật  SEIWA KAIUN pantone YELLOW C tháng 2+8</v>
          </cell>
          <cell r="AU2727">
            <v>4</v>
          </cell>
          <cell r="AV2727" t="str">
            <v>In mặt</v>
          </cell>
          <cell r="AW2727" t="str">
            <v>Bế màu</v>
          </cell>
          <cell r="AX2727" t="str">
            <v>Chia</v>
          </cell>
          <cell r="AY2727" t="str">
            <v>Kiểm tra</v>
          </cell>
          <cell r="BA2727" t="str">
            <v>tháng 12\28.12 YAZAKY</v>
          </cell>
        </row>
        <row r="2728">
          <cell r="B2728" t="str">
            <v>KL0183_SWK_2252C</v>
          </cell>
          <cell r="C2728" t="str">
            <v>KL0183</v>
          </cell>
          <cell r="D2728" t="str">
            <v>SEIWA KAIUN</v>
          </cell>
          <cell r="F2728">
            <v>1</v>
          </cell>
          <cell r="G2728" t="str">
            <v>I0064T012</v>
          </cell>
          <cell r="H2728" t="str">
            <v>64 x 43 x 1 x 2</v>
          </cell>
          <cell r="I2728" t="str">
            <v>Bo góc, răng cưa, dao chẻ đôi, khoảng cách 6 mm</v>
          </cell>
          <cell r="J2728" t="str">
            <v>D14</v>
          </cell>
          <cell r="K2728" t="str">
            <v>P 24</v>
          </cell>
          <cell r="L2728" t="str">
            <v>64 x 43 mm</v>
          </cell>
          <cell r="M2728">
            <v>92</v>
          </cell>
          <cell r="N2728">
            <v>44193</v>
          </cell>
          <cell r="O2728">
            <v>1</v>
          </cell>
          <cell r="P2728">
            <v>1</v>
          </cell>
          <cell r="Q2728" t="str">
            <v>2252 C</v>
          </cell>
          <cell r="AL2728">
            <v>2</v>
          </cell>
          <cell r="AM2728">
            <v>184</v>
          </cell>
          <cell r="AN2728" t="str">
            <v>3mm</v>
          </cell>
          <cell r="AO2728" t="str">
            <v>3mm</v>
          </cell>
          <cell r="AP2728" t="str">
            <v>2.000Tem</v>
          </cell>
          <cell r="AT2728" t="str">
            <v>Chữ nhật  SEIWA KAIUN pantone 2252 C tháng 4+10</v>
          </cell>
          <cell r="AU2728">
            <v>4</v>
          </cell>
          <cell r="AV2728" t="str">
            <v>In mặt</v>
          </cell>
          <cell r="AW2728" t="str">
            <v>Bế màu</v>
          </cell>
          <cell r="AX2728" t="str">
            <v>Chia</v>
          </cell>
          <cell r="AY2728" t="str">
            <v>Kiểm tra</v>
          </cell>
          <cell r="BA2728" t="str">
            <v>tháng 12\28.12 YAZAKY</v>
          </cell>
        </row>
        <row r="2729">
          <cell r="B2729" t="str">
            <v>KL0183_SWK_417C</v>
          </cell>
          <cell r="C2729" t="str">
            <v>KL0183</v>
          </cell>
          <cell r="D2729" t="str">
            <v>SEIWA KAIUN</v>
          </cell>
          <cell r="F2729">
            <v>1</v>
          </cell>
          <cell r="G2729" t="str">
            <v>I0064T012</v>
          </cell>
          <cell r="H2729" t="str">
            <v>64 x 43 x 1 x 2</v>
          </cell>
          <cell r="I2729" t="str">
            <v>Bo góc, răng cưa, dao chẻ đôi, khoảng cách 6 mm</v>
          </cell>
          <cell r="J2729" t="str">
            <v>D14</v>
          </cell>
          <cell r="K2729" t="str">
            <v>P 24</v>
          </cell>
          <cell r="L2729" t="str">
            <v>64 x 43 mm</v>
          </cell>
          <cell r="M2729">
            <v>92</v>
          </cell>
          <cell r="N2729">
            <v>44193</v>
          </cell>
          <cell r="O2729">
            <v>1</v>
          </cell>
          <cell r="P2729">
            <v>1</v>
          </cell>
          <cell r="Q2729" t="str">
            <v>417 C</v>
          </cell>
          <cell r="AL2729">
            <v>2</v>
          </cell>
          <cell r="AM2729">
            <v>184</v>
          </cell>
          <cell r="AN2729" t="str">
            <v>3mm</v>
          </cell>
          <cell r="AO2729" t="str">
            <v>3mm</v>
          </cell>
          <cell r="AP2729" t="str">
            <v>2.000Tem</v>
          </cell>
          <cell r="AT2729" t="str">
            <v>Chữ nhật  SEIWA KAIUN pantone 417 C</v>
          </cell>
          <cell r="AU2729">
            <v>4</v>
          </cell>
          <cell r="AV2729" t="str">
            <v>In mặt</v>
          </cell>
          <cell r="AW2729" t="str">
            <v>Bế màu</v>
          </cell>
          <cell r="AX2729" t="str">
            <v>Chia</v>
          </cell>
          <cell r="AY2729" t="str">
            <v>Kiểm tra</v>
          </cell>
          <cell r="BA2729" t="str">
            <v>tháng 12\28.12 YAZAKY</v>
          </cell>
        </row>
        <row r="2730">
          <cell r="B2730" t="str">
            <v>KL0184_L1</v>
          </cell>
          <cell r="C2730" t="str">
            <v>KL0184</v>
          </cell>
          <cell r="D2730" t="str">
            <v>ANH CÔNG</v>
          </cell>
          <cell r="F2730">
            <v>1</v>
          </cell>
          <cell r="G2730" t="str">
            <v>I0085T231</v>
          </cell>
          <cell r="H2730" t="str">
            <v>85 x 125 x 1 x 1</v>
          </cell>
          <cell r="I2730" t="str">
            <v>Vuông góc, không răng cưa</v>
          </cell>
          <cell r="J2730" t="str">
            <v>C31</v>
          </cell>
          <cell r="K2730" t="str">
            <v>P 24</v>
          </cell>
          <cell r="L2730" t="str">
            <v>125 x 85 mm</v>
          </cell>
          <cell r="M2730">
            <v>128</v>
          </cell>
          <cell r="N2730">
            <v>44194</v>
          </cell>
          <cell r="O2730">
            <v>0</v>
          </cell>
          <cell r="AL2730">
            <v>1</v>
          </cell>
          <cell r="AM2730">
            <v>128</v>
          </cell>
          <cell r="AT2730" t="str">
            <v>TREME ENGINE CLEANER</v>
          </cell>
          <cell r="BA2730" t="str">
            <v>TỔNG HỢP CÁC CÔNG TY\ANH CÔNG\NĂM 2020\28.12 anh công</v>
          </cell>
        </row>
        <row r="2731">
          <cell r="B2731" t="str">
            <v>KL0185_L1</v>
          </cell>
          <cell r="C2731" t="str">
            <v>KL0185</v>
          </cell>
          <cell r="D2731" t="str">
            <v>ANH YẾN THỦ ĐỨC</v>
          </cell>
          <cell r="F2731">
            <v>2</v>
          </cell>
          <cell r="G2731" t="str">
            <v>IP080T012</v>
          </cell>
          <cell r="H2731" t="str">
            <v>Phi 80 x 80 x 1 x 2</v>
          </cell>
          <cell r="I2731" t="str">
            <v>Không răng cưa, chẻ đôi 6mm</v>
          </cell>
          <cell r="J2731" t="str">
            <v>C30</v>
          </cell>
          <cell r="K2731" t="str">
            <v>P 24</v>
          </cell>
          <cell r="L2731" t="str">
            <v>phi 80 mm</v>
          </cell>
          <cell r="M2731">
            <v>166</v>
          </cell>
          <cell r="N2731">
            <v>44194</v>
          </cell>
          <cell r="O2731">
            <v>0</v>
          </cell>
          <cell r="AL2731">
            <v>1</v>
          </cell>
          <cell r="AM2731">
            <v>166</v>
          </cell>
          <cell r="AT2731" t="str">
            <v>HẢI SƠN</v>
          </cell>
          <cell r="BA2731" t="str">
            <v>tháng 12\28.12 Anh yến Thủ  đức</v>
          </cell>
        </row>
        <row r="2732">
          <cell r="B2732" t="str">
            <v>KL0186_L1</v>
          </cell>
          <cell r="C2732" t="str">
            <v>KL0186</v>
          </cell>
          <cell r="D2732" t="str">
            <v>ANH YẾN THỦ ĐỨC</v>
          </cell>
          <cell r="F2732">
            <v>5</v>
          </cell>
          <cell r="G2732" t="str">
            <v>IP080T012</v>
          </cell>
          <cell r="H2732" t="str">
            <v>Phi 80 x 80 x 1 x 2</v>
          </cell>
          <cell r="I2732" t="str">
            <v>Không răng cưa, chẻ đôi 6mm</v>
          </cell>
          <cell r="J2732" t="str">
            <v>C30</v>
          </cell>
          <cell r="K2732" t="str">
            <v>P 24</v>
          </cell>
          <cell r="L2732" t="str">
            <v>phi 80 mm</v>
          </cell>
          <cell r="M2732">
            <v>166</v>
          </cell>
          <cell r="N2732">
            <v>44194</v>
          </cell>
          <cell r="O2732">
            <v>0</v>
          </cell>
          <cell r="AL2732">
            <v>1</v>
          </cell>
          <cell r="AM2732">
            <v>166</v>
          </cell>
          <cell r="AT2732" t="str">
            <v>Hạt điều rang muối</v>
          </cell>
          <cell r="BA2732" t="str">
            <v>tháng 12\28.12 Anh yến Thủ  đức</v>
          </cell>
        </row>
        <row r="2733">
          <cell r="B2733" t="str">
            <v>KL0187_L1</v>
          </cell>
          <cell r="C2733" t="str">
            <v>KL0187</v>
          </cell>
          <cell r="D2733" t="str">
            <v>ANH YẾN THỦ ĐỨC</v>
          </cell>
          <cell r="F2733">
            <v>2</v>
          </cell>
          <cell r="H2733" t="str">
            <v/>
          </cell>
          <cell r="I2733" t="str">
            <v/>
          </cell>
          <cell r="J2733" t="str">
            <v/>
          </cell>
          <cell r="K2733" t="str">
            <v>P 24</v>
          </cell>
          <cell r="L2733" t="str">
            <v>80 x 30 mm</v>
          </cell>
          <cell r="M2733" t="str">
            <v/>
          </cell>
          <cell r="N2733">
            <v>44194</v>
          </cell>
          <cell r="O2733">
            <v>0</v>
          </cell>
          <cell r="AL2733">
            <v>1</v>
          </cell>
          <cell r="AM2733" t="e">
            <v>#VALUE!</v>
          </cell>
          <cell r="AT2733" t="str">
            <v>ĐẠI HOÀ</v>
          </cell>
          <cell r="BA2733" t="str">
            <v>tháng 12\28.12 Anh yến Thủ  đức</v>
          </cell>
        </row>
        <row r="2734">
          <cell r="B2734" t="str">
            <v>KL0188_L1</v>
          </cell>
          <cell r="C2734" t="str">
            <v>KL0188</v>
          </cell>
          <cell r="D2734" t="str">
            <v>MR HƯNG</v>
          </cell>
          <cell r="F2734">
            <v>1</v>
          </cell>
          <cell r="G2734" t="str">
            <v>I0076T282</v>
          </cell>
          <cell r="H2734" t="str">
            <v>76 x 51 x 1 x 2</v>
          </cell>
          <cell r="I2734" t="str">
            <v>Vuông góc, răng cưa, chẻ đôi 6mm</v>
          </cell>
          <cell r="J2734" t="str">
            <v>C17</v>
          </cell>
          <cell r="K2734" t="str">
            <v>P 24</v>
          </cell>
          <cell r="L2734" t="str">
            <v>76 x 51 mm</v>
          </cell>
          <cell r="M2734">
            <v>108</v>
          </cell>
          <cell r="N2734">
            <v>44120</v>
          </cell>
          <cell r="O2734">
            <v>0</v>
          </cell>
          <cell r="AL2734">
            <v>1</v>
          </cell>
          <cell r="AM2734">
            <v>108</v>
          </cell>
          <cell r="AT2734" t="str">
            <v>CABINETS TO GO</v>
          </cell>
          <cell r="BA2734" t="str">
            <v>19-5 Mr Hưng</v>
          </cell>
        </row>
        <row r="2735">
          <cell r="B2735" t="str">
            <v>KL0189_L1</v>
          </cell>
          <cell r="C2735" t="str">
            <v>KL0189</v>
          </cell>
          <cell r="D2735" t="str">
            <v>DKSH</v>
          </cell>
          <cell r="F2735">
            <v>2</v>
          </cell>
          <cell r="G2735" t="str">
            <v>T0152T011</v>
          </cell>
          <cell r="H2735" t="str">
            <v>152 x 102 x 1 x 1</v>
          </cell>
          <cell r="I2735" t="str">
            <v>Bo góc, răng cưa</v>
          </cell>
          <cell r="J2735" t="str">
            <v>B12</v>
          </cell>
          <cell r="K2735" t="str">
            <v>P 24</v>
          </cell>
          <cell r="L2735" t="str">
            <v>152 x 102 mm</v>
          </cell>
          <cell r="M2735">
            <v>105</v>
          </cell>
          <cell r="N2735">
            <v>43917</v>
          </cell>
          <cell r="O2735">
            <v>0</v>
          </cell>
          <cell r="AL2735">
            <v>1</v>
          </cell>
          <cell r="AM2735">
            <v>105</v>
          </cell>
          <cell r="AT2735" t="str">
            <v xml:space="preserve">DKSH </v>
          </cell>
          <cell r="BA2735" t="str">
            <v>25-3 DKSH</v>
          </cell>
        </row>
        <row r="2736">
          <cell r="B2736" t="str">
            <v>KL0190_L1</v>
          </cell>
          <cell r="C2736" t="str">
            <v>KL0190</v>
          </cell>
          <cell r="D2736" t="str">
            <v>DKSH</v>
          </cell>
          <cell r="F2736">
            <v>2</v>
          </cell>
          <cell r="H2736" t="str">
            <v/>
          </cell>
          <cell r="I2736" t="str">
            <v/>
          </cell>
          <cell r="J2736" t="str">
            <v/>
          </cell>
          <cell r="K2736" t="str">
            <v>P 24</v>
          </cell>
          <cell r="L2736" t="str">
            <v>270 x 102 mm</v>
          </cell>
          <cell r="M2736" t="str">
            <v/>
          </cell>
          <cell r="N2736">
            <v>43917</v>
          </cell>
          <cell r="O2736">
            <v>0</v>
          </cell>
          <cell r="AL2736">
            <v>1</v>
          </cell>
          <cell r="AM2736" t="e">
            <v>#VALUE!</v>
          </cell>
          <cell r="AT2736" t="str">
            <v xml:space="preserve">DKSH </v>
          </cell>
          <cell r="BA2736" t="str">
            <v>25-3 DKSH</v>
          </cell>
        </row>
        <row r="2737">
          <cell r="B2737" t="str">
            <v>KL0191_L1</v>
          </cell>
          <cell r="C2737" t="str">
            <v>KL0191</v>
          </cell>
          <cell r="D2737" t="str">
            <v>SAO VÀNG</v>
          </cell>
          <cell r="F2737">
            <v>4</v>
          </cell>
          <cell r="H2737" t="str">
            <v/>
          </cell>
          <cell r="I2737" t="str">
            <v/>
          </cell>
          <cell r="J2737" t="str">
            <v/>
          </cell>
          <cell r="K2737" t="str">
            <v>P 24</v>
          </cell>
          <cell r="L2737" t="str">
            <v>120 x 100 mm</v>
          </cell>
          <cell r="M2737" t="str">
            <v/>
          </cell>
          <cell r="N2737">
            <v>44120</v>
          </cell>
          <cell r="O2737">
            <v>0</v>
          </cell>
          <cell r="AL2737">
            <v>1</v>
          </cell>
          <cell r="AM2737" t="e">
            <v>#VALUE!</v>
          </cell>
          <cell r="AT2737" t="str">
            <v>Nui Chiên sao vàng</v>
          </cell>
          <cell r="BA2737" t="str">
            <v>16-10 Sao Vàng</v>
          </cell>
        </row>
        <row r="2738">
          <cell r="B2738" t="str">
            <v>KL0216_L1</v>
          </cell>
          <cell r="C2738" t="str">
            <v>KL0216</v>
          </cell>
          <cell r="D2738" t="str">
            <v>PHÚ CƯỜNG</v>
          </cell>
          <cell r="F2738">
            <v>1</v>
          </cell>
          <cell r="H2738" t="str">
            <v/>
          </cell>
          <cell r="I2738" t="str">
            <v/>
          </cell>
          <cell r="J2738" t="str">
            <v/>
          </cell>
          <cell r="K2738" t="str">
            <v>P 17</v>
          </cell>
          <cell r="L2738" t="str">
            <v>51 x 51 mm</v>
          </cell>
          <cell r="M2738" t="str">
            <v/>
          </cell>
          <cell r="N2738">
            <v>44198</v>
          </cell>
          <cell r="O2738">
            <v>0</v>
          </cell>
          <cell r="AL2738">
            <v>1</v>
          </cell>
          <cell r="AM2738" t="e">
            <v>#VALUE!</v>
          </cell>
          <cell r="AT2738" t="str">
            <v>NFO A3KY9YJW-O</v>
          </cell>
          <cell r="BA2738" t="str">
            <v>tháng 12\31.12 phu cường</v>
          </cell>
        </row>
        <row r="2739">
          <cell r="B2739" t="str">
            <v>KL0228_L1</v>
          </cell>
          <cell r="C2739" t="str">
            <v>KL0228</v>
          </cell>
          <cell r="D2739" t="str">
            <v>VICTORY PRINTING</v>
          </cell>
          <cell r="F2739">
            <v>4</v>
          </cell>
          <cell r="G2739" t="str">
            <v>T0011T031</v>
          </cell>
          <cell r="H2739" t="str">
            <v>11 x 7 x 5 x 6</v>
          </cell>
          <cell r="I2739" t="str">
            <v>Bo 1.5mm rời 2mm, không răng cưa</v>
          </cell>
          <cell r="J2739" t="str">
            <v>C32</v>
          </cell>
          <cell r="K2739" t="str">
            <v>P 17</v>
          </cell>
          <cell r="L2739" t="str">
            <v>11 x 7 mm</v>
          </cell>
          <cell r="M2739">
            <v>60</v>
          </cell>
          <cell r="N2739">
            <v>44201</v>
          </cell>
          <cell r="O2739">
            <v>0</v>
          </cell>
          <cell r="AL2739">
            <v>1</v>
          </cell>
          <cell r="AM2739">
            <v>60</v>
          </cell>
          <cell r="AT2739" t="str">
            <v>L1 L2 L3 N</v>
          </cell>
          <cell r="BA2739" t="str">
            <v>THÁNG 01\23.12 victory printing</v>
          </cell>
        </row>
        <row r="2740">
          <cell r="B2740" t="str">
            <v>KL0230_L1</v>
          </cell>
          <cell r="C2740" t="str">
            <v>KL0230</v>
          </cell>
          <cell r="D2740" t="str">
            <v>THIÊN TRIỀU</v>
          </cell>
          <cell r="F2740">
            <v>1</v>
          </cell>
          <cell r="G2740" t="str">
            <v>I0050T222</v>
          </cell>
          <cell r="H2740" t="str">
            <v>50 x 50 x 1 x 2</v>
          </cell>
          <cell r="I2740" t="str">
            <v>Bo góc, dao chẻ đôi 5mm, răng cưa.</v>
          </cell>
          <cell r="J2740" t="str">
            <v>D02</v>
          </cell>
          <cell r="K2740" t="str">
            <v>P 17</v>
          </cell>
          <cell r="L2740" t="str">
            <v>50 x 50 mm</v>
          </cell>
          <cell r="M2740">
            <v>106</v>
          </cell>
          <cell r="N2740">
            <v>44202</v>
          </cell>
          <cell r="O2740">
            <v>1</v>
          </cell>
          <cell r="X2740">
            <v>1</v>
          </cell>
          <cell r="AB2740" t="str">
            <v>K</v>
          </cell>
          <cell r="AL2740">
            <v>1</v>
          </cell>
          <cell r="AM2740">
            <v>106</v>
          </cell>
          <cell r="AN2740" t="str">
            <v>2mm</v>
          </cell>
          <cell r="AO2740" t="str">
            <v>3mm</v>
          </cell>
          <cell r="AP2740" t="str">
            <v>2.000Tem</v>
          </cell>
          <cell r="AT2740" t="str">
            <v>Tên sản phẩm: nước tăng lực kingbull</v>
          </cell>
          <cell r="AU2740">
            <v>3</v>
          </cell>
          <cell r="AV2740" t="str">
            <v>in</v>
          </cell>
          <cell r="AW2740" t="str">
            <v>bế</v>
          </cell>
          <cell r="AX2740" t="str">
            <v>chia cuộn</v>
          </cell>
          <cell r="BA2740" t="str">
            <v>THÁNG 01\06.01</v>
          </cell>
          <cell r="BC2740" t="str">
            <v>Phạm Quốc Chí</v>
          </cell>
          <cell r="BD2740" t="str">
            <v>Phạm Quốc Chí</v>
          </cell>
        </row>
        <row r="2741">
          <cell r="B2741" t="str">
            <v>KL0231_L1</v>
          </cell>
          <cell r="C2741" t="str">
            <v>KL0231</v>
          </cell>
          <cell r="D2741" t="str">
            <v>PACOW</v>
          </cell>
          <cell r="F2741">
            <v>1</v>
          </cell>
          <cell r="G2741" t="str">
            <v>T0090T481/2</v>
          </cell>
          <cell r="H2741" t="str">
            <v>90 x 130 x 2 x 1</v>
          </cell>
          <cell r="I2741" t="str">
            <v>Bo 5mm rời 3mm, không răng cưa</v>
          </cell>
          <cell r="J2741" t="str">
            <v>C24</v>
          </cell>
          <cell r="K2741" t="str">
            <v>P 17</v>
          </cell>
          <cell r="L2741" t="str">
            <v>130 x 90 mm</v>
          </cell>
          <cell r="M2741">
            <v>133</v>
          </cell>
          <cell r="N2741">
            <v>44203</v>
          </cell>
          <cell r="O2741">
            <v>0</v>
          </cell>
          <cell r="AL2741">
            <v>1</v>
          </cell>
          <cell r="AM2741">
            <v>133</v>
          </cell>
          <cell r="AT2741" t="str">
            <v>PACOW ngon hơn bò nhập</v>
          </cell>
          <cell r="BA2741" t="str">
            <v>THÁNG 01\06.01</v>
          </cell>
        </row>
        <row r="2742">
          <cell r="B2742" t="str">
            <v>KL0232_L1</v>
          </cell>
          <cell r="C2742" t="str">
            <v>KL0232</v>
          </cell>
          <cell r="D2742" t="str">
            <v>THÉP HU</v>
          </cell>
          <cell r="F2742">
            <v>3</v>
          </cell>
          <cell r="G2742" t="str">
            <v>I0045T421</v>
          </cell>
          <cell r="H2742" t="str">
            <v>45 x 22 x 2 x 3</v>
          </cell>
          <cell r="I2742" t="str">
            <v>Vuông rời, không răng cưa</v>
          </cell>
          <cell r="J2742" t="str">
            <v>C31</v>
          </cell>
          <cell r="K2742" t="str">
            <v>P 17</v>
          </cell>
          <cell r="L2742" t="str">
            <v>45 x 22 mm</v>
          </cell>
          <cell r="M2742">
            <v>75</v>
          </cell>
          <cell r="N2742">
            <v>44203</v>
          </cell>
          <cell r="O2742">
            <v>0</v>
          </cell>
          <cell r="AL2742">
            <v>1</v>
          </cell>
          <cell r="AM2742">
            <v>75</v>
          </cell>
          <cell r="AT2742" t="str">
            <v>Warning: this product can expore you to wood dust</v>
          </cell>
          <cell r="BA2742" t="str">
            <v>THÉP HU\THÁNG 01\07.01</v>
          </cell>
        </row>
        <row r="2743">
          <cell r="B2743" t="str">
            <v>KL0233_L1</v>
          </cell>
          <cell r="C2743" t="str">
            <v>KL0233</v>
          </cell>
          <cell r="D2743" t="str">
            <v>LOTTE</v>
          </cell>
          <cell r="F2743">
            <v>2</v>
          </cell>
          <cell r="G2743" t="str">
            <v>I0141T011</v>
          </cell>
          <cell r="H2743" t="str">
            <v>141 x 106 x 1 x 1</v>
          </cell>
          <cell r="I2743" t="str">
            <v>Vuông góc, không răng cưa</v>
          </cell>
          <cell r="J2743" t="str">
            <v>D06</v>
          </cell>
          <cell r="K2743" t="str">
            <v>P 17</v>
          </cell>
          <cell r="L2743" t="str">
            <v>141mm x 106mm</v>
          </cell>
          <cell r="M2743">
            <v>109</v>
          </cell>
          <cell r="N2743">
            <v>44203</v>
          </cell>
          <cell r="O2743">
            <v>0</v>
          </cell>
          <cell r="AL2743">
            <v>1</v>
          </cell>
          <cell r="AM2743">
            <v>109</v>
          </cell>
          <cell r="AT2743" t="str">
            <v>Tên hoá chất: PC HN-1064I</v>
          </cell>
          <cell r="BA2743" t="str">
            <v>LOTTE\THÁNG 01\07.01</v>
          </cell>
        </row>
        <row r="2744">
          <cell r="B2744" t="str">
            <v>KL0234_L1</v>
          </cell>
          <cell r="C2744" t="str">
            <v>KL0234</v>
          </cell>
          <cell r="D2744" t="str">
            <v>LOTTE</v>
          </cell>
          <cell r="F2744">
            <v>2</v>
          </cell>
          <cell r="G2744" t="str">
            <v>I0141T011</v>
          </cell>
          <cell r="H2744" t="str">
            <v>141 x 106 x 1 x 1</v>
          </cell>
          <cell r="I2744" t="str">
            <v>Vuông góc, không răng cưa</v>
          </cell>
          <cell r="J2744" t="str">
            <v>D06</v>
          </cell>
          <cell r="K2744" t="str">
            <v>P 17</v>
          </cell>
          <cell r="L2744" t="str">
            <v>141mm x 106mm</v>
          </cell>
          <cell r="M2744">
            <v>109</v>
          </cell>
          <cell r="N2744">
            <v>44203</v>
          </cell>
          <cell r="O2744">
            <v>0</v>
          </cell>
          <cell r="AL2744">
            <v>1</v>
          </cell>
          <cell r="AM2744">
            <v>109</v>
          </cell>
          <cell r="AT2744" t="str">
            <v>Tên hoá chất: PC/GF SJ-3208</v>
          </cell>
          <cell r="BA2744" t="str">
            <v>LOTTE\THÁNG 01\07.01</v>
          </cell>
        </row>
        <row r="2745">
          <cell r="B2745" t="str">
            <v>Kl0235_L1</v>
          </cell>
          <cell r="C2745" t="str">
            <v>Kl0235</v>
          </cell>
          <cell r="D2745" t="str">
            <v>PACOW</v>
          </cell>
          <cell r="F2745">
            <v>2</v>
          </cell>
          <cell r="H2745" t="str">
            <v/>
          </cell>
          <cell r="I2745" t="str">
            <v/>
          </cell>
          <cell r="J2745" t="str">
            <v/>
          </cell>
          <cell r="K2745" t="str">
            <v>P 17</v>
          </cell>
          <cell r="L2745" t="str">
            <v>Phi 46 mm</v>
          </cell>
          <cell r="M2745" t="str">
            <v/>
          </cell>
          <cell r="N2745">
            <v>44203</v>
          </cell>
          <cell r="O2745">
            <v>0</v>
          </cell>
          <cell r="AL2745">
            <v>1</v>
          </cell>
          <cell r="AM2745" t="e">
            <v>#VALUE!</v>
          </cell>
          <cell r="AT2745" t="str">
            <v>Đóng gói mới Sau khi mở bao bì</v>
          </cell>
          <cell r="BA2745" t="str">
            <v>THÁNG 01\06.01</v>
          </cell>
        </row>
        <row r="2746">
          <cell r="B2746" t="str">
            <v>KL0236_L1</v>
          </cell>
          <cell r="C2746" t="str">
            <v>KL0236</v>
          </cell>
          <cell r="D2746" t="str">
            <v>THÉP HU</v>
          </cell>
          <cell r="F2746">
            <v>1</v>
          </cell>
          <cell r="G2746" t="str">
            <v>IP015T051/2</v>
          </cell>
          <cell r="H2746" t="str">
            <v>Phi 15 x 15 x 5 x 6</v>
          </cell>
          <cell r="I2746" t="str">
            <v>Dao rời kc 2mm, không răng cưa</v>
          </cell>
          <cell r="J2746" t="str">
            <v>C41</v>
          </cell>
          <cell r="K2746" t="str">
            <v>P 17</v>
          </cell>
          <cell r="L2746" t="str">
            <v>phi 15 mm</v>
          </cell>
          <cell r="M2746">
            <v>108</v>
          </cell>
          <cell r="N2746">
            <v>44204</v>
          </cell>
          <cell r="O2746">
            <v>0</v>
          </cell>
          <cell r="AL2746">
            <v>1</v>
          </cell>
          <cell r="AM2746">
            <v>108</v>
          </cell>
          <cell r="AR2746" t="str">
            <v>90tem</v>
          </cell>
          <cell r="AT2746" t="str">
            <v>số 1 2 3 4 5 10 11 12 13 14 15…...</v>
          </cell>
          <cell r="BA2746" t="str">
            <v>THÉP HU\THÁNG 01\07.01 phi 15</v>
          </cell>
        </row>
        <row r="2747">
          <cell r="B2747" t="str">
            <v>KL0237_L1</v>
          </cell>
          <cell r="C2747" t="str">
            <v>KL0237</v>
          </cell>
          <cell r="D2747" t="str">
            <v>HOÀNG THANH</v>
          </cell>
          <cell r="F2747">
            <v>1</v>
          </cell>
          <cell r="G2747" t="str">
            <v>I0080T592</v>
          </cell>
          <cell r="H2747" t="str">
            <v>80 x 50 x 1 x 3</v>
          </cell>
          <cell r="I2747" t="str">
            <v>Bo góc, răng cưa, chẻ đôi 6mm</v>
          </cell>
          <cell r="J2747" t="str">
            <v>C23</v>
          </cell>
          <cell r="K2747" t="str">
            <v>P 17</v>
          </cell>
          <cell r="L2747" t="str">
            <v>80 x 50 mm</v>
          </cell>
          <cell r="M2747">
            <v>159</v>
          </cell>
          <cell r="N2747">
            <v>44204</v>
          </cell>
          <cell r="O2747">
            <v>0</v>
          </cell>
          <cell r="AL2747">
            <v>1</v>
          </cell>
          <cell r="AM2747">
            <v>159</v>
          </cell>
          <cell r="AT2747" t="str">
            <v>nhà nhập khẩu: CTY TNHH Đầu tư xnk khoàng thanh</v>
          </cell>
          <cell r="BA2747" t="str">
            <v>THÁNG 01\08.01 tem 80 x 50 mm</v>
          </cell>
        </row>
        <row r="2748">
          <cell r="B2748" t="str">
            <v>KL0238_L1</v>
          </cell>
          <cell r="C2748" t="str">
            <v>KL0238</v>
          </cell>
          <cell r="D2748" t="str">
            <v>SUNDO</v>
          </cell>
          <cell r="F2748">
            <v>4</v>
          </cell>
          <cell r="H2748" t="str">
            <v/>
          </cell>
          <cell r="I2748" t="str">
            <v/>
          </cell>
          <cell r="J2748" t="str">
            <v/>
          </cell>
          <cell r="K2748" t="str">
            <v>P 17</v>
          </cell>
          <cell r="L2748" t="str">
            <v>50 x 30 mm</v>
          </cell>
          <cell r="M2748" t="str">
            <v/>
          </cell>
          <cell r="N2748">
            <v>44204</v>
          </cell>
          <cell r="O2748">
            <v>0</v>
          </cell>
          <cell r="AL2748">
            <v>1</v>
          </cell>
          <cell r="AM2748" t="e">
            <v>#VALUE!</v>
          </cell>
          <cell r="AT2748" t="str">
            <v>Bánh mì que</v>
          </cell>
          <cell r="BA2748" t="str">
            <v>SUNDO\THÁNG 01\08.01</v>
          </cell>
        </row>
        <row r="2749">
          <cell r="B2749" t="str">
            <v>KL0240_L1</v>
          </cell>
          <cell r="C2749" t="str">
            <v>KL0240</v>
          </cell>
          <cell r="D2749" t="str">
            <v>MINH THUẬN PHÁT</v>
          </cell>
          <cell r="F2749">
            <v>4</v>
          </cell>
          <cell r="H2749" t="str">
            <v/>
          </cell>
          <cell r="I2749" t="str">
            <v/>
          </cell>
          <cell r="J2749" t="str">
            <v/>
          </cell>
          <cell r="K2749" t="str">
            <v>P 17</v>
          </cell>
          <cell r="L2749" t="str">
            <v>80 x 73 mm</v>
          </cell>
          <cell r="M2749" t="str">
            <v/>
          </cell>
          <cell r="N2749">
            <v>44210</v>
          </cell>
          <cell r="O2749">
            <v>0</v>
          </cell>
          <cell r="AL2749">
            <v>1</v>
          </cell>
          <cell r="AM2749" t="e">
            <v>#VALUE!</v>
          </cell>
          <cell r="AT2749" t="str">
            <v>Attention califonia consumers</v>
          </cell>
          <cell r="BA2749" t="str">
            <v>THÁNG 01\13.01 MINH THUẬN PHÁT</v>
          </cell>
        </row>
        <row r="2750">
          <cell r="B2750" t="str">
            <v>KL0241_L1</v>
          </cell>
          <cell r="C2750" t="str">
            <v>KL0241</v>
          </cell>
          <cell r="D2750" t="str">
            <v>ĐỨC LỘC</v>
          </cell>
          <cell r="F2750">
            <v>4</v>
          </cell>
          <cell r="G2750" t="str">
            <v>I0140T021</v>
          </cell>
          <cell r="H2750" t="str">
            <v>140 x 140 x 1 x 1</v>
          </cell>
          <cell r="I2750">
            <v>0</v>
          </cell>
          <cell r="J2750">
            <v>0</v>
          </cell>
          <cell r="K2750" t="str">
            <v>P 17</v>
          </cell>
          <cell r="L2750" t="str">
            <v>140 x 140 mm</v>
          </cell>
          <cell r="M2750">
            <v>143</v>
          </cell>
          <cell r="N2750">
            <v>44210</v>
          </cell>
          <cell r="O2750">
            <v>0</v>
          </cell>
          <cell r="AL2750">
            <v>1</v>
          </cell>
          <cell r="AM2750">
            <v>143</v>
          </cell>
          <cell r="AT2750" t="str">
            <v>Công ty tnhh dịch vụ đức lộc tiếng hàn</v>
          </cell>
          <cell r="BA2750" t="str">
            <v>07.01 Chị Thu Đức Lộc</v>
          </cell>
        </row>
        <row r="2751">
          <cell r="B2751" t="str">
            <v>KL0242_L1</v>
          </cell>
          <cell r="C2751" t="str">
            <v>KL0242</v>
          </cell>
          <cell r="D2751" t="str">
            <v>THUẬN LONG</v>
          </cell>
          <cell r="F2751">
            <v>2</v>
          </cell>
          <cell r="H2751" t="str">
            <v/>
          </cell>
          <cell r="I2751" t="str">
            <v/>
          </cell>
          <cell r="J2751" t="str">
            <v/>
          </cell>
          <cell r="K2751" t="str">
            <v>P 17</v>
          </cell>
          <cell r="L2751" t="str">
            <v>100 x 100 mm</v>
          </cell>
          <cell r="M2751" t="str">
            <v/>
          </cell>
          <cell r="N2751">
            <v>44210</v>
          </cell>
          <cell r="O2751">
            <v>0</v>
          </cell>
          <cell r="AL2751">
            <v>1</v>
          </cell>
          <cell r="AM2751" t="e">
            <v>#VALUE!</v>
          </cell>
          <cell r="AT2751" t="str">
            <v>TEM NGUYÊN VẬT LIỆU</v>
          </cell>
          <cell r="BA2751" t="str">
            <v>THÁNG 01\14.01 THUẬN LONG</v>
          </cell>
        </row>
        <row r="2752">
          <cell r="B2752" t="str">
            <v>KL0243_L1</v>
          </cell>
          <cell r="C2752" t="str">
            <v>KL0243</v>
          </cell>
          <cell r="D2752" t="str">
            <v>NAVY</v>
          </cell>
          <cell r="F2752">
            <v>1</v>
          </cell>
          <cell r="H2752" t="str">
            <v/>
          </cell>
          <cell r="I2752" t="str">
            <v/>
          </cell>
          <cell r="J2752" t="str">
            <v/>
          </cell>
          <cell r="K2752" t="str">
            <v>P 17</v>
          </cell>
          <cell r="L2752" t="str">
            <v>80 x 50 mm</v>
          </cell>
          <cell r="M2752" t="str">
            <v/>
          </cell>
          <cell r="N2752">
            <v>44210</v>
          </cell>
          <cell r="O2752">
            <v>0</v>
          </cell>
          <cell r="AL2752">
            <v>1</v>
          </cell>
          <cell r="AM2752" t="e">
            <v>#VALUE!</v>
          </cell>
          <cell r="AT2752" t="str">
            <v>NAVY FOODS AL DUA</v>
          </cell>
          <cell r="BA2752" t="str">
            <v>THÁNG 01\14.01 tem 50 x 90 mm 3 file</v>
          </cell>
        </row>
        <row r="2753">
          <cell r="B2753" t="str">
            <v>KL0244_L1</v>
          </cell>
          <cell r="C2753" t="str">
            <v>KL0244</v>
          </cell>
          <cell r="D2753" t="str">
            <v>NAVY</v>
          </cell>
          <cell r="F2753">
            <v>1</v>
          </cell>
          <cell r="H2753" t="str">
            <v/>
          </cell>
          <cell r="I2753" t="str">
            <v/>
          </cell>
          <cell r="J2753" t="str">
            <v/>
          </cell>
          <cell r="K2753" t="str">
            <v>P 17</v>
          </cell>
          <cell r="L2753" t="str">
            <v>80 x 50 mm</v>
          </cell>
          <cell r="M2753" t="str">
            <v/>
          </cell>
          <cell r="N2753">
            <v>44210</v>
          </cell>
          <cell r="O2753">
            <v>0</v>
          </cell>
          <cell r="AL2753">
            <v>1</v>
          </cell>
          <cell r="AM2753" t="e">
            <v>#VALUE!</v>
          </cell>
          <cell r="AT2753" t="str">
            <v>NAVY FOODS AL-HAM</v>
          </cell>
          <cell r="BA2753" t="str">
            <v>THÁNG 01\14.01 tem 50 x 90 mm 3 file</v>
          </cell>
        </row>
        <row r="2754">
          <cell r="B2754" t="str">
            <v>KL0245_L1</v>
          </cell>
          <cell r="C2754" t="str">
            <v>KL0245</v>
          </cell>
          <cell r="D2754" t="str">
            <v>NAVY</v>
          </cell>
          <cell r="F2754">
            <v>1</v>
          </cell>
          <cell r="H2754" t="str">
            <v/>
          </cell>
          <cell r="I2754" t="str">
            <v/>
          </cell>
          <cell r="J2754" t="str">
            <v/>
          </cell>
          <cell r="K2754" t="str">
            <v>P 17</v>
          </cell>
          <cell r="L2754" t="str">
            <v>80 x 50 mm</v>
          </cell>
          <cell r="M2754" t="str">
            <v/>
          </cell>
          <cell r="N2754">
            <v>44210</v>
          </cell>
          <cell r="O2754">
            <v>0</v>
          </cell>
          <cell r="AL2754">
            <v>1</v>
          </cell>
          <cell r="AM2754" t="e">
            <v>#VALUE!</v>
          </cell>
          <cell r="AT2754" t="str">
            <v>THÀNH HUÂN THỊT TRÂU ĐÔNG LẠNH</v>
          </cell>
          <cell r="BA2754" t="str">
            <v>THÁNG 01\14.01 tem 50 x 90 mm 3 file</v>
          </cell>
        </row>
        <row r="2755">
          <cell r="B2755" t="str">
            <v>KL0246_L1</v>
          </cell>
          <cell r="C2755" t="str">
            <v>KL0246</v>
          </cell>
          <cell r="D2755" t="str">
            <v>THÉP HU</v>
          </cell>
          <cell r="F2755">
            <v>1</v>
          </cell>
          <cell r="G2755" t="str">
            <v>T0050T202</v>
          </cell>
          <cell r="H2755" t="str">
            <v>50 x 40 x 2 x 3</v>
          </cell>
          <cell r="I2755">
            <v>0</v>
          </cell>
          <cell r="J2755">
            <v>0</v>
          </cell>
          <cell r="K2755" t="str">
            <v>P 17</v>
          </cell>
          <cell r="L2755" t="str">
            <v>50 x 40 mm</v>
          </cell>
          <cell r="M2755">
            <v>129</v>
          </cell>
          <cell r="N2755">
            <v>44210</v>
          </cell>
          <cell r="O2755">
            <v>0</v>
          </cell>
          <cell r="AL2755">
            <v>1</v>
          </cell>
          <cell r="AM2755">
            <v>129</v>
          </cell>
          <cell r="AT2755" t="str">
            <v>Smart brige international co., ltd có 2 mã</v>
          </cell>
          <cell r="BA2755" t="str">
            <v>THÁNG 01\14.01 tem 50 x 40 mm</v>
          </cell>
        </row>
        <row r="2756">
          <cell r="B2756" t="str">
            <v>KL0247_L1</v>
          </cell>
          <cell r="C2756" t="str">
            <v>KL0247</v>
          </cell>
          <cell r="D2756" t="str">
            <v>HOÀ PHẠM</v>
          </cell>
          <cell r="F2756">
            <v>1</v>
          </cell>
          <cell r="G2756" t="str">
            <v>T0050T192</v>
          </cell>
          <cell r="H2756" t="str">
            <v>50 x 40 x 1 x 3</v>
          </cell>
          <cell r="I2756" t="str">
            <v>Bo góc, răng cưa, dao 
chẻ đôi 3mm</v>
          </cell>
          <cell r="J2756" t="str">
            <v>B11</v>
          </cell>
          <cell r="K2756" t="str">
            <v>P 17</v>
          </cell>
          <cell r="L2756" t="str">
            <v>50 x40 mm</v>
          </cell>
          <cell r="M2756">
            <v>129</v>
          </cell>
          <cell r="N2756">
            <v>44218</v>
          </cell>
          <cell r="O2756">
            <v>0</v>
          </cell>
          <cell r="AL2756">
            <v>1</v>
          </cell>
          <cell r="AM2756">
            <v>129</v>
          </cell>
          <cell r="AT2756" t="str">
            <v>Bánh gạo nổ hàn quốc</v>
          </cell>
          <cell r="BA2756" t="str">
            <v>KHÁCH LẺ\18.1 KL Hoà Phạm</v>
          </cell>
        </row>
        <row r="2757">
          <cell r="B2757" t="str">
            <v>KL0248_L1</v>
          </cell>
          <cell r="C2757" t="str">
            <v>KL0248</v>
          </cell>
          <cell r="D2757" t="str">
            <v>TTI</v>
          </cell>
          <cell r="F2757">
            <v>1</v>
          </cell>
          <cell r="G2757" t="str">
            <v>I0095T152</v>
          </cell>
          <cell r="H2757" t="str">
            <v>95 x 45 x 1 x 2</v>
          </cell>
          <cell r="I2757" t="str">
            <v>Vuông góc, không răng cưa, chẻ đôi 6mm</v>
          </cell>
          <cell r="J2757" t="str">
            <v>C14</v>
          </cell>
          <cell r="K2757" t="str">
            <v>P 17</v>
          </cell>
          <cell r="L2757" t="str">
            <v>95 x 45 mm</v>
          </cell>
          <cell r="M2757">
            <v>96</v>
          </cell>
          <cell r="N2757">
            <v>44219</v>
          </cell>
          <cell r="O2757">
            <v>0</v>
          </cell>
          <cell r="AL2757">
            <v>1</v>
          </cell>
          <cell r="AM2757">
            <v>96</v>
          </cell>
          <cell r="AT2757" t="str">
            <v>PICKING LABEL locator</v>
          </cell>
          <cell r="BA2757" t="str">
            <v>THÁNG 01\23.1 tem 95 x 45 mm</v>
          </cell>
        </row>
        <row r="2758">
          <cell r="B2758" t="str">
            <v>KL0249_L1</v>
          </cell>
          <cell r="C2758" t="str">
            <v>KL0249</v>
          </cell>
          <cell r="D2758" t="str">
            <v>LEADER</v>
          </cell>
          <cell r="F2758">
            <v>1</v>
          </cell>
          <cell r="G2758" t="str">
            <v>T0045T453</v>
          </cell>
          <cell r="H2758" t="str">
            <v>45 x 17 x 1 x 5</v>
          </cell>
          <cell r="I2758" t="str">
            <v>Bo góc 1mm, không răng cưa, xẻ 3 line 4mm</v>
          </cell>
          <cell r="J2758" t="str">
            <v>D12</v>
          </cell>
          <cell r="K2758" t="str">
            <v>P 17</v>
          </cell>
          <cell r="L2758" t="str">
            <v>45 x 17 mm</v>
          </cell>
          <cell r="M2758">
            <v>100</v>
          </cell>
          <cell r="N2758">
            <v>44218</v>
          </cell>
          <cell r="O2758">
            <v>0</v>
          </cell>
          <cell r="AL2758">
            <v>1</v>
          </cell>
          <cell r="AM2758">
            <v>100</v>
          </cell>
          <cell r="AN2758" t="str">
            <v>2mm</v>
          </cell>
          <cell r="AO2758" t="str">
            <v>3mm</v>
          </cell>
          <cell r="AP2758" t="str">
            <v>2.000Tem</v>
          </cell>
          <cell r="AT2758" t="str">
            <v>Serial Number</v>
          </cell>
          <cell r="AU2758">
            <v>3</v>
          </cell>
          <cell r="BA2758" t="str">
            <v>THÁNG 01\23.1 Leader</v>
          </cell>
        </row>
        <row r="2759">
          <cell r="B2759" t="str">
            <v>KL0250_EZ0208</v>
          </cell>
          <cell r="C2759" t="str">
            <v>KL0250</v>
          </cell>
          <cell r="D2759" t="str">
            <v>GUNZETAL</v>
          </cell>
          <cell r="F2759">
            <v>1</v>
          </cell>
          <cell r="G2759" t="str">
            <v>T0090T092</v>
          </cell>
          <cell r="H2759" t="str">
            <v>90 x 90 x 1 x 2</v>
          </cell>
          <cell r="I2759" t="str">
            <v>Bo góc, không răng cưa, chẻ đôi 4mm</v>
          </cell>
          <cell r="J2759" t="str">
            <v>C23</v>
          </cell>
          <cell r="K2759" t="str">
            <v>P 17</v>
          </cell>
          <cell r="L2759" t="str">
            <v>90 x 90 mm</v>
          </cell>
          <cell r="M2759">
            <v>186</v>
          </cell>
          <cell r="N2759">
            <v>44223</v>
          </cell>
          <cell r="O2759">
            <v>0</v>
          </cell>
          <cell r="AL2759">
            <v>1</v>
          </cell>
          <cell r="AM2759">
            <v>186</v>
          </cell>
          <cell r="AT2759" t="str">
            <v>zensa EZ0208</v>
          </cell>
          <cell r="BA2759" t="str">
            <v>THÁNG 01\27.01</v>
          </cell>
        </row>
        <row r="2760">
          <cell r="B2760" t="str">
            <v>KL0250_L1</v>
          </cell>
          <cell r="C2760" t="str">
            <v>KL0250</v>
          </cell>
          <cell r="D2760" t="str">
            <v>GUNZETAL</v>
          </cell>
          <cell r="F2760">
            <v>1</v>
          </cell>
          <cell r="G2760" t="str">
            <v>T0090T092</v>
          </cell>
          <cell r="H2760" t="str">
            <v>90 x 90 x 1 x 2</v>
          </cell>
          <cell r="I2760" t="str">
            <v>Bo góc, không răng cưa, chẻ đôi 4mm</v>
          </cell>
          <cell r="J2760" t="str">
            <v>C23</v>
          </cell>
          <cell r="K2760" t="str">
            <v>P 17</v>
          </cell>
          <cell r="L2760" t="str">
            <v>90 x 90 mm</v>
          </cell>
          <cell r="M2760">
            <v>186</v>
          </cell>
          <cell r="N2760">
            <v>44223</v>
          </cell>
          <cell r="O2760">
            <v>0</v>
          </cell>
          <cell r="AL2760">
            <v>1</v>
          </cell>
          <cell r="AM2760">
            <v>186</v>
          </cell>
          <cell r="AT2760" t="str">
            <v>Flexo S+ Miton nukor flexo air supa-y flexo classic</v>
          </cell>
          <cell r="BA2760" t="str">
            <v>THÁNG 01\27.01</v>
          </cell>
        </row>
        <row r="2761">
          <cell r="B2761" t="str">
            <v>KL0251_L1</v>
          </cell>
          <cell r="C2761" t="str">
            <v>KL0251</v>
          </cell>
          <cell r="D2761" t="str">
            <v>DƯỢC PHẨM BẾN TRE</v>
          </cell>
          <cell r="F2761">
            <v>1</v>
          </cell>
          <cell r="H2761" t="str">
            <v/>
          </cell>
          <cell r="I2761" t="str">
            <v/>
          </cell>
          <cell r="J2761" t="str">
            <v/>
          </cell>
          <cell r="K2761" t="str">
            <v>P 17</v>
          </cell>
          <cell r="L2761" t="str">
            <v>25 x 12 mm</v>
          </cell>
          <cell r="M2761" t="str">
            <v/>
          </cell>
          <cell r="N2761">
            <v>44224</v>
          </cell>
          <cell r="O2761">
            <v>0</v>
          </cell>
          <cell r="AL2761">
            <v>1</v>
          </cell>
          <cell r="AM2761" t="e">
            <v>#VALUE!</v>
          </cell>
          <cell r="AT2761" t="str">
            <v>DNNK: CTY CPDP BẾN TRE 31/10/2023</v>
          </cell>
          <cell r="BA2761" t="str">
            <v>THÁNG 01\26.01 dược phẩm bến  tre</v>
          </cell>
        </row>
        <row r="2762">
          <cell r="B2762" t="str">
            <v>KL0252_L1</v>
          </cell>
          <cell r="C2762" t="str">
            <v>KL0252</v>
          </cell>
          <cell r="D2762" t="str">
            <v>PACOW</v>
          </cell>
          <cell r="F2762">
            <v>6</v>
          </cell>
          <cell r="G2762" t="str">
            <v>T0090T481/2</v>
          </cell>
          <cell r="H2762" t="str">
            <v>90 x 130 x 2 x 1</v>
          </cell>
          <cell r="I2762" t="str">
            <v>Bo 5mm rời 3mm, không răng cưa</v>
          </cell>
          <cell r="J2762" t="str">
            <v>C24</v>
          </cell>
          <cell r="K2762" t="str">
            <v>P 17</v>
          </cell>
          <cell r="L2762" t="str">
            <v>130 x 90 mm</v>
          </cell>
          <cell r="M2762">
            <v>133</v>
          </cell>
          <cell r="N2762">
            <v>44225</v>
          </cell>
          <cell r="O2762">
            <v>0</v>
          </cell>
          <cell r="AL2762">
            <v>1</v>
          </cell>
          <cell r="AM2762">
            <v>133</v>
          </cell>
          <cell r="AT2762" t="str">
            <v>THỊT BÒ MÁT LOGO đóng gói</v>
          </cell>
          <cell r="BA2762" t="str">
            <v>THÁNG 01\29.01 2 file</v>
          </cell>
        </row>
        <row r="2763">
          <cell r="B2763" t="str">
            <v>KL0253_L1</v>
          </cell>
          <cell r="C2763" t="str">
            <v>KL0253</v>
          </cell>
          <cell r="D2763" t="str">
            <v>PACOW</v>
          </cell>
          <cell r="F2763">
            <v>6</v>
          </cell>
          <cell r="G2763" t="str">
            <v>I0090T491</v>
          </cell>
          <cell r="H2763" t="str">
            <v>90 x 60 x 1 x 2</v>
          </cell>
          <cell r="I2763" t="str">
            <v>Bo góc 4mm, không răng cưa</v>
          </cell>
          <cell r="J2763" t="str">
            <v>B13</v>
          </cell>
          <cell r="K2763" t="str">
            <v>P 17</v>
          </cell>
          <cell r="L2763" t="str">
            <v>60 x 90 mm</v>
          </cell>
          <cell r="M2763">
            <v>126</v>
          </cell>
          <cell r="N2763">
            <v>44225</v>
          </cell>
          <cell r="O2763">
            <v>0</v>
          </cell>
          <cell r="AL2763">
            <v>1</v>
          </cell>
          <cell r="AM2763">
            <v>126</v>
          </cell>
          <cell r="AT2763" t="str">
            <v>THỊT BÒ MÁT</v>
          </cell>
          <cell r="BA2763" t="str">
            <v>THÁNG 01\29.01 2 file</v>
          </cell>
        </row>
        <row r="2764">
          <cell r="B2764" t="str">
            <v>KL0254_L1</v>
          </cell>
          <cell r="C2764" t="str">
            <v>KL0254</v>
          </cell>
          <cell r="D2764" t="str">
            <v>MINH DƯƠNG</v>
          </cell>
          <cell r="F2764">
            <v>1</v>
          </cell>
          <cell r="H2764" t="str">
            <v/>
          </cell>
          <cell r="I2764" t="str">
            <v/>
          </cell>
          <cell r="J2764" t="str">
            <v/>
          </cell>
          <cell r="K2764" t="str">
            <v>P 17</v>
          </cell>
          <cell r="L2764" t="str">
            <v>76.2 x 50.8 mm</v>
          </cell>
          <cell r="M2764" t="str">
            <v/>
          </cell>
          <cell r="N2764">
            <v>44225</v>
          </cell>
          <cell r="O2764">
            <v>0</v>
          </cell>
          <cell r="AL2764">
            <v>1</v>
          </cell>
          <cell r="AM2764" t="e">
            <v>#VALUE!</v>
          </cell>
          <cell r="AT2764" t="str">
            <v>barcode ITM. / ART.1469750</v>
          </cell>
          <cell r="BA2764" t="str">
            <v>THÁNG 01\28.01 MINH DƯƠNG</v>
          </cell>
        </row>
        <row r="2765">
          <cell r="B2765" t="str">
            <v>KL0255_L1</v>
          </cell>
          <cell r="C2765" t="str">
            <v>KL0255</v>
          </cell>
          <cell r="D2765" t="str">
            <v>MINH DƯƠNG</v>
          </cell>
          <cell r="F2765">
            <v>4</v>
          </cell>
          <cell r="G2765">
            <v>12</v>
          </cell>
          <cell r="H2765" t="str">
            <v/>
          </cell>
          <cell r="I2765" t="str">
            <v/>
          </cell>
          <cell r="J2765" t="str">
            <v/>
          </cell>
          <cell r="K2765" t="str">
            <v>P 17</v>
          </cell>
          <cell r="L2765" t="str">
            <v>63.5 x 88.9 mm</v>
          </cell>
          <cell r="M2765" t="str">
            <v/>
          </cell>
          <cell r="N2765">
            <v>44225</v>
          </cell>
          <cell r="O2765">
            <v>0</v>
          </cell>
          <cell r="AL2765">
            <v>1</v>
          </cell>
          <cell r="AM2765" t="e">
            <v>#VALUE!</v>
          </cell>
          <cell r="AT2765" t="str">
            <v>COSTCO ONLINE</v>
          </cell>
          <cell r="BA2765" t="str">
            <v>THÁNG 01\28.01 MINH DƯƠNG</v>
          </cell>
        </row>
        <row r="2766">
          <cell r="B2766" t="str">
            <v>KL0256_L1</v>
          </cell>
          <cell r="C2766" t="str">
            <v>KL0256</v>
          </cell>
          <cell r="D2766" t="str">
            <v>MINH DƯƠNG</v>
          </cell>
          <cell r="F2766">
            <v>1</v>
          </cell>
          <cell r="H2766" t="str">
            <v/>
          </cell>
          <cell r="I2766" t="str">
            <v/>
          </cell>
          <cell r="J2766" t="str">
            <v/>
          </cell>
          <cell r="K2766" t="str">
            <v>P 17</v>
          </cell>
          <cell r="L2766" t="str">
            <v>170 x 162 mm</v>
          </cell>
          <cell r="M2766" t="str">
            <v/>
          </cell>
          <cell r="N2766">
            <v>44225</v>
          </cell>
          <cell r="O2766">
            <v>0</v>
          </cell>
          <cell r="AL2766">
            <v>1</v>
          </cell>
          <cell r="AM2766" t="e">
            <v>#VALUE!</v>
          </cell>
          <cell r="AT2766" t="str">
            <v>Northridge home inc.</v>
          </cell>
          <cell r="BA2766" t="str">
            <v>THÁNG 01\28.01 MINH DƯƠNG</v>
          </cell>
        </row>
        <row r="2767">
          <cell r="B2767" t="str">
            <v>KL0257_L1</v>
          </cell>
          <cell r="C2767" t="str">
            <v>KL0257</v>
          </cell>
          <cell r="D2767" t="str">
            <v>BROTHER</v>
          </cell>
          <cell r="F2767">
            <v>1</v>
          </cell>
          <cell r="G2767" t="str">
            <v>I0029T042</v>
          </cell>
          <cell r="H2767" t="str">
            <v>29 x 90 x 1 x 1</v>
          </cell>
          <cell r="I2767" t="str">
            <v>Bo góc, không răng cưa, chẻ đôi 4mm</v>
          </cell>
          <cell r="J2767" t="str">
            <v>D28</v>
          </cell>
          <cell r="K2767" t="str">
            <v>P 17</v>
          </cell>
          <cell r="L2767" t="str">
            <v>90 x 29 mm</v>
          </cell>
          <cell r="M2767">
            <v>96</v>
          </cell>
          <cell r="N2767">
            <v>44225</v>
          </cell>
          <cell r="O2767">
            <v>0</v>
          </cell>
          <cell r="AL2767">
            <v>1</v>
          </cell>
          <cell r="AM2767">
            <v>96</v>
          </cell>
          <cell r="AT2767" t="str">
            <v>brother 201</v>
          </cell>
          <cell r="BA2767" t="str">
            <v>THÁNG 01\29.01</v>
          </cell>
        </row>
        <row r="2768">
          <cell r="B2768" t="str">
            <v>KL0258_L1</v>
          </cell>
          <cell r="C2768" t="str">
            <v>KL0258</v>
          </cell>
          <cell r="D2768" t="str">
            <v>POLYTEX</v>
          </cell>
          <cell r="F2768">
            <v>2</v>
          </cell>
          <cell r="G2768" t="str">
            <v>IP035T031</v>
          </cell>
          <cell r="H2768" t="str">
            <v>Phi 35 x 35 x 5 x 4</v>
          </cell>
          <cell r="I2768" t="str">
            <v>Rời 5 tem kc 2mm,Không răng cưa</v>
          </cell>
          <cell r="J2768" t="str">
            <v>C24</v>
          </cell>
          <cell r="K2768" t="str">
            <v>P 17</v>
          </cell>
          <cell r="L2768" t="str">
            <v>Phi 35 mm</v>
          </cell>
          <cell r="M2768">
            <v>152</v>
          </cell>
          <cell r="N2768">
            <v>44226</v>
          </cell>
          <cell r="O2768">
            <v>0</v>
          </cell>
          <cell r="AL2768">
            <v>1</v>
          </cell>
          <cell r="AM2768">
            <v>152</v>
          </cell>
          <cell r="AO2768" t="str">
            <v>3mm</v>
          </cell>
          <cell r="AR2768" t="str">
            <v>20tem</v>
          </cell>
          <cell r="AT2768" t="str">
            <v>12 tháng số 1 đến 12</v>
          </cell>
          <cell r="BA2768" t="str">
            <v>THÁNG 01\05.01 polytex</v>
          </cell>
        </row>
        <row r="2769">
          <cell r="B2769" t="str">
            <v>KL0259_L1</v>
          </cell>
          <cell r="C2769" t="str">
            <v>KL0259</v>
          </cell>
          <cell r="D2769" t="str">
            <v>ĐẠI NGUYÊN</v>
          </cell>
          <cell r="F2769">
            <v>1</v>
          </cell>
          <cell r="H2769" t="str">
            <v/>
          </cell>
          <cell r="I2769" t="str">
            <v/>
          </cell>
          <cell r="J2769" t="str">
            <v/>
          </cell>
          <cell r="K2769" t="str">
            <v>P 17</v>
          </cell>
          <cell r="L2769" t="str">
            <v>80 x 120 mm</v>
          </cell>
          <cell r="M2769" t="str">
            <v/>
          </cell>
          <cell r="N2769">
            <v>44226</v>
          </cell>
          <cell r="O2769">
            <v>0</v>
          </cell>
          <cell r="AL2769">
            <v>1</v>
          </cell>
          <cell r="AM2769" t="e">
            <v>#VALUE!</v>
          </cell>
          <cell r="AT2769" t="str">
            <v>Nền để nhuộm</v>
          </cell>
          <cell r="BA2769" t="str">
            <v>THÁNG 01\19.1 KHẢI LONG</v>
          </cell>
        </row>
        <row r="2770">
          <cell r="B2770" t="str">
            <v>KL0260_L1</v>
          </cell>
          <cell r="C2770" t="str">
            <v>KL0260</v>
          </cell>
          <cell r="D2770" t="str">
            <v>THỰC PHẨM 3F VIỆT</v>
          </cell>
          <cell r="F2770">
            <v>6</v>
          </cell>
          <cell r="G2770" t="str">
            <v>I0100T941</v>
          </cell>
          <cell r="H2770" t="str">
            <v>100 x 215 x 1 x 1</v>
          </cell>
          <cell r="I2770" t="str">
            <v>Dao hình dáng đặc biệt gống quả bowling, không răng cưa</v>
          </cell>
          <cell r="J2770" t="str">
            <v>C14</v>
          </cell>
          <cell r="K2770" t="str">
            <v>P 17</v>
          </cell>
          <cell r="L2770" t="str">
            <v>100 x 215 mm</v>
          </cell>
          <cell r="M2770">
            <v>218</v>
          </cell>
          <cell r="N2770">
            <v>44228</v>
          </cell>
          <cell r="O2770">
            <v>0</v>
          </cell>
          <cell r="AL2770">
            <v>1</v>
          </cell>
          <cell r="AM2770">
            <v>218</v>
          </cell>
          <cell r="AT2770" t="str">
            <v>Gà thảo dược không khangs sinh 3F HERBAL</v>
          </cell>
          <cell r="BA2770" t="str">
            <v>THÁNG 02\11.01 3fviet</v>
          </cell>
        </row>
        <row r="2771">
          <cell r="B2771" t="str">
            <v>KL0261_L1</v>
          </cell>
          <cell r="C2771" t="str">
            <v>KL0261</v>
          </cell>
          <cell r="D2771" t="str">
            <v>BROTHER</v>
          </cell>
          <cell r="F2771">
            <v>1</v>
          </cell>
          <cell r="H2771" t="str">
            <v/>
          </cell>
          <cell r="I2771" t="str">
            <v/>
          </cell>
          <cell r="J2771" t="str">
            <v/>
          </cell>
          <cell r="K2771" t="str">
            <v>P 17</v>
          </cell>
          <cell r="M2771" t="str">
            <v/>
          </cell>
          <cell r="N2771">
            <v>44224</v>
          </cell>
          <cell r="O2771">
            <v>0</v>
          </cell>
          <cell r="AL2771">
            <v>1</v>
          </cell>
          <cell r="AM2771" t="e">
            <v>#VALUE!</v>
          </cell>
          <cell r="AT2771" t="str">
            <v>logo in chìm brother vietnam</v>
          </cell>
          <cell r="BA2771" t="str">
            <v>THÁNG 01\29.01</v>
          </cell>
        </row>
        <row r="2772">
          <cell r="B2772" t="str">
            <v>KL0262_L1</v>
          </cell>
          <cell r="C2772" t="str">
            <v>KL0262</v>
          </cell>
          <cell r="D2772" t="str">
            <v>THÉP HU</v>
          </cell>
          <cell r="F2772">
            <v>1</v>
          </cell>
          <cell r="G2772" t="str">
            <v>T0050T202</v>
          </cell>
          <cell r="H2772" t="str">
            <v>50 x 40 x 2 x 3</v>
          </cell>
          <cell r="I2772">
            <v>0</v>
          </cell>
          <cell r="J2772">
            <v>0</v>
          </cell>
          <cell r="K2772" t="str">
            <v>P 17</v>
          </cell>
          <cell r="L2772" t="str">
            <v>50 x 40 mm</v>
          </cell>
          <cell r="M2772">
            <v>129</v>
          </cell>
          <cell r="N2772">
            <v>44230</v>
          </cell>
          <cell r="O2772">
            <v>0</v>
          </cell>
          <cell r="AL2772">
            <v>1</v>
          </cell>
          <cell r="AM2772">
            <v>129</v>
          </cell>
          <cell r="AT2772" t="str">
            <v xml:space="preserve">Smart brige international co., ltd  Comptree inc </v>
          </cell>
          <cell r="BA2772" t="str">
            <v>THÁNG 02\03.02</v>
          </cell>
        </row>
        <row r="2773">
          <cell r="B2773" t="str">
            <v>KL0263_L1</v>
          </cell>
          <cell r="C2773" t="str">
            <v>KL0263</v>
          </cell>
          <cell r="D2773" t="str">
            <v>HAVA T&amp;N</v>
          </cell>
          <cell r="F2773">
            <v>1</v>
          </cell>
          <cell r="G2773" t="str">
            <v>IE030T011</v>
          </cell>
          <cell r="H2773" t="str">
            <v>E30 x 20 x 2 x 1</v>
          </cell>
          <cell r="I2773" t="str">
            <v>Tem hình elip, ngang 2 tem, không răng cưa</v>
          </cell>
          <cell r="J2773" t="str">
            <v>D19</v>
          </cell>
          <cell r="K2773" t="str">
            <v>P 17</v>
          </cell>
          <cell r="L2773" t="str">
            <v>30 x 20 mm</v>
          </cell>
          <cell r="M2773">
            <v>23</v>
          </cell>
          <cell r="N2773">
            <v>44247</v>
          </cell>
          <cell r="O2773">
            <v>0</v>
          </cell>
          <cell r="AL2773">
            <v>1</v>
          </cell>
          <cell r="AM2773">
            <v>23</v>
          </cell>
          <cell r="AT2773" t="str">
            <v>Logo tiger M07 Mo8 D09</v>
          </cell>
          <cell r="BA2773" t="str">
            <v>THÁNG 02\18.02 HAVA T&amp;N</v>
          </cell>
        </row>
        <row r="2774">
          <cell r="B2774" t="str">
            <v>KL0264_L1</v>
          </cell>
          <cell r="C2774" t="str">
            <v>KL0264</v>
          </cell>
          <cell r="D2774" t="str">
            <v>ĐẠI NGUYÊN</v>
          </cell>
          <cell r="F2774">
            <v>1</v>
          </cell>
          <cell r="G2774" t="str">
            <v>I0075T471</v>
          </cell>
          <cell r="H2774" t="str">
            <v>75 x 27.5 x 2 x 5</v>
          </cell>
          <cell r="I2774" t="str">
            <v>Vuông rời, không răng cưa</v>
          </cell>
          <cell r="J2774" t="str">
            <v>C25</v>
          </cell>
          <cell r="K2774" t="str">
            <v>P 17</v>
          </cell>
          <cell r="L2774" t="str">
            <v>75 x 27.5 mm</v>
          </cell>
          <cell r="M2774">
            <v>152.5</v>
          </cell>
          <cell r="N2774">
            <v>44247</v>
          </cell>
          <cell r="O2774">
            <v>0</v>
          </cell>
          <cell r="V2774" t="str">
            <v>K</v>
          </cell>
          <cell r="AL2774">
            <v>1</v>
          </cell>
          <cell r="AM2774">
            <v>152.5</v>
          </cell>
          <cell r="AO2774" t="str">
            <v>3mm</v>
          </cell>
          <cell r="AR2774" t="str">
            <v>10Tem</v>
          </cell>
          <cell r="AT2774" t="str">
            <v>videos youtube 028MAA0042</v>
          </cell>
          <cell r="BA2774" t="str">
            <v>THÁNG 02\20.02 Khải long</v>
          </cell>
        </row>
        <row r="2775">
          <cell r="B2775" t="str">
            <v>KL0264_L2</v>
          </cell>
          <cell r="C2775" t="str">
            <v>KL0264</v>
          </cell>
          <cell r="D2775" t="str">
            <v>ĐẠI NGUYÊN</v>
          </cell>
          <cell r="F2775">
            <v>1</v>
          </cell>
          <cell r="G2775" t="str">
            <v>I0075T471</v>
          </cell>
          <cell r="H2775" t="str">
            <v>75 x 27.5 x 2 x 5</v>
          </cell>
          <cell r="I2775" t="str">
            <v>Vuông rời, không răng cưa</v>
          </cell>
          <cell r="J2775" t="str">
            <v>C25</v>
          </cell>
          <cell r="K2775" t="str">
            <v>P 17</v>
          </cell>
          <cell r="L2775" t="str">
            <v>75 x 27.5 mm</v>
          </cell>
          <cell r="M2775">
            <v>152.5</v>
          </cell>
          <cell r="N2775">
            <v>44247</v>
          </cell>
          <cell r="O2775">
            <v>0</v>
          </cell>
          <cell r="V2775" t="str">
            <v>K</v>
          </cell>
          <cell r="AL2775">
            <v>1</v>
          </cell>
          <cell r="AM2775">
            <v>152.5</v>
          </cell>
          <cell r="AO2775" t="str">
            <v>3mm</v>
          </cell>
          <cell r="AR2775" t="str">
            <v>10Tem</v>
          </cell>
          <cell r="AT2775" t="str">
            <v>snm33c1 028K7U0001</v>
          </cell>
          <cell r="BA2775" t="str">
            <v>THÁNG 02\20.02 Khải long</v>
          </cell>
        </row>
        <row r="2776">
          <cell r="B2776" t="str">
            <v>KL0265_L1</v>
          </cell>
          <cell r="C2776" t="str">
            <v>KL0265</v>
          </cell>
          <cell r="D2776" t="str">
            <v>PACOW</v>
          </cell>
          <cell r="F2776">
            <v>4</v>
          </cell>
          <cell r="G2776" t="str">
            <v>T0090T481/2</v>
          </cell>
          <cell r="H2776" t="str">
            <v>90 x 130 x 2 x 1</v>
          </cell>
          <cell r="I2776" t="str">
            <v>Bo 5mm rời 3mm, không răng cưa</v>
          </cell>
          <cell r="J2776" t="str">
            <v>C24</v>
          </cell>
          <cell r="K2776" t="str">
            <v>P 17</v>
          </cell>
          <cell r="L2776" t="str">
            <v>130 x 90 mm</v>
          </cell>
          <cell r="M2776">
            <v>133</v>
          </cell>
          <cell r="N2776">
            <v>44249</v>
          </cell>
          <cell r="O2776">
            <v>0</v>
          </cell>
          <cell r="AL2776">
            <v>1</v>
          </cell>
          <cell r="AM2776">
            <v>133</v>
          </cell>
          <cell r="AT2776" t="str">
            <v>100% australian natural beef</v>
          </cell>
          <cell r="BA2776" t="str">
            <v>THÁNG 02\17.02 pacow</v>
          </cell>
        </row>
        <row r="2777">
          <cell r="B2777" t="str">
            <v>KL0266_L1</v>
          </cell>
          <cell r="C2777" t="str">
            <v>KL0266</v>
          </cell>
          <cell r="D2777" t="str">
            <v>JIA BAO RUI</v>
          </cell>
          <cell r="F2777">
            <v>1</v>
          </cell>
          <cell r="G2777" t="str">
            <v>I0105A421/1</v>
          </cell>
          <cell r="H2777" t="str">
            <v>105 x 150 x 2 x 2</v>
          </cell>
          <cell r="I2777" t="str">
            <v>Bo rời, không răng cưa, gáp 3.63mm</v>
          </cell>
          <cell r="J2777" t="str">
            <v>C28</v>
          </cell>
          <cell r="K2777" t="str">
            <v>P 17</v>
          </cell>
          <cell r="L2777" t="str">
            <v>150 x 105 mm</v>
          </cell>
          <cell r="M2777">
            <v>307.26</v>
          </cell>
          <cell r="N2777">
            <v>44249</v>
          </cell>
          <cell r="O2777">
            <v>0</v>
          </cell>
          <cell r="AL2777">
            <v>1</v>
          </cell>
          <cell r="AM2777">
            <v>307.26</v>
          </cell>
          <cell r="AT2777" t="str">
            <v>Part no laser</v>
          </cell>
          <cell r="BA2777" t="str">
            <v>THÁNG 02\19.02 JIA BAO RUI</v>
          </cell>
        </row>
        <row r="2778">
          <cell r="B2778" t="str">
            <v>KL0267_L1</v>
          </cell>
          <cell r="C2778" t="str">
            <v>KL0267</v>
          </cell>
          <cell r="D2778" t="str">
            <v>PACOW</v>
          </cell>
          <cell r="F2778">
            <v>6</v>
          </cell>
          <cell r="G2778" t="str">
            <v>I0125T081</v>
          </cell>
          <cell r="H2778" t="str">
            <v>125 x 165 x 1 x 1</v>
          </cell>
          <cell r="I2778" t="str">
            <v>Bo 6mm, không răng cưa</v>
          </cell>
          <cell r="J2778" t="str">
            <v>C25</v>
          </cell>
          <cell r="K2778" t="str">
            <v>P 17</v>
          </cell>
          <cell r="L2778" t="str">
            <v>165 x 125 mm</v>
          </cell>
          <cell r="M2778">
            <v>168</v>
          </cell>
          <cell r="N2778">
            <v>44250</v>
          </cell>
          <cell r="O2778">
            <v>0</v>
          </cell>
          <cell r="AL2778">
            <v>1</v>
          </cell>
          <cell r="AM2778">
            <v>168</v>
          </cell>
          <cell r="AT2778" t="str">
            <v>BÒ KHO PACOW</v>
          </cell>
          <cell r="BA2778" t="str">
            <v>THÁNG 02\19.02 Pacow</v>
          </cell>
        </row>
        <row r="2779">
          <cell r="B2779" t="str">
            <v>KL0268_L1</v>
          </cell>
          <cell r="C2779" t="str">
            <v>KL0268</v>
          </cell>
          <cell r="D2779" t="str">
            <v>TRÍ VIỆT PHÁT</v>
          </cell>
          <cell r="F2779">
            <v>3</v>
          </cell>
          <cell r="G2779" t="str">
            <v>I0100T912</v>
          </cell>
          <cell r="H2779" t="str">
            <v>100 x 150 x 1 x 1</v>
          </cell>
          <cell r="I2779" t="str">
            <v>Bo góc, răng cưa, chẻ đôi 6mm</v>
          </cell>
          <cell r="J2779" t="str">
            <v>C23</v>
          </cell>
          <cell r="K2779" t="str">
            <v>P 17</v>
          </cell>
          <cell r="L2779" t="str">
            <v>100 x 150 mm</v>
          </cell>
          <cell r="M2779">
            <v>153</v>
          </cell>
          <cell r="N2779">
            <v>44252</v>
          </cell>
          <cell r="O2779">
            <v>0</v>
          </cell>
          <cell r="S2779" t="str">
            <v>C</v>
          </cell>
          <cell r="T2779" t="str">
            <v>M</v>
          </cell>
          <cell r="U2779" t="str">
            <v>Y</v>
          </cell>
          <cell r="AL2779">
            <v>1</v>
          </cell>
          <cell r="AM2779">
            <v>153</v>
          </cell>
          <cell r="AN2779" t="str">
            <v>3mm</v>
          </cell>
          <cell r="AO2779" t="str">
            <v>3mm</v>
          </cell>
          <cell r="AQ2779" t="str">
            <v>50M</v>
          </cell>
          <cell r="AT2779" t="str">
            <v>logo trí việt</v>
          </cell>
          <cell r="AU2779">
            <v>2</v>
          </cell>
          <cell r="BA2779" t="str">
            <v>KHÁCH LẺ\THÁNG 02\19.02 Trí việt</v>
          </cell>
        </row>
        <row r="2780">
          <cell r="B2780" t="str">
            <v>KL0269_L1</v>
          </cell>
          <cell r="C2780" t="str">
            <v>KL0269</v>
          </cell>
          <cell r="D2780" t="str">
            <v>CÔNG TY TNHH DONGIL RUBBER BELT VIỆT NAM</v>
          </cell>
          <cell r="F2780">
            <v>4</v>
          </cell>
          <cell r="G2780" t="str">
            <v>I0217T011</v>
          </cell>
          <cell r="H2780" t="str">
            <v>217 x 148 x 1 x 1</v>
          </cell>
          <cell r="I2780" t="str">
            <v>Bo góc, không răng cưa</v>
          </cell>
          <cell r="J2780" t="str">
            <v>C25</v>
          </cell>
          <cell r="K2780" t="str">
            <v>P 17</v>
          </cell>
          <cell r="L2780" t="str">
            <v>217 x 148 mm</v>
          </cell>
          <cell r="M2780">
            <v>151</v>
          </cell>
          <cell r="N2780">
            <v>44252</v>
          </cell>
          <cell r="O2780">
            <v>0</v>
          </cell>
          <cell r="AL2780">
            <v>1</v>
          </cell>
          <cell r="AM2780">
            <v>151</v>
          </cell>
          <cell r="AT2780" t="str">
            <v>DRB Việt Nam</v>
          </cell>
          <cell r="BA2780" t="str">
            <v>THÁNG 02\25.02</v>
          </cell>
        </row>
        <row r="2781">
          <cell r="B2781" t="str">
            <v>KL0270_L1</v>
          </cell>
          <cell r="C2781" t="str">
            <v>KL0270</v>
          </cell>
          <cell r="D2781" t="str">
            <v>TRUNG THIÊN</v>
          </cell>
          <cell r="F2781">
            <v>1</v>
          </cell>
          <cell r="G2781" t="str">
            <v>T0148T021</v>
          </cell>
          <cell r="H2781" t="str">
            <v>148 x 210 x 1 x 1</v>
          </cell>
          <cell r="I2781" t="str">
            <v>Bo góc, răng cưa</v>
          </cell>
          <cell r="J2781" t="str">
            <v>C18</v>
          </cell>
          <cell r="K2781" t="str">
            <v>P 17</v>
          </cell>
          <cell r="L2781" t="str">
            <v>210 x 148 mm</v>
          </cell>
          <cell r="M2781">
            <v>213</v>
          </cell>
          <cell r="N2781">
            <v>44253</v>
          </cell>
          <cell r="O2781">
            <v>0</v>
          </cell>
          <cell r="AL2781">
            <v>1</v>
          </cell>
          <cell r="AM2781">
            <v>213</v>
          </cell>
          <cell r="AT2781" t="str">
            <v>Product name: lotus sprout</v>
          </cell>
          <cell r="BA2781" t="str">
            <v>THÁNG 02\24.02 TRUNG THIÊN</v>
          </cell>
        </row>
        <row r="2782">
          <cell r="B2782" t="str">
            <v>KL0271_L1</v>
          </cell>
          <cell r="C2782" t="str">
            <v>KL0271</v>
          </cell>
          <cell r="D2782" t="str">
            <v>HOÀNG SINH</v>
          </cell>
          <cell r="F2782">
            <v>2</v>
          </cell>
          <cell r="G2782" t="str">
            <v>I0065T311</v>
          </cell>
          <cell r="H2782" t="str">
            <v>65 x 65 x 2 x 1</v>
          </cell>
          <cell r="I2782" t="str">
            <v>Vuông rời, không răng cưa</v>
          </cell>
          <cell r="J2782" t="str">
            <v>D03</v>
          </cell>
          <cell r="K2782" t="str">
            <v>P 17</v>
          </cell>
          <cell r="L2782" t="str">
            <v>65 x 65 mm</v>
          </cell>
          <cell r="M2782">
            <v>68</v>
          </cell>
          <cell r="N2782">
            <v>44253</v>
          </cell>
          <cell r="O2782">
            <v>0</v>
          </cell>
          <cell r="AL2782">
            <v>1</v>
          </cell>
          <cell r="AM2782">
            <v>68</v>
          </cell>
          <cell r="AT2782" t="str">
            <v>IMPORTANT IFMHL6565M</v>
          </cell>
          <cell r="BA2782" t="str">
            <v>THÁNG 02\26.02</v>
          </cell>
        </row>
        <row r="2783">
          <cell r="B2783" t="str">
            <v>KL0272_L1</v>
          </cell>
          <cell r="C2783" t="str">
            <v>KL0272</v>
          </cell>
          <cell r="D2783" t="str">
            <v>THÉP HU</v>
          </cell>
          <cell r="F2783">
            <v>3</v>
          </cell>
          <cell r="G2783" t="str">
            <v>T0050T141</v>
          </cell>
          <cell r="H2783" t="str">
            <v>50 x 30 x 2 x 3</v>
          </cell>
          <cell r="I2783" t="str">
            <v>Vuông liền, răng cưa</v>
          </cell>
          <cell r="J2783" t="str">
            <v>B10</v>
          </cell>
          <cell r="K2783" t="str">
            <v>P 17</v>
          </cell>
          <cell r="L2783" t="str">
            <v>50 x 30 mm</v>
          </cell>
          <cell r="M2783">
            <v>99</v>
          </cell>
          <cell r="N2783">
            <v>44253</v>
          </cell>
          <cell r="O2783">
            <v>0</v>
          </cell>
          <cell r="AL2783">
            <v>1</v>
          </cell>
          <cell r="AM2783">
            <v>99</v>
          </cell>
          <cell r="AT2783" t="str">
            <v>WARNING: wood dust chemicals</v>
          </cell>
          <cell r="BA2783" t="str">
            <v>THÁNG 02\26.02 THÉP HU</v>
          </cell>
        </row>
        <row r="2784">
          <cell r="B2784" t="str">
            <v>KL0272_L2</v>
          </cell>
          <cell r="C2784" t="str">
            <v>KL0272</v>
          </cell>
          <cell r="D2784" t="str">
            <v>THÉP HU</v>
          </cell>
          <cell r="F2784">
            <v>3</v>
          </cell>
          <cell r="G2784" t="str">
            <v>T0050T141</v>
          </cell>
          <cell r="H2784" t="str">
            <v>50 x 30 x 2 x 3</v>
          </cell>
          <cell r="I2784" t="str">
            <v>Vuông liền, răng cưa</v>
          </cell>
          <cell r="J2784" t="str">
            <v>B10</v>
          </cell>
          <cell r="K2784" t="str">
            <v>P 17</v>
          </cell>
          <cell r="L2784" t="str">
            <v>50 x 30 mm</v>
          </cell>
          <cell r="M2784">
            <v>99</v>
          </cell>
          <cell r="N2784">
            <v>44253</v>
          </cell>
          <cell r="O2784">
            <v>0</v>
          </cell>
          <cell r="AL2784">
            <v>1</v>
          </cell>
          <cell r="AM2784">
            <v>99</v>
          </cell>
          <cell r="AT2784" t="str">
            <v>WARNING: wood dust chemicals có 3***</v>
          </cell>
          <cell r="BA2784" t="str">
            <v>THÁNG 02\26.02 THÉP HU</v>
          </cell>
        </row>
        <row r="2785">
          <cell r="B2785" t="str">
            <v>KL0273_L1</v>
          </cell>
          <cell r="C2785" t="str">
            <v>KL0273</v>
          </cell>
          <cell r="D2785" t="str">
            <v>MT POST</v>
          </cell>
          <cell r="F2785">
            <v>2</v>
          </cell>
          <cell r="G2785" t="str">
            <v>I0035T451</v>
          </cell>
          <cell r="H2785" t="str">
            <v>35 x 30 x 3 x 3</v>
          </cell>
          <cell r="I2785" t="str">
            <v>Bo rời, răng cưa</v>
          </cell>
          <cell r="J2785" t="str">
            <v>C31</v>
          </cell>
          <cell r="K2785" t="str">
            <v>P 17</v>
          </cell>
          <cell r="L2785" t="str">
            <v>35 x 30 mm</v>
          </cell>
          <cell r="M2785">
            <v>99</v>
          </cell>
          <cell r="N2785">
            <v>44256</v>
          </cell>
          <cell r="O2785">
            <v>0</v>
          </cell>
          <cell r="AL2785">
            <v>1</v>
          </cell>
          <cell r="AM2785">
            <v>99</v>
          </cell>
          <cell r="AT2785" t="str">
            <v>ASIA pots no.2 no.13</v>
          </cell>
          <cell r="BA2785" t="str">
            <v>THÁNG 02\27.02 MT POST</v>
          </cell>
        </row>
        <row r="2786">
          <cell r="B2786" t="str">
            <v>KL0274_L1</v>
          </cell>
          <cell r="C2786" t="str">
            <v>KL0274</v>
          </cell>
          <cell r="D2786" t="str">
            <v>HOÀNG SINH</v>
          </cell>
          <cell r="F2786">
            <v>1</v>
          </cell>
          <cell r="G2786" t="str">
            <v>I003IT081</v>
          </cell>
          <cell r="H2786" t="str">
            <v>3" x 1.5" x 2 x 2</v>
          </cell>
          <cell r="I2786" t="str">
            <v>Vuông liền ngang 2 dao và 2 hàng dao, không răng cưa</v>
          </cell>
          <cell r="J2786" t="str">
            <v>D05</v>
          </cell>
          <cell r="K2786" t="str">
            <v>P 17</v>
          </cell>
          <cell r="L2786" t="str">
            <v>3" x 1.5"</v>
          </cell>
          <cell r="M2786">
            <v>79.199999999999989</v>
          </cell>
          <cell r="N2786">
            <v>44260</v>
          </cell>
          <cell r="O2786">
            <v>0</v>
          </cell>
          <cell r="AL2786">
            <v>1</v>
          </cell>
          <cell r="AM2786">
            <v>79.199999999999989</v>
          </cell>
          <cell r="AT2786" t="str">
            <v>IMPORTED / IMPORTE MDSNICND3I5I</v>
          </cell>
          <cell r="BA2786" t="str">
            <v>26.02\TEM IMPORTED CANADA (1) 3inhx1.5inh.pdf</v>
          </cell>
        </row>
        <row r="2787">
          <cell r="B2787" t="str">
            <v>KL0275_L1</v>
          </cell>
          <cell r="C2787" t="str">
            <v>KL0275</v>
          </cell>
          <cell r="D2787" t="str">
            <v>HOÀNG SINH</v>
          </cell>
          <cell r="F2787">
            <v>1</v>
          </cell>
          <cell r="G2787" t="str">
            <v>I0150T131</v>
          </cell>
          <cell r="H2787" t="str">
            <v>150 x 60 x 1 x 1</v>
          </cell>
          <cell r="I2787" t="str">
            <v>Vuông góc, không răng cưa</v>
          </cell>
          <cell r="J2787" t="str">
            <v>D23</v>
          </cell>
          <cell r="K2787" t="str">
            <v>P 17</v>
          </cell>
          <cell r="L2787" t="str">
            <v>150 x 60 mm</v>
          </cell>
          <cell r="M2787">
            <v>63</v>
          </cell>
          <cell r="N2787">
            <v>44260</v>
          </cell>
          <cell r="O2787">
            <v>0</v>
          </cell>
          <cell r="AL2787">
            <v>2</v>
          </cell>
          <cell r="AM2787">
            <v>126</v>
          </cell>
          <cell r="AT2787" t="str">
            <v>warning: this product can expose you to METHYL ISOBUTYL</v>
          </cell>
          <cell r="BA2787" t="str">
            <v>26.02\số 2 Tem 150 x 60 mm.pdf</v>
          </cell>
        </row>
        <row r="2788">
          <cell r="B2788" t="str">
            <v>KL0275_L2</v>
          </cell>
          <cell r="C2788" t="str">
            <v>KL0275</v>
          </cell>
          <cell r="D2788" t="str">
            <v>HOÀNG SINH</v>
          </cell>
          <cell r="F2788">
            <v>1</v>
          </cell>
          <cell r="G2788" t="str">
            <v>I0150T131</v>
          </cell>
          <cell r="H2788" t="str">
            <v>150 x 60 x 1 x 1</v>
          </cell>
          <cell r="I2788" t="str">
            <v>Vuông góc, không răng cưa</v>
          </cell>
          <cell r="J2788" t="str">
            <v>D23</v>
          </cell>
          <cell r="K2788" t="str">
            <v>P 17</v>
          </cell>
          <cell r="L2788" t="str">
            <v>150 x 60 mm</v>
          </cell>
          <cell r="M2788">
            <v>63</v>
          </cell>
          <cell r="N2788">
            <v>44260</v>
          </cell>
          <cell r="O2788">
            <v>0</v>
          </cell>
          <cell r="AL2788">
            <v>2</v>
          </cell>
          <cell r="AM2788">
            <v>126</v>
          </cell>
          <cell r="AT2788" t="str">
            <v>warning: this product can expose you to TOLUEN</v>
          </cell>
          <cell r="BA2788" t="str">
            <v>26.02\số 2 Tem 150 x 60 mm.pdf</v>
          </cell>
        </row>
        <row r="2789">
          <cell r="B2789" t="str">
            <v>KL0275_L3</v>
          </cell>
          <cell r="C2789" t="str">
            <v>KL0275</v>
          </cell>
          <cell r="D2789" t="str">
            <v>HOÀNG SINH</v>
          </cell>
          <cell r="F2789">
            <v>1</v>
          </cell>
          <cell r="G2789" t="str">
            <v>I0150T131</v>
          </cell>
          <cell r="H2789" t="str">
            <v>150 x 60 x 1 x 1</v>
          </cell>
          <cell r="I2789" t="str">
            <v>Vuông góc, không răng cưa</v>
          </cell>
          <cell r="J2789" t="str">
            <v>D23</v>
          </cell>
          <cell r="K2789" t="str">
            <v>P 17</v>
          </cell>
          <cell r="L2789" t="str">
            <v>150 x 60 mm</v>
          </cell>
          <cell r="M2789">
            <v>63</v>
          </cell>
          <cell r="N2789">
            <v>44260</v>
          </cell>
          <cell r="O2789">
            <v>0</v>
          </cell>
          <cell r="AL2789">
            <v>2</v>
          </cell>
          <cell r="AM2789">
            <v>126</v>
          </cell>
          <cell r="AT2789" t="str">
            <v>warning: this product can expose you to ANTIMONY</v>
          </cell>
          <cell r="BA2789" t="str">
            <v>26.02\số 2 Tem 150 x 60 mm.pdf</v>
          </cell>
        </row>
        <row r="2790">
          <cell r="B2790" t="str">
            <v>KL0276_L1</v>
          </cell>
          <cell r="C2790" t="str">
            <v>KL0276</v>
          </cell>
          <cell r="D2790" t="str">
            <v>HOÀNG SINH</v>
          </cell>
          <cell r="F2790">
            <v>1</v>
          </cell>
          <cell r="G2790" t="str">
            <v>I0075T492</v>
          </cell>
          <cell r="H2790" t="str">
            <v>75 x 30 x 1 x 3</v>
          </cell>
          <cell r="I2790" t="str">
            <v>Bo góc, không răng cưa, chẻ đôi 6mm</v>
          </cell>
          <cell r="J2790" t="str">
            <v>D11</v>
          </cell>
          <cell r="K2790" t="str">
            <v>P 17</v>
          </cell>
          <cell r="L2790" t="str">
            <v>75 x 30 mm</v>
          </cell>
          <cell r="M2790">
            <v>99</v>
          </cell>
          <cell r="N2790">
            <v>44260</v>
          </cell>
          <cell r="O2790">
            <v>0</v>
          </cell>
          <cell r="AL2790">
            <v>1</v>
          </cell>
          <cell r="AM2790">
            <v>99</v>
          </cell>
          <cell r="AT2790" t="str">
            <v>warning: this product can expose you to  METHYL ISOBUTYL</v>
          </cell>
          <cell r="BA2790" t="str">
            <v>26.02\số 3 Tem 75 x 30 mm.pdf</v>
          </cell>
        </row>
        <row r="2791">
          <cell r="B2791" t="str">
            <v>KL0276_L2</v>
          </cell>
          <cell r="C2791" t="str">
            <v>KL0276</v>
          </cell>
          <cell r="D2791" t="str">
            <v>HOÀNG SINH</v>
          </cell>
          <cell r="F2791">
            <v>1</v>
          </cell>
          <cell r="G2791" t="str">
            <v>I0075T492</v>
          </cell>
          <cell r="H2791" t="str">
            <v>75 x 30 x 1 x 3</v>
          </cell>
          <cell r="I2791" t="str">
            <v>Bo góc, không răng cưa, chẻ đôi 6mm</v>
          </cell>
          <cell r="J2791" t="str">
            <v>D11</v>
          </cell>
          <cell r="K2791" t="str">
            <v>P 17</v>
          </cell>
          <cell r="L2791" t="str">
            <v>75 x 30 mm</v>
          </cell>
          <cell r="M2791">
            <v>99</v>
          </cell>
          <cell r="N2791">
            <v>44260</v>
          </cell>
          <cell r="O2791">
            <v>0</v>
          </cell>
          <cell r="AL2791">
            <v>1</v>
          </cell>
          <cell r="AM2791">
            <v>99</v>
          </cell>
          <cell r="AT2791" t="str">
            <v>warning: this product can expose you to TOLUEN</v>
          </cell>
          <cell r="BA2791" t="str">
            <v>26.02\số 3 Tem 75 x 30 mm.pdf</v>
          </cell>
        </row>
        <row r="2792">
          <cell r="B2792" t="str">
            <v>KL0276_L3</v>
          </cell>
          <cell r="C2792" t="str">
            <v>KL0276</v>
          </cell>
          <cell r="D2792" t="str">
            <v>HOÀNG SINH</v>
          </cell>
          <cell r="F2792">
            <v>1</v>
          </cell>
          <cell r="G2792" t="str">
            <v>I0075T492</v>
          </cell>
          <cell r="H2792" t="str">
            <v>75 x 30 x 1 x 3</v>
          </cell>
          <cell r="I2792" t="str">
            <v>Bo góc, không răng cưa, chẻ đôi 6mm</v>
          </cell>
          <cell r="J2792" t="str">
            <v>D11</v>
          </cell>
          <cell r="K2792" t="str">
            <v>P 17</v>
          </cell>
          <cell r="L2792" t="str">
            <v>75 x 30 mm</v>
          </cell>
          <cell r="M2792">
            <v>99</v>
          </cell>
          <cell r="N2792">
            <v>44260</v>
          </cell>
          <cell r="O2792">
            <v>0</v>
          </cell>
          <cell r="AL2792">
            <v>1</v>
          </cell>
          <cell r="AM2792">
            <v>99</v>
          </cell>
          <cell r="AT2792" t="str">
            <v>warning: this product can expose you to ANTIMONY</v>
          </cell>
          <cell r="BA2792" t="str">
            <v>26.02\số 3 Tem 75 x 30 mm.pdf</v>
          </cell>
        </row>
        <row r="2793">
          <cell r="B2793" t="str">
            <v>KL0277_L1</v>
          </cell>
          <cell r="C2793" t="str">
            <v>KL0277</v>
          </cell>
          <cell r="D2793" t="str">
            <v>HOÀNG SINH</v>
          </cell>
          <cell r="F2793">
            <v>3</v>
          </cell>
          <cell r="H2793" t="str">
            <v/>
          </cell>
          <cell r="I2793" t="str">
            <v/>
          </cell>
          <cell r="J2793" t="str">
            <v/>
          </cell>
          <cell r="K2793" t="str">
            <v>P 17</v>
          </cell>
          <cell r="L2793" t="str">
            <v>234 x 94 mm</v>
          </cell>
          <cell r="M2793" t="str">
            <v/>
          </cell>
          <cell r="N2793">
            <v>44260</v>
          </cell>
          <cell r="O2793">
            <v>0</v>
          </cell>
          <cell r="AL2793">
            <v>1</v>
          </cell>
          <cell r="AM2793" t="e">
            <v>#VALUE!</v>
          </cell>
          <cell r="AT2793" t="str">
            <v>CHILD SAFETY</v>
          </cell>
          <cell r="BA2793" t="str">
            <v>26.02\Số 7 234 x 94 mm.pdf</v>
          </cell>
        </row>
        <row r="2794">
          <cell r="B2794" t="str">
            <v>KL0278_L1</v>
          </cell>
          <cell r="C2794" t="str">
            <v>KL0278</v>
          </cell>
          <cell r="D2794" t="str">
            <v>HOÀNG SINH</v>
          </cell>
          <cell r="F2794">
            <v>3</v>
          </cell>
          <cell r="G2794" t="str">
            <v>I0215T011</v>
          </cell>
          <cell r="H2794" t="str">
            <v>215 x 77 x 1 x 2</v>
          </cell>
          <cell r="I2794" t="str">
            <v>Vuông góc,, không răng cưa</v>
          </cell>
          <cell r="J2794" t="str">
            <v>C20</v>
          </cell>
          <cell r="K2794" t="str">
            <v>P 17</v>
          </cell>
          <cell r="L2794" t="str">
            <v>215 x 77 mm</v>
          </cell>
          <cell r="M2794">
            <v>160</v>
          </cell>
          <cell r="N2794">
            <v>44260</v>
          </cell>
          <cell r="O2794">
            <v>0</v>
          </cell>
          <cell r="AL2794">
            <v>1</v>
          </cell>
          <cell r="AM2794">
            <v>160</v>
          </cell>
          <cell r="AT2794" t="str">
            <v>warning avertissement IFMNWN21577M</v>
          </cell>
          <cell r="BA2794" t="str">
            <v>26.02\Số 9 Tem 215 x 77 mm.pdf</v>
          </cell>
        </row>
        <row r="2795">
          <cell r="B2795" t="str">
            <v>KL0279_L1</v>
          </cell>
          <cell r="C2795" t="str">
            <v>KL0279</v>
          </cell>
          <cell r="D2795" t="str">
            <v>PACOW</v>
          </cell>
          <cell r="F2795">
            <v>4</v>
          </cell>
          <cell r="G2795" t="str">
            <v>T0090T481/2</v>
          </cell>
          <cell r="H2795" t="str">
            <v>90 x 130 x 2 x 1</v>
          </cell>
          <cell r="I2795" t="str">
            <v>Bo 5mm rời 3mm, không răng cưa</v>
          </cell>
          <cell r="J2795" t="str">
            <v>C24</v>
          </cell>
          <cell r="K2795" t="str">
            <v>P 17</v>
          </cell>
          <cell r="L2795" t="str">
            <v>130 x 90 mm</v>
          </cell>
          <cell r="M2795">
            <v>133</v>
          </cell>
          <cell r="N2795">
            <v>44261</v>
          </cell>
          <cell r="O2795">
            <v>0</v>
          </cell>
          <cell r="AL2795">
            <v>1</v>
          </cell>
          <cell r="AM2795">
            <v>133</v>
          </cell>
          <cell r="AT2795" t="str">
            <v>PACOW WAGYU Cam</v>
          </cell>
          <cell r="BA2795" t="str">
            <v>THÁNG 03\06.03 PACOW</v>
          </cell>
        </row>
        <row r="2796">
          <cell r="B2796" t="str">
            <v>KL0280_L1</v>
          </cell>
          <cell r="C2796" t="str">
            <v>KL0280</v>
          </cell>
          <cell r="D2796" t="str">
            <v>DƯỢC PHẨM BẾN TRE</v>
          </cell>
          <cell r="F2796">
            <v>1</v>
          </cell>
          <cell r="G2796" t="str">
            <v>I0025T221/2</v>
          </cell>
          <cell r="H2796" t="str">
            <v>25 x 12 x 4 x 4</v>
          </cell>
          <cell r="I2796" t="str">
            <v>Vuông liền, có 2 dao xếp chữ V hở bên trong, răng cưa nhảy</v>
          </cell>
          <cell r="J2796">
            <v>0</v>
          </cell>
          <cell r="K2796" t="str">
            <v>P 17</v>
          </cell>
          <cell r="L2796" t="str">
            <v>25 x 12 mm</v>
          </cell>
          <cell r="M2796">
            <v>60</v>
          </cell>
          <cell r="N2796">
            <v>44273</v>
          </cell>
          <cell r="O2796">
            <v>0</v>
          </cell>
          <cell r="AL2796">
            <v>1</v>
          </cell>
          <cell r="AM2796">
            <v>60</v>
          </cell>
          <cell r="AT2796" t="str">
            <v>DNNK: CTY CPDP BẾN TRE 31/07/2025 30/09/2022 31/08/2025 30/11/2025 31/12/2025</v>
          </cell>
          <cell r="BA2796" t="str">
            <v>THÁNG 03\09.03</v>
          </cell>
        </row>
        <row r="2797">
          <cell r="B2797" t="str">
            <v>KL0281_L1</v>
          </cell>
          <cell r="C2797" t="str">
            <v>KL0281</v>
          </cell>
          <cell r="D2797" t="str">
            <v>BROTHER</v>
          </cell>
          <cell r="F2797">
            <v>1</v>
          </cell>
          <cell r="H2797" t="str">
            <v/>
          </cell>
          <cell r="I2797" t="str">
            <v/>
          </cell>
          <cell r="J2797" t="str">
            <v/>
          </cell>
          <cell r="K2797" t="str">
            <v>P 17</v>
          </cell>
          <cell r="L2797" t="str">
            <v>89 x 28 mm</v>
          </cell>
          <cell r="M2797" t="str">
            <v/>
          </cell>
          <cell r="N2797">
            <v>44273</v>
          </cell>
          <cell r="O2797">
            <v>0</v>
          </cell>
          <cell r="AL2797">
            <v>1</v>
          </cell>
          <cell r="AM2797" t="e">
            <v>#VALUE!</v>
          </cell>
          <cell r="AT2797" t="str">
            <v>SLP 440</v>
          </cell>
          <cell r="BA2797" t="str">
            <v>THÁNG 03\13.03 Brother</v>
          </cell>
        </row>
        <row r="2798">
          <cell r="B2798" t="str">
            <v>KL0282_L1</v>
          </cell>
          <cell r="C2798" t="str">
            <v>KL0282</v>
          </cell>
          <cell r="D2798" t="str">
            <v>NÔNG HƯNG PHÁT</v>
          </cell>
          <cell r="F2798">
            <v>6</v>
          </cell>
          <cell r="G2798" t="str">
            <v>I0160T121</v>
          </cell>
          <cell r="H2798" t="str">
            <v>160 x 270 x 1 x 1</v>
          </cell>
          <cell r="I2798" t="str">
            <v>Vuông góc, không răng cưa</v>
          </cell>
          <cell r="J2798" t="str">
            <v>C28</v>
          </cell>
          <cell r="K2798" t="str">
            <v>P 17</v>
          </cell>
          <cell r="L2798" t="str">
            <v>270 x 160 mm</v>
          </cell>
          <cell r="M2798">
            <v>273</v>
          </cell>
          <cell r="N2798">
            <v>44273</v>
          </cell>
          <cell r="O2798">
            <v>0</v>
          </cell>
          <cell r="Q2798" t="str">
            <v>2 pha</v>
          </cell>
          <cell r="AL2798">
            <v>1</v>
          </cell>
          <cell r="AM2798">
            <v>273</v>
          </cell>
          <cell r="AP2798" t="str">
            <v>500Tem</v>
          </cell>
          <cell r="AT2798" t="str">
            <v>Phân hữu cơ PHC 368</v>
          </cell>
          <cell r="BA2798" t="str">
            <v>THÁNG 03\NÔNG HƯNG PHÁT</v>
          </cell>
        </row>
        <row r="2799">
          <cell r="B2799" t="str">
            <v>KL0283_L1</v>
          </cell>
          <cell r="C2799" t="str">
            <v>KL0283</v>
          </cell>
          <cell r="D2799" t="str">
            <v>NÔNG HƯNG PHÁT</v>
          </cell>
          <cell r="F2799">
            <v>6</v>
          </cell>
          <cell r="G2799" t="str">
            <v>I0160T121</v>
          </cell>
          <cell r="H2799" t="str">
            <v>160 x 270 x 1 x 1</v>
          </cell>
          <cell r="I2799" t="str">
            <v>Vuông góc, không răng cưa</v>
          </cell>
          <cell r="J2799" t="str">
            <v>C28</v>
          </cell>
          <cell r="K2799" t="str">
            <v>P 17</v>
          </cell>
          <cell r="L2799" t="str">
            <v>270 x 160 mm</v>
          </cell>
          <cell r="M2799">
            <v>273</v>
          </cell>
          <cell r="N2799">
            <v>44273</v>
          </cell>
          <cell r="O2799">
            <v>0</v>
          </cell>
          <cell r="Q2799" t="str">
            <v>2 pha</v>
          </cell>
          <cell r="AL2799">
            <v>1</v>
          </cell>
          <cell r="AM2799">
            <v>273</v>
          </cell>
          <cell r="AP2799" t="str">
            <v>500Tem</v>
          </cell>
          <cell r="AT2799" t="str">
            <v>Phân bón sinh học NCA368</v>
          </cell>
          <cell r="BA2799" t="str">
            <v>THÁNG 03\NÔNG HƯNG PHÁT</v>
          </cell>
        </row>
        <row r="2800">
          <cell r="B2800" t="str">
            <v>KL0284_L1</v>
          </cell>
          <cell r="C2800" t="str">
            <v>KL0284</v>
          </cell>
          <cell r="D2800" t="str">
            <v>NÔNG HƯNG PHÁT</v>
          </cell>
          <cell r="F2800">
            <v>6</v>
          </cell>
          <cell r="G2800" t="str">
            <v>I0160T121</v>
          </cell>
          <cell r="H2800" t="str">
            <v>160 x 270 x 1 x 1</v>
          </cell>
          <cell r="I2800" t="str">
            <v>Vuông góc, không răng cưa</v>
          </cell>
          <cell r="J2800" t="str">
            <v>C28</v>
          </cell>
          <cell r="K2800" t="str">
            <v>P 17</v>
          </cell>
          <cell r="L2800" t="str">
            <v>270 x 160 mm</v>
          </cell>
          <cell r="M2800">
            <v>273</v>
          </cell>
          <cell r="N2800">
            <v>44273</v>
          </cell>
          <cell r="O2800">
            <v>0</v>
          </cell>
          <cell r="Q2800" t="str">
            <v>2 pha</v>
          </cell>
          <cell r="AL2800">
            <v>1</v>
          </cell>
          <cell r="AM2800">
            <v>273</v>
          </cell>
          <cell r="AP2800" t="str">
            <v>500Tem</v>
          </cell>
          <cell r="AT2800" t="str">
            <v>Chế phẩm cải tạo đất CTD 368</v>
          </cell>
          <cell r="BA2800" t="str">
            <v>THÁNG 03\NÔNG HƯNG PHÁT</v>
          </cell>
        </row>
        <row r="2801">
          <cell r="B2801" t="str">
            <v>KL0285_ L1</v>
          </cell>
          <cell r="C2801" t="str">
            <v>KL0285</v>
          </cell>
          <cell r="D2801" t="str">
            <v>HOÀNG SINH</v>
          </cell>
          <cell r="F2801">
            <v>1</v>
          </cell>
          <cell r="G2801" t="str">
            <v>I0102T311</v>
          </cell>
          <cell r="H2801" t="str">
            <v>102 x 32 x 1 x 3</v>
          </cell>
          <cell r="I2801" t="str">
            <v>Bo góc 1mm, không răng cưa</v>
          </cell>
          <cell r="J2801" t="str">
            <v>C27</v>
          </cell>
          <cell r="K2801" t="str">
            <v>P 17</v>
          </cell>
          <cell r="L2801" t="str">
            <v>102 x 32 mm</v>
          </cell>
          <cell r="M2801">
            <v>105</v>
          </cell>
          <cell r="N2801">
            <v>44274</v>
          </cell>
          <cell r="O2801">
            <v>0</v>
          </cell>
          <cell r="AL2801">
            <v>1</v>
          </cell>
          <cell r="AM2801">
            <v>105</v>
          </cell>
          <cell r="AT2801" t="str">
            <v xml:space="preserve"> MDSF1032M FACE/AVANT</v>
          </cell>
          <cell r="BA2801" t="str">
            <v>18.03 Hoàng Sinh\Tem 105x32mm.pdf</v>
          </cell>
        </row>
        <row r="2802">
          <cell r="B2802" t="str">
            <v>KL0285_ L2</v>
          </cell>
          <cell r="C2802" t="str">
            <v>KL0285</v>
          </cell>
          <cell r="D2802" t="str">
            <v>HOÀNG SINH</v>
          </cell>
          <cell r="F2802">
            <v>1</v>
          </cell>
          <cell r="G2802" t="str">
            <v>I0102T311</v>
          </cell>
          <cell r="H2802" t="str">
            <v>102 x 32 x 1 x 3</v>
          </cell>
          <cell r="I2802" t="str">
            <v>Bo góc 1mm, không răng cưa</v>
          </cell>
          <cell r="J2802" t="str">
            <v>C27</v>
          </cell>
          <cell r="K2802" t="str">
            <v>P 17</v>
          </cell>
          <cell r="L2802" t="str">
            <v>102 x 32 mm</v>
          </cell>
          <cell r="M2802">
            <v>105</v>
          </cell>
          <cell r="N2802">
            <v>44274</v>
          </cell>
          <cell r="O2802">
            <v>0</v>
          </cell>
          <cell r="AL2802">
            <v>1</v>
          </cell>
          <cell r="AM2802">
            <v>105</v>
          </cell>
          <cell r="AT2802" t="str">
            <v xml:space="preserve">MDSL10232M LEFT/GAUCHE </v>
          </cell>
          <cell r="BA2802" t="str">
            <v>18.03 Hoàng Sinh\Tem 105x32mm.pdf</v>
          </cell>
        </row>
        <row r="2803">
          <cell r="B2803" t="str">
            <v>KL0285_ L3</v>
          </cell>
          <cell r="C2803" t="str">
            <v>KL0285</v>
          </cell>
          <cell r="D2803" t="str">
            <v>HOÀNG SINH</v>
          </cell>
          <cell r="F2803">
            <v>1</v>
          </cell>
          <cell r="G2803" t="str">
            <v>I0102T311</v>
          </cell>
          <cell r="H2803" t="str">
            <v>102 x 32 x 1 x 3</v>
          </cell>
          <cell r="I2803" t="str">
            <v>Bo góc 1mm, không răng cưa</v>
          </cell>
          <cell r="J2803" t="str">
            <v>C27</v>
          </cell>
          <cell r="K2803" t="str">
            <v>P 17</v>
          </cell>
          <cell r="L2803" t="str">
            <v>102 x 32 mm</v>
          </cell>
          <cell r="M2803">
            <v>105</v>
          </cell>
          <cell r="N2803">
            <v>44274</v>
          </cell>
          <cell r="O2803">
            <v>0</v>
          </cell>
          <cell r="AL2803">
            <v>1</v>
          </cell>
          <cell r="AM2803">
            <v>105</v>
          </cell>
          <cell r="AT2803" t="str">
            <v xml:space="preserve">MDSR10232M RIGHT/DROIT </v>
          </cell>
          <cell r="BA2803" t="str">
            <v>18.03 Hoàng Sinh\Tem 105x32mm.pdf</v>
          </cell>
        </row>
        <row r="2804">
          <cell r="B2804" t="str">
            <v>KL0286_L1</v>
          </cell>
          <cell r="C2804" t="str">
            <v>KL0286</v>
          </cell>
          <cell r="D2804" t="str">
            <v>HOÀNG SINH</v>
          </cell>
          <cell r="F2804">
            <v>1</v>
          </cell>
          <cell r="G2804" t="str">
            <v>I0065T321</v>
          </cell>
          <cell r="H2804" t="str">
            <v>65 x 16 x 1 x 5</v>
          </cell>
          <cell r="I2804" t="str">
            <v>Vuông góc, không răng cưa</v>
          </cell>
          <cell r="J2804" t="str">
            <v>C27</v>
          </cell>
          <cell r="K2804" t="str">
            <v>P 17</v>
          </cell>
          <cell r="L2804" t="str">
            <v>65 x 16 mm</v>
          </cell>
          <cell r="M2804">
            <v>95</v>
          </cell>
          <cell r="N2804">
            <v>44274</v>
          </cell>
          <cell r="O2804">
            <v>0</v>
          </cell>
          <cell r="AL2804">
            <v>1</v>
          </cell>
          <cell r="AM2804">
            <v>95</v>
          </cell>
          <cell r="AT2804" t="str">
            <v>THIS SIDE UP ( có C MDSTSU6516M</v>
          </cell>
          <cell r="BA2804" t="str">
            <v>18.03 Hoàng Sinh\Tem 105x32mm.pdf</v>
          </cell>
        </row>
        <row r="2805">
          <cell r="B2805" t="str">
            <v>KL0287_L1</v>
          </cell>
          <cell r="C2805" t="str">
            <v>KL0287</v>
          </cell>
          <cell r="D2805" t="str">
            <v>HOÀNG SINH</v>
          </cell>
          <cell r="F2805">
            <v>2</v>
          </cell>
          <cell r="G2805" t="str">
            <v>I007IT021</v>
          </cell>
          <cell r="H2805" t="str">
            <v>7" x 2.5" x 1 x 3</v>
          </cell>
          <cell r="I2805" t="str">
            <v>Vuông góc, không răng cưa</v>
          </cell>
          <cell r="J2805" t="str">
            <v>C30</v>
          </cell>
          <cell r="K2805" t="str">
            <v>P 17</v>
          </cell>
          <cell r="L2805" t="str">
            <v>177.8 x 63.5 mm 7" x 2.5"</v>
          </cell>
          <cell r="M2805">
            <v>199.5</v>
          </cell>
          <cell r="N2805">
            <v>44274</v>
          </cell>
          <cell r="O2805">
            <v>0</v>
          </cell>
          <cell r="AL2805">
            <v>1</v>
          </cell>
          <cell r="AM2805">
            <v>199.5</v>
          </cell>
          <cell r="AT2805" t="str">
            <v>WARNING FALL HAZARD MDSTWCA725I</v>
          </cell>
          <cell r="BA2805" t="str">
            <v>18.03 Hoàng Sinh\Tem 7'' x 2.5'.pdf</v>
          </cell>
        </row>
        <row r="2806">
          <cell r="B2806" t="str">
            <v>KL0288_L1</v>
          </cell>
          <cell r="C2806" t="str">
            <v>KL0288</v>
          </cell>
          <cell r="D2806" t="str">
            <v>HOÀNG SINH</v>
          </cell>
          <cell r="F2806">
            <v>2</v>
          </cell>
          <cell r="G2806" t="str">
            <v>I007IT021</v>
          </cell>
          <cell r="H2806" t="str">
            <v>7" x 2.5" x 1 x 3</v>
          </cell>
          <cell r="I2806" t="str">
            <v>Vuông góc, không răng cưa</v>
          </cell>
          <cell r="J2806" t="str">
            <v>C30</v>
          </cell>
          <cell r="K2806" t="str">
            <v>P 17</v>
          </cell>
          <cell r="L2806" t="str">
            <v>177.8 x 63.5 mm 7" x 2.5"</v>
          </cell>
          <cell r="M2806">
            <v>199.5</v>
          </cell>
          <cell r="N2806">
            <v>44274</v>
          </cell>
          <cell r="O2806">
            <v>0</v>
          </cell>
          <cell r="AL2806">
            <v>1</v>
          </cell>
          <cell r="AM2806">
            <v>199.5</v>
          </cell>
          <cell r="AT2806" t="str">
            <v>WARNING  RISQUES MDSTWCP725I</v>
          </cell>
          <cell r="BA2806" t="str">
            <v>18.03 Hoàng Sinh\Tem 7'' x 2.5'.pdf</v>
          </cell>
        </row>
        <row r="2807">
          <cell r="B2807" t="str">
            <v>KL0289_L1</v>
          </cell>
          <cell r="C2807" t="str">
            <v>KL0289</v>
          </cell>
          <cell r="D2807" t="str">
            <v>THẮNG ĐẠT</v>
          </cell>
          <cell r="F2807">
            <v>1</v>
          </cell>
          <cell r="G2807" t="str">
            <v>I0013T011</v>
          </cell>
          <cell r="H2807" t="str">
            <v>13 x 38 x 8 x 1</v>
          </cell>
          <cell r="I2807" t="str">
            <v>Vuông liền, không răng cưa, dao nhảy</v>
          </cell>
          <cell r="J2807" t="str">
            <v>D13</v>
          </cell>
          <cell r="K2807" t="str">
            <v>P 17</v>
          </cell>
          <cell r="L2807" t="str">
            <v>13 x 38 mm</v>
          </cell>
          <cell r="M2807">
            <v>41</v>
          </cell>
          <cell r="N2807">
            <v>44767</v>
          </cell>
          <cell r="O2807">
            <v>0</v>
          </cell>
          <cell r="Q2807" t="str">
            <v>Theo mẫu</v>
          </cell>
          <cell r="AL2807">
            <v>3</v>
          </cell>
          <cell r="AM2807">
            <v>123</v>
          </cell>
          <cell r="AO2807" t="str">
            <v>3mm</v>
          </cell>
          <cell r="AR2807" t="str">
            <v>32tem</v>
          </cell>
          <cell r="AT2807" t="str">
            <v>MAD IN VIETNAM</v>
          </cell>
          <cell r="BA2807" t="str">
            <v>ĐƠN HÀNG 2021\THẮNG ĐẠT\22.03 Tem 38 x 13mm</v>
          </cell>
        </row>
        <row r="2808">
          <cell r="B2808" t="str">
            <v>KL0290_L1</v>
          </cell>
          <cell r="C2808" t="str">
            <v>KL0290</v>
          </cell>
          <cell r="D2808" t="str">
            <v>ANH CÔNG</v>
          </cell>
          <cell r="F2808">
            <v>4</v>
          </cell>
          <cell r="G2808" t="str">
            <v>I0085T231</v>
          </cell>
          <cell r="H2808" t="str">
            <v>85 x 125 x 1 x 1</v>
          </cell>
          <cell r="I2808" t="str">
            <v>Vuông góc, không răng cưa</v>
          </cell>
          <cell r="J2808" t="str">
            <v>C31</v>
          </cell>
          <cell r="K2808" t="str">
            <v>P 17</v>
          </cell>
          <cell r="L2808" t="str">
            <v>125 x 85 mm</v>
          </cell>
          <cell r="M2808">
            <v>128</v>
          </cell>
          <cell r="N2808">
            <v>44278</v>
          </cell>
          <cell r="O2808">
            <v>0</v>
          </cell>
          <cell r="AL2808">
            <v>1</v>
          </cell>
          <cell r="AM2808">
            <v>128</v>
          </cell>
          <cell r="AN2808" t="str">
            <v>3mm</v>
          </cell>
          <cell r="AO2808" t="str">
            <v>3mm</v>
          </cell>
          <cell r="AP2808" t="str">
            <v>1.000Tem</v>
          </cell>
          <cell r="AT2808" t="str">
            <v>TREME INJECTOR CLEANER</v>
          </cell>
          <cell r="BA2808" t="str">
            <v>TỔNG HỢP CÁC CÔNG TY\ANH CÔNG\NĂM 2021\19.3 anh công</v>
          </cell>
        </row>
        <row r="2809">
          <cell r="B2809" t="str">
            <v>KL0291_L1</v>
          </cell>
          <cell r="C2809" t="str">
            <v>KL0291</v>
          </cell>
          <cell r="D2809" t="str">
            <v>PCT</v>
          </cell>
          <cell r="F2809">
            <v>1</v>
          </cell>
          <cell r="H2809" t="str">
            <v/>
          </cell>
          <cell r="I2809" t="str">
            <v/>
          </cell>
          <cell r="J2809" t="str">
            <v/>
          </cell>
          <cell r="K2809" t="str">
            <v>P 17</v>
          </cell>
          <cell r="L2809" t="str">
            <v>110 x 45 mm</v>
          </cell>
          <cell r="M2809" t="str">
            <v/>
          </cell>
          <cell r="N2809">
            <v>44278</v>
          </cell>
          <cell r="O2809">
            <v>0</v>
          </cell>
          <cell r="AL2809">
            <v>1</v>
          </cell>
          <cell r="AM2809" t="e">
            <v>#VALUE!</v>
          </cell>
          <cell r="AT2809" t="str">
            <v>KINGRAY model no</v>
          </cell>
          <cell r="BA2809" t="str">
            <v>Ngày 08.03\Tem 110 x 45 mm.pdf</v>
          </cell>
        </row>
        <row r="2810">
          <cell r="B2810" t="str">
            <v>KL0292_L1</v>
          </cell>
          <cell r="C2810" t="str">
            <v>KL0292</v>
          </cell>
          <cell r="D2810" t="str">
            <v>PCT</v>
          </cell>
          <cell r="F2810">
            <v>1</v>
          </cell>
          <cell r="H2810" t="str">
            <v/>
          </cell>
          <cell r="I2810" t="str">
            <v/>
          </cell>
          <cell r="J2810" t="str">
            <v/>
          </cell>
          <cell r="K2810" t="str">
            <v>P 17</v>
          </cell>
          <cell r="L2810" t="str">
            <v>100 x 71 mm</v>
          </cell>
          <cell r="M2810" t="str">
            <v/>
          </cell>
          <cell r="N2810">
            <v>44278</v>
          </cell>
          <cell r="O2810">
            <v>0</v>
          </cell>
          <cell r="AL2810">
            <v>1</v>
          </cell>
          <cell r="AM2810" t="e">
            <v>#VALUE!</v>
          </cell>
          <cell r="AT2810" t="str">
            <v>PCT-QP-59LNT</v>
          </cell>
          <cell r="BA2810" t="str">
            <v>Ngày 08.03\Tem 100 x 71.pdf</v>
          </cell>
        </row>
        <row r="2811">
          <cell r="B2811" t="str">
            <v>KL0293_L1</v>
          </cell>
          <cell r="C2811" t="str">
            <v>KL0293</v>
          </cell>
          <cell r="D2811" t="str">
            <v>PCT</v>
          </cell>
          <cell r="F2811">
            <v>1</v>
          </cell>
          <cell r="H2811" t="str">
            <v/>
          </cell>
          <cell r="I2811" t="str">
            <v/>
          </cell>
          <cell r="J2811" t="str">
            <v/>
          </cell>
          <cell r="K2811" t="str">
            <v>P 17</v>
          </cell>
          <cell r="L2811" t="str">
            <v>100 x 71 mm</v>
          </cell>
          <cell r="M2811" t="str">
            <v/>
          </cell>
          <cell r="N2811">
            <v>44278</v>
          </cell>
          <cell r="O2811">
            <v>0</v>
          </cell>
          <cell r="AL2811">
            <v>1</v>
          </cell>
          <cell r="AM2811" t="e">
            <v>#VALUE!</v>
          </cell>
          <cell r="AT2811" t="str">
            <v>PCT-QP-11LNT</v>
          </cell>
          <cell r="BA2811" t="str">
            <v>Ngày 08.03\Tem 100 x 71.pdf</v>
          </cell>
        </row>
        <row r="2812">
          <cell r="B2812" t="str">
            <v>KL0294_L1</v>
          </cell>
          <cell r="C2812" t="str">
            <v>KL0294</v>
          </cell>
          <cell r="D2812" t="str">
            <v>LƯU ANH</v>
          </cell>
          <cell r="F2812">
            <v>3</v>
          </cell>
          <cell r="G2812" t="str">
            <v>I0118T011</v>
          </cell>
          <cell r="H2812" t="str">
            <v>118 x 82 x 2 x 2</v>
          </cell>
          <cell r="I2812" t="str">
            <v>Vuông rời, không răng cưa</v>
          </cell>
          <cell r="J2812" t="str">
            <v>C28</v>
          </cell>
          <cell r="K2812" t="str">
            <v>P 17</v>
          </cell>
          <cell r="L2812" t="str">
            <v>118 x 82 mm</v>
          </cell>
          <cell r="M2812">
            <v>170</v>
          </cell>
          <cell r="N2812">
            <v>44281</v>
          </cell>
          <cell r="O2812">
            <v>0</v>
          </cell>
          <cell r="AL2812">
            <v>1</v>
          </cell>
          <cell r="AM2812">
            <v>170</v>
          </cell>
          <cell r="AT2812" t="str">
            <v>WARNING 04-000129-06</v>
          </cell>
          <cell r="BA2812" t="str">
            <v>THÁNG 03\25.03 Lưu anh</v>
          </cell>
        </row>
        <row r="2813">
          <cell r="B2813" t="str">
            <v>KL0294_L2</v>
          </cell>
          <cell r="C2813" t="str">
            <v>KL0294</v>
          </cell>
          <cell r="D2813" t="str">
            <v>LƯU ANH</v>
          </cell>
          <cell r="F2813">
            <v>3</v>
          </cell>
          <cell r="G2813" t="str">
            <v>I0118T011</v>
          </cell>
          <cell r="H2813" t="str">
            <v>118 x 82 x 2 x 2</v>
          </cell>
          <cell r="I2813" t="str">
            <v>Vuông rời, không răng cưa</v>
          </cell>
          <cell r="J2813" t="str">
            <v>C28</v>
          </cell>
          <cell r="K2813" t="str">
            <v>P 17</v>
          </cell>
          <cell r="L2813" t="str">
            <v>118 x 82 mm</v>
          </cell>
          <cell r="M2813">
            <v>170</v>
          </cell>
          <cell r="N2813">
            <v>44747</v>
          </cell>
          <cell r="O2813">
            <v>0</v>
          </cell>
          <cell r="Q2813" t="str">
            <v>Pha đỏ</v>
          </cell>
          <cell r="V2813" t="str">
            <v>K</v>
          </cell>
          <cell r="AL2813">
            <v>1</v>
          </cell>
          <cell r="AM2813">
            <v>170</v>
          </cell>
          <cell r="AR2813" t="str">
            <v>4Tem</v>
          </cell>
          <cell r="AT2813" t="str">
            <v>WARNING 04-000129-06</v>
          </cell>
          <cell r="BA2813" t="str">
            <v>THÁNG 03\25.03 Lưu anh</v>
          </cell>
        </row>
        <row r="2814">
          <cell r="B2814" t="str">
            <v>KL0295_L1</v>
          </cell>
          <cell r="C2814" t="str">
            <v>KL0295</v>
          </cell>
          <cell r="D2814" t="str">
            <v>HOÀNG SINH</v>
          </cell>
          <cell r="F2814">
            <v>1</v>
          </cell>
          <cell r="G2814" t="str">
            <v>I0050H051</v>
          </cell>
          <cell r="H2814" t="str">
            <v>50 x 30 x 2 x 3</v>
          </cell>
          <cell r="I2814" t="str">
            <v>Vuông rời, không răng cưa</v>
          </cell>
          <cell r="J2814" t="str">
            <v>C27</v>
          </cell>
          <cell r="K2814" t="str">
            <v>P 17</v>
          </cell>
          <cell r="L2814" t="str">
            <v>50 x 30 mm</v>
          </cell>
          <cell r="M2814">
            <v>99</v>
          </cell>
          <cell r="N2814">
            <v>44281</v>
          </cell>
          <cell r="O2814">
            <v>0</v>
          </cell>
          <cell r="AL2814">
            <v>1</v>
          </cell>
          <cell r="AM2814">
            <v>99</v>
          </cell>
          <cell r="AT2814" t="str">
            <v>TOP HAUT</v>
          </cell>
          <cell r="BA2814" t="str">
            <v>HANGs 03\25.03 Hoàng sinh</v>
          </cell>
        </row>
        <row r="2815">
          <cell r="B2815" t="str">
            <v>KL0296_L1</v>
          </cell>
          <cell r="C2815" t="str">
            <v>KL0296</v>
          </cell>
          <cell r="D2815" t="str">
            <v>HOÀNG SINH</v>
          </cell>
          <cell r="F2815">
            <v>1</v>
          </cell>
          <cell r="H2815" t="str">
            <v/>
          </cell>
          <cell r="I2815" t="str">
            <v/>
          </cell>
          <cell r="J2815" t="str">
            <v/>
          </cell>
          <cell r="K2815" t="str">
            <v>P 17</v>
          </cell>
          <cell r="L2815" t="str">
            <v>90 x 30 mm</v>
          </cell>
          <cell r="M2815" t="str">
            <v/>
          </cell>
          <cell r="N2815">
            <v>44281</v>
          </cell>
          <cell r="O2815">
            <v>0</v>
          </cell>
          <cell r="AL2815">
            <v>1</v>
          </cell>
          <cell r="AM2815" t="e">
            <v>#VALUE!</v>
          </cell>
          <cell r="AT2815" t="str">
            <v>INSIDE À L'IN</v>
          </cell>
          <cell r="BA2815" t="str">
            <v>HANGs 03\25.03 Hoàng sinh</v>
          </cell>
        </row>
        <row r="2816">
          <cell r="B2816" t="str">
            <v>KL0297_L1</v>
          </cell>
          <cell r="C2816" t="str">
            <v>KL0297</v>
          </cell>
          <cell r="D2816" t="str">
            <v>HOÀNG SINH</v>
          </cell>
          <cell r="F2816">
            <v>1</v>
          </cell>
          <cell r="G2816" t="str">
            <v>I0125T091</v>
          </cell>
          <cell r="H2816" t="str">
            <v>125 x 30 x 1 x 3</v>
          </cell>
          <cell r="I2816" t="str">
            <v>Vuông góc, không răng cưa</v>
          </cell>
          <cell r="J2816" t="str">
            <v>C27</v>
          </cell>
          <cell r="K2816" t="str">
            <v>P 17</v>
          </cell>
          <cell r="L2816" t="str">
            <v>125 x 30 mm</v>
          </cell>
          <cell r="M2816">
            <v>99</v>
          </cell>
          <cell r="N2816">
            <v>44281</v>
          </cell>
          <cell r="O2816">
            <v>0</v>
          </cell>
          <cell r="AL2816">
            <v>1</v>
          </cell>
          <cell r="AM2816">
            <v>99</v>
          </cell>
          <cell r="AT2816" t="str">
            <v>INSDE BOTTOM</v>
          </cell>
          <cell r="BA2816" t="str">
            <v>HANGs 03\25.03 Hoàng sinh</v>
          </cell>
        </row>
        <row r="2817">
          <cell r="B2817" t="str">
            <v>KL0298_L1</v>
          </cell>
          <cell r="C2817" t="str">
            <v>KL0298</v>
          </cell>
          <cell r="D2817" t="str">
            <v>HOÀNG SINH</v>
          </cell>
          <cell r="F2817">
            <v>1</v>
          </cell>
          <cell r="G2817" t="str">
            <v>I0070T461</v>
          </cell>
          <cell r="H2817" t="str">
            <v>70 x 25 x 2 x 3</v>
          </cell>
          <cell r="I2817" t="str">
            <v>Vuông rời, không răng cưa</v>
          </cell>
          <cell r="J2817" t="str">
            <v>C27</v>
          </cell>
          <cell r="K2817" t="str">
            <v>P 17</v>
          </cell>
          <cell r="L2817" t="str">
            <v>70 x 25 mm</v>
          </cell>
          <cell r="M2817">
            <v>84</v>
          </cell>
          <cell r="N2817">
            <v>44281</v>
          </cell>
          <cell r="O2817">
            <v>0</v>
          </cell>
          <cell r="AL2817">
            <v>1</v>
          </cell>
          <cell r="AM2817">
            <v>84</v>
          </cell>
          <cell r="AT2817" t="str">
            <v>RIGHT (DROIT) LEFT DOMNL07525I DOMNR07525I</v>
          </cell>
          <cell r="BA2817" t="str">
            <v>HANGs 03\25.03 Hoàng sinh</v>
          </cell>
        </row>
        <row r="2818">
          <cell r="B2818" t="str">
            <v>KL0298_L2</v>
          </cell>
          <cell r="C2818" t="str">
            <v>KL0298</v>
          </cell>
          <cell r="D2818" t="str">
            <v>HOÀNG SINH</v>
          </cell>
          <cell r="F2818">
            <v>1</v>
          </cell>
          <cell r="G2818" t="str">
            <v>I0070T461</v>
          </cell>
          <cell r="H2818" t="str">
            <v>70 x 25 x 2 x 3</v>
          </cell>
          <cell r="I2818" t="str">
            <v>Vuông rời, không răng cưa</v>
          </cell>
          <cell r="J2818" t="str">
            <v>C27</v>
          </cell>
          <cell r="K2818" t="str">
            <v>P 17</v>
          </cell>
          <cell r="L2818" t="str">
            <v>70 x 25 mm</v>
          </cell>
          <cell r="M2818">
            <v>84</v>
          </cell>
          <cell r="N2818">
            <v>44281</v>
          </cell>
          <cell r="O2818">
            <v>0</v>
          </cell>
          <cell r="AL2818">
            <v>1</v>
          </cell>
          <cell r="AM2818">
            <v>84</v>
          </cell>
          <cell r="AT2818" t="str">
            <v>LEFT DOMNL07525I DOMNR07525I</v>
          </cell>
          <cell r="BA2818" t="str">
            <v>HANGs 03\25.03 Hoàng sinh</v>
          </cell>
        </row>
        <row r="2819">
          <cell r="B2819" t="str">
            <v>KL0299_L1</v>
          </cell>
          <cell r="C2819" t="str">
            <v>KL0299</v>
          </cell>
          <cell r="D2819" t="str">
            <v>HOÀNG SINH</v>
          </cell>
          <cell r="F2819">
            <v>1</v>
          </cell>
          <cell r="G2819" t="str">
            <v>I0065T321</v>
          </cell>
          <cell r="H2819" t="str">
            <v>65 x 16 x 1 x 5</v>
          </cell>
          <cell r="I2819" t="str">
            <v>Vuông góc, không răng cưa</v>
          </cell>
          <cell r="J2819" t="str">
            <v>C27</v>
          </cell>
          <cell r="K2819" t="str">
            <v>P 17</v>
          </cell>
          <cell r="L2819" t="str">
            <v>65 x 16 mm</v>
          </cell>
          <cell r="M2819">
            <v>95</v>
          </cell>
          <cell r="N2819">
            <v>44281</v>
          </cell>
          <cell r="O2819">
            <v>0</v>
          </cell>
          <cell r="AL2819">
            <v>1</v>
          </cell>
          <cell r="AM2819">
            <v>95</v>
          </cell>
          <cell r="AT2819" t="str">
            <v>THIS SIDE UP ko có C DOMTSU6516M</v>
          </cell>
          <cell r="BA2819" t="str">
            <v>HANGs 03\25.03 Hoàng sinh</v>
          </cell>
        </row>
        <row r="2820">
          <cell r="B2820" t="str">
            <v>KL0300_L1</v>
          </cell>
          <cell r="C2820" t="str">
            <v>KL0300</v>
          </cell>
          <cell r="D2820" t="str">
            <v>HOÀNG SINH</v>
          </cell>
          <cell r="F2820">
            <v>1</v>
          </cell>
          <cell r="G2820" t="str">
            <v>I0160T131</v>
          </cell>
          <cell r="H2820" t="str">
            <v>160 x 40 x 1 x 2</v>
          </cell>
          <cell r="I2820" t="str">
            <v>Vuông góc, không răng cưa</v>
          </cell>
          <cell r="J2820" t="str">
            <v>C27</v>
          </cell>
          <cell r="K2820" t="str">
            <v>P 17</v>
          </cell>
          <cell r="L2820" t="str">
            <v>160 x 40 mm</v>
          </cell>
          <cell r="M2820">
            <v>86</v>
          </cell>
          <cell r="N2820">
            <v>44281</v>
          </cell>
          <cell r="O2820">
            <v>0</v>
          </cell>
          <cell r="AL2820">
            <v>1</v>
          </cell>
          <cell r="AM2820">
            <v>86</v>
          </cell>
          <cell r="AT2820" t="str">
            <v>THIS PRODUCT IS CERTIFIDE (nhãn in CFR) DOMNICFR16040M</v>
          </cell>
          <cell r="BA2820" t="str">
            <v>HANGs 03\25.03 Hoàng sinh</v>
          </cell>
        </row>
        <row r="2821">
          <cell r="B2821" t="str">
            <v>KL0301_L1</v>
          </cell>
          <cell r="C2821" t="str">
            <v>KL0301</v>
          </cell>
          <cell r="D2821" t="str">
            <v>HOÀNG SINH</v>
          </cell>
          <cell r="F2821">
            <v>1</v>
          </cell>
          <cell r="G2821" t="str">
            <v>I0152T021</v>
          </cell>
          <cell r="H2821" t="str">
            <v>152 x 38 x 1 x 2</v>
          </cell>
          <cell r="I2821" t="str">
            <v>Vuông góc, không răng cưa</v>
          </cell>
          <cell r="J2821" t="str">
            <v>C27</v>
          </cell>
          <cell r="K2821" t="str">
            <v>P 17</v>
          </cell>
          <cell r="L2821" t="str">
            <v>152 x 38 mm</v>
          </cell>
          <cell r="M2821">
            <v>82</v>
          </cell>
          <cell r="N2821">
            <v>44281</v>
          </cell>
          <cell r="O2821">
            <v>1</v>
          </cell>
          <cell r="X2821">
            <v>1</v>
          </cell>
          <cell r="AB2821" t="str">
            <v>K</v>
          </cell>
          <cell r="AL2821">
            <v>1</v>
          </cell>
          <cell r="AM2821">
            <v>82</v>
          </cell>
          <cell r="AO2821" t="str">
            <v>3mm</v>
          </cell>
          <cell r="AR2821" t="str">
            <v>6tem</v>
          </cell>
          <cell r="AT2821" t="str">
            <v>tam giác warning DOMWDT15238M</v>
          </cell>
          <cell r="AU2821">
            <v>2</v>
          </cell>
          <cell r="AV2821" t="str">
            <v>In mặt</v>
          </cell>
          <cell r="AW2821" t="str">
            <v>Bế màu</v>
          </cell>
          <cell r="BA2821" t="str">
            <v>TỔNG HỢP CÁC CÔNG TY\HOÀNG SINH\NĂM 2021\Tem 152 x 38mm</v>
          </cell>
          <cell r="BC2821" t="str">
            <v>Phạm Quốc Chí</v>
          </cell>
          <cell r="BD2821" t="str">
            <v>Phạm Quốc Chí</v>
          </cell>
        </row>
        <row r="2822">
          <cell r="B2822" t="str">
            <v>KL0302_L1</v>
          </cell>
          <cell r="C2822" t="str">
            <v>KL0302</v>
          </cell>
          <cell r="D2822" t="str">
            <v>HOÀNG SINH</v>
          </cell>
          <cell r="F2822">
            <v>1</v>
          </cell>
          <cell r="G2822" t="str">
            <v>I0090T321</v>
          </cell>
          <cell r="H2822" t="str">
            <v>90 x 40 x 1 x 2</v>
          </cell>
          <cell r="I2822" t="str">
            <v>Vuông góc, không răng cưa</v>
          </cell>
          <cell r="J2822" t="str">
            <v>D14</v>
          </cell>
          <cell r="K2822" t="str">
            <v>P 17</v>
          </cell>
          <cell r="L2822" t="str">
            <v>90 x 40 mm</v>
          </cell>
          <cell r="M2822">
            <v>86</v>
          </cell>
          <cell r="N2822">
            <v>44281</v>
          </cell>
          <cell r="O2822">
            <v>0</v>
          </cell>
          <cell r="AL2822">
            <v>1</v>
          </cell>
          <cell r="AM2822">
            <v>86</v>
          </cell>
          <cell r="AT2822" t="str">
            <v>FRONT DEFACE</v>
          </cell>
          <cell r="BA2822" t="str">
            <v>HANGs 03\25.03 Hoàng sinh</v>
          </cell>
        </row>
        <row r="2823">
          <cell r="B2823" t="str">
            <v xml:space="preserve">KL0303_L1 </v>
          </cell>
          <cell r="C2823" t="str">
            <v>KL0303</v>
          </cell>
          <cell r="D2823" t="str">
            <v>HOÀNG SINH</v>
          </cell>
          <cell r="F2823">
            <v>1</v>
          </cell>
          <cell r="G2823" t="str">
            <v>I0228T011</v>
          </cell>
          <cell r="H2823" t="str">
            <v>228 x 85 x 1 x 2</v>
          </cell>
          <cell r="I2823" t="str">
            <v>2 góc trên bo 7.989mm, 2 góc dưới bo 5.103mm, không răng cưa</v>
          </cell>
          <cell r="J2823" t="str">
            <v>C28</v>
          </cell>
          <cell r="K2823" t="str">
            <v>P 17</v>
          </cell>
          <cell r="L2823" t="str">
            <v>228 x 85 mm</v>
          </cell>
          <cell r="M2823">
            <v>176</v>
          </cell>
          <cell r="N2823">
            <v>44281</v>
          </cell>
          <cell r="O2823">
            <v>0</v>
          </cell>
          <cell r="AL2823">
            <v>1</v>
          </cell>
          <cell r="AM2823">
            <v>176</v>
          </cell>
          <cell r="AT2823" t="str">
            <v>warning attention DOMWDHK23885M</v>
          </cell>
          <cell r="BA2823" t="str">
            <v>HANGs 03\25.03 Hoàng sinh</v>
          </cell>
        </row>
        <row r="2824">
          <cell r="B2824" t="str">
            <v>KL0304_L1</v>
          </cell>
          <cell r="C2824" t="str">
            <v>KL0304</v>
          </cell>
          <cell r="D2824" t="str">
            <v>HOÀNG SINH</v>
          </cell>
          <cell r="F2824">
            <v>1</v>
          </cell>
          <cell r="G2824" t="str">
            <v>I0232T011</v>
          </cell>
          <cell r="H2824" t="str">
            <v>223 x 38 x 1 x 3</v>
          </cell>
          <cell r="I2824" t="str">
            <v>Vuông góc, không răng cưa</v>
          </cell>
          <cell r="J2824" t="str">
            <v>C29</v>
          </cell>
          <cell r="K2824" t="str">
            <v>P 17</v>
          </cell>
          <cell r="L2824" t="str">
            <v>223 x 38 mm</v>
          </cell>
          <cell r="M2824">
            <v>123</v>
          </cell>
          <cell r="N2824">
            <v>44281</v>
          </cell>
          <cell r="O2824">
            <v>0</v>
          </cell>
          <cell r="AL2824">
            <v>1</v>
          </cell>
          <cell r="AM2824">
            <v>123</v>
          </cell>
          <cell r="AT2824" t="str">
            <v>warning infant DOMWDN21834M</v>
          </cell>
          <cell r="BA2824" t="str">
            <v>HANGs 03\25.03 Hoàng sinh</v>
          </cell>
        </row>
        <row r="2825">
          <cell r="B2825" t="str">
            <v>KL0305_L1</v>
          </cell>
          <cell r="C2825" t="str">
            <v>KL0305</v>
          </cell>
          <cell r="D2825" t="str">
            <v>VIỆT BẮC MỸ</v>
          </cell>
          <cell r="F2825">
            <v>5</v>
          </cell>
          <cell r="G2825" t="str">
            <v>I0120T201</v>
          </cell>
          <cell r="H2825" t="str">
            <v>120 x 86 x 1 x 2</v>
          </cell>
          <cell r="I2825" t="str">
            <v>Bo góc, không răng cưa</v>
          </cell>
          <cell r="J2825" t="str">
            <v>D30</v>
          </cell>
          <cell r="K2825" t="str">
            <v>P 17</v>
          </cell>
          <cell r="L2825" t="str">
            <v>120 x 86</v>
          </cell>
          <cell r="M2825">
            <v>178</v>
          </cell>
          <cell r="N2825">
            <v>44286</v>
          </cell>
          <cell r="O2825">
            <v>4</v>
          </cell>
          <cell r="P2825">
            <v>1</v>
          </cell>
          <cell r="Q2825" t="str">
            <v>pha theo mẫu</v>
          </cell>
          <cell r="R2825">
            <v>3</v>
          </cell>
          <cell r="T2825" t="str">
            <v>M</v>
          </cell>
          <cell r="U2825" t="str">
            <v>Y</v>
          </cell>
          <cell r="V2825" t="str">
            <v>K</v>
          </cell>
          <cell r="AG2825" t="str">
            <v>bóng</v>
          </cell>
          <cell r="AL2825">
            <v>1</v>
          </cell>
          <cell r="AM2825">
            <v>178</v>
          </cell>
          <cell r="AN2825" t="str">
            <v>3mm</v>
          </cell>
          <cell r="AO2825" t="str">
            <v>3mm</v>
          </cell>
          <cell r="AQ2825" t="str">
            <v>500tem</v>
          </cell>
          <cell r="AT2825" t="str">
            <v>70% ISOPROPYL</v>
          </cell>
          <cell r="AU2825">
            <v>2</v>
          </cell>
          <cell r="BA2825" t="str">
            <v>TỔNG HỢP CÁC CÔNG TY\VIỆT BẮC MỸ\NĂM 2021\THÁNG 03\30.03 việt bắc mỹ</v>
          </cell>
        </row>
        <row r="2826">
          <cell r="B2826" t="str">
            <v>KL0306_L1</v>
          </cell>
          <cell r="C2826" t="str">
            <v>KL0306</v>
          </cell>
          <cell r="D2826" t="str">
            <v>ĐỨC LỘC</v>
          </cell>
          <cell r="F2826">
            <v>4</v>
          </cell>
          <cell r="G2826" t="str">
            <v>I0140T021</v>
          </cell>
          <cell r="H2826" t="str">
            <v>140 x 140 x 1 x 1</v>
          </cell>
          <cell r="I2826">
            <v>0</v>
          </cell>
          <cell r="J2826">
            <v>0</v>
          </cell>
          <cell r="K2826" t="str">
            <v>P 17</v>
          </cell>
          <cell r="L2826" t="str">
            <v>140 x 140 mm</v>
          </cell>
          <cell r="M2826">
            <v>143</v>
          </cell>
          <cell r="N2826">
            <v>44287</v>
          </cell>
          <cell r="O2826">
            <v>0</v>
          </cell>
          <cell r="AL2826">
            <v>1</v>
          </cell>
          <cell r="AM2826">
            <v>143</v>
          </cell>
          <cell r="AT2826" t="str">
            <v>CÔNG TY TNHH DỊCH VỤ ĐỨC LỘC tiếng hàn 500gr</v>
          </cell>
          <cell r="BA2826" t="str">
            <v>THÁNG 03\29.03 đức lộc</v>
          </cell>
        </row>
        <row r="2827">
          <cell r="B2827" t="str">
            <v>KL0306_L2</v>
          </cell>
          <cell r="C2827" t="str">
            <v>KL0306</v>
          </cell>
          <cell r="D2827" t="str">
            <v>ĐỨC LỘC</v>
          </cell>
          <cell r="F2827">
            <v>4</v>
          </cell>
          <cell r="G2827" t="str">
            <v>I0140T021</v>
          </cell>
          <cell r="H2827" t="str">
            <v>140 x 140 x 1 x 1</v>
          </cell>
          <cell r="I2827">
            <v>0</v>
          </cell>
          <cell r="J2827">
            <v>0</v>
          </cell>
          <cell r="K2827" t="str">
            <v>P 17</v>
          </cell>
          <cell r="L2827" t="str">
            <v>140 x 140 mm</v>
          </cell>
          <cell r="M2827">
            <v>143</v>
          </cell>
          <cell r="N2827">
            <v>44287</v>
          </cell>
          <cell r="O2827">
            <v>0</v>
          </cell>
          <cell r="AL2827">
            <v>1</v>
          </cell>
          <cell r="AM2827">
            <v>143</v>
          </cell>
          <cell r="AT2827" t="str">
            <v>CÔNG TY TNHH DỊCH VỤ ĐỨC LỘC tiếng hàn 500gr xoá khung</v>
          </cell>
          <cell r="BA2827" t="str">
            <v>THÁNG 03\29.03 đức lộc</v>
          </cell>
        </row>
        <row r="2828">
          <cell r="B2828" t="str">
            <v>KL0307_L1</v>
          </cell>
          <cell r="C2828" t="str">
            <v>KL0307</v>
          </cell>
          <cell r="D2828" t="str">
            <v>THỰC PHẨM 3F VIỆT</v>
          </cell>
          <cell r="F2828">
            <v>5</v>
          </cell>
          <cell r="H2828" t="str">
            <v/>
          </cell>
          <cell r="I2828" t="str">
            <v/>
          </cell>
          <cell r="J2828" t="str">
            <v/>
          </cell>
          <cell r="K2828" t="str">
            <v>P 17</v>
          </cell>
          <cell r="L2828" t="str">
            <v>90 x 210 mm</v>
          </cell>
          <cell r="M2828" t="str">
            <v/>
          </cell>
          <cell r="N2828">
            <v>44286</v>
          </cell>
          <cell r="O2828">
            <v>0</v>
          </cell>
          <cell r="AL2828">
            <v>1</v>
          </cell>
          <cell r="AM2828" t="e">
            <v>#VALUE!</v>
          </cell>
          <cell r="AT2828" t="str">
            <v>Gà kho sả ớt</v>
          </cell>
          <cell r="BA2828" t="str">
            <v>THÁNG 03\25.03 3 F việt</v>
          </cell>
        </row>
        <row r="2829">
          <cell r="B2829" t="str">
            <v>KL0308_L1</v>
          </cell>
          <cell r="C2829" t="str">
            <v>KL0308</v>
          </cell>
          <cell r="D2829" t="str">
            <v>MINH THUẬN PHÁT</v>
          </cell>
          <cell r="F2829">
            <v>2</v>
          </cell>
          <cell r="G2829" t="str">
            <v>I0200T041</v>
          </cell>
          <cell r="H2829" t="str">
            <v>200 x 150 x 1 x 1</v>
          </cell>
          <cell r="I2829" t="str">
            <v>Vuông góc, không răng cưa</v>
          </cell>
          <cell r="J2829" t="str">
            <v>D08</v>
          </cell>
          <cell r="K2829" t="str">
            <v>P 18</v>
          </cell>
          <cell r="L2829" t="str">
            <v>200 x 150 mm</v>
          </cell>
          <cell r="M2829">
            <v>153</v>
          </cell>
          <cell r="N2829">
            <v>44288</v>
          </cell>
          <cell r="O2829">
            <v>0</v>
          </cell>
          <cell r="AL2829">
            <v>1</v>
          </cell>
          <cell r="AM2829">
            <v>153</v>
          </cell>
          <cell r="AT2829" t="str">
            <v>Nhãn dán nguyên liệu</v>
          </cell>
          <cell r="BA2829" t="str">
            <v>THÁNG 04\31.03 minh thuận phát</v>
          </cell>
        </row>
        <row r="2830">
          <cell r="B2830" t="str">
            <v>KL0309_L1</v>
          </cell>
          <cell r="C2830" t="str">
            <v>KL0309</v>
          </cell>
          <cell r="D2830" t="str">
            <v>HOÀNG SINH</v>
          </cell>
          <cell r="F2830">
            <v>1</v>
          </cell>
          <cell r="G2830" t="str">
            <v>I0070T471</v>
          </cell>
          <cell r="H2830" t="str">
            <v>70 x 30 x 2 x 3</v>
          </cell>
          <cell r="I2830" t="str">
            <v>Vuông rời, không răng cưa</v>
          </cell>
          <cell r="J2830" t="str">
            <v>D22</v>
          </cell>
          <cell r="K2830" t="str">
            <v>P 18</v>
          </cell>
          <cell r="L2830" t="str">
            <v>70 x 30 mm</v>
          </cell>
          <cell r="M2830">
            <v>99</v>
          </cell>
          <cell r="N2830">
            <v>44288</v>
          </cell>
          <cell r="O2830">
            <v>0</v>
          </cell>
          <cell r="AL2830">
            <v>1</v>
          </cell>
          <cell r="AM2830">
            <v>99</v>
          </cell>
          <cell r="AT2830" t="str">
            <v>MADE IN VIET NAM</v>
          </cell>
          <cell r="BA2830" t="str">
            <v>31.03 hoàng sinh\BINH DUONG- ĐH 0521</v>
          </cell>
        </row>
        <row r="2831">
          <cell r="B2831" t="str">
            <v>KL0310_L1</v>
          </cell>
          <cell r="C2831" t="str">
            <v>KL0310</v>
          </cell>
          <cell r="D2831" t="str">
            <v>HOÀNG SINH</v>
          </cell>
          <cell r="F2831">
            <v>1</v>
          </cell>
          <cell r="G2831" t="str">
            <v>T004IT071</v>
          </cell>
          <cell r="H2831" t="str">
            <v>4" x 6" x 1 x 1</v>
          </cell>
          <cell r="I2831" t="str">
            <v>Vuông góc, răng cưa</v>
          </cell>
          <cell r="J2831" t="str">
            <v>C03</v>
          </cell>
          <cell r="K2831" t="str">
            <v>P 18</v>
          </cell>
          <cell r="L2831" t="str">
            <v>4" x 6 "</v>
          </cell>
          <cell r="M2831">
            <v>155.39999999999998</v>
          </cell>
          <cell r="N2831">
            <v>44288</v>
          </cell>
          <cell r="O2831">
            <v>1</v>
          </cell>
          <cell r="X2831">
            <v>1</v>
          </cell>
          <cell r="AB2831" t="str">
            <v>K</v>
          </cell>
          <cell r="AL2831">
            <v>1</v>
          </cell>
          <cell r="AM2831">
            <v>155.39999999999998</v>
          </cell>
          <cell r="AO2831" t="str">
            <v>3mm</v>
          </cell>
          <cell r="AR2831" t="str">
            <v>2tem</v>
          </cell>
          <cell r="AT2831" t="str">
            <v>Warning: to avoid Avertissement MDSWDA46I</v>
          </cell>
          <cell r="AU2831">
            <v>2</v>
          </cell>
          <cell r="AV2831" t="str">
            <v>In mặt</v>
          </cell>
          <cell r="AW2831" t="str">
            <v>Bế màu</v>
          </cell>
          <cell r="BA2831" t="str">
            <v>31.03 hoàng sinh\BINH DUONG- ĐH 0521</v>
          </cell>
          <cell r="BC2831" t="str">
            <v>Phạm Quốc Chí</v>
          </cell>
          <cell r="BD2831" t="str">
            <v>Phạm Quốc Chí</v>
          </cell>
        </row>
        <row r="2832">
          <cell r="B2832" t="str">
            <v>KL0311_L1</v>
          </cell>
          <cell r="C2832" t="str">
            <v>KL0311</v>
          </cell>
          <cell r="D2832" t="str">
            <v>HOA SEN</v>
          </cell>
          <cell r="F2832">
            <v>1</v>
          </cell>
          <cell r="H2832" t="str">
            <v/>
          </cell>
          <cell r="I2832" t="str">
            <v/>
          </cell>
          <cell r="J2832" t="str">
            <v/>
          </cell>
          <cell r="K2832" t="str">
            <v>P 18</v>
          </cell>
          <cell r="L2832" t="str">
            <v>50 x 30 mm</v>
          </cell>
          <cell r="M2832" t="str">
            <v/>
          </cell>
          <cell r="N2832">
            <v>44350</v>
          </cell>
          <cell r="O2832">
            <v>0</v>
          </cell>
          <cell r="AL2832">
            <v>1</v>
          </cell>
          <cell r="AM2832" t="e">
            <v>#VALUE!</v>
          </cell>
          <cell r="AT2832" t="str">
            <v>Trà sen TM</v>
          </cell>
          <cell r="BA2832" t="str">
            <v>THÁNG 03\29.03 hoa sen</v>
          </cell>
        </row>
        <row r="2833">
          <cell r="B2833" t="str">
            <v>KL0312_L1</v>
          </cell>
          <cell r="C2833" t="str">
            <v>KL0312</v>
          </cell>
          <cell r="D2833" t="str">
            <v>AURUNA</v>
          </cell>
          <cell r="F2833">
            <v>1</v>
          </cell>
          <cell r="H2833" t="str">
            <v/>
          </cell>
          <cell r="I2833" t="str">
            <v/>
          </cell>
          <cell r="J2833" t="str">
            <v/>
          </cell>
          <cell r="K2833" t="str">
            <v>P 18</v>
          </cell>
          <cell r="L2833" t="str">
            <v>25 x 30 mm</v>
          </cell>
          <cell r="M2833" t="str">
            <v/>
          </cell>
          <cell r="N2833">
            <v>44291</v>
          </cell>
          <cell r="O2833">
            <v>0</v>
          </cell>
          <cell r="AL2833">
            <v>1</v>
          </cell>
          <cell r="AM2833" t="e">
            <v>#VALUE!</v>
          </cell>
          <cell r="AT2833" t="str">
            <v>những đôi giày</v>
          </cell>
          <cell r="BA2833" t="str">
            <v>THÁNG 03\02.03 ARUNA</v>
          </cell>
        </row>
        <row r="2834">
          <cell r="B2834" t="str">
            <v>KL0313_L1</v>
          </cell>
          <cell r="C2834" t="str">
            <v>KL0313</v>
          </cell>
          <cell r="D2834" t="str">
            <v>HORY</v>
          </cell>
          <cell r="F2834">
            <v>2</v>
          </cell>
          <cell r="G2834" t="str">
            <v>I0085T251</v>
          </cell>
          <cell r="H2834" t="str">
            <v>85 x 22 x 1 x 2</v>
          </cell>
          <cell r="I2834" t="str">
            <v xml:space="preserve">Bo góc, không răng cưa - bế trên, 1 dao demi dài 52mm - bế dưới </v>
          </cell>
          <cell r="J2834" t="str">
            <v>C32</v>
          </cell>
          <cell r="K2834" t="str">
            <v>P 18</v>
          </cell>
          <cell r="L2834" t="str">
            <v>85 x 22 mm</v>
          </cell>
          <cell r="M2834">
            <v>50</v>
          </cell>
          <cell r="N2834">
            <v>44291</v>
          </cell>
          <cell r="O2834">
            <v>2</v>
          </cell>
          <cell r="P2834">
            <v>1</v>
          </cell>
          <cell r="Q2834" t="str">
            <v>Theo mẫu</v>
          </cell>
          <cell r="X2834">
            <v>1</v>
          </cell>
          <cell r="AB2834" t="str">
            <v>K</v>
          </cell>
          <cell r="AL2834">
            <v>3</v>
          </cell>
          <cell r="AM2834">
            <v>150</v>
          </cell>
          <cell r="AO2834" t="str">
            <v>3mm</v>
          </cell>
          <cell r="AR2834" t="str">
            <v>10Tem</v>
          </cell>
          <cell r="AT2834" t="str">
            <v>HC 00717 1 2 3 4 tiếng nhật</v>
          </cell>
          <cell r="BA2834" t="str">
            <v>THÁNG 03\31.03</v>
          </cell>
        </row>
        <row r="2835">
          <cell r="B2835" t="str">
            <v>KL0314_L1</v>
          </cell>
          <cell r="C2835" t="str">
            <v>KL0314</v>
          </cell>
          <cell r="D2835" t="str">
            <v>GOOMI</v>
          </cell>
          <cell r="F2835">
            <v>1</v>
          </cell>
          <cell r="G2835" t="str">
            <v>I0012T071A</v>
          </cell>
          <cell r="H2835" t="str">
            <v>12 x 27 x 10 x 6</v>
          </cell>
          <cell r="I2835" t="str">
            <v>Vuông liền, 3 hàng dao 1 gáp, không răng cưa</v>
          </cell>
          <cell r="J2835" t="str">
            <v>D29</v>
          </cell>
          <cell r="K2835" t="str">
            <v>P 18</v>
          </cell>
          <cell r="L2835" t="str">
            <v>27 x 12 mm</v>
          </cell>
          <cell r="M2835">
            <v>168</v>
          </cell>
          <cell r="N2835">
            <v>44291</v>
          </cell>
          <cell r="O2835">
            <v>0</v>
          </cell>
          <cell r="AL2835">
            <v>1</v>
          </cell>
          <cell r="AM2835">
            <v>168</v>
          </cell>
          <cell r="AT2835" t="str">
            <v>E329660 E477368 E199019</v>
          </cell>
          <cell r="BA2835" t="str">
            <v>THÁNG 04\05.04 goomi</v>
          </cell>
        </row>
        <row r="2836">
          <cell r="B2836" t="str">
            <v>KL0315_L1</v>
          </cell>
          <cell r="C2836" t="str">
            <v>KL0315</v>
          </cell>
          <cell r="D2836" t="str">
            <v>HOÀNG SINH</v>
          </cell>
          <cell r="F2836">
            <v>1</v>
          </cell>
          <cell r="G2836" t="str">
            <v>I008IT011</v>
          </cell>
          <cell r="H2836" t="str">
            <v>8.5" x 4.375" x 1 x 1</v>
          </cell>
          <cell r="I2836" t="str">
            <v>Bo góc 3mm, không răng cưa</v>
          </cell>
          <cell r="J2836" t="str">
            <v>C24</v>
          </cell>
          <cell r="K2836" t="str">
            <v>P 18</v>
          </cell>
          <cell r="L2836" t="str">
            <v>8.5" x 4.375"</v>
          </cell>
          <cell r="M2836">
            <v>114.125</v>
          </cell>
          <cell r="N2836">
            <v>44291</v>
          </cell>
          <cell r="O2836">
            <v>0</v>
          </cell>
          <cell r="AL2836">
            <v>1</v>
          </cell>
          <cell r="AM2836">
            <v>114.125</v>
          </cell>
          <cell r="AT2836" t="str">
            <v>STOP Arretez MDSNIIDS437585I</v>
          </cell>
          <cell r="BA2836" t="str">
            <v>31.03 hoàng sinh\BINH DUONG- ĐH 0521</v>
          </cell>
        </row>
        <row r="2837">
          <cell r="B2837" t="str">
            <v>KL0316_L1</v>
          </cell>
          <cell r="C2837" t="str">
            <v>KL0316</v>
          </cell>
          <cell r="D2837" t="str">
            <v>HOÀNG SINH</v>
          </cell>
          <cell r="F2837">
            <v>2</v>
          </cell>
          <cell r="G2837" t="str">
            <v>I0220T021</v>
          </cell>
          <cell r="H2837" t="str">
            <v>220 x 65 x 1 x 2</v>
          </cell>
          <cell r="I2837" t="str">
            <v>Vuông góc, không răng cưa</v>
          </cell>
          <cell r="J2837" t="str">
            <v>C20</v>
          </cell>
          <cell r="K2837" t="str">
            <v>P 18</v>
          </cell>
          <cell r="L2837" t="str">
            <v>220 x 65 mm</v>
          </cell>
          <cell r="M2837">
            <v>136</v>
          </cell>
          <cell r="N2837">
            <v>44291</v>
          </cell>
          <cell r="O2837">
            <v>0</v>
          </cell>
          <cell r="AL2837">
            <v>1</v>
          </cell>
          <cell r="AM2837">
            <v>136</v>
          </cell>
          <cell r="AT2837" t="str">
            <v>warning attention</v>
          </cell>
          <cell r="BA2837" t="str">
            <v>31.03 hoàng sinh\BINH DUONG- ĐH 0521</v>
          </cell>
        </row>
        <row r="2838">
          <cell r="B2838" t="str">
            <v>KL0317_L1</v>
          </cell>
          <cell r="C2838" t="str">
            <v>KL0317</v>
          </cell>
          <cell r="D2838" t="str">
            <v>PCT</v>
          </cell>
          <cell r="F2838">
            <v>1</v>
          </cell>
          <cell r="H2838" t="str">
            <v/>
          </cell>
          <cell r="I2838" t="str">
            <v/>
          </cell>
          <cell r="J2838" t="str">
            <v/>
          </cell>
          <cell r="K2838" t="str">
            <v>P 18</v>
          </cell>
          <cell r="L2838" t="str">
            <v>38 x 5 mm</v>
          </cell>
          <cell r="M2838" t="str">
            <v/>
          </cell>
          <cell r="N2838">
            <v>44292</v>
          </cell>
          <cell r="O2838">
            <v>0</v>
          </cell>
          <cell r="AL2838">
            <v>1</v>
          </cell>
          <cell r="AM2838" t="e">
            <v>#VALUE!</v>
          </cell>
          <cell r="AT2838" t="str">
            <v>Channel và nhiều size</v>
          </cell>
          <cell r="BA2838" t="str">
            <v>THÁNG 03\08.03 CTY PCT</v>
          </cell>
        </row>
        <row r="2839">
          <cell r="B2839" t="str">
            <v>KL0318_L1</v>
          </cell>
          <cell r="C2839" t="str">
            <v>KL0318</v>
          </cell>
          <cell r="D2839" t="str">
            <v>PCT</v>
          </cell>
          <cell r="F2839">
            <v>1</v>
          </cell>
          <cell r="H2839" t="str">
            <v/>
          </cell>
          <cell r="I2839" t="str">
            <v/>
          </cell>
          <cell r="J2839" t="str">
            <v/>
          </cell>
          <cell r="K2839" t="str">
            <v>P 18</v>
          </cell>
          <cell r="L2839" t="str">
            <v>46 x 8 mm</v>
          </cell>
          <cell r="M2839" t="str">
            <v/>
          </cell>
          <cell r="N2839">
            <v>44292</v>
          </cell>
          <cell r="O2839">
            <v>0</v>
          </cell>
          <cell r="AL2839">
            <v>1</v>
          </cell>
          <cell r="AM2839" t="e">
            <v>#VALUE!</v>
          </cell>
          <cell r="AT2839" t="str">
            <v>PCT</v>
          </cell>
          <cell r="BA2839" t="str">
            <v>08.03 CTY PCT\Nhãn Connector\48 x 6</v>
          </cell>
        </row>
        <row r="2840">
          <cell r="B2840" t="str">
            <v>KL0319_L1</v>
          </cell>
          <cell r="C2840" t="str">
            <v>KL0319</v>
          </cell>
          <cell r="D2840" t="str">
            <v>PCT</v>
          </cell>
          <cell r="F2840">
            <v>1</v>
          </cell>
          <cell r="H2840" t="str">
            <v/>
          </cell>
          <cell r="I2840" t="str">
            <v/>
          </cell>
          <cell r="J2840" t="str">
            <v/>
          </cell>
          <cell r="K2840" t="str">
            <v>P 18</v>
          </cell>
          <cell r="L2840" t="str">
            <v>38 x 4 mm</v>
          </cell>
          <cell r="M2840" t="str">
            <v/>
          </cell>
          <cell r="N2840">
            <v>44292</v>
          </cell>
          <cell r="O2840">
            <v>0</v>
          </cell>
          <cell r="AL2840">
            <v>1</v>
          </cell>
          <cell r="AM2840" t="e">
            <v>#VALUE!</v>
          </cell>
          <cell r="AT2840" t="str">
            <v>DRS - 6IM-NT</v>
          </cell>
          <cell r="BA2840" t="str">
            <v>THÁNG 03\08.03 CTY PCT</v>
          </cell>
        </row>
        <row r="2841">
          <cell r="B2841" t="str">
            <v>KL0320_L1</v>
          </cell>
          <cell r="C2841" t="str">
            <v>KL0320</v>
          </cell>
          <cell r="D2841" t="str">
            <v>THÉP HU</v>
          </cell>
          <cell r="F2841">
            <v>4</v>
          </cell>
          <cell r="G2841" t="str">
            <v>T0050T202/2</v>
          </cell>
          <cell r="H2841" t="str">
            <v>50 x 40 x 2 x 3</v>
          </cell>
          <cell r="I2841">
            <v>0</v>
          </cell>
          <cell r="J2841">
            <v>0</v>
          </cell>
          <cell r="K2841" t="str">
            <v>P 18</v>
          </cell>
          <cell r="L2841" t="str">
            <v>50 x 40 mm</v>
          </cell>
          <cell r="M2841">
            <v>129</v>
          </cell>
          <cell r="N2841">
            <v>44524</v>
          </cell>
          <cell r="O2841">
            <v>0</v>
          </cell>
          <cell r="AL2841">
            <v>1</v>
          </cell>
          <cell r="AM2841">
            <v>129</v>
          </cell>
          <cell r="AT2841" t="str">
            <v>smart brige international co.,LTD Ca 92337 Ca91748</v>
          </cell>
          <cell r="BA2841" t="str">
            <v>THÁNG 04\Ngày 07.04</v>
          </cell>
        </row>
        <row r="2842">
          <cell r="B2842" t="str">
            <v>KL0321_L1</v>
          </cell>
          <cell r="C2842" t="str">
            <v>KL0321</v>
          </cell>
          <cell r="D2842" t="str">
            <v>Anh that</v>
          </cell>
          <cell r="F2842">
            <v>4</v>
          </cell>
          <cell r="H2842" t="str">
            <v/>
          </cell>
          <cell r="I2842" t="str">
            <v/>
          </cell>
          <cell r="J2842" t="str">
            <v/>
          </cell>
          <cell r="K2842" t="str">
            <v>P 18</v>
          </cell>
          <cell r="L2842" t="str">
            <v>60 x 40 mm</v>
          </cell>
          <cell r="M2842" t="str">
            <v/>
          </cell>
          <cell r="N2842">
            <v>44293</v>
          </cell>
          <cell r="O2842">
            <v>0</v>
          </cell>
          <cell r="AL2842">
            <v>1</v>
          </cell>
          <cell r="AM2842" t="e">
            <v>#VALUE!</v>
          </cell>
          <cell r="AT2842" t="str">
            <v>RAU SẠCH ĐÀ LẠT</v>
          </cell>
          <cell r="BA2842" t="str">
            <v>THÁNG 04\05.04 rau sach da lat</v>
          </cell>
        </row>
        <row r="2843">
          <cell r="B2843" t="str">
            <v>KL0322_L1</v>
          </cell>
          <cell r="C2843" t="str">
            <v>KL0322</v>
          </cell>
          <cell r="D2843" t="str">
            <v>MƯỜI PHƯƠNG</v>
          </cell>
          <cell r="F2843">
            <v>1</v>
          </cell>
          <cell r="G2843" t="str">
            <v>I0055T011</v>
          </cell>
          <cell r="H2843" t="str">
            <v>55 x 21 x 1 x 4</v>
          </cell>
          <cell r="I2843" t="str">
            <v>Vuông góc, không răng cưa</v>
          </cell>
          <cell r="J2843" t="str">
            <v>D14</v>
          </cell>
          <cell r="K2843" t="str">
            <v>P 18</v>
          </cell>
          <cell r="L2843" t="str">
            <v>55 x 21 mm</v>
          </cell>
          <cell r="M2843">
            <v>96</v>
          </cell>
          <cell r="N2843">
            <v>44293</v>
          </cell>
          <cell r="O2843">
            <v>0</v>
          </cell>
          <cell r="AL2843">
            <v>1</v>
          </cell>
          <cell r="AM2843">
            <v>96</v>
          </cell>
          <cell r="AN2843" t="str">
            <v>3mm</v>
          </cell>
          <cell r="AO2843" t="str">
            <v>3mm</v>
          </cell>
          <cell r="AP2843" t="str">
            <v>2.500tem</v>
          </cell>
          <cell r="AT2843" t="str">
            <v>grade no. color no.</v>
          </cell>
          <cell r="BA2843" t="str">
            <v>THÁNG 04\07.04 Mười phương</v>
          </cell>
        </row>
        <row r="2844">
          <cell r="B2844" t="str">
            <v>KL0323_L1</v>
          </cell>
          <cell r="C2844" t="str">
            <v>KL0323</v>
          </cell>
          <cell r="D2844" t="str">
            <v>THỰC PHẨM 3F VIỆT</v>
          </cell>
          <cell r="F2844">
            <v>1</v>
          </cell>
          <cell r="G2844" t="str">
            <v>I0160T111</v>
          </cell>
          <cell r="H2844" t="str">
            <v>160 x 160 x 1 x 1</v>
          </cell>
          <cell r="I2844" t="str">
            <v>Bo góc 6mm, không răng cưa</v>
          </cell>
          <cell r="J2844" t="str">
            <v>C20</v>
          </cell>
          <cell r="K2844" t="str">
            <v>P 18</v>
          </cell>
          <cell r="L2844" t="str">
            <v>160 x 160 mm</v>
          </cell>
          <cell r="M2844">
            <v>163</v>
          </cell>
          <cell r="N2844">
            <v>44293</v>
          </cell>
          <cell r="O2844">
            <v>0</v>
          </cell>
          <cell r="V2844" t="str">
            <v>k</v>
          </cell>
          <cell r="AL2844">
            <v>1</v>
          </cell>
          <cell r="AM2844">
            <v>163</v>
          </cell>
          <cell r="AO2844" t="str">
            <v>3mm</v>
          </cell>
          <cell r="AR2844" t="str">
            <v>1Tem</v>
          </cell>
          <cell r="AT2844" t="str">
            <v>Gà 8p tẩm gia vị</v>
          </cell>
          <cell r="BA2844" t="str">
            <v>THÁNG 04\07.04 3f việt</v>
          </cell>
        </row>
        <row r="2845">
          <cell r="B2845" t="str">
            <v>KL0324_L1</v>
          </cell>
          <cell r="C2845" t="str">
            <v>KL0324</v>
          </cell>
          <cell r="D2845" t="str">
            <v>PACOW</v>
          </cell>
          <cell r="F2845">
            <v>4</v>
          </cell>
          <cell r="G2845" t="str">
            <v>I0130T071/1</v>
          </cell>
          <cell r="H2845" t="str">
            <v>130 x 70 x 1 x 2</v>
          </cell>
          <cell r="I2845" t="str">
            <v>Vuông góc, không răng cưa</v>
          </cell>
          <cell r="J2845" t="str">
            <v>C13</v>
          </cell>
          <cell r="K2845" t="str">
            <v>P 18</v>
          </cell>
          <cell r="L2845" t="str">
            <v>130 x 70 mm</v>
          </cell>
          <cell r="M2845">
            <v>146</v>
          </cell>
          <cell r="N2845">
            <v>44305</v>
          </cell>
          <cell r="O2845">
            <v>0</v>
          </cell>
          <cell r="AL2845">
            <v>1</v>
          </cell>
          <cell r="AM2845">
            <v>146</v>
          </cell>
          <cell r="AT2845" t="str">
            <v>HAMBURGER BÒ</v>
          </cell>
          <cell r="BA2845" t="str">
            <v>THÁNG 04\12-4 Pacow</v>
          </cell>
        </row>
        <row r="2846">
          <cell r="B2846" t="str">
            <v>KL0324_L2</v>
          </cell>
          <cell r="C2846" t="str">
            <v>KL0324</v>
          </cell>
          <cell r="D2846" t="str">
            <v>PACOW</v>
          </cell>
          <cell r="F2846">
            <v>4</v>
          </cell>
          <cell r="G2846" t="str">
            <v>I0130T071/1</v>
          </cell>
          <cell r="H2846" t="str">
            <v>130 x 70 x 1 x 2</v>
          </cell>
          <cell r="I2846" t="str">
            <v>Vuông góc, không răng cưa</v>
          </cell>
          <cell r="J2846" t="str">
            <v>C13</v>
          </cell>
          <cell r="K2846" t="str">
            <v>P 18</v>
          </cell>
          <cell r="L2846" t="str">
            <v>130 x 70 mm</v>
          </cell>
          <cell r="M2846">
            <v>146</v>
          </cell>
          <cell r="N2846">
            <v>44305</v>
          </cell>
          <cell r="O2846">
            <v>0</v>
          </cell>
          <cell r="AL2846">
            <v>1</v>
          </cell>
          <cell r="AM2846">
            <v>146</v>
          </cell>
          <cell r="AT2846" t="str">
            <v>HAMBURGER BÒ 99%</v>
          </cell>
          <cell r="BA2846" t="str">
            <v>HÁNG 04\12-4 Pacow\2-11 Pacow</v>
          </cell>
        </row>
        <row r="2847">
          <cell r="B2847" t="str">
            <v>KL0325_L1</v>
          </cell>
          <cell r="C2847" t="str">
            <v>KL0325</v>
          </cell>
          <cell r="D2847" t="str">
            <v>HORY</v>
          </cell>
          <cell r="F2847">
            <v>1</v>
          </cell>
          <cell r="H2847" t="str">
            <v/>
          </cell>
          <cell r="I2847" t="str">
            <v/>
          </cell>
          <cell r="J2847" t="str">
            <v/>
          </cell>
          <cell r="K2847" t="str">
            <v>P 18</v>
          </cell>
          <cell r="L2847" t="str">
            <v>125 x 20 mm</v>
          </cell>
          <cell r="M2847" t="str">
            <v/>
          </cell>
          <cell r="N2847">
            <v>44304</v>
          </cell>
          <cell r="O2847">
            <v>0</v>
          </cell>
          <cell r="AL2847">
            <v>1</v>
          </cell>
          <cell r="AM2847" t="e">
            <v>#VALUE!</v>
          </cell>
          <cell r="AT2847" t="str">
            <v>HPB32-30-V 20 10 15 40 này đã huỷ bảng film</v>
          </cell>
          <cell r="BA2847" t="str">
            <v>THÁNG 03\31.03\Tem 125 x 20 mm</v>
          </cell>
        </row>
        <row r="2848">
          <cell r="B2848" t="str">
            <v>KL0326_BK-AK381818-V</v>
          </cell>
          <cell r="C2848" t="str">
            <v>KL0326</v>
          </cell>
          <cell r="D2848" t="str">
            <v>HORY</v>
          </cell>
          <cell r="F2848">
            <v>2</v>
          </cell>
          <cell r="G2848" t="str">
            <v>I0100T971</v>
          </cell>
          <cell r="H2848" t="str">
            <v>100 x 32 x 1 x 2</v>
          </cell>
          <cell r="I2848" t="str">
            <v>Bo góc, không răng cưa - bế trên, bế dưới 1 dao demi dài 71mm</v>
          </cell>
          <cell r="J2848" t="str">
            <v>C32</v>
          </cell>
          <cell r="K2848" t="str">
            <v>P 18</v>
          </cell>
          <cell r="L2848" t="str">
            <v>100mm x 32mm</v>
          </cell>
          <cell r="M2848">
            <v>70</v>
          </cell>
          <cell r="N2848">
            <v>44729</v>
          </cell>
          <cell r="O2848">
            <v>2</v>
          </cell>
          <cell r="P2848">
            <v>1</v>
          </cell>
          <cell r="Q2848" t="str">
            <v>pha xanh</v>
          </cell>
          <cell r="X2848">
            <v>1</v>
          </cell>
          <cell r="AB2848" t="str">
            <v>k</v>
          </cell>
          <cell r="AL2848">
            <v>2</v>
          </cell>
          <cell r="AM2848">
            <v>140</v>
          </cell>
          <cell r="AO2848" t="str">
            <v>3mm</v>
          </cell>
          <cell r="AR2848" t="str">
            <v>1Tem</v>
          </cell>
          <cell r="AT2848" t="str">
            <v>BK-AK381818V thay đổi tiếng nhật</v>
          </cell>
          <cell r="BA2848" t="str">
            <v>THÁNG 03\31.03\Tem 100 x 32 mm</v>
          </cell>
          <cell r="BC2848" t="str">
            <v>Phạm Quốc Chí</v>
          </cell>
          <cell r="BD2848" t="str">
            <v>Phạm Quốc Chí</v>
          </cell>
        </row>
        <row r="2849">
          <cell r="B2849" t="str">
            <v>KL0326_ BK-AK381819-V</v>
          </cell>
          <cell r="C2849" t="str">
            <v>KL0326</v>
          </cell>
          <cell r="D2849" t="str">
            <v>HORY</v>
          </cell>
          <cell r="F2849">
            <v>2</v>
          </cell>
          <cell r="G2849" t="str">
            <v>I0100T971</v>
          </cell>
          <cell r="H2849" t="str">
            <v>100 x 32 x 1 x 2</v>
          </cell>
          <cell r="I2849" t="str">
            <v>Bo góc, không răng cưa - bế trên, bế dưới 1 dao demi dài 71mm</v>
          </cell>
          <cell r="J2849" t="str">
            <v>C32</v>
          </cell>
          <cell r="K2849" t="str">
            <v>P 18</v>
          </cell>
          <cell r="L2849" t="str">
            <v>100mm x 32mm</v>
          </cell>
          <cell r="M2849">
            <v>70</v>
          </cell>
          <cell r="N2849">
            <v>44729</v>
          </cell>
          <cell r="O2849">
            <v>2</v>
          </cell>
          <cell r="P2849">
            <v>1</v>
          </cell>
          <cell r="Q2849" t="str">
            <v>pha xanh</v>
          </cell>
          <cell r="X2849">
            <v>1</v>
          </cell>
          <cell r="AB2849" t="str">
            <v>k</v>
          </cell>
          <cell r="AL2849">
            <v>2</v>
          </cell>
          <cell r="AM2849">
            <v>140</v>
          </cell>
          <cell r="AO2849" t="str">
            <v>3mm</v>
          </cell>
          <cell r="AR2849" t="str">
            <v>1Tem</v>
          </cell>
          <cell r="AT2849" t="str">
            <v xml:space="preserve"> BK-AK381819V thay đổi tiếng nhật</v>
          </cell>
          <cell r="BA2849" t="str">
            <v>THÁNG 03\31.03\Tem 100 x 32 mm</v>
          </cell>
          <cell r="BC2849" t="str">
            <v>Phạm Quốc Chí</v>
          </cell>
          <cell r="BD2849" t="str">
            <v>Phạm Quốc Chí</v>
          </cell>
        </row>
        <row r="2850">
          <cell r="B2850" t="str">
            <v>KL0326_ KSH-1818AL-V</v>
          </cell>
          <cell r="C2850" t="str">
            <v>KL0326</v>
          </cell>
          <cell r="D2850" t="str">
            <v>HORY</v>
          </cell>
          <cell r="F2850">
            <v>2</v>
          </cell>
          <cell r="G2850" t="str">
            <v>I0100T971</v>
          </cell>
          <cell r="H2850" t="str">
            <v>100 x 32 x 1 x 2</v>
          </cell>
          <cell r="I2850" t="str">
            <v>Bo góc, không răng cưa - bế trên, bế dưới 1 dao demi dài 71mm</v>
          </cell>
          <cell r="J2850" t="str">
            <v>C32</v>
          </cell>
          <cell r="K2850" t="str">
            <v>P 18</v>
          </cell>
          <cell r="L2850" t="str">
            <v>100mm x 32mm</v>
          </cell>
          <cell r="M2850">
            <v>70</v>
          </cell>
          <cell r="N2850">
            <v>44743</v>
          </cell>
          <cell r="O2850">
            <v>2</v>
          </cell>
          <cell r="P2850">
            <v>1</v>
          </cell>
          <cell r="Q2850" t="str">
            <v>pha xanh</v>
          </cell>
          <cell r="X2850">
            <v>1</v>
          </cell>
          <cell r="AB2850" t="str">
            <v>k</v>
          </cell>
          <cell r="AL2850">
            <v>2</v>
          </cell>
          <cell r="AM2850">
            <v>140</v>
          </cell>
          <cell r="AO2850" t="str">
            <v>3mm</v>
          </cell>
          <cell r="AR2850" t="str">
            <v>1Tem</v>
          </cell>
          <cell r="AT2850" t="str">
            <v>Tem sản phẩm thang móc 7 tầng KRH KSH-1818AL-V</v>
          </cell>
          <cell r="BA2850" t="str">
            <v>THÁNG 03\31.03\Tem 100 x 32 mm</v>
          </cell>
          <cell r="BC2850" t="str">
            <v>Phạm Quốc Chí</v>
          </cell>
          <cell r="BD2850" t="str">
            <v>Phạm Quốc Chí</v>
          </cell>
        </row>
        <row r="2851">
          <cell r="B2851" t="str">
            <v>KL0326_ LHH18AL-V</v>
          </cell>
          <cell r="C2851" t="str">
            <v>KL0326</v>
          </cell>
          <cell r="D2851" t="str">
            <v>HORY</v>
          </cell>
          <cell r="F2851">
            <v>2</v>
          </cell>
          <cell r="G2851" t="str">
            <v>I0100T971</v>
          </cell>
          <cell r="H2851" t="str">
            <v>100 x 32 x 1 x 2</v>
          </cell>
          <cell r="I2851" t="str">
            <v>Bo góc, không răng cưa - bế trên, bế dưới 1 dao demi dài 71mm</v>
          </cell>
          <cell r="J2851" t="str">
            <v>C32</v>
          </cell>
          <cell r="K2851" t="str">
            <v>P 18</v>
          </cell>
          <cell r="L2851" t="str">
            <v>100mm x 32mm</v>
          </cell>
          <cell r="M2851">
            <v>70</v>
          </cell>
          <cell r="N2851">
            <v>44852</v>
          </cell>
          <cell r="O2851">
            <v>2</v>
          </cell>
          <cell r="P2851">
            <v>1</v>
          </cell>
          <cell r="Q2851" t="str">
            <v>pha xanh</v>
          </cell>
          <cell r="X2851">
            <v>1</v>
          </cell>
          <cell r="AB2851" t="str">
            <v>k</v>
          </cell>
          <cell r="AL2851">
            <v>2</v>
          </cell>
          <cell r="AM2851">
            <v>140</v>
          </cell>
          <cell r="AO2851" t="str">
            <v>3mm</v>
          </cell>
          <cell r="AR2851" t="str">
            <v>1Tem</v>
          </cell>
          <cell r="AT2851" t="str">
            <v>Tem sản phẩm Locks LHH-18AL-V_100x32mm</v>
          </cell>
          <cell r="BA2851" t="str">
            <v>THÁNG 03\31.03\Tem 100 x 32 mm</v>
          </cell>
          <cell r="BC2851" t="str">
            <v>Phạm Quốc Chí</v>
          </cell>
          <cell r="BD2851" t="str">
            <v>Phạm Quốc Chí</v>
          </cell>
        </row>
        <row r="2852">
          <cell r="B2852" t="str">
            <v>KL0327_92</v>
          </cell>
          <cell r="C2852" t="str">
            <v>KL0327</v>
          </cell>
          <cell r="D2852" t="str">
            <v>HORY</v>
          </cell>
          <cell r="F2852">
            <v>2</v>
          </cell>
          <cell r="G2852" t="str">
            <v>I0035T751</v>
          </cell>
          <cell r="H2852" t="str">
            <v>35 x 20 x 2 x 2</v>
          </cell>
          <cell r="I2852" t="str">
            <v>Bo rời 3mm, không răng cưa - bế trên, bế dưới 2 dao demi dai 47mm, cách nhau 38mm</v>
          </cell>
          <cell r="J2852" t="str">
            <v>C32</v>
          </cell>
          <cell r="K2852" t="str">
            <v>P 18</v>
          </cell>
          <cell r="L2852" t="str">
            <v>35 x 20 mm</v>
          </cell>
          <cell r="M2852">
            <v>46</v>
          </cell>
          <cell r="N2852">
            <v>44304</v>
          </cell>
          <cell r="O2852">
            <v>2</v>
          </cell>
          <cell r="P2852">
            <v>1</v>
          </cell>
          <cell r="Q2852" t="str">
            <v>Theo mẫu</v>
          </cell>
          <cell r="X2852">
            <v>1</v>
          </cell>
          <cell r="AB2852" t="str">
            <v>k</v>
          </cell>
          <cell r="AL2852">
            <v>1</v>
          </cell>
          <cell r="AM2852">
            <v>46</v>
          </cell>
          <cell r="AT2852" t="str">
            <v>HC 92 Tam giác và chữ trung quốc</v>
          </cell>
          <cell r="BA2852" t="str">
            <v>THÁNG 03\31.03</v>
          </cell>
        </row>
        <row r="2853">
          <cell r="B2853" t="str">
            <v>KL0328_93</v>
          </cell>
          <cell r="C2853" t="str">
            <v>KL0328</v>
          </cell>
          <cell r="D2853" t="str">
            <v>HORY</v>
          </cell>
          <cell r="F2853">
            <v>2</v>
          </cell>
          <cell r="G2853" t="str">
            <v>I0200A131</v>
          </cell>
          <cell r="H2853" t="str">
            <v>200 x 20 x 1 x 3</v>
          </cell>
          <cell r="I2853" t="str">
            <v>Bo góc, không răng cưa - bế trên, bế dưới dao demi dài 70mm</v>
          </cell>
          <cell r="J2853" t="str">
            <v>C15</v>
          </cell>
          <cell r="K2853" t="str">
            <v>P 18</v>
          </cell>
          <cell r="L2853" t="str">
            <v>200 x 20 mm</v>
          </cell>
          <cell r="M2853">
            <v>69</v>
          </cell>
          <cell r="N2853">
            <v>44304</v>
          </cell>
          <cell r="O2853">
            <v>2</v>
          </cell>
          <cell r="P2853">
            <v>1</v>
          </cell>
          <cell r="Q2853" t="str">
            <v>Theo mẫu</v>
          </cell>
          <cell r="X2853">
            <v>1</v>
          </cell>
          <cell r="AB2853" t="str">
            <v>K</v>
          </cell>
          <cell r="AL2853">
            <v>1</v>
          </cell>
          <cell r="AM2853">
            <v>69</v>
          </cell>
          <cell r="AO2853" t="str">
            <v>3mm</v>
          </cell>
          <cell r="AR2853" t="str">
            <v>1Tem</v>
          </cell>
          <cell r="AT2853" t="str">
            <v>tiếng nhật HC 93</v>
          </cell>
          <cell r="BA2853" t="str">
            <v>THÁNG 03\31.03</v>
          </cell>
        </row>
        <row r="2854">
          <cell r="B2854" t="str">
            <v>KL0329_L1</v>
          </cell>
          <cell r="C2854" t="str">
            <v>KL0329</v>
          </cell>
          <cell r="D2854" t="str">
            <v>HORY</v>
          </cell>
          <cell r="F2854">
            <v>1</v>
          </cell>
          <cell r="G2854" t="str">
            <v>I0070T501/2</v>
          </cell>
          <cell r="H2854" t="str">
            <v>70 x 28 x 1 x 2</v>
          </cell>
          <cell r="I2854" t="str">
            <v>Bo góc, không răng cưa - bế trên, bế dưới dao demi dài 63mm</v>
          </cell>
          <cell r="J2854">
            <v>0</v>
          </cell>
          <cell r="K2854" t="str">
            <v>P 18</v>
          </cell>
          <cell r="L2854" t="str">
            <v>70 x 28 mm</v>
          </cell>
          <cell r="M2854">
            <v>62</v>
          </cell>
          <cell r="N2854">
            <v>44304</v>
          </cell>
          <cell r="O2854">
            <v>1</v>
          </cell>
          <cell r="X2854">
            <v>1</v>
          </cell>
          <cell r="AB2854" t="str">
            <v>K</v>
          </cell>
          <cell r="AL2854">
            <v>1</v>
          </cell>
          <cell r="AM2854">
            <v>62</v>
          </cell>
          <cell r="AO2854" t="str">
            <v>3mm</v>
          </cell>
          <cell r="AR2854" t="str">
            <v>10Tem</v>
          </cell>
          <cell r="AT2854" t="str">
            <v>Hewa HC00336</v>
          </cell>
          <cell r="BA2854" t="str">
            <v>THÁNG 03\31.03</v>
          </cell>
        </row>
        <row r="2855">
          <cell r="B2855" t="str">
            <v>KL0330_L1</v>
          </cell>
          <cell r="C2855" t="str">
            <v>KL0330</v>
          </cell>
          <cell r="D2855" t="str">
            <v>VIỆT BẮC MỸ</v>
          </cell>
          <cell r="F2855">
            <v>2</v>
          </cell>
          <cell r="G2855" t="str">
            <v>T0090T092</v>
          </cell>
          <cell r="H2855" t="str">
            <v>90 x 90 x 1 x 2</v>
          </cell>
          <cell r="I2855" t="str">
            <v>Bo góc, không răng cưa, chẻ đôi 4mm</v>
          </cell>
          <cell r="J2855" t="str">
            <v>C23</v>
          </cell>
          <cell r="K2855" t="str">
            <v>P 18</v>
          </cell>
          <cell r="L2855" t="str">
            <v>90 x 90 mm</v>
          </cell>
          <cell r="M2855">
            <v>186</v>
          </cell>
          <cell r="N2855">
            <v>44304</v>
          </cell>
          <cell r="O2855">
            <v>0</v>
          </cell>
          <cell r="AL2855">
            <v>1</v>
          </cell>
          <cell r="AM2855">
            <v>186</v>
          </cell>
          <cell r="AT2855" t="str">
            <v>Hoandbasics</v>
          </cell>
          <cell r="BA2855" t="str">
            <v>THÁNG 04\8-4 Việt Bắc Mỹ</v>
          </cell>
        </row>
        <row r="2856">
          <cell r="B2856" t="str">
            <v>KL0330_L2</v>
          </cell>
          <cell r="C2856" t="str">
            <v>KL0330</v>
          </cell>
          <cell r="D2856" t="str">
            <v>VIỆT BẮC MỸ</v>
          </cell>
          <cell r="F2856">
            <v>2</v>
          </cell>
          <cell r="G2856" t="str">
            <v>T0090T092</v>
          </cell>
          <cell r="H2856" t="str">
            <v>90 x 90 x 1 x 2</v>
          </cell>
          <cell r="I2856" t="str">
            <v>Bo góc, không răng cưa, chẻ đôi 4mm</v>
          </cell>
          <cell r="J2856" t="str">
            <v>C23</v>
          </cell>
          <cell r="K2856" t="str">
            <v>P 18</v>
          </cell>
          <cell r="L2856" t="str">
            <v>90 x 90 mm</v>
          </cell>
          <cell r="M2856">
            <v>186</v>
          </cell>
          <cell r="N2856">
            <v>44304</v>
          </cell>
          <cell r="O2856">
            <v>0</v>
          </cell>
          <cell r="AL2856">
            <v>1</v>
          </cell>
          <cell r="AM2856">
            <v>186</v>
          </cell>
          <cell r="AT2856" t="str">
            <v>Hoandbasics Có www.</v>
          </cell>
          <cell r="BA2856" t="str">
            <v>THÁNG 04\8-4 Việt Bắc Mỹ</v>
          </cell>
        </row>
        <row r="2857">
          <cell r="B2857" t="str">
            <v>KL0331_L1</v>
          </cell>
          <cell r="C2857" t="str">
            <v>KL0331</v>
          </cell>
          <cell r="D2857" t="str">
            <v>ĐẠI NGUYÊN</v>
          </cell>
          <cell r="F2857">
            <v>2</v>
          </cell>
          <cell r="G2857" t="str">
            <v>I0120T031</v>
          </cell>
          <cell r="H2857" t="str">
            <v>120 x 80 x 1 x 1</v>
          </cell>
          <cell r="I2857" t="str">
            <v>Vuông góc, không răng cưa</v>
          </cell>
          <cell r="J2857" t="str">
            <v>D03</v>
          </cell>
          <cell r="K2857" t="str">
            <v>P 18</v>
          </cell>
          <cell r="L2857" t="str">
            <v>120 x 80 mm</v>
          </cell>
          <cell r="M2857">
            <v>83</v>
          </cell>
          <cell r="N2857">
            <v>44305</v>
          </cell>
          <cell r="O2857">
            <v>0</v>
          </cell>
          <cell r="Q2857" t="str">
            <v>Pha theo mẫu (Pantone: Red C)</v>
          </cell>
          <cell r="V2857" t="str">
            <v>k</v>
          </cell>
          <cell r="AL2857">
            <v>1</v>
          </cell>
          <cell r="AM2857">
            <v>83</v>
          </cell>
          <cell r="AO2857" t="str">
            <v>3mm</v>
          </cell>
          <cell r="AR2857" t="str">
            <v>4Tem</v>
          </cell>
          <cell r="AT2857">
            <v>720</v>
          </cell>
          <cell r="BA2857" t="str">
            <v>THÁNG 04\19.04 khai long</v>
          </cell>
        </row>
        <row r="2858">
          <cell r="B2858" t="str">
            <v>KL0331_L2</v>
          </cell>
          <cell r="C2858" t="str">
            <v>KL0331</v>
          </cell>
          <cell r="D2858" t="str">
            <v>ĐẠI NGUYÊN</v>
          </cell>
          <cell r="F2858">
            <v>2</v>
          </cell>
          <cell r="G2858" t="str">
            <v>I0120T031</v>
          </cell>
          <cell r="H2858" t="str">
            <v>120 x 80 x 1 x 1</v>
          </cell>
          <cell r="I2858" t="str">
            <v>Vuông góc, không răng cưa</v>
          </cell>
          <cell r="J2858" t="str">
            <v>D03</v>
          </cell>
          <cell r="K2858" t="str">
            <v>P 18</v>
          </cell>
          <cell r="L2858" t="str">
            <v>120 x 80 mm</v>
          </cell>
          <cell r="M2858">
            <v>83</v>
          </cell>
          <cell r="N2858">
            <v>44305</v>
          </cell>
          <cell r="O2858">
            <v>0</v>
          </cell>
          <cell r="Q2858" t="str">
            <v>Pantone: 7486C</v>
          </cell>
          <cell r="V2858" t="str">
            <v>k</v>
          </cell>
          <cell r="AL2858">
            <v>1</v>
          </cell>
          <cell r="AM2858">
            <v>83</v>
          </cell>
          <cell r="AO2858" t="str">
            <v>3mm</v>
          </cell>
          <cell r="AR2858" t="str">
            <v>4Tem</v>
          </cell>
          <cell r="AT2858" t="str">
            <v>820+</v>
          </cell>
          <cell r="BA2858" t="str">
            <v>THÁNG 04\19.04 khai long</v>
          </cell>
        </row>
        <row r="2859">
          <cell r="B2859" t="str">
            <v>KL0331_L3</v>
          </cell>
          <cell r="C2859" t="str">
            <v>KL0331</v>
          </cell>
          <cell r="D2859" t="str">
            <v>ĐẠI NGUYÊN</v>
          </cell>
          <cell r="F2859">
            <v>2</v>
          </cell>
          <cell r="G2859" t="str">
            <v>I0120T031</v>
          </cell>
          <cell r="H2859" t="str">
            <v>120 x 80 x 1 x 1</v>
          </cell>
          <cell r="I2859" t="str">
            <v>Vuông góc, không răng cưa</v>
          </cell>
          <cell r="J2859" t="str">
            <v>D03</v>
          </cell>
          <cell r="K2859" t="str">
            <v>P 18</v>
          </cell>
          <cell r="L2859" t="str">
            <v>120 x 80 mm</v>
          </cell>
          <cell r="M2859">
            <v>83</v>
          </cell>
          <cell r="N2859">
            <v>44305</v>
          </cell>
          <cell r="O2859">
            <v>0</v>
          </cell>
          <cell r="Q2859" t="str">
            <v>Pha theo mẫu</v>
          </cell>
          <cell r="V2859" t="str">
            <v>k</v>
          </cell>
          <cell r="AL2859">
            <v>1</v>
          </cell>
          <cell r="AM2859">
            <v>83</v>
          </cell>
          <cell r="AO2859" t="str">
            <v>3mm</v>
          </cell>
          <cell r="AR2859" t="str">
            <v>4Tem</v>
          </cell>
          <cell r="AT2859" t="str">
            <v>840+</v>
          </cell>
          <cell r="BA2859" t="str">
            <v>THÁNG 04\19.04 khai long</v>
          </cell>
        </row>
        <row r="2860">
          <cell r="B2860" t="str">
            <v>KL0331_L4</v>
          </cell>
          <cell r="C2860" t="str">
            <v>KL0331</v>
          </cell>
          <cell r="D2860" t="str">
            <v>ĐẠI NGUYÊN</v>
          </cell>
          <cell r="F2860">
            <v>2</v>
          </cell>
          <cell r="G2860" t="str">
            <v>I0120T031</v>
          </cell>
          <cell r="H2860" t="str">
            <v>120 x 80 x 1 x 1</v>
          </cell>
          <cell r="I2860" t="str">
            <v>Vuông góc, không răng cưa</v>
          </cell>
          <cell r="J2860" t="str">
            <v>D03</v>
          </cell>
          <cell r="K2860" t="str">
            <v>P 18</v>
          </cell>
          <cell r="L2860" t="str">
            <v>120 x 80 mm</v>
          </cell>
          <cell r="M2860">
            <v>83</v>
          </cell>
          <cell r="N2860">
            <v>44305</v>
          </cell>
          <cell r="O2860">
            <v>0</v>
          </cell>
          <cell r="Q2860" t="str">
            <v>Pantone: 7436 C</v>
          </cell>
          <cell r="V2860" t="str">
            <v>k</v>
          </cell>
          <cell r="AL2860">
            <v>1</v>
          </cell>
          <cell r="AM2860">
            <v>83</v>
          </cell>
          <cell r="AO2860" t="str">
            <v>3mm</v>
          </cell>
          <cell r="AR2860" t="str">
            <v>4Tem</v>
          </cell>
          <cell r="AT2860" t="str">
            <v>720+</v>
          </cell>
          <cell r="BA2860" t="str">
            <v>THÁNG 04\19.04 khai long</v>
          </cell>
        </row>
        <row r="2861">
          <cell r="B2861" t="str">
            <v>KL0332_L1</v>
          </cell>
          <cell r="C2861" t="str">
            <v>KL0332</v>
          </cell>
          <cell r="D2861" t="str">
            <v>DƯỢC PHẨM BẾN TRE</v>
          </cell>
          <cell r="F2861">
            <v>1</v>
          </cell>
          <cell r="G2861" t="str">
            <v>I0025T221/2</v>
          </cell>
          <cell r="H2861" t="str">
            <v>25 x 12 x 4 x 4</v>
          </cell>
          <cell r="I2861" t="str">
            <v>Vuông liền, có 2 dao xếp chữ V hở bên trong, răng cưa nhảy</v>
          </cell>
          <cell r="J2861">
            <v>0</v>
          </cell>
          <cell r="K2861" t="str">
            <v>P 18</v>
          </cell>
          <cell r="L2861" t="str">
            <v>25 x 12 mm</v>
          </cell>
          <cell r="M2861">
            <v>60</v>
          </cell>
          <cell r="N2861">
            <v>44312</v>
          </cell>
          <cell r="O2861">
            <v>0</v>
          </cell>
          <cell r="AL2861">
            <v>1</v>
          </cell>
          <cell r="AM2861">
            <v>60</v>
          </cell>
          <cell r="AT2861" t="str">
            <v>DNNK:</v>
          </cell>
          <cell r="BA2861" t="str">
            <v>THÁNG 04\26.04</v>
          </cell>
        </row>
        <row r="2862">
          <cell r="B2862" t="str">
            <v>KL0333_L200</v>
          </cell>
          <cell r="C2862" t="str">
            <v>KL0333</v>
          </cell>
          <cell r="D2862" t="str">
            <v>THÉP HU</v>
          </cell>
          <cell r="F2862">
            <v>2</v>
          </cell>
          <cell r="G2862" t="str">
            <v>I0050H141/2</v>
          </cell>
          <cell r="H2862" t="str">
            <v>50 x 43 x 5 x 3</v>
          </cell>
          <cell r="I2862" t="str">
            <v>Dao hình tam giác đều liền nhau (dài cạnh 50mm), không răng cưa</v>
          </cell>
          <cell r="J2862" t="str">
            <v>D24</v>
          </cell>
          <cell r="K2862" t="str">
            <v>P 18</v>
          </cell>
          <cell r="L2862" t="str">
            <v>25 x 12 mm</v>
          </cell>
          <cell r="M2862">
            <v>138</v>
          </cell>
          <cell r="N2862">
            <v>44377</v>
          </cell>
          <cell r="O2862">
            <v>0</v>
          </cell>
          <cell r="Q2862" t="str">
            <v>Theo mẫu</v>
          </cell>
          <cell r="AL2862">
            <v>1</v>
          </cell>
          <cell r="AM2862">
            <v>138</v>
          </cell>
          <cell r="AO2862" t="str">
            <v>3mm</v>
          </cell>
          <cell r="AR2862" t="str">
            <v>30Tem</v>
          </cell>
          <cell r="AT2862" t="str">
            <v>safe maximum 200</v>
          </cell>
          <cell r="BA2862" t="str">
            <v>THÁNG 04\24.04\50 x 50 tam giác</v>
          </cell>
        </row>
        <row r="2863">
          <cell r="B2863" t="str">
            <v>KL0333_L300</v>
          </cell>
          <cell r="C2863" t="str">
            <v>KL0333</v>
          </cell>
          <cell r="D2863" t="str">
            <v>THÉP HU</v>
          </cell>
          <cell r="F2863">
            <v>2</v>
          </cell>
          <cell r="G2863" t="str">
            <v>I0050H141/2</v>
          </cell>
          <cell r="H2863" t="str">
            <v>50 x 43 x 5 x 3</v>
          </cell>
          <cell r="I2863" t="str">
            <v>Dao hình tam giác đều liền nhau (dài cạnh 50mm), không răng cưa</v>
          </cell>
          <cell r="J2863" t="str">
            <v>D24</v>
          </cell>
          <cell r="K2863" t="str">
            <v>P 18</v>
          </cell>
          <cell r="L2863" t="str">
            <v>50 x 43 mm</v>
          </cell>
          <cell r="M2863">
            <v>138</v>
          </cell>
          <cell r="N2863">
            <v>44377</v>
          </cell>
          <cell r="O2863">
            <v>0</v>
          </cell>
          <cell r="Q2863" t="str">
            <v>Theo mẫu</v>
          </cell>
          <cell r="AL2863">
            <v>1</v>
          </cell>
          <cell r="AM2863">
            <v>138</v>
          </cell>
          <cell r="AO2863" t="str">
            <v>3mm</v>
          </cell>
          <cell r="AR2863" t="str">
            <v>30Tem</v>
          </cell>
          <cell r="AT2863" t="str">
            <v>safe maximum 300</v>
          </cell>
          <cell r="BA2863" t="str">
            <v>THÁNG 04\24.04\50 x 50 tam giác</v>
          </cell>
        </row>
        <row r="2864">
          <cell r="B2864" t="str">
            <v>KL0333_L155</v>
          </cell>
          <cell r="C2864" t="str">
            <v>KL0333</v>
          </cell>
          <cell r="D2864" t="str">
            <v>THÉP HU</v>
          </cell>
          <cell r="F2864">
            <v>2</v>
          </cell>
          <cell r="G2864" t="str">
            <v>I0050H141/2</v>
          </cell>
          <cell r="H2864" t="str">
            <v>50 x 43 x 5 x 3</v>
          </cell>
          <cell r="I2864" t="str">
            <v>Dao hình tam giác đều liền nhau (dài cạnh 50mm), không răng cưa</v>
          </cell>
          <cell r="J2864" t="str">
            <v>D24</v>
          </cell>
          <cell r="K2864" t="str">
            <v>P 18</v>
          </cell>
          <cell r="L2864" t="str">
            <v>50 x 43 mm</v>
          </cell>
          <cell r="M2864">
            <v>138</v>
          </cell>
          <cell r="N2864">
            <v>44377</v>
          </cell>
          <cell r="O2864">
            <v>0</v>
          </cell>
          <cell r="Q2864" t="str">
            <v>Theo mẫu</v>
          </cell>
          <cell r="AL2864">
            <v>1</v>
          </cell>
          <cell r="AM2864">
            <v>138</v>
          </cell>
          <cell r="AO2864" t="str">
            <v>3mm</v>
          </cell>
          <cell r="AR2864" t="str">
            <v>30Tem</v>
          </cell>
          <cell r="AT2864" t="str">
            <v>safe maximum 155</v>
          </cell>
          <cell r="BA2864" t="str">
            <v>THÁNG 04\24.04\50 x 50 tam giác</v>
          </cell>
        </row>
        <row r="2865">
          <cell r="B2865" t="str">
            <v>KL0333_L350</v>
          </cell>
          <cell r="C2865" t="str">
            <v>KL0333</v>
          </cell>
          <cell r="D2865" t="str">
            <v>THÉP HU</v>
          </cell>
          <cell r="F2865">
            <v>2</v>
          </cell>
          <cell r="G2865" t="str">
            <v>I0050H141/2</v>
          </cell>
          <cell r="H2865" t="str">
            <v>50 x 43 x 5 x 3</v>
          </cell>
          <cell r="I2865" t="str">
            <v>Dao hình tam giác đều liền nhau (dài cạnh 50mm), không răng cưa</v>
          </cell>
          <cell r="J2865" t="str">
            <v>D24</v>
          </cell>
          <cell r="K2865" t="str">
            <v>P 18</v>
          </cell>
          <cell r="L2865" t="str">
            <v>50 x 43 mm</v>
          </cell>
          <cell r="M2865">
            <v>138</v>
          </cell>
          <cell r="N2865">
            <v>44377</v>
          </cell>
          <cell r="O2865">
            <v>0</v>
          </cell>
          <cell r="Q2865" t="str">
            <v>Theo mẫu</v>
          </cell>
          <cell r="AL2865">
            <v>1</v>
          </cell>
          <cell r="AM2865">
            <v>138</v>
          </cell>
          <cell r="AO2865" t="str">
            <v>3mm</v>
          </cell>
          <cell r="AR2865" t="str">
            <v>30Tem</v>
          </cell>
          <cell r="AT2865" t="str">
            <v>safe maximum 350</v>
          </cell>
          <cell r="BA2865" t="str">
            <v>THÁNG 04\24.04\50 x 50 tam giác</v>
          </cell>
        </row>
        <row r="2866">
          <cell r="B2866" t="str">
            <v>KL0333_L600</v>
          </cell>
          <cell r="C2866" t="str">
            <v>KL0333</v>
          </cell>
          <cell r="D2866" t="str">
            <v>THÉP HU</v>
          </cell>
          <cell r="F2866">
            <v>2</v>
          </cell>
          <cell r="G2866" t="str">
            <v>I0050H141/2</v>
          </cell>
          <cell r="H2866" t="str">
            <v>50 x 43 x 5 x 3</v>
          </cell>
          <cell r="I2866" t="str">
            <v>Dao hình tam giác đều liền nhau (dài cạnh 50mm), không răng cưa</v>
          </cell>
          <cell r="J2866" t="str">
            <v>D24</v>
          </cell>
          <cell r="K2866" t="str">
            <v>P 18</v>
          </cell>
          <cell r="L2866" t="str">
            <v>50 x 43 mm</v>
          </cell>
          <cell r="M2866">
            <v>138</v>
          </cell>
          <cell r="N2866">
            <v>44377</v>
          </cell>
          <cell r="O2866">
            <v>0</v>
          </cell>
          <cell r="Q2866" t="str">
            <v>Theo mẫu</v>
          </cell>
          <cell r="AL2866">
            <v>1</v>
          </cell>
          <cell r="AM2866">
            <v>138</v>
          </cell>
          <cell r="AO2866" t="str">
            <v>3mm</v>
          </cell>
          <cell r="AR2866" t="str">
            <v>30Tem</v>
          </cell>
          <cell r="AT2866" t="str">
            <v>safe maximum 600</v>
          </cell>
          <cell r="BA2866" t="str">
            <v>THÁNG 04\24.04\50 x 50 tam giác</v>
          </cell>
        </row>
        <row r="2867">
          <cell r="B2867" t="str">
            <v>KL0333_L70</v>
          </cell>
          <cell r="C2867" t="str">
            <v>KL0333</v>
          </cell>
          <cell r="D2867" t="str">
            <v>THÉP HU</v>
          </cell>
          <cell r="F2867">
            <v>2</v>
          </cell>
          <cell r="G2867" t="str">
            <v>I0050H141/2</v>
          </cell>
          <cell r="H2867" t="str">
            <v>50 x 43 x 5 x 3</v>
          </cell>
          <cell r="I2867" t="str">
            <v>Dao hình tam giác đều liền nhau (dài cạnh 50mm), không răng cưa</v>
          </cell>
          <cell r="J2867" t="str">
            <v>D24</v>
          </cell>
          <cell r="K2867" t="str">
            <v>P 18</v>
          </cell>
          <cell r="L2867" t="str">
            <v>50 x 43 mm</v>
          </cell>
          <cell r="M2867">
            <v>138</v>
          </cell>
          <cell r="N2867">
            <v>44377</v>
          </cell>
          <cell r="O2867">
            <v>0</v>
          </cell>
          <cell r="Q2867" t="str">
            <v>Theo mẫu</v>
          </cell>
          <cell r="AL2867">
            <v>1</v>
          </cell>
          <cell r="AM2867">
            <v>138</v>
          </cell>
          <cell r="AO2867" t="str">
            <v>3mm</v>
          </cell>
          <cell r="AR2867" t="str">
            <v>30Tem</v>
          </cell>
          <cell r="AT2867" t="str">
            <v>safe maximum 70</v>
          </cell>
          <cell r="BA2867" t="str">
            <v>THÁNG 04\24.04\50 x 50 tam giác</v>
          </cell>
        </row>
        <row r="2868">
          <cell r="B2868" t="str">
            <v>KL0333_L500</v>
          </cell>
          <cell r="C2868" t="str">
            <v>KL0333</v>
          </cell>
          <cell r="D2868" t="str">
            <v>THÉP HU</v>
          </cell>
          <cell r="F2868">
            <v>2</v>
          </cell>
          <cell r="G2868" t="str">
            <v>I0050H141/2</v>
          </cell>
          <cell r="H2868" t="str">
            <v>50 x 43 x 5 x 3</v>
          </cell>
          <cell r="I2868" t="str">
            <v>Dao hình tam giác đều liền nhau (dài cạnh 50mm), không răng cưa</v>
          </cell>
          <cell r="J2868" t="str">
            <v>D24</v>
          </cell>
          <cell r="K2868" t="str">
            <v>P 18</v>
          </cell>
          <cell r="L2868" t="str">
            <v>50 x 43 mm</v>
          </cell>
          <cell r="M2868">
            <v>138</v>
          </cell>
          <cell r="N2868">
            <v>44377</v>
          </cell>
          <cell r="O2868">
            <v>0</v>
          </cell>
          <cell r="Q2868" t="str">
            <v>Theo mẫu</v>
          </cell>
          <cell r="AL2868">
            <v>1</v>
          </cell>
          <cell r="AM2868">
            <v>138</v>
          </cell>
          <cell r="AO2868" t="str">
            <v>3mm</v>
          </cell>
          <cell r="AR2868" t="str">
            <v>30Tem</v>
          </cell>
          <cell r="AT2868" t="str">
            <v>safe maximum 500</v>
          </cell>
          <cell r="BA2868" t="str">
            <v>THÁNG 04\24.04\50 x 50 tam giác</v>
          </cell>
        </row>
        <row r="2869">
          <cell r="B2869" t="str">
            <v>KL0333_L250</v>
          </cell>
          <cell r="C2869" t="str">
            <v>KL0333</v>
          </cell>
          <cell r="D2869" t="str">
            <v>THÉP HU</v>
          </cell>
          <cell r="F2869">
            <v>2</v>
          </cell>
          <cell r="G2869" t="str">
            <v>I0050H141/2</v>
          </cell>
          <cell r="H2869" t="str">
            <v>50 x 43 x 5 x 3</v>
          </cell>
          <cell r="I2869" t="str">
            <v>Dao hình tam giác đều liền nhau (dài cạnh 50mm), không răng cưa</v>
          </cell>
          <cell r="J2869" t="str">
            <v>D24</v>
          </cell>
          <cell r="K2869" t="str">
            <v>P 18</v>
          </cell>
          <cell r="L2869" t="str">
            <v>50 x 43 mm</v>
          </cell>
          <cell r="M2869">
            <v>138</v>
          </cell>
          <cell r="N2869">
            <v>44377</v>
          </cell>
          <cell r="O2869">
            <v>0</v>
          </cell>
          <cell r="Q2869" t="str">
            <v>Theo mẫu</v>
          </cell>
          <cell r="AL2869">
            <v>1</v>
          </cell>
          <cell r="AM2869">
            <v>138</v>
          </cell>
          <cell r="AO2869" t="str">
            <v>3mm</v>
          </cell>
          <cell r="AR2869" t="str">
            <v>30Tem</v>
          </cell>
          <cell r="AT2869" t="str">
            <v>safe maximum 250</v>
          </cell>
          <cell r="BA2869" t="str">
            <v>THÁNG 04\24.04\50 x 50 tam giác</v>
          </cell>
        </row>
        <row r="2870">
          <cell r="B2870" t="str">
            <v>KL0333_L220</v>
          </cell>
          <cell r="C2870" t="str">
            <v>KL0333</v>
          </cell>
          <cell r="D2870" t="str">
            <v>THÉP HU</v>
          </cell>
          <cell r="F2870">
            <v>2</v>
          </cell>
          <cell r="G2870" t="str">
            <v>I0050H141/2</v>
          </cell>
          <cell r="H2870" t="str">
            <v>50 x 43 x 5 x 3</v>
          </cell>
          <cell r="I2870" t="str">
            <v>Dao hình tam giác đều liền nhau (dài cạnh 50mm), không răng cưa</v>
          </cell>
          <cell r="J2870" t="str">
            <v>D24</v>
          </cell>
          <cell r="K2870" t="str">
            <v>P 18</v>
          </cell>
          <cell r="L2870" t="str">
            <v>50 x 43 mm</v>
          </cell>
          <cell r="M2870">
            <v>138</v>
          </cell>
          <cell r="N2870">
            <v>44377</v>
          </cell>
          <cell r="O2870">
            <v>0</v>
          </cell>
          <cell r="Q2870" t="str">
            <v>Theo mẫu</v>
          </cell>
          <cell r="AL2870">
            <v>1</v>
          </cell>
          <cell r="AM2870">
            <v>138</v>
          </cell>
          <cell r="AO2870" t="str">
            <v>3mm</v>
          </cell>
          <cell r="AR2870" t="str">
            <v>30Tem</v>
          </cell>
          <cell r="AT2870" t="str">
            <v>safe maximum 220</v>
          </cell>
          <cell r="BA2870" t="str">
            <v>THÁNG 04\24.04\50 x 50 tam giác</v>
          </cell>
        </row>
        <row r="2871">
          <cell r="B2871" t="str">
            <v>KL0333_L400</v>
          </cell>
          <cell r="C2871" t="str">
            <v>KL0333</v>
          </cell>
          <cell r="D2871" t="str">
            <v>THÉP HU</v>
          </cell>
          <cell r="F2871">
            <v>2</v>
          </cell>
          <cell r="G2871" t="str">
            <v>I0050H141/2</v>
          </cell>
          <cell r="H2871" t="str">
            <v>50 x 43 x 5 x 3</v>
          </cell>
          <cell r="I2871" t="str">
            <v>Dao hình tam giác đều liền nhau (dài cạnh 50mm), không răng cưa</v>
          </cell>
          <cell r="J2871" t="str">
            <v>D24</v>
          </cell>
          <cell r="K2871" t="str">
            <v>P 18</v>
          </cell>
          <cell r="L2871" t="str">
            <v>50 x 43 mm</v>
          </cell>
          <cell r="M2871">
            <v>138</v>
          </cell>
          <cell r="N2871">
            <v>44377</v>
          </cell>
          <cell r="O2871">
            <v>0</v>
          </cell>
          <cell r="Q2871" t="str">
            <v>Theo mẫu</v>
          </cell>
          <cell r="AL2871">
            <v>1</v>
          </cell>
          <cell r="AM2871">
            <v>138</v>
          </cell>
          <cell r="AO2871" t="str">
            <v>3mm</v>
          </cell>
          <cell r="AR2871" t="str">
            <v>30Tem</v>
          </cell>
          <cell r="AT2871" t="str">
            <v>safe maximum 400</v>
          </cell>
          <cell r="BA2871" t="str">
            <v>THÁNG 04\24.04\50 x 50 tam giác</v>
          </cell>
        </row>
        <row r="2872">
          <cell r="B2872" t="str">
            <v>KL0334_L1</v>
          </cell>
          <cell r="C2872" t="str">
            <v>KL0334</v>
          </cell>
          <cell r="D2872" t="str">
            <v>THÉP HU</v>
          </cell>
          <cell r="F2872">
            <v>1</v>
          </cell>
          <cell r="G2872" t="str">
            <v>I0055A341/1</v>
          </cell>
          <cell r="H2872" t="str">
            <v/>
          </cell>
          <cell r="I2872" t="str">
            <v/>
          </cell>
          <cell r="J2872" t="str">
            <v/>
          </cell>
          <cell r="K2872" t="str">
            <v>P 18</v>
          </cell>
          <cell r="L2872" t="str">
            <v>55 x 330 mm</v>
          </cell>
          <cell r="M2872" t="str">
            <v/>
          </cell>
          <cell r="N2872">
            <v>44312</v>
          </cell>
          <cell r="O2872">
            <v>0</v>
          </cell>
          <cell r="AL2872">
            <v>1</v>
          </cell>
          <cell r="AM2872" t="e">
            <v>#VALUE!</v>
          </cell>
          <cell r="AT2872" t="str">
            <v>warning To help present</v>
          </cell>
          <cell r="BA2872" t="str">
            <v>THÁNG 04\24.04</v>
          </cell>
        </row>
        <row r="2873">
          <cell r="B2873" t="str">
            <v>KL0335_L1</v>
          </cell>
          <cell r="C2873" t="str">
            <v>KL0335</v>
          </cell>
          <cell r="D2873" t="str">
            <v>THÉP HU</v>
          </cell>
          <cell r="F2873">
            <v>1</v>
          </cell>
          <cell r="G2873" t="str">
            <v>T0050T042</v>
          </cell>
          <cell r="H2873" t="str">
            <v>50 x 15 x 1 x 4</v>
          </cell>
          <cell r="I2873" t="str">
            <v>Bo góc 1mm, chẻ đôi 03mm, không răng cưa</v>
          </cell>
          <cell r="J2873" t="str">
            <v>B03</v>
          </cell>
          <cell r="K2873" t="str">
            <v>P 18</v>
          </cell>
          <cell r="L2873" t="str">
            <v>50 x 15 mm</v>
          </cell>
          <cell r="M2873">
            <v>72</v>
          </cell>
          <cell r="N2873">
            <v>44312</v>
          </cell>
          <cell r="O2873">
            <v>0</v>
          </cell>
          <cell r="V2873" t="str">
            <v>k</v>
          </cell>
          <cell r="AL2873">
            <v>2</v>
          </cell>
          <cell r="AM2873">
            <v>144</v>
          </cell>
          <cell r="AO2873" t="str">
            <v>3mm</v>
          </cell>
          <cell r="AR2873" t="str">
            <v>24tem</v>
          </cell>
          <cell r="AT2873" t="str">
            <v>made in vietnam</v>
          </cell>
          <cell r="BA2873" t="str">
            <v>THÁNG 04\24.04\50 x 15 mm</v>
          </cell>
        </row>
        <row r="2874">
          <cell r="B2874" t="str">
            <v>KL0336_EZ0013</v>
          </cell>
          <cell r="C2874" t="str">
            <v>KL0336</v>
          </cell>
          <cell r="D2874" t="str">
            <v>GUNZETAL</v>
          </cell>
          <cell r="F2874">
            <v>2</v>
          </cell>
          <cell r="G2874" t="str">
            <v>T0090T092</v>
          </cell>
          <cell r="H2874" t="str">
            <v>90 x 90 x 1 x 2</v>
          </cell>
          <cell r="I2874" t="str">
            <v>Bo góc, không răng cưa, chẻ đôi 4mm</v>
          </cell>
          <cell r="J2874" t="str">
            <v>C23</v>
          </cell>
          <cell r="K2874" t="str">
            <v>P 18</v>
          </cell>
          <cell r="L2874" t="str">
            <v>90 x 90 mm</v>
          </cell>
          <cell r="M2874">
            <v>186</v>
          </cell>
          <cell r="N2874">
            <v>44361</v>
          </cell>
          <cell r="O2874">
            <v>2</v>
          </cell>
          <cell r="P2874">
            <v>2</v>
          </cell>
          <cell r="Q2874" t="str">
            <v>Theo mẫu</v>
          </cell>
          <cell r="AK2874" t="str">
            <v>X</v>
          </cell>
          <cell r="AL2874">
            <v>1</v>
          </cell>
          <cell r="AM2874">
            <v>186</v>
          </cell>
          <cell r="AN2874" t="str">
            <v>2mm</v>
          </cell>
          <cell r="AO2874" t="str">
            <v>3mm</v>
          </cell>
          <cell r="AP2874" t="str">
            <v>1.500Tem</v>
          </cell>
          <cell r="AT2874" t="str">
            <v>FZABRE EZ0013</v>
          </cell>
          <cell r="AU2874">
            <v>4</v>
          </cell>
          <cell r="AV2874" t="str">
            <v>In mặt</v>
          </cell>
          <cell r="AW2874" t="str">
            <v>Bế màu</v>
          </cell>
          <cell r="AX2874" t="str">
            <v>Chia</v>
          </cell>
          <cell r="AY2874" t="str">
            <v>Kiểm tra</v>
          </cell>
          <cell r="BA2874" t="str">
            <v>ĐƠN HÀNG 2021\GUNZETA\THÁNG 04\19.04 FLEXO classic\28.06 ZABRE chỉnh kích thước layout</v>
          </cell>
          <cell r="BC2874" t="str">
            <v>Phạm Quốc Chí</v>
          </cell>
          <cell r="BD2874" t="str">
            <v>Phạm Quốc Chí</v>
          </cell>
        </row>
        <row r="2875">
          <cell r="B2875" t="str">
            <v>KL0336_EZ0014</v>
          </cell>
          <cell r="C2875" t="str">
            <v>KL0336</v>
          </cell>
          <cell r="D2875" t="str">
            <v>GUNZETAL</v>
          </cell>
          <cell r="F2875">
            <v>2</v>
          </cell>
          <cell r="G2875" t="str">
            <v>T0090T092</v>
          </cell>
          <cell r="H2875" t="str">
            <v>90 x 90 x 1 x 2</v>
          </cell>
          <cell r="I2875" t="str">
            <v>Bo góc, không răng cưa, chẻ đôi 4mm</v>
          </cell>
          <cell r="J2875" t="str">
            <v>C23</v>
          </cell>
          <cell r="K2875" t="str">
            <v>P 18</v>
          </cell>
          <cell r="L2875" t="str">
            <v>90 x 90 mm</v>
          </cell>
          <cell r="M2875">
            <v>186</v>
          </cell>
          <cell r="N2875">
            <v>44361</v>
          </cell>
          <cell r="O2875">
            <v>2</v>
          </cell>
          <cell r="P2875">
            <v>2</v>
          </cell>
          <cell r="Q2875" t="str">
            <v>Theo mẫu</v>
          </cell>
          <cell r="AK2875" t="str">
            <v>X</v>
          </cell>
          <cell r="AL2875">
            <v>1</v>
          </cell>
          <cell r="AM2875">
            <v>186</v>
          </cell>
          <cell r="AN2875" t="str">
            <v>2mm</v>
          </cell>
          <cell r="AO2875" t="str">
            <v>3mm</v>
          </cell>
          <cell r="AP2875" t="str">
            <v>1.500Tem</v>
          </cell>
          <cell r="AT2875" t="str">
            <v>IMGJE EZ0014</v>
          </cell>
          <cell r="AU2875">
            <v>4</v>
          </cell>
          <cell r="AV2875" t="str">
            <v>In mặt</v>
          </cell>
          <cell r="AW2875" t="str">
            <v>Bế màu</v>
          </cell>
          <cell r="AX2875" t="str">
            <v>Chia</v>
          </cell>
          <cell r="AY2875" t="str">
            <v>Kiểm tra</v>
          </cell>
          <cell r="BA2875" t="str">
            <v>THÁNG 04\24.04</v>
          </cell>
          <cell r="BC2875" t="str">
            <v>Phạm Quốc Chí</v>
          </cell>
          <cell r="BD2875" t="str">
            <v>Phạm Quốc Chí</v>
          </cell>
        </row>
        <row r="2876">
          <cell r="B2876" t="str">
            <v>KL0336_EZ0017</v>
          </cell>
          <cell r="C2876" t="str">
            <v>KL0336</v>
          </cell>
          <cell r="D2876" t="str">
            <v>GUNZETAL</v>
          </cell>
          <cell r="F2876">
            <v>2</v>
          </cell>
          <cell r="G2876" t="str">
            <v>T0090T092</v>
          </cell>
          <cell r="H2876" t="str">
            <v>90 x 90 x 1 x 2</v>
          </cell>
          <cell r="I2876" t="str">
            <v>Bo góc, không răng cưa, chẻ đôi 4mm</v>
          </cell>
          <cell r="J2876" t="str">
            <v>C23</v>
          </cell>
          <cell r="K2876" t="str">
            <v>P 18</v>
          </cell>
          <cell r="L2876" t="str">
            <v>90 x 90 mm</v>
          </cell>
          <cell r="M2876">
            <v>186</v>
          </cell>
          <cell r="N2876">
            <v>44361</v>
          </cell>
          <cell r="O2876">
            <v>2</v>
          </cell>
          <cell r="P2876">
            <v>2</v>
          </cell>
          <cell r="Q2876" t="str">
            <v>Theo mẫu</v>
          </cell>
          <cell r="AK2876" t="str">
            <v>X</v>
          </cell>
          <cell r="AL2876">
            <v>1</v>
          </cell>
          <cell r="AM2876">
            <v>186</v>
          </cell>
          <cell r="AN2876" t="str">
            <v>2mm</v>
          </cell>
          <cell r="AO2876" t="str">
            <v>3mm</v>
          </cell>
          <cell r="AP2876" t="str">
            <v>1.500Tem</v>
          </cell>
          <cell r="AT2876" t="str">
            <v>Flexo classic EZ0017</v>
          </cell>
          <cell r="AU2876">
            <v>4</v>
          </cell>
          <cell r="AV2876" t="str">
            <v>In mặt</v>
          </cell>
          <cell r="AW2876" t="str">
            <v>Bế màu</v>
          </cell>
          <cell r="AX2876" t="str">
            <v>Chia</v>
          </cell>
          <cell r="AY2876" t="str">
            <v>Kiểm tra</v>
          </cell>
          <cell r="BA2876" t="str">
            <v>THÁNG 04\24.04</v>
          </cell>
          <cell r="BC2876" t="str">
            <v>Phạm Quốc Chí</v>
          </cell>
          <cell r="BD2876" t="str">
            <v>Phạm Quốc Chí</v>
          </cell>
        </row>
        <row r="2877">
          <cell r="B2877" t="str">
            <v>KL0337_L1</v>
          </cell>
          <cell r="C2877" t="str">
            <v>KL0337</v>
          </cell>
          <cell r="D2877" t="str">
            <v>HOME DÉCOR</v>
          </cell>
          <cell r="F2877">
            <v>1</v>
          </cell>
          <cell r="H2877" t="str">
            <v/>
          </cell>
          <cell r="I2877" t="str">
            <v/>
          </cell>
          <cell r="J2877" t="str">
            <v/>
          </cell>
          <cell r="K2877" t="str">
            <v>P 18</v>
          </cell>
          <cell r="L2877" t="str">
            <v>35 x 35 mm</v>
          </cell>
          <cell r="M2877" t="str">
            <v/>
          </cell>
          <cell r="N2877">
            <v>44301</v>
          </cell>
          <cell r="O2877">
            <v>0</v>
          </cell>
          <cell r="AL2877">
            <v>1</v>
          </cell>
          <cell r="AM2877" t="e">
            <v>#VALUE!</v>
          </cell>
          <cell r="AT2877" t="str">
            <v xml:space="preserve">item code 60865329 </v>
          </cell>
          <cell r="BA2877" t="str">
            <v>15-4 Home Decor</v>
          </cell>
        </row>
        <row r="2878">
          <cell r="B2878" t="str">
            <v>KL0338_L1</v>
          </cell>
          <cell r="C2878" t="str">
            <v>KL0338</v>
          </cell>
          <cell r="D2878" t="str">
            <v>HOME DÉCOR</v>
          </cell>
          <cell r="F2878">
            <v>1</v>
          </cell>
          <cell r="H2878" t="str">
            <v/>
          </cell>
          <cell r="I2878" t="str">
            <v/>
          </cell>
          <cell r="J2878" t="str">
            <v/>
          </cell>
          <cell r="K2878" t="str">
            <v>P 18</v>
          </cell>
          <cell r="L2878" t="str">
            <v>24 x 35 mm</v>
          </cell>
          <cell r="M2878" t="str">
            <v/>
          </cell>
          <cell r="N2878">
            <v>44301</v>
          </cell>
          <cell r="O2878">
            <v>0</v>
          </cell>
          <cell r="AL2878">
            <v>1</v>
          </cell>
          <cell r="AM2878" t="e">
            <v>#VALUE!</v>
          </cell>
          <cell r="AT2878" t="str">
            <v>FSC C160719</v>
          </cell>
          <cell r="BA2878" t="str">
            <v>15-4 Home Decor</v>
          </cell>
        </row>
        <row r="2879">
          <cell r="B2879" t="str">
            <v>KL0339_L1</v>
          </cell>
          <cell r="C2879" t="str">
            <v>KL0339</v>
          </cell>
          <cell r="D2879" t="str">
            <v>HẰNG ĐỈNH</v>
          </cell>
          <cell r="F2879">
            <v>1</v>
          </cell>
          <cell r="H2879" t="str">
            <v/>
          </cell>
          <cell r="I2879" t="str">
            <v/>
          </cell>
          <cell r="J2879" t="str">
            <v/>
          </cell>
          <cell r="K2879" t="str">
            <v>P 18</v>
          </cell>
          <cell r="L2879" t="str">
            <v>90 x 90 mm</v>
          </cell>
          <cell r="M2879" t="str">
            <v/>
          </cell>
          <cell r="N2879">
            <v>44302</v>
          </cell>
          <cell r="O2879">
            <v>0</v>
          </cell>
          <cell r="AL2879">
            <v>1</v>
          </cell>
          <cell r="AM2879" t="e">
            <v>#VALUE!</v>
          </cell>
          <cell r="AT2879" t="str">
            <v>khách hàng mã PO</v>
          </cell>
          <cell r="BA2879" t="str">
            <v>THÁNG 04\16-4 Hằng Đỉnh</v>
          </cell>
        </row>
        <row r="2880">
          <cell r="B2880" t="str">
            <v>KL0340_831</v>
          </cell>
          <cell r="C2880" t="str">
            <v>KL0340</v>
          </cell>
          <cell r="D2880" t="str">
            <v>HORY</v>
          </cell>
          <cell r="F2880">
            <v>1</v>
          </cell>
          <cell r="G2880" t="str">
            <v>I0095A201/1</v>
          </cell>
          <cell r="H2880" t="str">
            <v>95 x 20 x 1 x 5</v>
          </cell>
          <cell r="I2880" t="str">
            <v>Bo góc, không răng cưa - bế trên
Bế dưới dao demi dài 116mm</v>
          </cell>
          <cell r="J2880" t="str">
            <v>C32</v>
          </cell>
          <cell r="K2880" t="str">
            <v>P 18</v>
          </cell>
          <cell r="L2880" t="str">
            <v>95 x 20 mm</v>
          </cell>
          <cell r="M2880">
            <v>115</v>
          </cell>
          <cell r="N2880">
            <v>44314</v>
          </cell>
          <cell r="O2880">
            <v>0</v>
          </cell>
          <cell r="Q2880" t="str">
            <v>Ko</v>
          </cell>
          <cell r="AL2880">
            <v>1</v>
          </cell>
          <cell r="AM2880">
            <v>115</v>
          </cell>
          <cell r="AT2880" t="str">
            <v xml:space="preserve">Tem kiểu mẩu TPB32VA-30-VA-10-V </v>
          </cell>
          <cell r="BA2880" t="str">
            <v>THÁNG 04\28.04</v>
          </cell>
        </row>
        <row r="2881">
          <cell r="B2881" t="str">
            <v>KL0340_832</v>
          </cell>
          <cell r="C2881" t="str">
            <v>KL0340</v>
          </cell>
          <cell r="D2881" t="str">
            <v>HORY</v>
          </cell>
          <cell r="F2881">
            <v>1</v>
          </cell>
          <cell r="G2881" t="str">
            <v>I0095A201/1</v>
          </cell>
          <cell r="H2881" t="str">
            <v>95 x 20 x 1 x 5</v>
          </cell>
          <cell r="I2881" t="str">
            <v>Bo góc, không răng cưa - bế trên
Bế dưới dao demi dài 116mm</v>
          </cell>
          <cell r="J2881" t="str">
            <v>C32</v>
          </cell>
          <cell r="K2881" t="str">
            <v>P 18</v>
          </cell>
          <cell r="L2881" t="str">
            <v>95 x 20 mm</v>
          </cell>
          <cell r="M2881">
            <v>115</v>
          </cell>
          <cell r="N2881">
            <v>44314</v>
          </cell>
          <cell r="O2881">
            <v>0</v>
          </cell>
          <cell r="Q2881" t="str">
            <v>Ko</v>
          </cell>
          <cell r="AL2881">
            <v>1</v>
          </cell>
          <cell r="AM2881">
            <v>115</v>
          </cell>
          <cell r="AT2881" t="str">
            <v xml:space="preserve">Tem kiểu mẩu TPB32VA-30-VA-15-V </v>
          </cell>
          <cell r="BA2881" t="str">
            <v>THÁNG 04\28.04</v>
          </cell>
        </row>
        <row r="2882">
          <cell r="B2882" t="str">
            <v>KL0340_834</v>
          </cell>
          <cell r="C2882" t="str">
            <v>KL0340</v>
          </cell>
          <cell r="D2882" t="str">
            <v>HORY</v>
          </cell>
          <cell r="F2882">
            <v>1</v>
          </cell>
          <cell r="G2882" t="str">
            <v>I0095A201/1</v>
          </cell>
          <cell r="H2882" t="str">
            <v>95 x 20 x 1 x 5</v>
          </cell>
          <cell r="I2882" t="str">
            <v>Bo góc, không răng cưa - bế trên
Bế dưới dao demi dài 116mm</v>
          </cell>
          <cell r="J2882" t="str">
            <v>C32</v>
          </cell>
          <cell r="K2882" t="str">
            <v>P 18</v>
          </cell>
          <cell r="L2882" t="str">
            <v>95 x 20 mm</v>
          </cell>
          <cell r="M2882">
            <v>115</v>
          </cell>
          <cell r="N2882">
            <v>44314</v>
          </cell>
          <cell r="O2882">
            <v>0</v>
          </cell>
          <cell r="Q2882" t="str">
            <v>Ko</v>
          </cell>
          <cell r="AL2882">
            <v>1</v>
          </cell>
          <cell r="AM2882">
            <v>115</v>
          </cell>
          <cell r="AT2882" t="str">
            <v xml:space="preserve">Tem kiểu mẩu TPB32VA-30-VA-30-V </v>
          </cell>
          <cell r="BA2882" t="str">
            <v>THÁNG 04\28.04</v>
          </cell>
        </row>
        <row r="2883">
          <cell r="B2883" t="str">
            <v>KL0340_833</v>
          </cell>
          <cell r="C2883" t="str">
            <v>KL0340</v>
          </cell>
          <cell r="D2883" t="str">
            <v>HORY</v>
          </cell>
          <cell r="F2883">
            <v>1</v>
          </cell>
          <cell r="G2883" t="str">
            <v>I0095A201/1</v>
          </cell>
          <cell r="H2883" t="str">
            <v>95 x 20 x 1 x 5</v>
          </cell>
          <cell r="I2883" t="str">
            <v>Bo góc, không răng cưa - bế trên
Bế dưới dao demi dài 116mm</v>
          </cell>
          <cell r="J2883" t="str">
            <v>C32</v>
          </cell>
          <cell r="K2883" t="str">
            <v>P 18</v>
          </cell>
          <cell r="L2883" t="str">
            <v>95 x 20 mm</v>
          </cell>
          <cell r="M2883">
            <v>115</v>
          </cell>
          <cell r="N2883">
            <v>44314</v>
          </cell>
          <cell r="O2883">
            <v>0</v>
          </cell>
          <cell r="Q2883" t="str">
            <v>Ko</v>
          </cell>
          <cell r="V2883" t="str">
            <v>K</v>
          </cell>
          <cell r="AG2883" t="str">
            <v>Bóng</v>
          </cell>
          <cell r="AL2883">
            <v>1</v>
          </cell>
          <cell r="AM2883">
            <v>115</v>
          </cell>
          <cell r="AO2883" t="str">
            <v>3mm</v>
          </cell>
          <cell r="AR2883" t="str">
            <v>1Tem</v>
          </cell>
          <cell r="AT2883" t="str">
            <v xml:space="preserve">Tem kiểu mẩu TPB32VA-30-VA-20-V </v>
          </cell>
          <cell r="BA2883" t="str">
            <v>THÁNG 04\28.04</v>
          </cell>
        </row>
        <row r="2884">
          <cell r="B2884" t="str">
            <v>KL0340_835</v>
          </cell>
          <cell r="C2884" t="str">
            <v>KL0340</v>
          </cell>
          <cell r="D2884" t="str">
            <v>HORY</v>
          </cell>
          <cell r="F2884">
            <v>1</v>
          </cell>
          <cell r="G2884" t="str">
            <v>I0095A201/1</v>
          </cell>
          <cell r="H2884" t="str">
            <v>95 x 20 x 1 x 5</v>
          </cell>
          <cell r="I2884" t="str">
            <v>Bo góc, không răng cưa - bế trên
Bế dưới dao demi dài 116mm</v>
          </cell>
          <cell r="J2884" t="str">
            <v>C32</v>
          </cell>
          <cell r="K2884" t="str">
            <v>P 18</v>
          </cell>
          <cell r="L2884" t="str">
            <v>95 x 20 mm</v>
          </cell>
          <cell r="M2884">
            <v>115</v>
          </cell>
          <cell r="N2884">
            <v>44314</v>
          </cell>
          <cell r="O2884">
            <v>0</v>
          </cell>
          <cell r="Q2884" t="str">
            <v>Ko</v>
          </cell>
          <cell r="AL2884">
            <v>1</v>
          </cell>
          <cell r="AM2884">
            <v>115</v>
          </cell>
          <cell r="AT2884" t="str">
            <v xml:space="preserve">Tem kiểu mẩu TPB32VA-30-VA-40-V </v>
          </cell>
          <cell r="BA2884" t="str">
            <v>THÁNG 04\28.04</v>
          </cell>
        </row>
        <row r="2885">
          <cell r="B2885" t="str">
            <v>KL0341_L1</v>
          </cell>
          <cell r="C2885" t="str">
            <v>KL0341</v>
          </cell>
          <cell r="D2885" t="str">
            <v>ĐỨC LỘC</v>
          </cell>
          <cell r="F2885">
            <v>4</v>
          </cell>
          <cell r="G2885" t="str">
            <v>I0140T021/2</v>
          </cell>
          <cell r="H2885" t="str">
            <v>140 x 140 x 1 x 1</v>
          </cell>
          <cell r="I2885" t="str">
            <v>Bo góc, răng cưa</v>
          </cell>
          <cell r="J2885" t="str">
            <v>E05</v>
          </cell>
          <cell r="K2885" t="str">
            <v>P 18</v>
          </cell>
          <cell r="L2885" t="str">
            <v>140mm x 140mm</v>
          </cell>
          <cell r="M2885">
            <v>143</v>
          </cell>
          <cell r="N2885">
            <v>44315</v>
          </cell>
          <cell r="O2885">
            <v>4</v>
          </cell>
          <cell r="R2885">
            <v>4</v>
          </cell>
          <cell r="S2885" t="str">
            <v>C</v>
          </cell>
          <cell r="T2885" t="str">
            <v>M</v>
          </cell>
          <cell r="U2885" t="str">
            <v>Y</v>
          </cell>
          <cell r="V2885" t="str">
            <v>K</v>
          </cell>
          <cell r="AL2885">
            <v>1</v>
          </cell>
          <cell r="AM2885">
            <v>143</v>
          </cell>
          <cell r="AN2885" t="str">
            <v>3mm</v>
          </cell>
          <cell r="AO2885" t="str">
            <v>3mm</v>
          </cell>
          <cell r="AP2885" t="str">
            <v>1.000Tem</v>
          </cell>
          <cell r="AT2885" t="str">
            <v>hạt điều rang muối tiếng trung 612g</v>
          </cell>
          <cell r="AU2885">
            <v>2</v>
          </cell>
          <cell r="BA2885" t="str">
            <v>THÁNG 04\Ngày 28.04</v>
          </cell>
        </row>
        <row r="2886">
          <cell r="B2886" t="str">
            <v>KL0341_L2</v>
          </cell>
          <cell r="C2886" t="str">
            <v>KL0341</v>
          </cell>
          <cell r="D2886" t="str">
            <v>ĐỨC LỘC</v>
          </cell>
          <cell r="F2886">
            <v>4</v>
          </cell>
          <cell r="G2886" t="str">
            <v>I0140T021/2</v>
          </cell>
          <cell r="H2886" t="str">
            <v>140 x 140 x 1 x 1</v>
          </cell>
          <cell r="I2886" t="str">
            <v>Bo góc, răng cưa</v>
          </cell>
          <cell r="J2886" t="str">
            <v>E05</v>
          </cell>
          <cell r="K2886" t="str">
            <v>P 18</v>
          </cell>
          <cell r="L2886" t="str">
            <v>140mm x 140mm</v>
          </cell>
          <cell r="M2886">
            <v>143</v>
          </cell>
          <cell r="N2886">
            <v>44760</v>
          </cell>
          <cell r="O2886">
            <v>4</v>
          </cell>
          <cell r="R2886">
            <v>4</v>
          </cell>
          <cell r="S2886" t="str">
            <v>C</v>
          </cell>
          <cell r="T2886" t="str">
            <v>M</v>
          </cell>
          <cell r="U2886" t="str">
            <v>Y</v>
          </cell>
          <cell r="V2886" t="str">
            <v>K</v>
          </cell>
          <cell r="AL2886">
            <v>1</v>
          </cell>
          <cell r="AM2886">
            <v>143</v>
          </cell>
          <cell r="AN2886" t="str">
            <v>3mm</v>
          </cell>
          <cell r="AO2886" t="str">
            <v>3mm</v>
          </cell>
          <cell r="AP2886" t="str">
            <v>1.000Tem</v>
          </cell>
          <cell r="AT2886" t="str">
            <v>hạt điều rang muối tiếng trung 612g 28/07/2023</v>
          </cell>
          <cell r="AU2886">
            <v>2</v>
          </cell>
          <cell r="BA2886" t="str">
            <v>THÁNG 04\Ngày 28.04</v>
          </cell>
        </row>
        <row r="2887">
          <cell r="B2887" t="str">
            <v>KL0342_L1</v>
          </cell>
          <cell r="C2887" t="str">
            <v>KL0342</v>
          </cell>
          <cell r="D2887" t="str">
            <v>ANH CÔNG</v>
          </cell>
          <cell r="F2887">
            <v>4</v>
          </cell>
          <cell r="G2887" t="str">
            <v>I0085A262/1</v>
          </cell>
          <cell r="H2887" t="str">
            <v>85 x 142 x 1 x 1</v>
          </cell>
          <cell r="I2887" t="str">
            <v>Vuông góc, không răng cưa, chẻ đôi 6mm</v>
          </cell>
          <cell r="J2887" t="str">
            <v>C33</v>
          </cell>
          <cell r="K2887" t="str">
            <v>P 18</v>
          </cell>
          <cell r="L2887" t="str">
            <v>142 x 85 mm</v>
          </cell>
          <cell r="M2887">
            <v>145</v>
          </cell>
          <cell r="N2887">
            <v>44320</v>
          </cell>
          <cell r="O2887">
            <v>0</v>
          </cell>
          <cell r="AL2887">
            <v>1</v>
          </cell>
          <cell r="AM2887">
            <v>145</v>
          </cell>
          <cell r="AT2887" t="str">
            <v>TTI-568</v>
          </cell>
          <cell r="BA2887" t="str">
            <v>TỔNG HỢP CÁC CÔNG TY\ANH CÔNG\NĂM 2021\03.05 Anh công</v>
          </cell>
        </row>
        <row r="2888">
          <cell r="B2888" t="str">
            <v>KL0343_L1</v>
          </cell>
          <cell r="C2888" t="str">
            <v>KL0343</v>
          </cell>
          <cell r="D2888" t="str">
            <v>FM SUPPLY</v>
          </cell>
          <cell r="F2888">
            <v>1</v>
          </cell>
          <cell r="H2888" t="str">
            <v/>
          </cell>
          <cell r="I2888" t="str">
            <v/>
          </cell>
          <cell r="J2888" t="str">
            <v/>
          </cell>
          <cell r="K2888" t="str">
            <v>P 18</v>
          </cell>
          <cell r="L2888" t="str">
            <v>35 x 30 mm</v>
          </cell>
          <cell r="M2888" t="str">
            <v/>
          </cell>
          <cell r="N2888">
            <v>44320</v>
          </cell>
          <cell r="O2888">
            <v>0</v>
          </cell>
          <cell r="AL2888">
            <v>1</v>
          </cell>
          <cell r="AM2888" t="e">
            <v>#VALUE!</v>
          </cell>
          <cell r="AT2888" t="str">
            <v>EON</v>
          </cell>
          <cell r="BA2888" t="str">
            <v>04.05 FM SUPPLY CHAN</v>
          </cell>
        </row>
        <row r="2889">
          <cell r="B2889" t="str">
            <v>KL0344_L1</v>
          </cell>
          <cell r="C2889" t="str">
            <v>KL0344</v>
          </cell>
          <cell r="D2889" t="str">
            <v>VẠN PHÁT HƯNG</v>
          </cell>
          <cell r="F2889">
            <v>2</v>
          </cell>
          <cell r="H2889" t="str">
            <v/>
          </cell>
          <cell r="I2889" t="str">
            <v/>
          </cell>
          <cell r="J2889" t="str">
            <v/>
          </cell>
          <cell r="K2889" t="str">
            <v>P 18</v>
          </cell>
          <cell r="L2889" t="str">
            <v>30 x 10 mm</v>
          </cell>
          <cell r="M2889" t="str">
            <v/>
          </cell>
          <cell r="N2889">
            <v>44322</v>
          </cell>
          <cell r="O2889">
            <v>0</v>
          </cell>
          <cell r="AL2889">
            <v>1</v>
          </cell>
          <cell r="AM2889" t="e">
            <v>#VALUE!</v>
          </cell>
          <cell r="AT2889" t="str">
            <v xml:space="preserve">Bolsa </v>
          </cell>
          <cell r="BA2889" t="str">
            <v>ĐƠN HÀNG 2020\Tháng 9\12-9 Bolsa paint</v>
          </cell>
        </row>
        <row r="2890">
          <cell r="B2890" t="str">
            <v>KL0345_L1</v>
          </cell>
          <cell r="C2890" t="str">
            <v>KL0345</v>
          </cell>
          <cell r="D2890" t="str">
            <v>IVORY</v>
          </cell>
          <cell r="F2890">
            <v>1</v>
          </cell>
          <cell r="G2890" t="str">
            <v>I0070T101</v>
          </cell>
          <cell r="H2890" t="str">
            <v>70 x 70 x 1 x 1</v>
          </cell>
          <cell r="I2890" t="str">
            <v>Vuông góc, không răng cưa</v>
          </cell>
          <cell r="J2890" t="str">
            <v>D12</v>
          </cell>
          <cell r="K2890" t="str">
            <v>P 18</v>
          </cell>
          <cell r="L2890" t="str">
            <v>70 x 70 mm</v>
          </cell>
          <cell r="M2890">
            <v>73</v>
          </cell>
          <cell r="N2890">
            <v>44321</v>
          </cell>
          <cell r="O2890">
            <v>0</v>
          </cell>
          <cell r="AL2890">
            <v>1</v>
          </cell>
          <cell r="AM2890">
            <v>73</v>
          </cell>
          <cell r="AT2890" t="str">
            <v>PuMa theo size</v>
          </cell>
          <cell r="BA2890" t="str">
            <v>THÁNG 05\19.04 tem vai</v>
          </cell>
        </row>
        <row r="2891">
          <cell r="B2891" t="str">
            <v>KL0346_L1</v>
          </cell>
          <cell r="C2891" t="str">
            <v>KL0346</v>
          </cell>
          <cell r="D2891" t="str">
            <v>LƯU ANH</v>
          </cell>
          <cell r="F2891">
            <v>1</v>
          </cell>
          <cell r="H2891" t="str">
            <v/>
          </cell>
          <cell r="I2891" t="str">
            <v/>
          </cell>
          <cell r="J2891" t="str">
            <v/>
          </cell>
          <cell r="K2891" t="str">
            <v>P 18</v>
          </cell>
          <cell r="L2891" t="str">
            <v>45 x 70 mm</v>
          </cell>
          <cell r="M2891" t="str">
            <v/>
          </cell>
          <cell r="N2891">
            <v>44326</v>
          </cell>
          <cell r="O2891">
            <v>0</v>
          </cell>
          <cell r="AL2891">
            <v>1</v>
          </cell>
          <cell r="AM2891" t="e">
            <v>#VALUE!</v>
          </cell>
          <cell r="AT2891" t="str">
            <v>FSC C126685</v>
          </cell>
          <cell r="BA2891" t="str">
            <v>THÁNG 05\10-5 Lưu Anh</v>
          </cell>
        </row>
        <row r="2892">
          <cell r="B2892" t="str">
            <v>KL0347_L1</v>
          </cell>
          <cell r="C2892" t="str">
            <v>KL0347</v>
          </cell>
          <cell r="D2892" t="str">
            <v>IVORY</v>
          </cell>
          <cell r="F2892">
            <v>1</v>
          </cell>
          <cell r="G2892" t="str">
            <v>I0110T281/1</v>
          </cell>
          <cell r="H2892" t="str">
            <v>110 x 56 x 2 x 3</v>
          </cell>
          <cell r="I2892" t="str">
            <v>Vuông rời, không răng cưa</v>
          </cell>
          <cell r="J2892" t="str">
            <v>E01</v>
          </cell>
          <cell r="K2892" t="str">
            <v>P 18</v>
          </cell>
          <cell r="L2892" t="str">
            <v>56 x 110 mm</v>
          </cell>
          <cell r="M2892">
            <v>177</v>
          </cell>
          <cell r="N2892">
            <v>44321</v>
          </cell>
          <cell r="O2892">
            <v>0</v>
          </cell>
          <cell r="AL2892">
            <v>1</v>
          </cell>
          <cell r="AM2892">
            <v>177</v>
          </cell>
          <cell r="AT2892" t="str">
            <v>PuMa theo size</v>
          </cell>
          <cell r="BA2892" t="str">
            <v>THÁNG 05\19.04 tem vai</v>
          </cell>
        </row>
        <row r="2893">
          <cell r="B2893" t="str">
            <v>KL0348_EZ0201</v>
          </cell>
          <cell r="C2893" t="str">
            <v>KL0348</v>
          </cell>
          <cell r="D2893" t="str">
            <v>GUNZETAL</v>
          </cell>
          <cell r="F2893">
            <v>1</v>
          </cell>
          <cell r="G2893" t="str">
            <v>T0090T092</v>
          </cell>
          <cell r="H2893" t="str">
            <v>90 x 90 x 1 x 2</v>
          </cell>
          <cell r="I2893" t="str">
            <v>Bo góc, không răng cưa, chẻ đôi 4mm</v>
          </cell>
          <cell r="J2893" t="str">
            <v>C23</v>
          </cell>
          <cell r="K2893" t="str">
            <v>P 18</v>
          </cell>
          <cell r="L2893" t="str">
            <v>90 x 90 mm</v>
          </cell>
          <cell r="M2893">
            <v>186</v>
          </cell>
          <cell r="N2893">
            <v>44329</v>
          </cell>
          <cell r="O2893">
            <v>0</v>
          </cell>
          <cell r="AL2893">
            <v>1</v>
          </cell>
          <cell r="AM2893">
            <v>186</v>
          </cell>
          <cell r="AT2893" t="str">
            <v>FLEXO SOFT EZ0201</v>
          </cell>
          <cell r="BA2893" t="str">
            <v>THÁNG 05\12.05 GUNZETA FLEXO SOFT</v>
          </cell>
        </row>
        <row r="2894">
          <cell r="B2894" t="str">
            <v>KL0349_L1</v>
          </cell>
          <cell r="C2894" t="str">
            <v>KL0349</v>
          </cell>
          <cell r="D2894" t="str">
            <v>Thảo Bạc Liêu</v>
          </cell>
          <cell r="F2894">
            <v>2</v>
          </cell>
          <cell r="G2894" t="str">
            <v>T0040T431</v>
          </cell>
          <cell r="H2894" t="str">
            <v/>
          </cell>
          <cell r="I2894" t="str">
            <v/>
          </cell>
          <cell r="J2894" t="str">
            <v/>
          </cell>
          <cell r="K2894" t="str">
            <v>P 18</v>
          </cell>
          <cell r="L2894" t="str">
            <v>40 x 20 mm</v>
          </cell>
          <cell r="M2894" t="str">
            <v/>
          </cell>
          <cell r="N2894">
            <v>44330</v>
          </cell>
          <cell r="O2894">
            <v>0</v>
          </cell>
          <cell r="AL2894">
            <v>1</v>
          </cell>
          <cell r="AM2894" t="e">
            <v>#VALUE!</v>
          </cell>
          <cell r="AT2894" t="str">
            <v>TUYET THAO</v>
          </cell>
          <cell r="BA2894" t="str">
            <v>THÁNG 05\13.5 40x20 mm</v>
          </cell>
        </row>
        <row r="2895">
          <cell r="B2895" t="str">
            <v>KL0350_L1</v>
          </cell>
          <cell r="C2895" t="str">
            <v>KL0350</v>
          </cell>
          <cell r="D2895" t="str">
            <v>HAIYAO</v>
          </cell>
          <cell r="F2895">
            <v>1</v>
          </cell>
          <cell r="H2895" t="str">
            <v/>
          </cell>
          <cell r="I2895" t="str">
            <v/>
          </cell>
          <cell r="J2895" t="str">
            <v/>
          </cell>
          <cell r="K2895" t="str">
            <v>P 18</v>
          </cell>
          <cell r="L2895" t="str">
            <v>47 x 40 mm</v>
          </cell>
          <cell r="M2895" t="str">
            <v/>
          </cell>
          <cell r="N2895">
            <v>44330</v>
          </cell>
          <cell r="O2895">
            <v>0</v>
          </cell>
          <cell r="AL2895">
            <v>1</v>
          </cell>
          <cell r="AM2895" t="e">
            <v>#VALUE!</v>
          </cell>
          <cell r="AT2895" t="str">
            <v>SUCASA</v>
          </cell>
          <cell r="BA2895" t="str">
            <v>THÁNG 05\14.05 SUNCASA</v>
          </cell>
        </row>
        <row r="2896">
          <cell r="B2896" t="str">
            <v>KL0351_L1</v>
          </cell>
          <cell r="C2896" t="str">
            <v>KL0351</v>
          </cell>
          <cell r="D2896" t="str">
            <v>HOÀNG SINH</v>
          </cell>
          <cell r="F2896">
            <v>1</v>
          </cell>
          <cell r="G2896" t="str">
            <v>I0070T471</v>
          </cell>
          <cell r="H2896" t="str">
            <v>70 x 30 x 2 x 3</v>
          </cell>
          <cell r="I2896" t="str">
            <v>Vuông rời, không răng cưa</v>
          </cell>
          <cell r="J2896" t="str">
            <v>D22</v>
          </cell>
          <cell r="K2896" t="str">
            <v>P 18</v>
          </cell>
          <cell r="L2896" t="str">
            <v>70 x 30 mm</v>
          </cell>
          <cell r="M2896">
            <v>99</v>
          </cell>
          <cell r="N2896">
            <v>44331</v>
          </cell>
          <cell r="O2896">
            <v>0</v>
          </cell>
          <cell r="AL2896">
            <v>1</v>
          </cell>
          <cell r="AM2896">
            <v>99</v>
          </cell>
          <cell r="AT2896" t="str">
            <v>MADE IN VIETNAM ko date MFINI7030M</v>
          </cell>
          <cell r="BA2896" t="str">
            <v>THÁNG 05\15.05 Hoàng Sinh ĐH 0821</v>
          </cell>
        </row>
        <row r="2897">
          <cell r="B2897" t="str">
            <v>_L1</v>
          </cell>
          <cell r="D2897" t="str">
            <v>HOÀNG SINH</v>
          </cell>
          <cell r="H2897" t="str">
            <v/>
          </cell>
          <cell r="I2897" t="str">
            <v/>
          </cell>
          <cell r="J2897" t="str">
            <v/>
          </cell>
          <cell r="L2897" t="str">
            <v>234 x 92 mm</v>
          </cell>
          <cell r="M2897" t="str">
            <v/>
          </cell>
          <cell r="O2897">
            <v>0</v>
          </cell>
          <cell r="AL2897">
            <v>1</v>
          </cell>
          <cell r="AM2897" t="e">
            <v>#VALUE!</v>
          </cell>
          <cell r="AT2897" t="str">
            <v>CHILD SAFETY (gia công thiên văn)</v>
          </cell>
          <cell r="BA2897" t="str">
            <v>HOÀNG SINH\gia công quốc thiên văn</v>
          </cell>
        </row>
        <row r="2898">
          <cell r="B2898" t="str">
            <v>_L1</v>
          </cell>
          <cell r="D2898" t="str">
            <v>HOÀNG SINH</v>
          </cell>
          <cell r="H2898" t="str">
            <v/>
          </cell>
          <cell r="I2898" t="str">
            <v/>
          </cell>
          <cell r="J2898" t="str">
            <v/>
          </cell>
          <cell r="L2898" t="str">
            <v>50 x 35 mm</v>
          </cell>
          <cell r="M2898" t="str">
            <v/>
          </cell>
          <cell r="O2898">
            <v>0</v>
          </cell>
          <cell r="AL2898">
            <v>1</v>
          </cell>
          <cell r="AM2898" t="e">
            <v>#VALUE!</v>
          </cell>
          <cell r="AT2898" t="str">
            <v>logo JAPA ( DOMLJPMA5035M)</v>
          </cell>
          <cell r="BA2898" t="str">
            <v>HOÀNG SINH\gia công quốc thiên văn</v>
          </cell>
        </row>
        <row r="2899">
          <cell r="B2899" t="str">
            <v>_L1</v>
          </cell>
          <cell r="D2899" t="str">
            <v>HOÀNG SINH</v>
          </cell>
          <cell r="H2899" t="str">
            <v/>
          </cell>
          <cell r="I2899" t="str">
            <v/>
          </cell>
          <cell r="J2899" t="str">
            <v/>
          </cell>
          <cell r="L2899" t="str">
            <v>200 x 100 mm</v>
          </cell>
          <cell r="M2899" t="str">
            <v/>
          </cell>
          <cell r="O2899">
            <v>0</v>
          </cell>
          <cell r="AL2899">
            <v>1</v>
          </cell>
          <cell r="AM2899" t="e">
            <v>#VALUE!</v>
          </cell>
          <cell r="AT2899" t="str">
            <v>Child safety MDSTTTTNT200100M</v>
          </cell>
          <cell r="BA2899" t="str">
            <v>THANGs 03\31.03 hoàng sinh\BINH DUONG- ĐH 0521\200 x 100mm</v>
          </cell>
        </row>
        <row r="2900">
          <cell r="B2900" t="str">
            <v>KL0352_L1</v>
          </cell>
          <cell r="C2900" t="str">
            <v>KL0352</v>
          </cell>
          <cell r="D2900" t="str">
            <v>HOÀNG SINH</v>
          </cell>
          <cell r="F2900">
            <v>1</v>
          </cell>
          <cell r="G2900" t="str">
            <v>I0070T461</v>
          </cell>
          <cell r="H2900" t="str">
            <v>70 x 25 x 2 x 3</v>
          </cell>
          <cell r="I2900" t="str">
            <v>Vuông rời, không răng cưa</v>
          </cell>
          <cell r="J2900" t="str">
            <v>C27</v>
          </cell>
          <cell r="K2900" t="str">
            <v>P 18</v>
          </cell>
          <cell r="L2900" t="str">
            <v>70 x 25 mm</v>
          </cell>
          <cell r="M2900">
            <v>84</v>
          </cell>
          <cell r="N2900">
            <v>44331</v>
          </cell>
          <cell r="O2900">
            <v>0</v>
          </cell>
          <cell r="AL2900">
            <v>1</v>
          </cell>
          <cell r="AM2900">
            <v>84</v>
          </cell>
          <cell r="AT2900" t="str">
            <v>MADE IN VIETNAM ko date MF1TVN7025M</v>
          </cell>
          <cell r="BA2900" t="str">
            <v>THÁNG 05\15.05 Hoàng Sinh ĐH 0821</v>
          </cell>
        </row>
        <row r="2901">
          <cell r="C2901" t="str">
            <v>KL0353</v>
          </cell>
          <cell r="D2901" t="str">
            <v>HORY</v>
          </cell>
          <cell r="F2901">
            <v>1</v>
          </cell>
          <cell r="H2901" t="str">
            <v/>
          </cell>
          <cell r="I2901" t="str">
            <v/>
          </cell>
          <cell r="J2901" t="str">
            <v/>
          </cell>
          <cell r="K2901" t="str">
            <v>P 18</v>
          </cell>
          <cell r="L2901" t="str">
            <v>32 x 25 mm</v>
          </cell>
          <cell r="M2901" t="str">
            <v/>
          </cell>
          <cell r="N2901">
            <v>44330</v>
          </cell>
          <cell r="O2901">
            <v>0</v>
          </cell>
          <cell r="AL2901">
            <v>1</v>
          </cell>
          <cell r="AM2901" t="e">
            <v>#VALUE!</v>
          </cell>
          <cell r="AT2901" t="str">
            <v>PROACT (1)</v>
          </cell>
          <cell r="BA2901" t="str">
            <v>THÁNG 05\13.05 hory</v>
          </cell>
        </row>
        <row r="2902">
          <cell r="B2902" t="str">
            <v>KL0354_L1</v>
          </cell>
          <cell r="C2902" t="str">
            <v>KL0354</v>
          </cell>
          <cell r="D2902" t="str">
            <v>TRUNG THIÊN</v>
          </cell>
          <cell r="F2902">
            <v>1</v>
          </cell>
          <cell r="H2902" t="str">
            <v/>
          </cell>
          <cell r="I2902" t="str">
            <v/>
          </cell>
          <cell r="J2902" t="str">
            <v/>
          </cell>
          <cell r="K2902" t="str">
            <v>P 18</v>
          </cell>
          <cell r="L2902" t="str">
            <v>260 x 180 mm</v>
          </cell>
          <cell r="M2902" t="str">
            <v/>
          </cell>
          <cell r="N2902">
            <v>44331</v>
          </cell>
          <cell r="O2902">
            <v>0</v>
          </cell>
          <cell r="AL2902">
            <v>1</v>
          </cell>
          <cell r="AM2902" t="e">
            <v>#VALUE!</v>
          </cell>
          <cell r="AT2902" t="str">
            <v>60 50 25</v>
          </cell>
          <cell r="BA2902" t="str">
            <v>THÁNG 05\15.05 TRUNG THIÊN</v>
          </cell>
        </row>
        <row r="2903">
          <cell r="B2903" t="str">
            <v>KL0355_L1</v>
          </cell>
          <cell r="C2903" t="str">
            <v>KL0355</v>
          </cell>
          <cell r="D2903" t="str">
            <v>MINH DƯƠNG</v>
          </cell>
          <cell r="G2903" t="str">
            <v>T0110T182</v>
          </cell>
          <cell r="H2903" t="str">
            <v>110 x 124 x 1 x 1</v>
          </cell>
          <cell r="I2903" t="str">
            <v>Vuông góc, răng cưa, chẻ đôi 3mm</v>
          </cell>
          <cell r="J2903" t="str">
            <v>C26</v>
          </cell>
          <cell r="K2903" t="str">
            <v>P 18</v>
          </cell>
          <cell r="L2903" t="str">
            <v>110 x 24 mm</v>
          </cell>
          <cell r="M2903">
            <v>127</v>
          </cell>
          <cell r="N2903">
            <v>44331</v>
          </cell>
          <cell r="O2903">
            <v>0</v>
          </cell>
          <cell r="AL2903">
            <v>1</v>
          </cell>
          <cell r="AM2903">
            <v>127</v>
          </cell>
          <cell r="AT2903" t="str">
            <v>MECO FURNITURE</v>
          </cell>
          <cell r="BA2903" t="str">
            <v>THÁNG 05\15.05 Minh dương</v>
          </cell>
        </row>
        <row r="2904">
          <cell r="B2904" t="str">
            <v>KL0356_L1</v>
          </cell>
          <cell r="C2904" t="str">
            <v>KL0356</v>
          </cell>
          <cell r="D2904" t="str">
            <v>MINH DƯƠNG</v>
          </cell>
          <cell r="H2904" t="str">
            <v/>
          </cell>
          <cell r="I2904" t="str">
            <v/>
          </cell>
          <cell r="J2904" t="str">
            <v/>
          </cell>
          <cell r="K2904" t="str">
            <v>P 18</v>
          </cell>
          <cell r="L2904" t="str">
            <v>60 x 114 mm</v>
          </cell>
          <cell r="M2904" t="str">
            <v/>
          </cell>
          <cell r="N2904">
            <v>44331</v>
          </cell>
          <cell r="O2904">
            <v>0</v>
          </cell>
          <cell r="AL2904">
            <v>1</v>
          </cell>
          <cell r="AM2904" t="e">
            <v>#VALUE!</v>
          </cell>
          <cell r="AT2904" t="str">
            <v>STAKMORE</v>
          </cell>
          <cell r="BA2904" t="str">
            <v>THÁNG 05\15.05 Minh dương</v>
          </cell>
        </row>
        <row r="2905">
          <cell r="B2905" t="str">
            <v>KL0357_L1</v>
          </cell>
          <cell r="C2905" t="str">
            <v>KL0357</v>
          </cell>
          <cell r="D2905" t="str">
            <v>ĐỨC LỘC</v>
          </cell>
          <cell r="F2905">
            <v>4</v>
          </cell>
          <cell r="G2905" t="str">
            <v>I0140T021/2</v>
          </cell>
          <cell r="H2905" t="str">
            <v>140 x 140 x 1 x 1</v>
          </cell>
          <cell r="I2905" t="str">
            <v>Bo góc, răng cưa</v>
          </cell>
          <cell r="J2905" t="str">
            <v>E05</v>
          </cell>
          <cell r="K2905" t="str">
            <v>P 18</v>
          </cell>
          <cell r="L2905" t="str">
            <v>140 x 140 mm</v>
          </cell>
          <cell r="M2905">
            <v>143</v>
          </cell>
          <cell r="N2905">
            <v>44333</v>
          </cell>
          <cell r="O2905">
            <v>4</v>
          </cell>
          <cell r="R2905">
            <v>4</v>
          </cell>
          <cell r="S2905" t="str">
            <v>C</v>
          </cell>
          <cell r="T2905" t="str">
            <v>M</v>
          </cell>
          <cell r="U2905" t="str">
            <v>Y</v>
          </cell>
          <cell r="V2905" t="str">
            <v>K</v>
          </cell>
          <cell r="AL2905">
            <v>1</v>
          </cell>
          <cell r="AM2905">
            <v>143</v>
          </cell>
          <cell r="AN2905" t="str">
            <v>3mm</v>
          </cell>
          <cell r="AO2905" t="str">
            <v>3mm</v>
          </cell>
          <cell r="AP2905" t="str">
            <v>1000Tem</v>
          </cell>
          <cell r="AT2905" t="str">
            <v>CÔNG TY TNHH ĐỨC LỘC 500g chữ đen</v>
          </cell>
          <cell r="AU2905">
            <v>2</v>
          </cell>
          <cell r="BA2905" t="str">
            <v>THÁNG 05\17.05</v>
          </cell>
        </row>
        <row r="2906">
          <cell r="B2906" t="str">
            <v>KL0357_L2</v>
          </cell>
          <cell r="C2906" t="str">
            <v>KL0357</v>
          </cell>
          <cell r="D2906" t="str">
            <v>ĐỨC LỘC</v>
          </cell>
          <cell r="F2906">
            <v>4</v>
          </cell>
          <cell r="G2906" t="str">
            <v>I0140T021/2</v>
          </cell>
          <cell r="H2906" t="str">
            <v>140 x 140 x 1 x 1</v>
          </cell>
          <cell r="I2906" t="str">
            <v>Bo góc, răng cưa</v>
          </cell>
          <cell r="J2906" t="str">
            <v>E05</v>
          </cell>
          <cell r="K2906" t="str">
            <v>P 18</v>
          </cell>
          <cell r="L2906" t="str">
            <v>140 x 140 mm</v>
          </cell>
          <cell r="M2906">
            <v>143</v>
          </cell>
          <cell r="N2906">
            <v>44567</v>
          </cell>
          <cell r="O2906">
            <v>4</v>
          </cell>
          <cell r="R2906">
            <v>4</v>
          </cell>
          <cell r="S2906" t="str">
            <v>C</v>
          </cell>
          <cell r="T2906" t="str">
            <v>M</v>
          </cell>
          <cell r="U2906" t="str">
            <v>Y</v>
          </cell>
          <cell r="V2906" t="str">
            <v>K</v>
          </cell>
          <cell r="AL2906">
            <v>1</v>
          </cell>
          <cell r="AM2906">
            <v>143</v>
          </cell>
          <cell r="AN2906" t="str">
            <v>3mm</v>
          </cell>
          <cell r="AO2906" t="str">
            <v>3mm</v>
          </cell>
          <cell r="AP2906" t="str">
            <v>1000Tem</v>
          </cell>
          <cell r="AT2906" t="str">
            <v>CÔNG TY TNHH ĐỨC LỘC 500g chữ đen EXP: 2023/01/18</v>
          </cell>
          <cell r="AU2906">
            <v>2</v>
          </cell>
          <cell r="BA2906" t="str">
            <v>THÁNG 05\17.05\NĂM 2022\THÁNG 01\06.01</v>
          </cell>
        </row>
        <row r="2907">
          <cell r="B2907" t="str">
            <v>KL0353_L1</v>
          </cell>
          <cell r="C2907" t="str">
            <v>KL0357</v>
          </cell>
          <cell r="D2907" t="str">
            <v>ĐỨC LỘC</v>
          </cell>
          <cell r="F2907">
            <v>4</v>
          </cell>
          <cell r="G2907" t="str">
            <v>I0140T021/2</v>
          </cell>
          <cell r="H2907" t="str">
            <v>140 x 140 x 1 x 1</v>
          </cell>
          <cell r="I2907" t="str">
            <v>Bo góc, răng cưa</v>
          </cell>
          <cell r="J2907" t="str">
            <v>E05</v>
          </cell>
          <cell r="K2907" t="str">
            <v>P 18</v>
          </cell>
          <cell r="L2907" t="str">
            <v>140 x 140 mm</v>
          </cell>
          <cell r="M2907">
            <v>143</v>
          </cell>
          <cell r="N2907">
            <v>44693</v>
          </cell>
          <cell r="O2907">
            <v>4</v>
          </cell>
          <cell r="R2907">
            <v>4</v>
          </cell>
          <cell r="S2907" t="str">
            <v>C</v>
          </cell>
          <cell r="T2907" t="str">
            <v>M</v>
          </cell>
          <cell r="U2907" t="str">
            <v>Y</v>
          </cell>
          <cell r="V2907" t="str">
            <v>K</v>
          </cell>
          <cell r="AL2907">
            <v>1</v>
          </cell>
          <cell r="AM2907">
            <v>143</v>
          </cell>
          <cell r="AN2907" t="str">
            <v>3mm</v>
          </cell>
          <cell r="AO2907" t="str">
            <v>3mm</v>
          </cell>
          <cell r="AP2907" t="str">
            <v>1000Tem</v>
          </cell>
          <cell r="AT2907" t="str">
            <v>CÔNG TY TNHH ĐỨC LỘC 500g chữ đen MFG:2022/05/18 EXP:2023/05/18</v>
          </cell>
          <cell r="AU2907">
            <v>2</v>
          </cell>
          <cell r="BA2907" t="str">
            <v>ĐƠN HÀNG 2021\ĐỨC LỘC\THÁNG 05\17.05\NĂM 2022\THÁNG 01\06.01\10.01 CHỈNH DATE CHỊ THU SAI\05.05.2022</v>
          </cell>
        </row>
        <row r="2908">
          <cell r="B2908" t="str">
            <v>KL0357_L4</v>
          </cell>
          <cell r="C2908" t="str">
            <v>KL0357</v>
          </cell>
          <cell r="D2908" t="str">
            <v>ĐỨC LỘC</v>
          </cell>
          <cell r="F2908">
            <v>4</v>
          </cell>
          <cell r="G2908" t="str">
            <v>I0140T021/2</v>
          </cell>
          <cell r="H2908" t="str">
            <v>140 x 140 x 1 x 1</v>
          </cell>
          <cell r="I2908" t="str">
            <v>Bo góc, răng cưa</v>
          </cell>
          <cell r="J2908" t="str">
            <v>E05</v>
          </cell>
          <cell r="K2908" t="str">
            <v>P 18</v>
          </cell>
          <cell r="L2908" t="str">
            <v>140 x 140 mm</v>
          </cell>
          <cell r="M2908">
            <v>143</v>
          </cell>
          <cell r="N2908">
            <v>44737</v>
          </cell>
          <cell r="O2908">
            <v>4</v>
          </cell>
          <cell r="R2908">
            <v>4</v>
          </cell>
          <cell r="S2908" t="str">
            <v>C</v>
          </cell>
          <cell r="T2908" t="str">
            <v>M</v>
          </cell>
          <cell r="U2908" t="str">
            <v>Y</v>
          </cell>
          <cell r="V2908" t="str">
            <v>K</v>
          </cell>
          <cell r="AL2908">
            <v>1</v>
          </cell>
          <cell r="AM2908">
            <v>143</v>
          </cell>
          <cell r="AN2908" t="str">
            <v>3mm</v>
          </cell>
          <cell r="AO2908" t="str">
            <v>3mm</v>
          </cell>
          <cell r="AP2908" t="str">
            <v>1000Tem</v>
          </cell>
          <cell r="AT2908" t="str">
            <v>CÔNG TY TNHH ĐỨC LỘC 500g chữ đen MFG:2022/07/05 EXP:2023/07/05</v>
          </cell>
          <cell r="AU2908">
            <v>2</v>
          </cell>
          <cell r="BA2908" t="str">
            <v>ĐƠN HÀNG 2021\ĐỨC LỘC\THÁNG 05\17.05\NĂM 2022\THÁNG 01\06.01\10.01 CHỈNH DATE CHỊ THU SAI\05.05.2022</v>
          </cell>
        </row>
        <row r="2909">
          <cell r="B2909" t="str">
            <v>KL0357_L5</v>
          </cell>
          <cell r="C2909" t="str">
            <v>KL0357</v>
          </cell>
          <cell r="D2909" t="str">
            <v>ĐỨC LỘC</v>
          </cell>
          <cell r="F2909">
            <v>4</v>
          </cell>
          <cell r="G2909" t="str">
            <v>I0140T021/2</v>
          </cell>
          <cell r="H2909" t="str">
            <v>140 x 140 x 1 x 1</v>
          </cell>
          <cell r="I2909" t="str">
            <v>Bo góc, răng cưa</v>
          </cell>
          <cell r="J2909" t="str">
            <v>E05</v>
          </cell>
          <cell r="K2909" t="str">
            <v>P 18</v>
          </cell>
          <cell r="L2909" t="str">
            <v>140 x 140 mm</v>
          </cell>
          <cell r="M2909">
            <v>143</v>
          </cell>
          <cell r="N2909">
            <v>44737</v>
          </cell>
          <cell r="O2909">
            <v>4</v>
          </cell>
          <cell r="R2909">
            <v>4</v>
          </cell>
          <cell r="S2909" t="str">
            <v>C</v>
          </cell>
          <cell r="T2909" t="str">
            <v>M</v>
          </cell>
          <cell r="U2909" t="str">
            <v>Y</v>
          </cell>
          <cell r="V2909" t="str">
            <v>K</v>
          </cell>
          <cell r="AL2909">
            <v>1</v>
          </cell>
          <cell r="AM2909">
            <v>143</v>
          </cell>
          <cell r="AN2909" t="str">
            <v>3mm</v>
          </cell>
          <cell r="AO2909" t="str">
            <v>3mm</v>
          </cell>
          <cell r="AP2909" t="str">
            <v>1000Tem</v>
          </cell>
          <cell r="AT2909" t="str">
            <v>CÔNG TY TNHH ĐỨC LỘC 500g chữ đen MFG:2022/09/22 EXP:2023/09/22</v>
          </cell>
          <cell r="AU2909">
            <v>2</v>
          </cell>
          <cell r="BA2909" t="str">
            <v>ĐƠN HÀNG 2021\ĐỨC LỘC\THÁNG 05\17.05\NĂM 2022\THÁNG 01\06.01\10.01 CHỈNH DATE CHỊ THU SAI\05.05.2022</v>
          </cell>
        </row>
        <row r="2910">
          <cell r="B2910" t="str">
            <v>KL0358_L1</v>
          </cell>
          <cell r="C2910" t="str">
            <v>KL0358</v>
          </cell>
          <cell r="D2910" t="str">
            <v>AN PHÁT</v>
          </cell>
          <cell r="F2910">
            <v>1</v>
          </cell>
          <cell r="G2910" t="str">
            <v>I0127T061/1</v>
          </cell>
          <cell r="H2910" t="str">
            <v>127 x 76.2 x 2 x 2</v>
          </cell>
          <cell r="I2910" t="str">
            <v>Bo 6mm rời 3mm, không răng cưa</v>
          </cell>
          <cell r="J2910" t="str">
            <v>E01</v>
          </cell>
          <cell r="K2910" t="str">
            <v>P 18</v>
          </cell>
          <cell r="L2910" t="str">
            <v>127 x 76.2 mm</v>
          </cell>
          <cell r="M2910">
            <v>158.4</v>
          </cell>
          <cell r="N2910">
            <v>44336</v>
          </cell>
          <cell r="O2910">
            <v>0</v>
          </cell>
          <cell r="AL2910">
            <v>1</v>
          </cell>
          <cell r="AM2910">
            <v>158.4</v>
          </cell>
          <cell r="AT2910" t="str">
            <v>RFID S4/ 2021</v>
          </cell>
          <cell r="BA2910" t="str">
            <v>ĐƠN HÀNG 2021\CÔNG TY TNHH SO CA LÁI THIÊU\THÁNG 05\19.05 AN PHAT</v>
          </cell>
        </row>
        <row r="2911">
          <cell r="B2911" t="str">
            <v>KL0359_L1</v>
          </cell>
          <cell r="C2911" t="str">
            <v>KL0359</v>
          </cell>
          <cell r="D2911" t="str">
            <v>AN PHÁT</v>
          </cell>
          <cell r="F2911">
            <v>1</v>
          </cell>
          <cell r="G2911" t="str">
            <v>I0076T391/1</v>
          </cell>
          <cell r="H2911" t="str">
            <v>76.2 x 50.8 x 3 x 4</v>
          </cell>
          <cell r="I2911" t="str">
            <v>Bo 4mm, rời 3mm, không răng cưa</v>
          </cell>
          <cell r="J2911" t="str">
            <v>E01</v>
          </cell>
          <cell r="K2911" t="str">
            <v>P 18</v>
          </cell>
          <cell r="L2911" t="str">
            <v>76.2 x 50.8 mm</v>
          </cell>
          <cell r="M2911">
            <v>215.2</v>
          </cell>
          <cell r="N2911">
            <v>44336</v>
          </cell>
          <cell r="O2911">
            <v>0</v>
          </cell>
          <cell r="AL2911">
            <v>1</v>
          </cell>
          <cell r="AM2911">
            <v>215.2</v>
          </cell>
          <cell r="AT2911" t="str">
            <v>RFID S4/ 2021</v>
          </cell>
          <cell r="BA2911" t="str">
            <v>ĐƠN HÀNG 2021\CÔNG TY TNHH SO CA LÁI THIÊU\THÁNG 05\19.05 AN PHAT</v>
          </cell>
        </row>
        <row r="2912">
          <cell r="B2912" t="str">
            <v>_L1</v>
          </cell>
          <cell r="D2912" t="str">
            <v>THỰC PHẨM 3F VIỆT</v>
          </cell>
          <cell r="H2912" t="str">
            <v/>
          </cell>
          <cell r="I2912" t="str">
            <v/>
          </cell>
          <cell r="J2912" t="str">
            <v/>
          </cell>
          <cell r="L2912" t="str">
            <v>36 x 16 mm</v>
          </cell>
          <cell r="M2912" t="str">
            <v/>
          </cell>
          <cell r="O2912">
            <v>0</v>
          </cell>
          <cell r="AL2912">
            <v>1</v>
          </cell>
          <cell r="AM2912" t="e">
            <v>#VALUE!</v>
          </cell>
          <cell r="AT2912" t="str">
            <v xml:space="preserve">Gà đông 9p </v>
          </cell>
          <cell r="BA2912" t="str">
            <v>GIA CÔNG\21.06 3f việt</v>
          </cell>
        </row>
        <row r="2913">
          <cell r="B2913" t="str">
            <v>KL0360_L1</v>
          </cell>
          <cell r="C2913" t="str">
            <v>KL0360</v>
          </cell>
          <cell r="D2913" t="str">
            <v>THỰC PHẨM 3F VIỆT</v>
          </cell>
          <cell r="F2913">
            <v>4</v>
          </cell>
          <cell r="G2913" t="str">
            <v>I0055T361/2</v>
          </cell>
          <cell r="H2913" t="str">
            <v>55 x 70 x 3 x 2</v>
          </cell>
          <cell r="I2913" t="str">
            <v>Dao đặc biệt, nhiều cung tròn gắn với nhau, xem layout, không răng cưa</v>
          </cell>
          <cell r="J2913" t="str">
            <v>C38</v>
          </cell>
          <cell r="K2913" t="str">
            <v>P 18</v>
          </cell>
          <cell r="L2913" t="str">
            <v>70 x 55 mm</v>
          </cell>
          <cell r="M2913">
            <v>146</v>
          </cell>
          <cell r="N2913">
            <v>44337</v>
          </cell>
          <cell r="O2913">
            <v>0</v>
          </cell>
          <cell r="AL2913">
            <v>1</v>
          </cell>
          <cell r="AM2913">
            <v>146</v>
          </cell>
          <cell r="AT2913" t="str">
            <v>COMBO xương đùi</v>
          </cell>
          <cell r="BA2913" t="str">
            <v>THÁNG 05\20.05 3f việt</v>
          </cell>
        </row>
        <row r="2914">
          <cell r="B2914" t="str">
            <v>KL0360_L2</v>
          </cell>
          <cell r="C2914" t="str">
            <v>KL0360</v>
          </cell>
          <cell r="D2914" t="str">
            <v>THỰC PHẨM 3F VIỆT</v>
          </cell>
          <cell r="F2914">
            <v>4</v>
          </cell>
          <cell r="G2914" t="str">
            <v>I0055T361/2</v>
          </cell>
          <cell r="H2914" t="str">
            <v>55 x 70 x 3 x 2</v>
          </cell>
          <cell r="I2914" t="str">
            <v>Dao đặc biệt, nhiều cung tròn gắn với nhau, xem layout, không răng cưa</v>
          </cell>
          <cell r="J2914" t="str">
            <v>C38</v>
          </cell>
          <cell r="K2914" t="str">
            <v>P 18</v>
          </cell>
          <cell r="L2914" t="str">
            <v>70 x 55 mm</v>
          </cell>
          <cell r="M2914">
            <v>146</v>
          </cell>
          <cell r="N2914">
            <v>44337</v>
          </cell>
          <cell r="O2914">
            <v>0</v>
          </cell>
          <cell r="AL2914">
            <v>1</v>
          </cell>
          <cell r="AM2914">
            <v>146</v>
          </cell>
          <cell r="AT2914" t="str">
            <v>COMBO đùi tỏi</v>
          </cell>
          <cell r="BA2914" t="str">
            <v>THÁNG 05\20.05 3f việt</v>
          </cell>
        </row>
        <row r="2915">
          <cell r="B2915" t="str">
            <v>KL0360_L3</v>
          </cell>
          <cell r="C2915" t="str">
            <v>KL0360</v>
          </cell>
          <cell r="D2915" t="str">
            <v>THỰC PHẨM 3F VIỆT</v>
          </cell>
          <cell r="F2915">
            <v>4</v>
          </cell>
          <cell r="G2915" t="str">
            <v>I0055T361/2</v>
          </cell>
          <cell r="H2915" t="str">
            <v>55 x 70 x 3 x 2</v>
          </cell>
          <cell r="I2915" t="str">
            <v>Dao đặc biệt, nhiều cung tròn gắn với nhau, xem layout, không răng cưa</v>
          </cell>
          <cell r="J2915" t="str">
            <v>C38</v>
          </cell>
          <cell r="K2915" t="str">
            <v>P 18</v>
          </cell>
          <cell r="L2915" t="str">
            <v>70 x 55 mm</v>
          </cell>
          <cell r="M2915">
            <v>146</v>
          </cell>
          <cell r="N2915">
            <v>44337</v>
          </cell>
          <cell r="O2915">
            <v>0</v>
          </cell>
          <cell r="AL2915">
            <v>1</v>
          </cell>
          <cell r="AM2915">
            <v>146</v>
          </cell>
          <cell r="AT2915" t="str">
            <v>COMBO má đùi</v>
          </cell>
          <cell r="BA2915" t="str">
            <v>THÁNG 05\20.05 3f việt</v>
          </cell>
        </row>
        <row r="2916">
          <cell r="B2916" t="str">
            <v>KL0361_L1</v>
          </cell>
          <cell r="C2916" t="str">
            <v>KL0361</v>
          </cell>
          <cell r="D2916" t="str">
            <v>THÀNH THẮNG</v>
          </cell>
          <cell r="F2916">
            <v>2</v>
          </cell>
          <cell r="G2916" t="str">
            <v>I0105T442/1</v>
          </cell>
          <cell r="H2916" t="str">
            <v>105 x 250 x 1 x 1</v>
          </cell>
          <cell r="I2916" t="str">
            <v>Vuông góc, răng cưa, chẻ đôi 6mm</v>
          </cell>
          <cell r="J2916" t="str">
            <v>E01</v>
          </cell>
          <cell r="K2916" t="str">
            <v>P 18</v>
          </cell>
          <cell r="L2916" t="str">
            <v>105 x 250 mm</v>
          </cell>
          <cell r="M2916">
            <v>253</v>
          </cell>
          <cell r="N2916">
            <v>44338</v>
          </cell>
          <cell r="O2916">
            <v>2</v>
          </cell>
          <cell r="P2916">
            <v>1</v>
          </cell>
          <cell r="Q2916" t="str">
            <v>yellow C</v>
          </cell>
          <cell r="X2916">
            <v>1</v>
          </cell>
          <cell r="AB2916" t="str">
            <v>K</v>
          </cell>
          <cell r="AL2916">
            <v>1</v>
          </cell>
          <cell r="AM2916">
            <v>253</v>
          </cell>
          <cell r="AN2916" t="str">
            <v>3 mm</v>
          </cell>
          <cell r="AO2916" t="str">
            <v>3 mm</v>
          </cell>
          <cell r="AP2916" t="str">
            <v>588 tem</v>
          </cell>
          <cell r="AT2916" t="str">
            <v>tam giác vàng</v>
          </cell>
          <cell r="AU2916">
            <v>3</v>
          </cell>
          <cell r="AV2916" t="str">
            <v>In mặt</v>
          </cell>
          <cell r="AW2916" t="str">
            <v>Bế màu</v>
          </cell>
          <cell r="AX2916" t="str">
            <v>Chia</v>
          </cell>
          <cell r="BA2916" t="str">
            <v>THÁNG 05\21.05 THÀNH THẮNG</v>
          </cell>
          <cell r="BC2916" t="str">
            <v>Phạm Quốc Chí</v>
          </cell>
          <cell r="BD2916" t="str">
            <v>Phạm Quốc Chí</v>
          </cell>
        </row>
        <row r="2917">
          <cell r="B2917" t="str">
            <v>KL0362_L1</v>
          </cell>
          <cell r="C2917" t="str">
            <v>KL0362</v>
          </cell>
          <cell r="D2917" t="str">
            <v>THÀNH THẮNG</v>
          </cell>
          <cell r="F2917">
            <v>2</v>
          </cell>
          <cell r="G2917" t="str">
            <v>I0105T432/1</v>
          </cell>
          <cell r="H2917" t="str">
            <v>105 x 155 x 1 x 1</v>
          </cell>
          <cell r="I2917" t="str">
            <v>Vuông góc, răng cưa, chẻ đôi 6mm</v>
          </cell>
          <cell r="J2917" t="str">
            <v>C01</v>
          </cell>
          <cell r="K2917" t="str">
            <v>P 18</v>
          </cell>
          <cell r="L2917" t="str">
            <v>105 x 155 mm</v>
          </cell>
          <cell r="M2917">
            <v>158</v>
          </cell>
          <cell r="N2917">
            <v>44338</v>
          </cell>
          <cell r="O2917">
            <v>2</v>
          </cell>
          <cell r="P2917">
            <v>1</v>
          </cell>
          <cell r="Q2917" t="str">
            <v>yellow C</v>
          </cell>
          <cell r="X2917">
            <v>1</v>
          </cell>
          <cell r="AB2917" t="str">
            <v>K</v>
          </cell>
          <cell r="AL2917">
            <v>1</v>
          </cell>
          <cell r="AM2917">
            <v>158</v>
          </cell>
          <cell r="AN2917" t="str">
            <v>3 mm</v>
          </cell>
          <cell r="AO2917" t="str">
            <v>3 mm</v>
          </cell>
          <cell r="AP2917" t="str">
            <v>952 tem</v>
          </cell>
          <cell r="AT2917" t="str">
            <v>tam giác vàng</v>
          </cell>
          <cell r="AU2917">
            <v>3</v>
          </cell>
          <cell r="AV2917" t="str">
            <v>In mặt</v>
          </cell>
          <cell r="AW2917" t="str">
            <v>Bế màu</v>
          </cell>
          <cell r="AX2917" t="str">
            <v>Chia</v>
          </cell>
          <cell r="BA2917" t="str">
            <v>THÁNG 05\21.05 THÀNH THẮNG</v>
          </cell>
          <cell r="BC2917" t="str">
            <v>Phạm Quốc Chí</v>
          </cell>
          <cell r="BD2917" t="str">
            <v>Phạm Quốc Chí</v>
          </cell>
        </row>
        <row r="2918">
          <cell r="B2918" t="str">
            <v>KL0363_L1</v>
          </cell>
          <cell r="C2918" t="str">
            <v>KL0363</v>
          </cell>
          <cell r="D2918" t="str">
            <v>ĐỨC TOÀN</v>
          </cell>
          <cell r="F2918">
            <v>5</v>
          </cell>
          <cell r="G2918" t="str">
            <v>I0080T111</v>
          </cell>
          <cell r="H2918" t="str">
            <v>80 x 50 x 1 x 1</v>
          </cell>
          <cell r="I2918" t="str">
            <v>Bo góc 1mm, ko răng cưa</v>
          </cell>
          <cell r="J2918" t="str">
            <v>D16</v>
          </cell>
          <cell r="K2918" t="str">
            <v>P 18</v>
          </cell>
          <cell r="L2918" t="str">
            <v>80 x 50 mm</v>
          </cell>
          <cell r="M2918">
            <v>53</v>
          </cell>
          <cell r="N2918">
            <v>44340</v>
          </cell>
          <cell r="O2918">
            <v>0</v>
          </cell>
          <cell r="AL2918">
            <v>1</v>
          </cell>
          <cell r="AM2918">
            <v>53</v>
          </cell>
          <cell r="AT2918" t="str">
            <v>chá cá phompenh</v>
          </cell>
          <cell r="BA2918" t="str">
            <v>THÁNG 05\24.05 duc toan</v>
          </cell>
        </row>
        <row r="2919">
          <cell r="B2919" t="str">
            <v>KL0364_L1</v>
          </cell>
          <cell r="C2919" t="str">
            <v>KL0364</v>
          </cell>
          <cell r="D2919" t="str">
            <v>ĐỨC TOÀN</v>
          </cell>
          <cell r="F2919">
            <v>5</v>
          </cell>
          <cell r="G2919" t="str">
            <v>I0150T161</v>
          </cell>
          <cell r="H2919" t="str">
            <v>150 x 120 x 1 x 1</v>
          </cell>
          <cell r="I2919">
            <v>0</v>
          </cell>
          <cell r="J2919">
            <v>0</v>
          </cell>
          <cell r="K2919" t="str">
            <v>P 18</v>
          </cell>
          <cell r="L2919" t="str">
            <v>150 x 120 mm</v>
          </cell>
          <cell r="M2919">
            <v>123</v>
          </cell>
          <cell r="N2919">
            <v>44340</v>
          </cell>
          <cell r="O2919">
            <v>0</v>
          </cell>
          <cell r="AL2919">
            <v>1</v>
          </cell>
          <cell r="AM2919">
            <v>123</v>
          </cell>
          <cell r="AT2919" t="str">
            <v>xúc xích thái dương</v>
          </cell>
          <cell r="BA2919" t="str">
            <v>THÁNG 05\24.05 duc toan</v>
          </cell>
        </row>
        <row r="2920">
          <cell r="B2920" t="str">
            <v>KL0365_L1</v>
          </cell>
          <cell r="C2920" t="str">
            <v>KL0365</v>
          </cell>
          <cell r="D2920" t="str">
            <v>IRIS</v>
          </cell>
          <cell r="F2920">
            <v>2</v>
          </cell>
          <cell r="G2920" t="str">
            <v>T0050T703</v>
          </cell>
          <cell r="H2920" t="str">
            <v>50 x 70 x 1 x 1</v>
          </cell>
          <cell r="I2920" t="str">
            <v>Vuông góc, răng cưa, dao chẻ ba 3mm</v>
          </cell>
          <cell r="J2920" t="str">
            <v>C13</v>
          </cell>
          <cell r="K2920" t="str">
            <v>P 18</v>
          </cell>
          <cell r="L2920" t="str">
            <v>50 x 70 mm</v>
          </cell>
          <cell r="M2920">
            <v>73</v>
          </cell>
          <cell r="N2920">
            <v>44342</v>
          </cell>
          <cell r="O2920">
            <v>0</v>
          </cell>
          <cell r="AL2920">
            <v>1</v>
          </cell>
          <cell r="AM2920">
            <v>73</v>
          </cell>
          <cell r="AT2920" t="str">
            <v>PROJEKT Chữ R</v>
          </cell>
          <cell r="BA2920" t="str">
            <v>THÁNG 05\25.05 IRIS</v>
          </cell>
        </row>
        <row r="2921">
          <cell r="B2921" t="str">
            <v>KL0366_L1</v>
          </cell>
          <cell r="C2921" t="str">
            <v>KL0366</v>
          </cell>
          <cell r="D2921" t="str">
            <v>KHẮC DẤU THÀNH ĐẠT</v>
          </cell>
          <cell r="F2921">
            <v>2</v>
          </cell>
          <cell r="H2921" t="str">
            <v/>
          </cell>
          <cell r="I2921" t="str">
            <v/>
          </cell>
          <cell r="J2921" t="str">
            <v/>
          </cell>
          <cell r="K2921" t="str">
            <v>P 18</v>
          </cell>
          <cell r="L2921" t="str">
            <v>80 x 80 mm</v>
          </cell>
          <cell r="M2921" t="str">
            <v/>
          </cell>
          <cell r="N2921">
            <v>44342</v>
          </cell>
          <cell r="O2921">
            <v>0</v>
          </cell>
          <cell r="AL2921">
            <v>1</v>
          </cell>
          <cell r="AM2921" t="e">
            <v>#VALUE!</v>
          </cell>
          <cell r="AT2921" t="str">
            <v>PPC</v>
          </cell>
          <cell r="BA2921" t="str">
            <v>THÁNG 05\24.05 khắc dấu thành phát</v>
          </cell>
        </row>
        <row r="2922">
          <cell r="B2922" t="str">
            <v>KL0367_L1</v>
          </cell>
          <cell r="C2922" t="str">
            <v>KL0367</v>
          </cell>
          <cell r="D2922" t="str">
            <v>KHẮC DẤU THÀNH ĐẠT</v>
          </cell>
          <cell r="F2922">
            <v>3</v>
          </cell>
          <cell r="G2922" t="str">
            <v>I0080T642/1</v>
          </cell>
          <cell r="H2922" t="str">
            <v>80 x 80 x 1 x 2</v>
          </cell>
          <cell r="I2922" t="str">
            <v>Bo góc, răng cưa, chẻ đôi 6mm</v>
          </cell>
          <cell r="J2922" t="str">
            <v>C40</v>
          </cell>
          <cell r="K2922" t="str">
            <v>P 18</v>
          </cell>
          <cell r="L2922" t="str">
            <v>80 x 80 mm</v>
          </cell>
          <cell r="M2922">
            <v>166</v>
          </cell>
          <cell r="N2922">
            <v>44342</v>
          </cell>
          <cell r="O2922">
            <v>0</v>
          </cell>
          <cell r="AL2922">
            <v>1</v>
          </cell>
          <cell r="AM2922">
            <v>166</v>
          </cell>
          <cell r="AN2922" t="str">
            <v>3mm</v>
          </cell>
          <cell r="AO2922" t="str">
            <v>3mm</v>
          </cell>
          <cell r="AP2922" t="str">
            <v>1.000Tem</v>
          </cell>
          <cell r="AT2922" t="str">
            <v>PPC 3 màu</v>
          </cell>
          <cell r="BA2922" t="str">
            <v>THÁNG 05\24.05 khắc dấu thành phát</v>
          </cell>
        </row>
        <row r="2923">
          <cell r="B2923" t="str">
            <v>KL0368_L1</v>
          </cell>
          <cell r="C2923" t="str">
            <v>KL0368</v>
          </cell>
          <cell r="D2923" t="str">
            <v>ĐỨC LỘC</v>
          </cell>
          <cell r="F2923">
            <v>4</v>
          </cell>
          <cell r="G2923" t="str">
            <v>T0120T152</v>
          </cell>
          <cell r="H2923" t="str">
            <v>120 x 140 x 1 x 1</v>
          </cell>
          <cell r="I2923" t="str">
            <v>Bo góc, răng cưa, chẻ đôi 3mm</v>
          </cell>
          <cell r="J2923" t="str">
            <v>C26</v>
          </cell>
          <cell r="K2923" t="str">
            <v>P 18</v>
          </cell>
          <cell r="L2923" t="str">
            <v>120 x 140 mm</v>
          </cell>
          <cell r="M2923">
            <v>143</v>
          </cell>
          <cell r="N2923">
            <v>44343</v>
          </cell>
          <cell r="O2923">
            <v>0</v>
          </cell>
          <cell r="S2923" t="str">
            <v>C</v>
          </cell>
          <cell r="T2923" t="str">
            <v>M</v>
          </cell>
          <cell r="U2923" t="str">
            <v>Y</v>
          </cell>
          <cell r="V2923" t="str">
            <v>K</v>
          </cell>
          <cell r="AL2923">
            <v>1</v>
          </cell>
          <cell r="AM2923">
            <v>143</v>
          </cell>
          <cell r="AN2923" t="str">
            <v>3mm</v>
          </cell>
          <cell r="AO2923" t="str">
            <v>3mm</v>
          </cell>
          <cell r="AP2923" t="str">
            <v>1.000Tem</v>
          </cell>
          <cell r="AT2923" t="str">
            <v>Hạt điểu - mật ong</v>
          </cell>
          <cell r="AU2923">
            <v>2</v>
          </cell>
          <cell r="BA2923" t="str">
            <v>THÁNG 05\27.05 đức lộc</v>
          </cell>
        </row>
        <row r="2924">
          <cell r="B2924" t="str">
            <v>KL0368_L2</v>
          </cell>
          <cell r="C2924" t="str">
            <v>KL0368</v>
          </cell>
          <cell r="D2924" t="str">
            <v>ĐỨC LỘC</v>
          </cell>
          <cell r="F2924">
            <v>4</v>
          </cell>
          <cell r="G2924" t="str">
            <v>T0120T152</v>
          </cell>
          <cell r="H2924" t="str">
            <v>120 x 140 x 1 x 1</v>
          </cell>
          <cell r="I2924" t="str">
            <v>Bo góc, răng cưa, chẻ đôi 3mm</v>
          </cell>
          <cell r="J2924" t="str">
            <v>C26</v>
          </cell>
          <cell r="K2924" t="str">
            <v>P 18</v>
          </cell>
          <cell r="L2924" t="str">
            <v>120 x 140 mm</v>
          </cell>
          <cell r="M2924">
            <v>143</v>
          </cell>
          <cell r="N2924">
            <v>44760</v>
          </cell>
          <cell r="O2924">
            <v>0</v>
          </cell>
          <cell r="S2924" t="str">
            <v>C</v>
          </cell>
          <cell r="T2924" t="str">
            <v>M</v>
          </cell>
          <cell r="U2924" t="str">
            <v>Y</v>
          </cell>
          <cell r="V2924" t="str">
            <v>K</v>
          </cell>
          <cell r="AL2924">
            <v>1</v>
          </cell>
          <cell r="AM2924">
            <v>143</v>
          </cell>
          <cell r="AN2924" t="str">
            <v>3mm</v>
          </cell>
          <cell r="AO2924" t="str">
            <v>3mm</v>
          </cell>
          <cell r="AP2924" t="str">
            <v>1.000Tem</v>
          </cell>
          <cell r="AT2924" t="str">
            <v>Hạt điểu - mật ong 28/07/2023</v>
          </cell>
          <cell r="AU2924">
            <v>2</v>
          </cell>
          <cell r="BA2924" t="str">
            <v>THÁNG 05\27.05 đức lộc</v>
          </cell>
        </row>
        <row r="2925">
          <cell r="B2925" t="str">
            <v>KL0369_L1</v>
          </cell>
          <cell r="C2925" t="str">
            <v>KL0369</v>
          </cell>
          <cell r="D2925" t="str">
            <v>ĐỨC LỘC</v>
          </cell>
          <cell r="F2925">
            <v>4</v>
          </cell>
          <cell r="G2925" t="str">
            <v>T0120T152</v>
          </cell>
          <cell r="H2925" t="str">
            <v>120 x 140 x 1 x 1</v>
          </cell>
          <cell r="I2925" t="str">
            <v>Bo góc, răng cưa, chẻ đôi 3mm</v>
          </cell>
          <cell r="J2925" t="str">
            <v>C26</v>
          </cell>
          <cell r="K2925" t="str">
            <v>P 18</v>
          </cell>
          <cell r="L2925" t="str">
            <v>120 x 140 mm</v>
          </cell>
          <cell r="M2925">
            <v>143</v>
          </cell>
          <cell r="N2925">
            <v>44343</v>
          </cell>
          <cell r="O2925">
            <v>0</v>
          </cell>
          <cell r="S2925" t="str">
            <v>C</v>
          </cell>
          <cell r="T2925" t="str">
            <v>M</v>
          </cell>
          <cell r="U2925" t="str">
            <v>Y</v>
          </cell>
          <cell r="V2925" t="str">
            <v>K</v>
          </cell>
          <cell r="AL2925">
            <v>1</v>
          </cell>
          <cell r="AM2925">
            <v>143</v>
          </cell>
          <cell r="AN2925" t="str">
            <v>3mm</v>
          </cell>
          <cell r="AO2925" t="str">
            <v>3mm</v>
          </cell>
          <cell r="AP2925" t="str">
            <v>1.000Tem</v>
          </cell>
          <cell r="AT2925" t="str">
            <v>Hạt điều - tỏi ớt</v>
          </cell>
          <cell r="AU2925">
            <v>2</v>
          </cell>
          <cell r="BA2925" t="str">
            <v>THÁNG 05\27.05 đức lộc</v>
          </cell>
        </row>
        <row r="2926">
          <cell r="B2926" t="str">
            <v>KL0369_L2</v>
          </cell>
          <cell r="C2926" t="str">
            <v>KL0369</v>
          </cell>
          <cell r="D2926" t="str">
            <v>ĐỨC LỘC</v>
          </cell>
          <cell r="F2926">
            <v>4</v>
          </cell>
          <cell r="G2926" t="str">
            <v>T0120T152</v>
          </cell>
          <cell r="H2926" t="str">
            <v>120 x 140 x 1 x 1</v>
          </cell>
          <cell r="I2926" t="str">
            <v>Bo góc, răng cưa, chẻ đôi 3mm</v>
          </cell>
          <cell r="J2926" t="str">
            <v>C26</v>
          </cell>
          <cell r="K2926" t="str">
            <v>P 18</v>
          </cell>
          <cell r="L2926" t="str">
            <v>120 x 140 mm</v>
          </cell>
          <cell r="M2926">
            <v>143</v>
          </cell>
          <cell r="N2926">
            <v>44760</v>
          </cell>
          <cell r="O2926">
            <v>0</v>
          </cell>
          <cell r="S2926" t="str">
            <v>C</v>
          </cell>
          <cell r="T2926" t="str">
            <v>M</v>
          </cell>
          <cell r="U2926" t="str">
            <v>Y</v>
          </cell>
          <cell r="V2926" t="str">
            <v>K</v>
          </cell>
          <cell r="AL2926">
            <v>1</v>
          </cell>
          <cell r="AM2926">
            <v>143</v>
          </cell>
          <cell r="AN2926" t="str">
            <v>3mm</v>
          </cell>
          <cell r="AO2926" t="str">
            <v>3mm</v>
          </cell>
          <cell r="AP2926" t="str">
            <v>1.000Tem</v>
          </cell>
          <cell r="AT2926" t="str">
            <v>Hạt điều - tỏi ớt 28/04/2023</v>
          </cell>
          <cell r="AU2926">
            <v>2</v>
          </cell>
          <cell r="BA2926" t="str">
            <v>THÁNG 05\27.05 đức lộc</v>
          </cell>
        </row>
        <row r="2927">
          <cell r="B2927" t="str">
            <v>KL0370_L1</v>
          </cell>
          <cell r="C2927" t="str">
            <v>KL0370</v>
          </cell>
          <cell r="D2927" t="str">
            <v>ĐỨC LỘC</v>
          </cell>
          <cell r="F2927">
            <v>4</v>
          </cell>
          <cell r="G2927" t="str">
            <v>T0120T152</v>
          </cell>
          <cell r="H2927" t="str">
            <v>120 x 140 x 1 x 1</v>
          </cell>
          <cell r="I2927" t="str">
            <v>Bo góc, răng cưa, chẻ đôi 3mm</v>
          </cell>
          <cell r="J2927" t="str">
            <v>C26</v>
          </cell>
          <cell r="K2927" t="str">
            <v>P 18</v>
          </cell>
          <cell r="L2927" t="str">
            <v>120 x 140 mm</v>
          </cell>
          <cell r="M2927">
            <v>143</v>
          </cell>
          <cell r="N2927">
            <v>44343</v>
          </cell>
          <cell r="O2927">
            <v>0</v>
          </cell>
          <cell r="AL2927">
            <v>1</v>
          </cell>
          <cell r="AM2927">
            <v>143</v>
          </cell>
          <cell r="AT2927" t="str">
            <v>Hạt óc chó</v>
          </cell>
          <cell r="AU2927">
            <v>2</v>
          </cell>
          <cell r="BA2927" t="str">
            <v>THÁNG 05\27.05 đức lộc</v>
          </cell>
        </row>
        <row r="2928">
          <cell r="B2928" t="str">
            <v>KL0371_L1</v>
          </cell>
          <cell r="C2928" t="str">
            <v>KL0371</v>
          </cell>
          <cell r="D2928" t="str">
            <v>TECHBOND</v>
          </cell>
          <cell r="F2928">
            <v>2</v>
          </cell>
          <cell r="H2928" t="str">
            <v/>
          </cell>
          <cell r="I2928" t="str">
            <v/>
          </cell>
          <cell r="J2928" t="str">
            <v/>
          </cell>
          <cell r="K2928" t="str">
            <v>P 18</v>
          </cell>
          <cell r="L2928" t="str">
            <v>115 x 65 mm</v>
          </cell>
          <cell r="M2928" t="str">
            <v/>
          </cell>
          <cell r="N2928">
            <v>44344</v>
          </cell>
          <cell r="O2928">
            <v>0</v>
          </cell>
          <cell r="AL2928">
            <v>1</v>
          </cell>
          <cell r="AM2928" t="e">
            <v>#VALUE!</v>
          </cell>
          <cell r="AT2928" t="str">
            <v>TECHBOND Công ty tnhh techbond mfg</v>
          </cell>
          <cell r="BA2928" t="str">
            <v>THÁNG 05\28.05 techbon</v>
          </cell>
        </row>
        <row r="2929">
          <cell r="B2929" t="str">
            <v>KL0372_L1</v>
          </cell>
          <cell r="C2929" t="str">
            <v>KL0372</v>
          </cell>
          <cell r="D2929" t="str">
            <v>LOTTE</v>
          </cell>
          <cell r="F2929">
            <v>2</v>
          </cell>
          <cell r="G2929" t="str">
            <v>I0141T011</v>
          </cell>
          <cell r="H2929" t="str">
            <v>141 x 106 x 1 x 1</v>
          </cell>
          <cell r="I2929" t="str">
            <v>Vuông góc, không răng cưa</v>
          </cell>
          <cell r="J2929" t="str">
            <v>D06</v>
          </cell>
          <cell r="K2929" t="str">
            <v>P 18</v>
          </cell>
          <cell r="L2929" t="str">
            <v>141mm x 106mm</v>
          </cell>
          <cell r="M2929">
            <v>109</v>
          </cell>
          <cell r="N2929">
            <v>44344</v>
          </cell>
          <cell r="O2929">
            <v>0</v>
          </cell>
          <cell r="AL2929">
            <v>1</v>
          </cell>
          <cell r="AM2929">
            <v>109</v>
          </cell>
          <cell r="AT2929" t="str">
            <v>tên hoá chất: PC/GF SJ-3109LW</v>
          </cell>
          <cell r="BA2929" t="str">
            <v>THÁNG 05\28.05 lotte</v>
          </cell>
        </row>
        <row r="2930">
          <cell r="B2930" t="str">
            <v>_L1</v>
          </cell>
          <cell r="D2930" t="str">
            <v>LOTTE</v>
          </cell>
          <cell r="H2930" t="str">
            <v/>
          </cell>
          <cell r="I2930" t="str">
            <v/>
          </cell>
          <cell r="J2930" t="str">
            <v/>
          </cell>
          <cell r="L2930" t="str">
            <v>phi 20 mm</v>
          </cell>
          <cell r="M2930" t="str">
            <v/>
          </cell>
          <cell r="N2930">
            <v>44246</v>
          </cell>
          <cell r="O2930">
            <v>0</v>
          </cell>
          <cell r="AL2930">
            <v>1</v>
          </cell>
          <cell r="AM2930" t="e">
            <v>#VALUE!</v>
          </cell>
          <cell r="BA2930" t="str">
            <v>THÁNG 02\19.02</v>
          </cell>
        </row>
        <row r="2931">
          <cell r="B2931" t="str">
            <v>KL0373_L1</v>
          </cell>
          <cell r="C2931" t="str">
            <v>KL0373</v>
          </cell>
          <cell r="D2931" t="str">
            <v>HORY</v>
          </cell>
          <cell r="F2931">
            <v>1</v>
          </cell>
          <cell r="G2931" t="str">
            <v>I0032T211/2</v>
          </cell>
          <cell r="H2931" t="str">
            <v>32 x 25 x 5 x 2</v>
          </cell>
          <cell r="I2931" t="str">
            <v>Vuông rời 2mm, không răng cưa</v>
          </cell>
          <cell r="J2931" t="str">
            <v>E08</v>
          </cell>
          <cell r="K2931" t="str">
            <v>P 18</v>
          </cell>
          <cell r="L2931" t="str">
            <v>32 x 25 mm</v>
          </cell>
          <cell r="M2931">
            <v>56</v>
          </cell>
          <cell r="N2931">
            <v>44345</v>
          </cell>
          <cell r="O2931">
            <v>1</v>
          </cell>
          <cell r="X2931">
            <v>1</v>
          </cell>
          <cell r="AB2931" t="str">
            <v>K</v>
          </cell>
          <cell r="AL2931">
            <v>3</v>
          </cell>
          <cell r="AM2931">
            <v>168</v>
          </cell>
          <cell r="AO2931" t="str">
            <v>3mm</v>
          </cell>
          <cell r="AR2931" t="str">
            <v>10tem</v>
          </cell>
          <cell r="AT2931" t="str">
            <v>PROACT HC00846</v>
          </cell>
          <cell r="BA2931" t="str">
            <v>THÁNG 05\13.05 hory</v>
          </cell>
        </row>
        <row r="2932">
          <cell r="B2932" t="str">
            <v>KL0373_L2</v>
          </cell>
          <cell r="C2932" t="str">
            <v>KL0373</v>
          </cell>
          <cell r="D2932" t="str">
            <v>HORY</v>
          </cell>
          <cell r="F2932">
            <v>1</v>
          </cell>
          <cell r="G2932" t="str">
            <v>I0032T211/2</v>
          </cell>
          <cell r="H2932" t="str">
            <v>32 x 25 x 5 x 2</v>
          </cell>
          <cell r="I2932" t="str">
            <v>Vuông rời 2mm, không răng cưa</v>
          </cell>
          <cell r="J2932" t="str">
            <v>E08</v>
          </cell>
          <cell r="K2932" t="str">
            <v>P 18</v>
          </cell>
          <cell r="L2932" t="str">
            <v>32 x 25 mm</v>
          </cell>
          <cell r="M2932">
            <v>56</v>
          </cell>
          <cell r="N2932">
            <v>44345</v>
          </cell>
          <cell r="O2932">
            <v>1</v>
          </cell>
          <cell r="X2932">
            <v>1</v>
          </cell>
          <cell r="AB2932" t="str">
            <v>K</v>
          </cell>
          <cell r="AL2932">
            <v>3</v>
          </cell>
          <cell r="AM2932">
            <v>168</v>
          </cell>
          <cell r="AO2932" t="str">
            <v>3mm</v>
          </cell>
          <cell r="AR2932" t="str">
            <v>10tem</v>
          </cell>
          <cell r="AT2932" t="str">
            <v>PROACT HC00847</v>
          </cell>
          <cell r="BA2932" t="str">
            <v>THÁNG 05\13.05 hory</v>
          </cell>
        </row>
        <row r="2933">
          <cell r="B2933" t="str">
            <v>KL0373_L3</v>
          </cell>
          <cell r="C2933" t="str">
            <v>KL0373</v>
          </cell>
          <cell r="D2933" t="str">
            <v>HORY</v>
          </cell>
          <cell r="F2933">
            <v>1</v>
          </cell>
          <cell r="G2933" t="str">
            <v>I0032T211/2</v>
          </cell>
          <cell r="H2933" t="str">
            <v>32 x 25 x 5 x 2</v>
          </cell>
          <cell r="I2933" t="str">
            <v>Vuông rời 2mm, không răng cưa</v>
          </cell>
          <cell r="J2933" t="str">
            <v>E08</v>
          </cell>
          <cell r="K2933" t="str">
            <v>P 18</v>
          </cell>
          <cell r="L2933" t="str">
            <v>32 x 25 mm</v>
          </cell>
          <cell r="M2933">
            <v>56</v>
          </cell>
          <cell r="N2933">
            <v>44345</v>
          </cell>
          <cell r="O2933">
            <v>1</v>
          </cell>
          <cell r="X2933">
            <v>1</v>
          </cell>
          <cell r="AB2933" t="str">
            <v>K</v>
          </cell>
          <cell r="AL2933">
            <v>3</v>
          </cell>
          <cell r="AM2933">
            <v>168</v>
          </cell>
          <cell r="AO2933" t="str">
            <v>3mm</v>
          </cell>
          <cell r="AR2933" t="str">
            <v>10tem</v>
          </cell>
          <cell r="AT2933" t="str">
            <v>PROACT HC00848</v>
          </cell>
          <cell r="BA2933" t="str">
            <v>THÁNG 05\13.05 hory</v>
          </cell>
        </row>
        <row r="2934">
          <cell r="B2934" t="str">
            <v>KL0373_L4</v>
          </cell>
          <cell r="C2934" t="str">
            <v>KL0373</v>
          </cell>
          <cell r="D2934" t="str">
            <v>HORY</v>
          </cell>
          <cell r="F2934">
            <v>1</v>
          </cell>
          <cell r="G2934" t="str">
            <v>I0032T211/2</v>
          </cell>
          <cell r="H2934" t="str">
            <v>32 x 25 x 5 x 2</v>
          </cell>
          <cell r="I2934" t="str">
            <v>Vuông rời 2mm, không răng cưa</v>
          </cell>
          <cell r="J2934" t="str">
            <v>E08</v>
          </cell>
          <cell r="K2934" t="str">
            <v>P 18</v>
          </cell>
          <cell r="L2934" t="str">
            <v>32 x 25 mm</v>
          </cell>
          <cell r="M2934">
            <v>56</v>
          </cell>
          <cell r="N2934">
            <v>44345</v>
          </cell>
          <cell r="O2934">
            <v>1</v>
          </cell>
          <cell r="X2934">
            <v>1</v>
          </cell>
          <cell r="AB2934" t="str">
            <v>K</v>
          </cell>
          <cell r="AL2934">
            <v>3</v>
          </cell>
          <cell r="AM2934">
            <v>168</v>
          </cell>
          <cell r="AO2934" t="str">
            <v>3mm</v>
          </cell>
          <cell r="AR2934" t="str">
            <v>10tem</v>
          </cell>
          <cell r="AT2934" t="str">
            <v>PROACT HC00849</v>
          </cell>
          <cell r="BA2934" t="str">
            <v>THÁNG 05\13.05 hory</v>
          </cell>
        </row>
        <row r="2935">
          <cell r="B2935" t="str">
            <v>KL0373_L5</v>
          </cell>
          <cell r="C2935" t="str">
            <v>KL0373</v>
          </cell>
          <cell r="D2935" t="str">
            <v>HORY</v>
          </cell>
          <cell r="F2935">
            <v>1</v>
          </cell>
          <cell r="G2935" t="str">
            <v>I0032T211/2</v>
          </cell>
          <cell r="H2935" t="str">
            <v>32 x 25 x 5 x 2</v>
          </cell>
          <cell r="I2935" t="str">
            <v>Vuông rời 2mm, không răng cưa</v>
          </cell>
          <cell r="J2935" t="str">
            <v>E08</v>
          </cell>
          <cell r="K2935" t="str">
            <v>P 18</v>
          </cell>
          <cell r="L2935" t="str">
            <v>32 x 25 mm</v>
          </cell>
          <cell r="M2935">
            <v>56</v>
          </cell>
          <cell r="N2935">
            <v>44345</v>
          </cell>
          <cell r="O2935">
            <v>1</v>
          </cell>
          <cell r="X2935">
            <v>1</v>
          </cell>
          <cell r="AB2935" t="str">
            <v>K</v>
          </cell>
          <cell r="AL2935">
            <v>3</v>
          </cell>
          <cell r="AM2935">
            <v>168</v>
          </cell>
          <cell r="AO2935" t="str">
            <v>3mm</v>
          </cell>
          <cell r="AR2935" t="str">
            <v>10tem</v>
          </cell>
          <cell r="AT2935" t="str">
            <v>PROACT HC00850</v>
          </cell>
          <cell r="BA2935" t="str">
            <v>THÁNG 05\13.05 hory</v>
          </cell>
        </row>
        <row r="2936">
          <cell r="B2936" t="str">
            <v>KL0373_L6</v>
          </cell>
          <cell r="C2936" t="str">
            <v>KL0373</v>
          </cell>
          <cell r="D2936" t="str">
            <v>HORY</v>
          </cell>
          <cell r="F2936">
            <v>1</v>
          </cell>
          <cell r="G2936" t="str">
            <v>I0032T211/2</v>
          </cell>
          <cell r="H2936" t="str">
            <v>32 x 25 x 5 x 2</v>
          </cell>
          <cell r="I2936" t="str">
            <v>Vuông rời 2mm, không răng cưa</v>
          </cell>
          <cell r="J2936" t="str">
            <v>E08</v>
          </cell>
          <cell r="K2936" t="str">
            <v>P 18</v>
          </cell>
          <cell r="L2936" t="str">
            <v>32 x 25 mm</v>
          </cell>
          <cell r="M2936">
            <v>56</v>
          </cell>
          <cell r="N2936">
            <v>44345</v>
          </cell>
          <cell r="O2936">
            <v>1</v>
          </cell>
          <cell r="X2936">
            <v>1</v>
          </cell>
          <cell r="AB2936" t="str">
            <v>K</v>
          </cell>
          <cell r="AL2936">
            <v>3</v>
          </cell>
          <cell r="AM2936">
            <v>168</v>
          </cell>
          <cell r="AO2936" t="str">
            <v>3mm</v>
          </cell>
          <cell r="AR2936" t="str">
            <v>10tem</v>
          </cell>
          <cell r="AT2936" t="str">
            <v>PROACT HC00851</v>
          </cell>
          <cell r="BA2936" t="str">
            <v>THÁNG 05\13.05 hory</v>
          </cell>
        </row>
        <row r="2937">
          <cell r="B2937" t="str">
            <v>KL0373_L7</v>
          </cell>
          <cell r="C2937" t="str">
            <v>KL0373</v>
          </cell>
          <cell r="D2937" t="str">
            <v>HORY</v>
          </cell>
          <cell r="F2937">
            <v>1</v>
          </cell>
          <cell r="G2937" t="str">
            <v>I0032T211/2</v>
          </cell>
          <cell r="H2937" t="str">
            <v>32 x 25 x 5 x 2</v>
          </cell>
          <cell r="I2937" t="str">
            <v>Vuông rời 2mm, không răng cưa</v>
          </cell>
          <cell r="J2937" t="str">
            <v>E08</v>
          </cell>
          <cell r="K2937" t="str">
            <v>P 18</v>
          </cell>
          <cell r="L2937" t="str">
            <v>32 x 25 mm</v>
          </cell>
          <cell r="M2937">
            <v>56</v>
          </cell>
          <cell r="N2937">
            <v>44345</v>
          </cell>
          <cell r="O2937">
            <v>1</v>
          </cell>
          <cell r="X2937">
            <v>1</v>
          </cell>
          <cell r="AB2937" t="str">
            <v>K</v>
          </cell>
          <cell r="AL2937">
            <v>3</v>
          </cell>
          <cell r="AM2937">
            <v>168</v>
          </cell>
          <cell r="AO2937" t="str">
            <v>3mm</v>
          </cell>
          <cell r="AR2937" t="str">
            <v>10tem</v>
          </cell>
          <cell r="AT2937" t="str">
            <v>PROACT HC00852</v>
          </cell>
          <cell r="BA2937" t="str">
            <v>THÁNG 05\13.05 hory</v>
          </cell>
        </row>
        <row r="2938">
          <cell r="B2938" t="str">
            <v>KL0373_L8</v>
          </cell>
          <cell r="C2938" t="str">
            <v>KL0373</v>
          </cell>
          <cell r="D2938" t="str">
            <v>HORY</v>
          </cell>
          <cell r="F2938">
            <v>1</v>
          </cell>
          <cell r="G2938" t="str">
            <v>I0032T211/2</v>
          </cell>
          <cell r="H2938" t="str">
            <v>32 x 25 x 5 x 2</v>
          </cell>
          <cell r="I2938" t="str">
            <v>Vuông rời 2mm, không răng cưa</v>
          </cell>
          <cell r="J2938" t="str">
            <v>E08</v>
          </cell>
          <cell r="K2938" t="str">
            <v>P 18</v>
          </cell>
          <cell r="L2938" t="str">
            <v>32 x 25 mm</v>
          </cell>
          <cell r="M2938">
            <v>56</v>
          </cell>
          <cell r="N2938">
            <v>44345</v>
          </cell>
          <cell r="O2938">
            <v>1</v>
          </cell>
          <cell r="X2938">
            <v>1</v>
          </cell>
          <cell r="AB2938" t="str">
            <v>K</v>
          </cell>
          <cell r="AL2938">
            <v>3</v>
          </cell>
          <cell r="AM2938">
            <v>168</v>
          </cell>
          <cell r="AO2938" t="str">
            <v>3mm</v>
          </cell>
          <cell r="AR2938" t="str">
            <v>10tem</v>
          </cell>
          <cell r="AT2938" t="str">
            <v>PROACT HC00853</v>
          </cell>
          <cell r="BA2938" t="str">
            <v>THÁNG 05\13.05 hory</v>
          </cell>
        </row>
        <row r="2939">
          <cell r="B2939" t="str">
            <v>KL0374_L1</v>
          </cell>
          <cell r="C2939" t="str">
            <v>KL0374</v>
          </cell>
          <cell r="D2939" t="str">
            <v>ANH CÔNG</v>
          </cell>
          <cell r="F2939">
            <v>6</v>
          </cell>
          <cell r="H2939" t="str">
            <v/>
          </cell>
          <cell r="I2939" t="str">
            <v/>
          </cell>
          <cell r="J2939" t="str">
            <v/>
          </cell>
          <cell r="K2939" t="str">
            <v>P 18</v>
          </cell>
          <cell r="L2939" t="str">
            <v>78.5 x 54 mm</v>
          </cell>
          <cell r="M2939" t="str">
            <v/>
          </cell>
          <cell r="N2939">
            <v>44345</v>
          </cell>
          <cell r="O2939">
            <v>0</v>
          </cell>
          <cell r="AL2939">
            <v>1</v>
          </cell>
          <cell r="AM2939" t="e">
            <v>#VALUE!</v>
          </cell>
          <cell r="AT2939" t="str">
            <v>TREME NANO</v>
          </cell>
          <cell r="BA2939" t="str">
            <v>TỔNG HỢP CÁC CÔNG TY\ANH CÔNG\NĂM 2021\28.05 Công</v>
          </cell>
        </row>
        <row r="2940">
          <cell r="B2940" t="str">
            <v>KL0375_L1</v>
          </cell>
          <cell r="C2940" t="str">
            <v>KL0375</v>
          </cell>
          <cell r="D2940" t="str">
            <v>PACOW</v>
          </cell>
          <cell r="F2940">
            <v>4</v>
          </cell>
          <cell r="G2940" t="str">
            <v>T0090T481/2</v>
          </cell>
          <cell r="H2940" t="str">
            <v>90 x 130 x 2 x 1</v>
          </cell>
          <cell r="I2940" t="str">
            <v>Bo 5mm rời 3mm, không răng cưa</v>
          </cell>
          <cell r="J2940" t="str">
            <v>C24</v>
          </cell>
          <cell r="K2940" t="str">
            <v>P 18</v>
          </cell>
          <cell r="L2940" t="str">
            <v>130 x 90 mm</v>
          </cell>
          <cell r="M2940">
            <v>133</v>
          </cell>
          <cell r="N2940">
            <v>44345</v>
          </cell>
          <cell r="O2940">
            <v>0</v>
          </cell>
          <cell r="AL2940">
            <v>1</v>
          </cell>
          <cell r="AM2940">
            <v>133</v>
          </cell>
          <cell r="AT2940" t="str">
            <v>BA CHỈ BÒ XÔNG KHÓI</v>
          </cell>
          <cell r="BA2940" t="str">
            <v>THÁNG 05\29.05</v>
          </cell>
        </row>
        <row r="2941">
          <cell r="B2941" t="str">
            <v>KL0376_L1</v>
          </cell>
          <cell r="C2941" t="str">
            <v>KL0376</v>
          </cell>
          <cell r="D2941" t="str">
            <v>IVORY</v>
          </cell>
          <cell r="F2941">
            <v>1</v>
          </cell>
          <cell r="G2941" t="str">
            <v>I0110T281/1</v>
          </cell>
          <cell r="H2941" t="str">
            <v>110 x 56 x 2 x 3</v>
          </cell>
          <cell r="I2941" t="str">
            <v>Vuông rời, không răng cưa</v>
          </cell>
          <cell r="J2941" t="str">
            <v>E01</v>
          </cell>
          <cell r="K2941" t="str">
            <v>P 18</v>
          </cell>
          <cell r="L2941" t="str">
            <v>56 x 110 mm</v>
          </cell>
          <cell r="M2941">
            <v>177</v>
          </cell>
          <cell r="N2941">
            <v>44350</v>
          </cell>
          <cell r="O2941">
            <v>0</v>
          </cell>
          <cell r="AL2941">
            <v>1</v>
          </cell>
          <cell r="AM2941">
            <v>177</v>
          </cell>
          <cell r="AT2941" t="str">
            <v>wear_men wear_women</v>
          </cell>
          <cell r="BA2941" t="str">
            <v>THÁNG 06\03.06</v>
          </cell>
        </row>
        <row r="2942">
          <cell r="B2942" t="str">
            <v>KL0377_L1</v>
          </cell>
          <cell r="C2942" t="str">
            <v>KL0377</v>
          </cell>
          <cell r="D2942" t="str">
            <v>CTY TNHH JUNGANG VINA</v>
          </cell>
          <cell r="F2942">
            <v>1</v>
          </cell>
          <cell r="H2942" t="str">
            <v/>
          </cell>
          <cell r="I2942" t="str">
            <v/>
          </cell>
          <cell r="J2942" t="str">
            <v/>
          </cell>
          <cell r="K2942" t="str">
            <v>P 18</v>
          </cell>
          <cell r="L2942" t="str">
            <v>50 x 25 mm</v>
          </cell>
          <cell r="M2942" t="str">
            <v/>
          </cell>
          <cell r="N2942">
            <v>44351</v>
          </cell>
          <cell r="O2942">
            <v>0</v>
          </cell>
          <cell r="AL2942">
            <v>1</v>
          </cell>
          <cell r="AM2942" t="e">
            <v>#VALUE!</v>
          </cell>
          <cell r="AT2942" t="str">
            <v>style ( Mã hàng)</v>
          </cell>
          <cell r="BA2942" t="str">
            <v>THÁNG 06\03.06 jungang vina</v>
          </cell>
        </row>
        <row r="2943">
          <cell r="B2943" t="str">
            <v>KL0378_L1</v>
          </cell>
          <cell r="C2943" t="str">
            <v>KL0378</v>
          </cell>
          <cell r="D2943" t="str">
            <v>PACOW</v>
          </cell>
          <cell r="F2943">
            <v>1</v>
          </cell>
          <cell r="H2943" t="str">
            <v/>
          </cell>
          <cell r="I2943" t="str">
            <v/>
          </cell>
          <cell r="J2943" t="str">
            <v/>
          </cell>
          <cell r="K2943" t="str">
            <v>P 18</v>
          </cell>
          <cell r="L2943" t="str">
            <v>17.041 x 20.485 mm</v>
          </cell>
          <cell r="M2943" t="str">
            <v/>
          </cell>
          <cell r="N2943">
            <v>44355</v>
          </cell>
          <cell r="O2943">
            <v>0</v>
          </cell>
          <cell r="AL2943">
            <v>1</v>
          </cell>
          <cell r="AM2943" t="e">
            <v>#VALUE!</v>
          </cell>
          <cell r="AT2943" t="str">
            <v>HALAL</v>
          </cell>
          <cell r="BA2943" t="str">
            <v>THÁNG 06\02.06 PACOW</v>
          </cell>
        </row>
        <row r="2944">
          <cell r="B2944" t="str">
            <v>KL0379_L1</v>
          </cell>
          <cell r="C2944" t="str">
            <v>KL0379</v>
          </cell>
          <cell r="D2944" t="str">
            <v>YONG LIANG</v>
          </cell>
          <cell r="F2944">
            <v>5</v>
          </cell>
          <cell r="G2944" t="str">
            <v>T0100T752</v>
          </cell>
          <cell r="H2944" t="str">
            <v>100 x 135 x 1 x 1</v>
          </cell>
          <cell r="I2944" t="str">
            <v>Bo góc, răng cưa, chẻ đôi 3mm</v>
          </cell>
          <cell r="J2944" t="str">
            <v>C29</v>
          </cell>
          <cell r="K2944" t="str">
            <v>P 18</v>
          </cell>
          <cell r="L2944" t="str">
            <v>135 x 100 mm</v>
          </cell>
          <cell r="M2944">
            <v>138</v>
          </cell>
          <cell r="N2944">
            <v>44355</v>
          </cell>
          <cell r="O2944">
            <v>0</v>
          </cell>
          <cell r="AL2944">
            <v>1</v>
          </cell>
          <cell r="AM2944">
            <v>138</v>
          </cell>
          <cell r="AT2944" t="str">
            <v>CÔNG TY TNN THƯƠNG MẠI VÀ DỊCH VỤ YONG LIANG</v>
          </cell>
          <cell r="BA2944" t="str">
            <v>THÁNG 06\04.06  yong liang</v>
          </cell>
        </row>
        <row r="2945">
          <cell r="B2945" t="str">
            <v>KL0380_L1</v>
          </cell>
          <cell r="C2945" t="str">
            <v>KL0380</v>
          </cell>
          <cell r="D2945" t="str">
            <v>ASIA</v>
          </cell>
          <cell r="F2945">
            <v>2</v>
          </cell>
          <cell r="G2945" t="str">
            <v>I0110T291/2</v>
          </cell>
          <cell r="H2945" t="str">
            <v>110 x 165 x 1 x 1</v>
          </cell>
          <cell r="I2945" t="str">
            <v>Dao đặc biệt, 2 đường dao demi dọc 166mm, có 2 răng cưa ngang, có dao đục lỗ 20x2.5mm ở đường răng cưa nối 2 điểm cuối dao demi</v>
          </cell>
          <cell r="J2945" t="str">
            <v>E03</v>
          </cell>
          <cell r="K2945" t="str">
            <v>P 18</v>
          </cell>
          <cell r="L2945" t="str">
            <v>110 x 165 mm</v>
          </cell>
          <cell r="M2945">
            <v>165</v>
          </cell>
          <cell r="N2945">
            <v>44356</v>
          </cell>
          <cell r="O2945">
            <v>2</v>
          </cell>
          <cell r="P2945">
            <v>1</v>
          </cell>
          <cell r="Q2945" t="str">
            <v>Pha đỏ</v>
          </cell>
          <cell r="X2945">
            <v>1</v>
          </cell>
          <cell r="AB2945" t="str">
            <v>K</v>
          </cell>
          <cell r="AL2945">
            <v>2</v>
          </cell>
          <cell r="AM2945">
            <v>330</v>
          </cell>
          <cell r="AN2945" t="str">
            <v>0mm</v>
          </cell>
          <cell r="AO2945" t="str">
            <v>0mm</v>
          </cell>
          <cell r="AQ2945" t="str">
            <v>150Met</v>
          </cell>
          <cell r="AT2945" t="str">
            <v>QA</v>
          </cell>
          <cell r="AU2945">
            <v>2</v>
          </cell>
          <cell r="AV2945" t="str">
            <v>in</v>
          </cell>
          <cell r="AW2945" t="str">
            <v>bế</v>
          </cell>
          <cell r="BA2945" t="str">
            <v>D:\Data\ĐƠN HÀNG 2021\ASIA\THÁNG 06\9-6 Asia</v>
          </cell>
          <cell r="BC2945" t="str">
            <v>Phan Quang Vương</v>
          </cell>
          <cell r="BD2945" t="str">
            <v>Phan Quang Vương</v>
          </cell>
        </row>
        <row r="2946">
          <cell r="B2946" t="str">
            <v>KL0381_L1</v>
          </cell>
          <cell r="C2946" t="str">
            <v>KL0381</v>
          </cell>
          <cell r="D2946" t="str">
            <v>DÂN ÔN</v>
          </cell>
          <cell r="F2946">
            <v>4</v>
          </cell>
          <cell r="H2946" t="str">
            <v/>
          </cell>
          <cell r="I2946" t="str">
            <v/>
          </cell>
          <cell r="J2946" t="str">
            <v/>
          </cell>
          <cell r="K2946" t="str">
            <v>P 18</v>
          </cell>
          <cell r="L2946" t="str">
            <v>110 x 75 mm</v>
          </cell>
          <cell r="M2946" t="str">
            <v/>
          </cell>
          <cell r="N2946">
            <v>44359</v>
          </cell>
          <cell r="O2946">
            <v>0</v>
          </cell>
          <cell r="AL2946">
            <v>1</v>
          </cell>
          <cell r="AM2946" t="e">
            <v>#VALUE!</v>
          </cell>
          <cell r="AT2946" t="str">
            <v>DAN ON FOODS CORPORATION</v>
          </cell>
          <cell r="BA2946" t="str">
            <v>THÁNG 06\12.06\thủ đức</v>
          </cell>
        </row>
        <row r="2947">
          <cell r="B2947" t="str">
            <v>KL0382_L1</v>
          </cell>
          <cell r="C2947" t="str">
            <v>KL0382</v>
          </cell>
          <cell r="D2947" t="str">
            <v>UNI</v>
          </cell>
          <cell r="F2947">
            <v>1</v>
          </cell>
          <cell r="G2947" t="str">
            <v>T0102T192</v>
          </cell>
          <cell r="H2947" t="str">
            <v>102 x 102 x 1 x 2</v>
          </cell>
          <cell r="I2947" t="str">
            <v>Vuông góc, răng cưa 2.1, có răng cưa trong cách mép dao 50.8mm</v>
          </cell>
          <cell r="J2947" t="str">
            <v>C09</v>
          </cell>
          <cell r="K2947" t="str">
            <v>P 18</v>
          </cell>
          <cell r="L2947" t="str">
            <v>102 x 102 mm</v>
          </cell>
          <cell r="M2947">
            <v>210</v>
          </cell>
          <cell r="N2947">
            <v>44363</v>
          </cell>
          <cell r="O2947">
            <v>0</v>
          </cell>
          <cell r="AL2947">
            <v>1</v>
          </cell>
          <cell r="AM2947">
            <v>210</v>
          </cell>
          <cell r="AT2947" t="str">
            <v>ô vuông đỏ góc</v>
          </cell>
          <cell r="BA2947" t="str">
            <v>THÁNG 06\12.06</v>
          </cell>
        </row>
        <row r="2948">
          <cell r="B2948" t="str">
            <v>KL0382_L2</v>
          </cell>
          <cell r="C2948" t="str">
            <v>KL0382</v>
          </cell>
          <cell r="D2948" t="str">
            <v>UNI</v>
          </cell>
          <cell r="F2948">
            <v>1</v>
          </cell>
          <cell r="G2948" t="str">
            <v>T0102T192</v>
          </cell>
          <cell r="H2948" t="str">
            <v>102 x 102 x 1 x 2</v>
          </cell>
          <cell r="I2948" t="str">
            <v>Vuông góc, răng cưa 2.1, có răng cưa trong cách mép dao 50.8mm</v>
          </cell>
          <cell r="J2948" t="str">
            <v>C09</v>
          </cell>
          <cell r="K2948" t="str">
            <v>P 18</v>
          </cell>
          <cell r="L2948" t="str">
            <v>102 x 102 mm</v>
          </cell>
          <cell r="M2948">
            <v>210</v>
          </cell>
          <cell r="N2948">
            <v>44363</v>
          </cell>
          <cell r="O2948">
            <v>0</v>
          </cell>
          <cell r="AL2948">
            <v>1</v>
          </cell>
          <cell r="AM2948">
            <v>210</v>
          </cell>
          <cell r="AT2948" t="str">
            <v>ô vuông xanh góc</v>
          </cell>
          <cell r="BA2948" t="str">
            <v>THÁNG 06\12.06</v>
          </cell>
        </row>
        <row r="2949">
          <cell r="B2949" t="str">
            <v>KL0383_L1</v>
          </cell>
          <cell r="C2949" t="str">
            <v>KL0383</v>
          </cell>
          <cell r="D2949" t="str">
            <v>HỒNG THUYÊN</v>
          </cell>
          <cell r="F2949">
            <v>1</v>
          </cell>
          <cell r="G2949" t="str">
            <v>I0045T531/1</v>
          </cell>
          <cell r="H2949" t="str">
            <v>45 x 200 x 1 x 1</v>
          </cell>
          <cell r="I2949" t="str">
            <v>Vuông góc, không răng cưa</v>
          </cell>
          <cell r="J2949" t="str">
            <v>E02</v>
          </cell>
          <cell r="K2949" t="str">
            <v>P 14</v>
          </cell>
          <cell r="L2949" t="str">
            <v>200 x 45 mm</v>
          </cell>
          <cell r="M2949">
            <v>203</v>
          </cell>
          <cell r="N2949">
            <v>44363</v>
          </cell>
          <cell r="O2949">
            <v>0</v>
          </cell>
          <cell r="AL2949">
            <v>1</v>
          </cell>
          <cell r="AM2949">
            <v>203</v>
          </cell>
          <cell r="AT2949" t="str">
            <v>tên hàng hoá: cuộn vòi chữa cháy DN50x20m</v>
          </cell>
          <cell r="BA2949" t="str">
            <v>THÁNG 06\15-6 Hồng Thuyên</v>
          </cell>
        </row>
        <row r="2950">
          <cell r="B2950" t="str">
            <v>KL0384_L1</v>
          </cell>
          <cell r="C2950" t="str">
            <v>KL0384</v>
          </cell>
          <cell r="D2950" t="str">
            <v>HỒNG THUYÊN</v>
          </cell>
          <cell r="F2950">
            <v>1</v>
          </cell>
          <cell r="G2950" t="str">
            <v>I0055T371/1</v>
          </cell>
          <cell r="H2950" t="str">
            <v>55 x 210 x 1 x 1</v>
          </cell>
          <cell r="I2950" t="str">
            <v>Vuông góc, không răng cưa</v>
          </cell>
          <cell r="J2950" t="str">
            <v>E02</v>
          </cell>
          <cell r="K2950" t="str">
            <v>P 14</v>
          </cell>
          <cell r="L2950" t="str">
            <v>210 x 55 mm</v>
          </cell>
          <cell r="M2950">
            <v>213</v>
          </cell>
          <cell r="N2950">
            <v>44363</v>
          </cell>
          <cell r="O2950">
            <v>0</v>
          </cell>
          <cell r="AL2950">
            <v>1</v>
          </cell>
          <cell r="AM2950">
            <v>213</v>
          </cell>
          <cell r="AT2950" t="str">
            <v>tên hàng hoá: cuộn vòi chữa cháy DN65x20m</v>
          </cell>
          <cell r="BA2950" t="str">
            <v>THÁNG 06\15-6 Hồng Thuyên</v>
          </cell>
        </row>
        <row r="2951">
          <cell r="B2951" t="str">
            <v>KL0385_L1</v>
          </cell>
          <cell r="C2951" t="str">
            <v>KL0385</v>
          </cell>
          <cell r="D2951" t="str">
            <v>MINH THUẬN PHÁT</v>
          </cell>
          <cell r="F2951">
            <v>2</v>
          </cell>
          <cell r="G2951" t="str">
            <v>I0060T642/1</v>
          </cell>
          <cell r="H2951" t="str">
            <v>60 x 40 x 1 x 3</v>
          </cell>
          <cell r="I2951" t="str">
            <v>Vuông góc, răng cưa, xẻ 2 line 6mm</v>
          </cell>
          <cell r="J2951" t="str">
            <v>C34</v>
          </cell>
          <cell r="K2951" t="str">
            <v>P 14</v>
          </cell>
          <cell r="L2951" t="str">
            <v>60 x 40 mm</v>
          </cell>
          <cell r="M2951">
            <v>129</v>
          </cell>
          <cell r="N2951">
            <v>44364</v>
          </cell>
          <cell r="O2951">
            <v>0</v>
          </cell>
          <cell r="Q2951" t="str">
            <v>P:2160C</v>
          </cell>
          <cell r="AG2951" t="str">
            <v>Mờ</v>
          </cell>
          <cell r="AL2951">
            <v>1</v>
          </cell>
          <cell r="AM2951">
            <v>129</v>
          </cell>
          <cell r="AN2951" t="str">
            <v>3mm</v>
          </cell>
          <cell r="AO2951" t="str">
            <v>3mm</v>
          </cell>
          <cell r="AP2951" t="str">
            <v>3.000Tem</v>
          </cell>
          <cell r="AT2951" t="str">
            <v>CEERS</v>
          </cell>
          <cell r="BA2951" t="str">
            <v>THÁNG 06\15-6 Minh Thuận Phát</v>
          </cell>
        </row>
        <row r="2952">
          <cell r="B2952" t="str">
            <v>KL0386_L1</v>
          </cell>
          <cell r="C2952" t="str">
            <v>KL0386</v>
          </cell>
          <cell r="D2952" t="str">
            <v xml:space="preserve">SONAMIN   </v>
          </cell>
          <cell r="F2952">
            <v>1</v>
          </cell>
          <cell r="H2952" t="str">
            <v/>
          </cell>
          <cell r="I2952" t="str">
            <v/>
          </cell>
          <cell r="J2952" t="str">
            <v/>
          </cell>
          <cell r="K2952" t="str">
            <v>P 14</v>
          </cell>
          <cell r="L2952" t="str">
            <v>148 x 105 mm</v>
          </cell>
          <cell r="M2952" t="str">
            <v/>
          </cell>
          <cell r="N2952">
            <v>44364</v>
          </cell>
          <cell r="O2952">
            <v>0</v>
          </cell>
          <cell r="AL2952">
            <v>1</v>
          </cell>
          <cell r="AM2952" t="e">
            <v>#VALUE!</v>
          </cell>
          <cell r="AT2952" t="str">
            <v>3 Hình thoi</v>
          </cell>
          <cell r="BA2952" t="str">
            <v>THÁNG 06\10.06 SONAMIN</v>
          </cell>
        </row>
        <row r="2953">
          <cell r="B2953" t="str">
            <v>KL0387_L1</v>
          </cell>
          <cell r="C2953" t="str">
            <v>KL0387</v>
          </cell>
          <cell r="D2953" t="str">
            <v>CTY CAO BẰNG</v>
          </cell>
          <cell r="F2953">
            <v>5</v>
          </cell>
          <cell r="G2953" t="str">
            <v>I0128T031/1</v>
          </cell>
          <cell r="H2953" t="str">
            <v>128 x 176 x 1 x 1</v>
          </cell>
          <cell r="I2953" t="str">
            <v>Bo 5mm, không răng cưa</v>
          </cell>
          <cell r="J2953" t="str">
            <v>E02</v>
          </cell>
          <cell r="K2953" t="str">
            <v>P 14</v>
          </cell>
          <cell r="L2953" t="str">
            <v>176 x 128 mm</v>
          </cell>
          <cell r="M2953">
            <v>179</v>
          </cell>
          <cell r="N2953">
            <v>44376</v>
          </cell>
          <cell r="O2953">
            <v>0</v>
          </cell>
          <cell r="AL2953">
            <v>1</v>
          </cell>
          <cell r="AM2953">
            <v>179</v>
          </cell>
          <cell r="AT2953" t="str">
            <v>Siro thạch an</v>
          </cell>
          <cell r="BA2953" t="str">
            <v>THÁNG 06\26.06 tem</v>
          </cell>
        </row>
        <row r="2954">
          <cell r="B2954" t="str">
            <v>KL0388_L1</v>
          </cell>
          <cell r="C2954" t="str">
            <v>KL0388</v>
          </cell>
          <cell r="D2954" t="str">
            <v>GOOMI</v>
          </cell>
          <cell r="F2954">
            <v>1</v>
          </cell>
          <cell r="H2954" t="str">
            <v/>
          </cell>
          <cell r="I2954" t="str">
            <v/>
          </cell>
          <cell r="J2954" t="str">
            <v/>
          </cell>
          <cell r="K2954" t="str">
            <v>P 14</v>
          </cell>
          <cell r="L2954" t="str">
            <v>8 x 25 mm</v>
          </cell>
          <cell r="M2954" t="str">
            <v/>
          </cell>
          <cell r="N2954">
            <v>44379</v>
          </cell>
          <cell r="O2954">
            <v>0</v>
          </cell>
          <cell r="AL2954">
            <v>1</v>
          </cell>
          <cell r="AM2954" t="e">
            <v>#VALUE!</v>
          </cell>
          <cell r="AT2954" t="str">
            <v>E477368 + E199019</v>
          </cell>
          <cell r="BA2954" t="str">
            <v>THÁNG 07\02.07 GOOMI</v>
          </cell>
        </row>
        <row r="2955">
          <cell r="B2955" t="str">
            <v>KL0389_L1</v>
          </cell>
          <cell r="C2955" t="str">
            <v>KL0389</v>
          </cell>
          <cell r="D2955" t="str">
            <v>Chị Thảo</v>
          </cell>
          <cell r="F2955">
            <v>1</v>
          </cell>
          <cell r="H2955" t="str">
            <v/>
          </cell>
          <cell r="I2955" t="str">
            <v/>
          </cell>
          <cell r="J2955" t="str">
            <v/>
          </cell>
          <cell r="K2955" t="str">
            <v>P 14</v>
          </cell>
          <cell r="L2955" t="str">
            <v>30 x 15 mm</v>
          </cell>
          <cell r="M2955" t="str">
            <v/>
          </cell>
          <cell r="N2955">
            <v>44379</v>
          </cell>
          <cell r="O2955">
            <v>0</v>
          </cell>
          <cell r="AL2955">
            <v>1</v>
          </cell>
          <cell r="AM2955" t="e">
            <v>#VALUE!</v>
          </cell>
          <cell r="AT2955" t="str">
            <v>Safe giá</v>
          </cell>
          <cell r="BA2955" t="str">
            <v>KHÁCH LẺ\Chị Thảo\01.07 chị thảo</v>
          </cell>
        </row>
        <row r="2956">
          <cell r="B2956" t="str">
            <v>KL0390_L1</v>
          </cell>
          <cell r="C2956" t="str">
            <v>KL0390</v>
          </cell>
          <cell r="D2956" t="str">
            <v>PACOW</v>
          </cell>
          <cell r="F2956">
            <v>4</v>
          </cell>
          <cell r="G2956" t="str">
            <v>I0130T081/2</v>
          </cell>
          <cell r="H2956" t="str">
            <v>130 x 90 x 1 x 1</v>
          </cell>
          <cell r="I2956" t="str">
            <v>Dao demi,  bo 5mm 2 đầu, không răng cưa, bế liên tục</v>
          </cell>
          <cell r="J2956" t="str">
            <v>C42</v>
          </cell>
          <cell r="K2956" t="str">
            <v>P 14</v>
          </cell>
          <cell r="L2956" t="str">
            <v>130 x 90 mm</v>
          </cell>
          <cell r="M2956">
            <v>90</v>
          </cell>
          <cell r="N2956">
            <v>44379</v>
          </cell>
          <cell r="O2956">
            <v>0</v>
          </cell>
          <cell r="AL2956">
            <v>1</v>
          </cell>
          <cell r="AM2956">
            <v>90</v>
          </cell>
          <cell r="AT2956" t="str">
            <v>Bò viên</v>
          </cell>
          <cell r="BA2956" t="str">
            <v>THÁNG 07\01.07 pacow</v>
          </cell>
        </row>
        <row r="2957">
          <cell r="B2957" t="str">
            <v>KL0391_L1</v>
          </cell>
          <cell r="C2957" t="str">
            <v>KL0391</v>
          </cell>
          <cell r="D2957" t="str">
            <v>PACOW</v>
          </cell>
          <cell r="F2957">
            <v>4</v>
          </cell>
          <cell r="H2957" t="str">
            <v/>
          </cell>
          <cell r="I2957" t="str">
            <v/>
          </cell>
          <cell r="J2957" t="str">
            <v/>
          </cell>
          <cell r="K2957" t="str">
            <v>P 14</v>
          </cell>
          <cell r="L2957" t="str">
            <v>80 x 55 mm</v>
          </cell>
          <cell r="M2957" t="str">
            <v/>
          </cell>
          <cell r="N2957">
            <v>44379</v>
          </cell>
          <cell r="O2957">
            <v>0</v>
          </cell>
          <cell r="AL2957">
            <v>1</v>
          </cell>
          <cell r="AM2957" t="e">
            <v>#VALUE!</v>
          </cell>
          <cell r="AT2957" t="str">
            <v>Bò viên đặt biệt</v>
          </cell>
          <cell r="BA2957" t="str">
            <v>THÁNG 07\01.07 pacow</v>
          </cell>
        </row>
        <row r="2958">
          <cell r="B2958" t="str">
            <v>KL0392_L1</v>
          </cell>
          <cell r="C2958" t="str">
            <v>KL0392</v>
          </cell>
          <cell r="D2958" t="str">
            <v>LONG TRƯỜNG</v>
          </cell>
          <cell r="F2958">
            <v>1</v>
          </cell>
          <cell r="H2958" t="str">
            <v/>
          </cell>
          <cell r="I2958" t="str">
            <v/>
          </cell>
          <cell r="J2958" t="str">
            <v/>
          </cell>
          <cell r="K2958" t="str">
            <v>P 14</v>
          </cell>
          <cell r="L2958" t="str">
            <v>38 x 20 mm</v>
          </cell>
          <cell r="M2958" t="str">
            <v/>
          </cell>
          <cell r="N2958">
            <v>44383</v>
          </cell>
          <cell r="O2958">
            <v>0</v>
          </cell>
          <cell r="AL2958">
            <v>1</v>
          </cell>
          <cell r="AM2958" t="e">
            <v>#VALUE!</v>
          </cell>
          <cell r="AT2958" t="str">
            <v>Made in Vietnam</v>
          </cell>
          <cell r="BA2958" t="str">
            <v>THÁNG 07\05.07 long trường</v>
          </cell>
        </row>
        <row r="2959">
          <cell r="B2959" t="str">
            <v>KL0393_L1</v>
          </cell>
          <cell r="C2959" t="str">
            <v>KL0393</v>
          </cell>
          <cell r="D2959" t="str">
            <v>PACOW</v>
          </cell>
          <cell r="F2959">
            <v>6</v>
          </cell>
          <cell r="G2959" t="str">
            <v>I0130T081/2</v>
          </cell>
          <cell r="H2959" t="str">
            <v>130 x 90 x 1 x 1</v>
          </cell>
          <cell r="I2959" t="str">
            <v>Dao demi,  bo 5mm 2 đầu, không răng cưa, bế liên tục</v>
          </cell>
          <cell r="J2959" t="str">
            <v>C42</v>
          </cell>
          <cell r="K2959" t="str">
            <v>P 14</v>
          </cell>
          <cell r="L2959" t="str">
            <v>130 x 90 mm</v>
          </cell>
          <cell r="M2959">
            <v>90</v>
          </cell>
          <cell r="N2959">
            <v>44385</v>
          </cell>
          <cell r="O2959">
            <v>0</v>
          </cell>
          <cell r="AL2959">
            <v>1</v>
          </cell>
          <cell r="AM2959">
            <v>90</v>
          </cell>
          <cell r="AT2959" t="str">
            <v>Bò viên đặt biệt</v>
          </cell>
          <cell r="BA2959" t="str">
            <v>THÁNG 02\17.02 pacow\08.07 mình chạy</v>
          </cell>
        </row>
        <row r="2960">
          <cell r="B2960" t="str">
            <v>_L1</v>
          </cell>
          <cell r="D2960" t="str">
            <v>ĐẠI NGUYÊN</v>
          </cell>
          <cell r="H2960" t="str">
            <v/>
          </cell>
          <cell r="I2960" t="str">
            <v/>
          </cell>
          <cell r="J2960" t="str">
            <v/>
          </cell>
          <cell r="L2960" t="str">
            <v>148 x 105 mm</v>
          </cell>
          <cell r="M2960" t="str">
            <v/>
          </cell>
          <cell r="O2960">
            <v>0</v>
          </cell>
          <cell r="AL2960">
            <v>1</v>
          </cell>
          <cell r="AM2960" t="e">
            <v>#VALUE!</v>
          </cell>
          <cell r="AT2960" t="str">
            <v>026V8E0107 Gia công ngoài</v>
          </cell>
          <cell r="BA2960" t="str">
            <v>18.05 Khải long gia công thiên văn</v>
          </cell>
        </row>
        <row r="2961">
          <cell r="B2961" t="str">
            <v>_L1</v>
          </cell>
          <cell r="D2961" t="str">
            <v>ĐẠI NGUYÊN</v>
          </cell>
          <cell r="H2961" t="str">
            <v/>
          </cell>
          <cell r="I2961" t="str">
            <v/>
          </cell>
          <cell r="J2961" t="str">
            <v/>
          </cell>
          <cell r="L2961" t="str">
            <v>153 x 101 mm</v>
          </cell>
          <cell r="M2961" t="str">
            <v/>
          </cell>
          <cell r="O2961">
            <v>0</v>
          </cell>
          <cell r="AL2961">
            <v>1</v>
          </cell>
          <cell r="AM2961" t="e">
            <v>#VALUE!</v>
          </cell>
          <cell r="AT2961" t="str">
            <v>026MAB0104 gia công ngoài</v>
          </cell>
          <cell r="BA2961" t="str">
            <v>18.05 Khải long gia công thiên văn</v>
          </cell>
        </row>
        <row r="2962">
          <cell r="B2962" t="str">
            <v>_L1</v>
          </cell>
          <cell r="D2962" t="str">
            <v>ĐẠI NGUYÊN</v>
          </cell>
          <cell r="H2962" t="str">
            <v/>
          </cell>
          <cell r="I2962" t="str">
            <v/>
          </cell>
          <cell r="J2962" t="str">
            <v/>
          </cell>
          <cell r="L2962" t="str">
            <v>148 x 210 mm</v>
          </cell>
          <cell r="M2962" t="str">
            <v/>
          </cell>
          <cell r="O2962">
            <v>0</v>
          </cell>
          <cell r="AL2962">
            <v>1</v>
          </cell>
          <cell r="AM2962" t="e">
            <v>#VALUE!</v>
          </cell>
          <cell r="AT2962" t="str">
            <v>026H7E0102</v>
          </cell>
          <cell r="BA2962" t="str">
            <v>18.05 Khải long gia công thiên văn</v>
          </cell>
        </row>
        <row r="2963">
          <cell r="B2963" t="str">
            <v>KL0394_L1</v>
          </cell>
          <cell r="C2963" t="str">
            <v>KL0394</v>
          </cell>
          <cell r="D2963" t="str">
            <v>POLYTEX</v>
          </cell>
          <cell r="F2963">
            <v>2</v>
          </cell>
          <cell r="G2963" t="str">
            <v>T0154T021/1</v>
          </cell>
          <cell r="H2963" t="str">
            <v>154 x 154 x 1 x 1</v>
          </cell>
          <cell r="I2963" t="str">
            <v>Vuông góc, răng cưa</v>
          </cell>
          <cell r="J2963" t="str">
            <v>E02</v>
          </cell>
          <cell r="K2963" t="str">
            <v>P 14</v>
          </cell>
          <cell r="L2963" t="str">
            <v>154 x 154 mm</v>
          </cell>
          <cell r="M2963">
            <v>157</v>
          </cell>
          <cell r="N2963">
            <v>44386</v>
          </cell>
          <cell r="O2963">
            <v>0</v>
          </cell>
          <cell r="AL2963">
            <v>1</v>
          </cell>
          <cell r="AM2963">
            <v>157</v>
          </cell>
          <cell r="AT2963" t="str">
            <v>Công ty tnhh polytex</v>
          </cell>
          <cell r="BA2963" t="str">
            <v>THÁNG 07\08.07 polytex</v>
          </cell>
        </row>
        <row r="2964">
          <cell r="B2964" t="str">
            <v>KL0394_L2</v>
          </cell>
          <cell r="C2964" t="str">
            <v>KL0394</v>
          </cell>
          <cell r="D2964" t="str">
            <v>POLYTEX</v>
          </cell>
          <cell r="F2964">
            <v>2</v>
          </cell>
          <cell r="G2964" t="str">
            <v>T0154T021/1</v>
          </cell>
          <cell r="H2964" t="str">
            <v>154 x 154 x 1 x 1</v>
          </cell>
          <cell r="I2964" t="str">
            <v>Vuông góc, răng cưa</v>
          </cell>
          <cell r="J2964" t="str">
            <v>E02</v>
          </cell>
          <cell r="K2964" t="str">
            <v>P 14</v>
          </cell>
          <cell r="L2964" t="str">
            <v>154 x 154 mm</v>
          </cell>
          <cell r="M2964">
            <v>157</v>
          </cell>
          <cell r="N2964">
            <v>44637</v>
          </cell>
          <cell r="O2964">
            <v>0</v>
          </cell>
          <cell r="AL2964">
            <v>1</v>
          </cell>
          <cell r="AM2964">
            <v>157</v>
          </cell>
          <cell r="AT2964" t="str">
            <v>Công ty tnhh polytex thay đổi khung màu đen</v>
          </cell>
          <cell r="BA2964" t="str">
            <v>THÁNG 07\08.07 polytex</v>
          </cell>
        </row>
        <row r="2965">
          <cell r="B2965" t="str">
            <v>KL0395_L1</v>
          </cell>
          <cell r="C2965" t="str">
            <v>KL0395</v>
          </cell>
          <cell r="D2965" t="str">
            <v>MINH THUẬN PHÁT</v>
          </cell>
          <cell r="F2965">
            <v>1</v>
          </cell>
          <cell r="H2965" t="str">
            <v/>
          </cell>
          <cell r="I2965" t="str">
            <v/>
          </cell>
          <cell r="J2965" t="str">
            <v/>
          </cell>
          <cell r="K2965" t="str">
            <v>P 14</v>
          </cell>
          <cell r="L2965" t="str">
            <v>170 x 280 mm</v>
          </cell>
          <cell r="M2965" t="str">
            <v/>
          </cell>
          <cell r="N2965">
            <v>44389</v>
          </cell>
          <cell r="O2965">
            <v>0</v>
          </cell>
          <cell r="AL2965">
            <v>1</v>
          </cell>
          <cell r="AM2965" t="e">
            <v>#VALUE!</v>
          </cell>
          <cell r="AT2965" t="str">
            <v>Under penalty of law 26+71+3</v>
          </cell>
          <cell r="BA2965" t="str">
            <v>THÁNG 07\10-7 Minh Thuận Phát</v>
          </cell>
        </row>
        <row r="2966">
          <cell r="B2966" t="str">
            <v>KL0396_L1</v>
          </cell>
          <cell r="C2966" t="str">
            <v>KL0396</v>
          </cell>
          <cell r="D2966" t="str">
            <v>ĐẠI LÂM MỘC</v>
          </cell>
          <cell r="F2966">
            <v>1</v>
          </cell>
          <cell r="H2966" t="str">
            <v/>
          </cell>
          <cell r="I2966" t="str">
            <v/>
          </cell>
          <cell r="J2966" t="str">
            <v/>
          </cell>
          <cell r="K2966" t="str">
            <v>P 14</v>
          </cell>
          <cell r="L2966" t="str">
            <v>38 x 50 mm</v>
          </cell>
          <cell r="M2966" t="str">
            <v/>
          </cell>
          <cell r="N2966">
            <v>44389</v>
          </cell>
          <cell r="O2966">
            <v>0</v>
          </cell>
          <cell r="AL2966">
            <v>1</v>
          </cell>
          <cell r="AM2966" t="e">
            <v>#VALUE!</v>
          </cell>
          <cell r="AT2966" t="str">
            <v>in điểm đen ở dưới</v>
          </cell>
          <cell r="BA2966" t="str">
            <v>THÁNG 07\12.07</v>
          </cell>
        </row>
        <row r="2967">
          <cell r="B2967" t="str">
            <v>KL0397_L1</v>
          </cell>
          <cell r="C2967" t="str">
            <v>KL0397</v>
          </cell>
          <cell r="D2967" t="str">
            <v>CHỊ THANH ĐOAN</v>
          </cell>
          <cell r="F2967">
            <v>1</v>
          </cell>
          <cell r="G2967" t="str">
            <v>T0040T522</v>
          </cell>
          <cell r="H2967" t="str">
            <v>40 x 70 x 2 x 2</v>
          </cell>
          <cell r="I2967" t="str">
            <v>Bo rời 2mm, răng cưa, chẻ đôi 3mm</v>
          </cell>
          <cell r="J2967" t="str">
            <v>C10</v>
          </cell>
          <cell r="K2967" t="str">
            <v>P 14</v>
          </cell>
          <cell r="L2967" t="str">
            <v>70 x 40 mm</v>
          </cell>
          <cell r="M2967">
            <v>146</v>
          </cell>
          <cell r="N2967">
            <v>44390</v>
          </cell>
          <cell r="O2967">
            <v>0</v>
          </cell>
          <cell r="AL2967">
            <v>1</v>
          </cell>
          <cell r="AM2967">
            <v>146</v>
          </cell>
          <cell r="AT2967" t="str">
            <v>VN-BTHOR-0035</v>
          </cell>
          <cell r="BA2967" t="str">
            <v>KHÁCH LẺ\13.07 chị thanh đoàn</v>
          </cell>
        </row>
        <row r="2968">
          <cell r="B2968" t="str">
            <v>KL0398_L1</v>
          </cell>
          <cell r="C2968" t="str">
            <v>KL0398</v>
          </cell>
          <cell r="D2968" t="str">
            <v>CTY CAO BẰNG</v>
          </cell>
          <cell r="F2968">
            <v>5</v>
          </cell>
          <cell r="H2968" t="str">
            <v/>
          </cell>
          <cell r="I2968" t="str">
            <v/>
          </cell>
          <cell r="J2968" t="str">
            <v/>
          </cell>
          <cell r="K2968" t="str">
            <v>P 14</v>
          </cell>
          <cell r="L2968" t="str">
            <v>128 x 166 mm</v>
          </cell>
          <cell r="M2968" t="str">
            <v/>
          </cell>
          <cell r="N2968">
            <v>44391</v>
          </cell>
          <cell r="O2968">
            <v>0</v>
          </cell>
          <cell r="AL2968">
            <v>1</v>
          </cell>
          <cell r="AM2968" t="e">
            <v>#VALUE!</v>
          </cell>
          <cell r="AT2968" t="str">
            <v>siro thạch an</v>
          </cell>
          <cell r="BA2968" t="str">
            <v>THÁNG 07\14.07 CAO BẰNG</v>
          </cell>
        </row>
        <row r="2969">
          <cell r="B2969" t="str">
            <v>KL0399_L1</v>
          </cell>
          <cell r="C2969" t="str">
            <v>KL0399</v>
          </cell>
          <cell r="D2969" t="str">
            <v>NHÃN MÁC VINA</v>
          </cell>
          <cell r="F2969">
            <v>2</v>
          </cell>
          <cell r="H2969" t="str">
            <v/>
          </cell>
          <cell r="I2969" t="str">
            <v/>
          </cell>
          <cell r="J2969" t="str">
            <v/>
          </cell>
          <cell r="K2969" t="str">
            <v>P 14</v>
          </cell>
          <cell r="L2969" t="str">
            <v>203.2 x 76.2 mm</v>
          </cell>
          <cell r="M2969" t="str">
            <v/>
          </cell>
          <cell r="N2969">
            <v>44392</v>
          </cell>
          <cell r="O2969">
            <v>0</v>
          </cell>
          <cell r="AL2969">
            <v>1</v>
          </cell>
          <cell r="AM2969" t="e">
            <v>#VALUE!</v>
          </cell>
          <cell r="AT2969" t="str">
            <v>1530893 HANG TEN</v>
          </cell>
          <cell r="BA2969" t="str">
            <v>THÁNG 07\15-7 Nhãn mác Vina</v>
          </cell>
        </row>
        <row r="2970">
          <cell r="B2970" t="str">
            <v>KL0400_L1</v>
          </cell>
          <cell r="C2970" t="str">
            <v>KL0400</v>
          </cell>
          <cell r="D2970" t="str">
            <v>DÂN ÔN</v>
          </cell>
          <cell r="F2970">
            <v>3</v>
          </cell>
          <cell r="G2970" t="str">
            <v>T0095T162</v>
          </cell>
          <cell r="H2970" t="str">
            <v>95 x 50 x 1 x 3</v>
          </cell>
          <cell r="I2970" t="str">
            <v>Bo góc, răng cưa, chẻ đôi 4mm</v>
          </cell>
          <cell r="J2970" t="str">
            <v>C30</v>
          </cell>
          <cell r="K2970" t="str">
            <v>P 14</v>
          </cell>
          <cell r="L2970" t="str">
            <v>95 x 50 mm</v>
          </cell>
          <cell r="M2970">
            <v>159</v>
          </cell>
          <cell r="N2970">
            <v>44393</v>
          </cell>
          <cell r="O2970">
            <v>0</v>
          </cell>
          <cell r="AL2970">
            <v>1</v>
          </cell>
          <cell r="AM2970">
            <v>159</v>
          </cell>
          <cell r="AT2970" t="str">
            <v>Đậu phộng caremel</v>
          </cell>
          <cell r="BA2970" t="str">
            <v>THÁNG 07\16.07 Dân ôn</v>
          </cell>
        </row>
        <row r="2971">
          <cell r="B2971" t="str">
            <v>KL0401_L1</v>
          </cell>
          <cell r="C2971" t="str">
            <v>KL0401</v>
          </cell>
          <cell r="D2971" t="str">
            <v>DÂN ÔN</v>
          </cell>
          <cell r="F2971">
            <v>1</v>
          </cell>
          <cell r="H2971" t="str">
            <v/>
          </cell>
          <cell r="I2971" t="str">
            <v/>
          </cell>
          <cell r="J2971" t="str">
            <v/>
          </cell>
          <cell r="K2971" t="str">
            <v>P 14</v>
          </cell>
          <cell r="L2971" t="str">
            <v>182 x 100 mm</v>
          </cell>
          <cell r="M2971" t="str">
            <v/>
          </cell>
          <cell r="N2971">
            <v>44396</v>
          </cell>
          <cell r="O2971">
            <v>0</v>
          </cell>
          <cell r="AL2971">
            <v>1</v>
          </cell>
          <cell r="AM2971" t="e">
            <v>#VALUE!</v>
          </cell>
          <cell r="AT2971" t="str">
            <v>DAN D PAK</v>
          </cell>
          <cell r="BA2971" t="str">
            <v>THÁNG 07\17.7 dân ôn</v>
          </cell>
        </row>
        <row r="2972">
          <cell r="B2972" t="str">
            <v>KL0402_L1</v>
          </cell>
          <cell r="C2972" t="str">
            <v>KL0402</v>
          </cell>
          <cell r="D2972" t="str">
            <v>DÂN ÔN</v>
          </cell>
          <cell r="F2972">
            <v>1</v>
          </cell>
          <cell r="H2972" t="str">
            <v/>
          </cell>
          <cell r="I2972" t="str">
            <v/>
          </cell>
          <cell r="J2972" t="str">
            <v/>
          </cell>
          <cell r="K2972" t="str">
            <v>P 14</v>
          </cell>
          <cell r="L2972" t="str">
            <v>212 x 90 mm</v>
          </cell>
          <cell r="M2972" t="str">
            <v/>
          </cell>
          <cell r="N2972">
            <v>44396</v>
          </cell>
          <cell r="O2972">
            <v>0</v>
          </cell>
          <cell r="AL2972">
            <v>1</v>
          </cell>
          <cell r="AM2972" t="e">
            <v>#VALUE!</v>
          </cell>
          <cell r="AT2972" t="str">
            <v>DAN D PAK</v>
          </cell>
          <cell r="BA2972" t="str">
            <v>THÁNG 07\17.7 dân ôn</v>
          </cell>
        </row>
        <row r="2973">
          <cell r="B2973" t="str">
            <v>KL0403_L1</v>
          </cell>
          <cell r="C2973" t="str">
            <v>KL0403</v>
          </cell>
          <cell r="D2973" t="str">
            <v>DÂN ÔN</v>
          </cell>
          <cell r="F2973">
            <v>1</v>
          </cell>
          <cell r="H2973" t="str">
            <v/>
          </cell>
          <cell r="I2973" t="str">
            <v/>
          </cell>
          <cell r="J2973" t="str">
            <v/>
          </cell>
          <cell r="K2973" t="str">
            <v>P 14</v>
          </cell>
          <cell r="L2973" t="str">
            <v>Phi 178 mm</v>
          </cell>
          <cell r="M2973" t="str">
            <v/>
          </cell>
          <cell r="N2973">
            <v>44399</v>
          </cell>
          <cell r="O2973">
            <v>0</v>
          </cell>
          <cell r="AL2973">
            <v>1</v>
          </cell>
          <cell r="AM2973" t="e">
            <v>#VALUE!</v>
          </cell>
          <cell r="AT2973" t="str">
            <v>770795010620</v>
          </cell>
          <cell r="BA2973" t="str">
            <v>THÁNG 07\22.07\22.7 Santa Snack</v>
          </cell>
        </row>
        <row r="2974">
          <cell r="B2974" t="str">
            <v>KL0404_L1</v>
          </cell>
          <cell r="C2974" t="str">
            <v>KL0404</v>
          </cell>
          <cell r="D2974" t="str">
            <v>MT POST</v>
          </cell>
          <cell r="F2974">
            <v>2</v>
          </cell>
          <cell r="H2974" t="str">
            <v/>
          </cell>
          <cell r="I2974" t="str">
            <v/>
          </cell>
          <cell r="J2974" t="str">
            <v/>
          </cell>
          <cell r="K2974" t="str">
            <v>P 14</v>
          </cell>
          <cell r="L2974" t="str">
            <v>30 x 31 mm</v>
          </cell>
          <cell r="M2974" t="str">
            <v/>
          </cell>
          <cell r="N2974">
            <v>44399</v>
          </cell>
          <cell r="O2974">
            <v>0</v>
          </cell>
          <cell r="AL2974">
            <v>1</v>
          </cell>
          <cell r="AM2974" t="e">
            <v>#VALUE!</v>
          </cell>
          <cell r="AT2974" t="str">
            <v>OLLIE'S</v>
          </cell>
          <cell r="BA2974" t="str">
            <v>THÁNG 07\20.07 MTPOST</v>
          </cell>
        </row>
        <row r="2975">
          <cell r="B2975" t="str">
            <v>KL0405_L1</v>
          </cell>
          <cell r="C2975" t="str">
            <v>KL0405</v>
          </cell>
          <cell r="D2975" t="str">
            <v>HOÀNG SINH</v>
          </cell>
          <cell r="F2975">
            <v>2</v>
          </cell>
          <cell r="G2975" t="str">
            <v>I0050T641</v>
          </cell>
          <cell r="H2975" t="str">
            <v>50 x 35 x 2 x 2</v>
          </cell>
          <cell r="I2975" t="str">
            <v>Vuông liền, không răng cưa</v>
          </cell>
          <cell r="J2975" t="str">
            <v>D01</v>
          </cell>
          <cell r="K2975" t="str">
            <v>P 14</v>
          </cell>
          <cell r="L2975" t="str">
            <v>50 x 35 mm</v>
          </cell>
          <cell r="M2975">
            <v>76</v>
          </cell>
          <cell r="N2975">
            <v>44403</v>
          </cell>
          <cell r="O2975">
            <v>0</v>
          </cell>
          <cell r="AL2975">
            <v>1</v>
          </cell>
          <cell r="AM2975">
            <v>76</v>
          </cell>
          <cell r="AT2975" t="str">
            <v>JPMA</v>
          </cell>
          <cell r="BA2975" t="str">
            <v>THÁNG 07\26.07 mình chạy</v>
          </cell>
        </row>
        <row r="2976">
          <cell r="B2976" t="str">
            <v>KL0406_L1</v>
          </cell>
          <cell r="C2976" t="str">
            <v>KL0406</v>
          </cell>
          <cell r="D2976" t="str">
            <v>TOYO</v>
          </cell>
          <cell r="F2976">
            <v>5</v>
          </cell>
          <cell r="G2976" t="str">
            <v>T0050H233/2</v>
          </cell>
          <cell r="H2976" t="str">
            <v>50 x 140 x 1 x 1</v>
          </cell>
          <cell r="I2976" t="str">
            <v>Bo góc, không răng cưa, xẻ 3 line 4mm</v>
          </cell>
          <cell r="J2976" t="str">
            <v>C35</v>
          </cell>
          <cell r="K2976" t="str">
            <v>P 14</v>
          </cell>
          <cell r="L2976" t="str">
            <v>50mm x 140mm</v>
          </cell>
          <cell r="M2976">
            <v>143</v>
          </cell>
          <cell r="N2976">
            <v>44404</v>
          </cell>
          <cell r="O2976">
            <v>0</v>
          </cell>
          <cell r="AL2976">
            <v>1</v>
          </cell>
          <cell r="AM2976">
            <v>143</v>
          </cell>
          <cell r="AN2976" t="str">
            <v>2mm</v>
          </cell>
          <cell r="AO2976" t="str">
            <v>3mm</v>
          </cell>
          <cell r="AP2976" t="str">
            <v>1.000Tem</v>
          </cell>
          <cell r="AT2976" t="str">
            <v>ANALGIN C</v>
          </cell>
          <cell r="BA2976" t="str">
            <v>THÁNG 07\23.07 9 mã</v>
          </cell>
        </row>
        <row r="2977">
          <cell r="B2977" t="str">
            <v>KL0407_L1</v>
          </cell>
          <cell r="C2977" t="str">
            <v>KL0407</v>
          </cell>
          <cell r="D2977" t="str">
            <v>TOYO</v>
          </cell>
          <cell r="F2977">
            <v>5</v>
          </cell>
          <cell r="G2977" t="str">
            <v>T0050H233/2</v>
          </cell>
          <cell r="H2977" t="str">
            <v>50 x 140 x 1 x 1</v>
          </cell>
          <cell r="I2977" t="str">
            <v>Bo góc, không răng cưa, xẻ 3 line 4mm</v>
          </cell>
          <cell r="J2977" t="str">
            <v>C35</v>
          </cell>
          <cell r="K2977" t="str">
            <v>P 14</v>
          </cell>
          <cell r="L2977" t="str">
            <v>50mm x 140mm</v>
          </cell>
          <cell r="M2977">
            <v>143</v>
          </cell>
          <cell r="N2977">
            <v>44404</v>
          </cell>
          <cell r="O2977">
            <v>0</v>
          </cell>
          <cell r="AL2977">
            <v>1</v>
          </cell>
          <cell r="AM2977">
            <v>143</v>
          </cell>
          <cell r="AN2977" t="str">
            <v>2mm</v>
          </cell>
          <cell r="AO2977" t="str">
            <v>3mm</v>
          </cell>
          <cell r="AP2977" t="str">
            <v>1.000Tem</v>
          </cell>
          <cell r="AT2977" t="str">
            <v>BD-DEXA</v>
          </cell>
          <cell r="BA2977" t="str">
            <v>THÁNG 07\23.07 9 mã</v>
          </cell>
        </row>
        <row r="2978">
          <cell r="B2978" t="str">
            <v>KL0408_L1</v>
          </cell>
          <cell r="C2978" t="str">
            <v>KL0408</v>
          </cell>
          <cell r="D2978" t="str">
            <v>TOYO</v>
          </cell>
          <cell r="F2978">
            <v>5</v>
          </cell>
          <cell r="G2978" t="str">
            <v>T0050H233/2</v>
          </cell>
          <cell r="H2978" t="str">
            <v>50 x 140 x 1 x 1</v>
          </cell>
          <cell r="I2978" t="str">
            <v>Bo góc, không răng cưa, xẻ 3 line 4mm</v>
          </cell>
          <cell r="J2978" t="str">
            <v>C35</v>
          </cell>
          <cell r="K2978" t="str">
            <v>P 14</v>
          </cell>
          <cell r="L2978" t="str">
            <v>50mm x 140mm</v>
          </cell>
          <cell r="M2978">
            <v>143</v>
          </cell>
          <cell r="N2978">
            <v>44404</v>
          </cell>
          <cell r="O2978">
            <v>0</v>
          </cell>
          <cell r="AL2978">
            <v>1</v>
          </cell>
          <cell r="AM2978">
            <v>143</v>
          </cell>
          <cell r="AN2978" t="str">
            <v>2mm</v>
          </cell>
          <cell r="AO2978" t="str">
            <v>3mm</v>
          </cell>
          <cell r="AP2978" t="str">
            <v>1.000Tem</v>
          </cell>
          <cell r="AT2978" t="str">
            <v>BD-DOCSONE</v>
          </cell>
          <cell r="BA2978" t="str">
            <v>THÁNG 07\23.07 9 mã</v>
          </cell>
        </row>
        <row r="2979">
          <cell r="B2979" t="str">
            <v>KL0409_L1</v>
          </cell>
          <cell r="C2979" t="str">
            <v>KL0409</v>
          </cell>
          <cell r="D2979" t="str">
            <v>TOYO</v>
          </cell>
          <cell r="F2979">
            <v>5</v>
          </cell>
          <cell r="G2979" t="str">
            <v>T0050H233/2</v>
          </cell>
          <cell r="H2979" t="str">
            <v>50 x 140 x 1 x 1</v>
          </cell>
          <cell r="I2979" t="str">
            <v>Bo góc, không răng cưa, xẻ 3 line 4mm</v>
          </cell>
          <cell r="J2979" t="str">
            <v>C35</v>
          </cell>
          <cell r="K2979" t="str">
            <v>P 14</v>
          </cell>
          <cell r="L2979" t="str">
            <v>50mm x 140mm</v>
          </cell>
          <cell r="M2979">
            <v>143</v>
          </cell>
          <cell r="N2979">
            <v>44404</v>
          </cell>
          <cell r="O2979">
            <v>0</v>
          </cell>
          <cell r="AL2979">
            <v>1</v>
          </cell>
          <cell r="AM2979">
            <v>143</v>
          </cell>
          <cell r="AN2979" t="str">
            <v>2mm</v>
          </cell>
          <cell r="AO2979" t="str">
            <v>3mm</v>
          </cell>
          <cell r="AP2979" t="str">
            <v>1.000Tem</v>
          </cell>
          <cell r="AT2979" t="str">
            <v>BD-FLOR-DOXY</v>
          </cell>
          <cell r="BA2979" t="str">
            <v>THÁNG 07\23.07 9 mã</v>
          </cell>
        </row>
        <row r="2980">
          <cell r="B2980" t="str">
            <v>KL0410_L1</v>
          </cell>
          <cell r="C2980" t="str">
            <v>KL0410</v>
          </cell>
          <cell r="D2980" t="str">
            <v>TOYO</v>
          </cell>
          <cell r="F2980">
            <v>5</v>
          </cell>
          <cell r="G2980" t="str">
            <v>T0050H233/2</v>
          </cell>
          <cell r="H2980" t="str">
            <v>50 x 140 x 1 x 1</v>
          </cell>
          <cell r="I2980" t="str">
            <v>Bo góc, không răng cưa, xẻ 3 line 4mm</v>
          </cell>
          <cell r="J2980" t="str">
            <v>C35</v>
          </cell>
          <cell r="K2980" t="str">
            <v>P 14</v>
          </cell>
          <cell r="L2980" t="str">
            <v>50mm x 140mm</v>
          </cell>
          <cell r="M2980">
            <v>143</v>
          </cell>
          <cell r="N2980">
            <v>44404</v>
          </cell>
          <cell r="O2980">
            <v>0</v>
          </cell>
          <cell r="AL2980">
            <v>1</v>
          </cell>
          <cell r="AM2980">
            <v>143</v>
          </cell>
          <cell r="AN2980" t="str">
            <v>2mm</v>
          </cell>
          <cell r="AO2980" t="str">
            <v>3mm</v>
          </cell>
          <cell r="AP2980" t="str">
            <v>1.000Tem</v>
          </cell>
          <cell r="AT2980" t="str">
            <v>BD-TYLO</v>
          </cell>
          <cell r="BA2980" t="str">
            <v>THÁNG 07\23.07 9 mã</v>
          </cell>
        </row>
        <row r="2981">
          <cell r="B2981" t="str">
            <v>KL0411_L1</v>
          </cell>
          <cell r="C2981" t="str">
            <v>KL0411</v>
          </cell>
          <cell r="D2981" t="str">
            <v>TOYO</v>
          </cell>
          <cell r="F2981">
            <v>5</v>
          </cell>
          <cell r="G2981" t="str">
            <v>T0050H233/2</v>
          </cell>
          <cell r="H2981" t="str">
            <v>50 x 140 x 1 x 1</v>
          </cell>
          <cell r="I2981" t="str">
            <v>Bo góc, không răng cưa, xẻ 3 line 4mm</v>
          </cell>
          <cell r="J2981" t="str">
            <v>C35</v>
          </cell>
          <cell r="K2981" t="str">
            <v>P 14</v>
          </cell>
          <cell r="L2981" t="str">
            <v>50mm x 140mm</v>
          </cell>
          <cell r="M2981">
            <v>143</v>
          </cell>
          <cell r="N2981">
            <v>44404</v>
          </cell>
          <cell r="O2981">
            <v>0</v>
          </cell>
          <cell r="AL2981">
            <v>1</v>
          </cell>
          <cell r="AM2981">
            <v>143</v>
          </cell>
          <cell r="AN2981" t="str">
            <v>2mm</v>
          </cell>
          <cell r="AO2981" t="str">
            <v>3mm</v>
          </cell>
          <cell r="AP2981" t="str">
            <v>1.000Tem</v>
          </cell>
          <cell r="AT2981" t="str">
            <v>IVER 1%</v>
          </cell>
          <cell r="BA2981" t="str">
            <v>THÁNG 07\23.07 9 mã</v>
          </cell>
        </row>
        <row r="2982">
          <cell r="B2982" t="str">
            <v>KL0412_L1</v>
          </cell>
          <cell r="C2982" t="str">
            <v>KL0412</v>
          </cell>
          <cell r="D2982" t="str">
            <v>TOYO</v>
          </cell>
          <cell r="F2982">
            <v>5</v>
          </cell>
          <cell r="G2982" t="str">
            <v>T0050H233/2</v>
          </cell>
          <cell r="H2982" t="str">
            <v>50 x 140 x 1 x 1</v>
          </cell>
          <cell r="I2982" t="str">
            <v>Bo góc, không răng cưa, xẻ 3 line 4mm</v>
          </cell>
          <cell r="J2982" t="str">
            <v>C35</v>
          </cell>
          <cell r="K2982" t="str">
            <v>P 14</v>
          </cell>
          <cell r="L2982" t="str">
            <v>50mm x 140mm</v>
          </cell>
          <cell r="M2982">
            <v>143</v>
          </cell>
          <cell r="N2982">
            <v>44404</v>
          </cell>
          <cell r="O2982">
            <v>0</v>
          </cell>
          <cell r="AL2982">
            <v>1</v>
          </cell>
          <cell r="AM2982">
            <v>143</v>
          </cell>
          <cell r="AN2982" t="str">
            <v>2mm</v>
          </cell>
          <cell r="AO2982" t="str">
            <v>3mm</v>
          </cell>
          <cell r="AP2982" t="str">
            <v>1.000Tem</v>
          </cell>
          <cell r="AT2982" t="str">
            <v>IVER2%</v>
          </cell>
          <cell r="BA2982" t="str">
            <v>THÁNG 07\23.07 9 mã</v>
          </cell>
        </row>
        <row r="2983">
          <cell r="B2983" t="str">
            <v>KL0413_L1</v>
          </cell>
          <cell r="C2983" t="str">
            <v>KL0413</v>
          </cell>
          <cell r="D2983" t="str">
            <v>TOYO</v>
          </cell>
          <cell r="F2983">
            <v>5</v>
          </cell>
          <cell r="G2983" t="str">
            <v>T0050H233/2</v>
          </cell>
          <cell r="H2983" t="str">
            <v>50 x 140 x 1 x 1</v>
          </cell>
          <cell r="I2983" t="str">
            <v>Bo góc, không răng cưa, xẻ 3 line 4mm</v>
          </cell>
          <cell r="J2983" t="str">
            <v>C35</v>
          </cell>
          <cell r="K2983" t="str">
            <v>P 14</v>
          </cell>
          <cell r="L2983" t="str">
            <v>50mm x 140mm</v>
          </cell>
          <cell r="M2983">
            <v>143</v>
          </cell>
          <cell r="N2983">
            <v>44404</v>
          </cell>
          <cell r="O2983">
            <v>0</v>
          </cell>
          <cell r="AL2983">
            <v>1</v>
          </cell>
          <cell r="AM2983">
            <v>143</v>
          </cell>
          <cell r="AN2983" t="str">
            <v>2mm</v>
          </cell>
          <cell r="AO2983" t="str">
            <v>3mm</v>
          </cell>
          <cell r="AP2983" t="str">
            <v>1.000Tem</v>
          </cell>
          <cell r="AT2983" t="str">
            <v>OXY-BD</v>
          </cell>
          <cell r="BA2983" t="str">
            <v>THÁNG 07\23.07 9 mã</v>
          </cell>
        </row>
        <row r="2984">
          <cell r="B2984" t="str">
            <v>KL0414_L1</v>
          </cell>
          <cell r="C2984" t="str">
            <v>KL0414</v>
          </cell>
          <cell r="D2984" t="str">
            <v>TOYO</v>
          </cell>
          <cell r="F2984">
            <v>5</v>
          </cell>
          <cell r="G2984" t="str">
            <v>T0050H233/2</v>
          </cell>
          <cell r="H2984" t="str">
            <v>50 x 140 x 1 x 1</v>
          </cell>
          <cell r="I2984" t="str">
            <v>Bo góc, không răng cưa, xẻ 3 line 4mm</v>
          </cell>
          <cell r="J2984" t="str">
            <v>C35</v>
          </cell>
          <cell r="K2984" t="str">
            <v>P 14</v>
          </cell>
          <cell r="L2984" t="str">
            <v>50mm x 140mm</v>
          </cell>
          <cell r="M2984">
            <v>143</v>
          </cell>
          <cell r="N2984">
            <v>44404</v>
          </cell>
          <cell r="O2984">
            <v>0</v>
          </cell>
          <cell r="AL2984">
            <v>1</v>
          </cell>
          <cell r="AM2984">
            <v>143</v>
          </cell>
          <cell r="AN2984" t="str">
            <v>2mm</v>
          </cell>
          <cell r="AO2984" t="str">
            <v>3mm</v>
          </cell>
          <cell r="AP2984" t="str">
            <v>1.000Tem</v>
          </cell>
          <cell r="AT2984" t="str">
            <v>TYLOX20LA</v>
          </cell>
          <cell r="BA2984" t="str">
            <v>THÁNG 07\23.07 9 mã</v>
          </cell>
        </row>
        <row r="2985">
          <cell r="B2985" t="str">
            <v>KL0415_L1</v>
          </cell>
          <cell r="C2985" t="str">
            <v>KL0415</v>
          </cell>
          <cell r="D2985" t="str">
            <v>THỰC PHẨM 3F VIỆT</v>
          </cell>
          <cell r="F2985">
            <v>4</v>
          </cell>
          <cell r="G2985" t="str">
            <v>I0100T941</v>
          </cell>
          <cell r="H2985" t="str">
            <v>100 x 215 x 1 x 1</v>
          </cell>
          <cell r="I2985" t="str">
            <v>Dao hình dáng đặc biệt gống quả bowling, không răng cưa</v>
          </cell>
          <cell r="J2985" t="str">
            <v>C14</v>
          </cell>
          <cell r="K2985" t="str">
            <v>P 14</v>
          </cell>
          <cell r="L2985" t="str">
            <v>100 x 215 mm</v>
          </cell>
          <cell r="M2985">
            <v>218</v>
          </cell>
          <cell r="N2985">
            <v>44406</v>
          </cell>
          <cell r="O2985">
            <v>0</v>
          </cell>
          <cell r="AL2985">
            <v>1</v>
          </cell>
          <cell r="AM2985">
            <v>218</v>
          </cell>
          <cell r="AT2985" t="str">
            <v>Gà thảo dược</v>
          </cell>
          <cell r="BA2985" t="str">
            <v>THÁNG 07\28.07 3f việt</v>
          </cell>
        </row>
        <row r="2986">
          <cell r="B2986" t="str">
            <v>KL0416_L1</v>
          </cell>
          <cell r="C2986" t="str">
            <v>KL0416</v>
          </cell>
          <cell r="D2986" t="str">
            <v>LONG TRƯỜNG</v>
          </cell>
          <cell r="F2986">
            <v>2</v>
          </cell>
          <cell r="G2986" t="str">
            <v>T0050T212</v>
          </cell>
          <cell r="H2986" t="str">
            <v>50 x 40 x 2 x 3</v>
          </cell>
          <cell r="I2986">
            <v>0</v>
          </cell>
          <cell r="J2986">
            <v>0</v>
          </cell>
          <cell r="K2986" t="str">
            <v>P 14</v>
          </cell>
          <cell r="L2986" t="str">
            <v>50 x 40 mm</v>
          </cell>
          <cell r="M2986">
            <v>129</v>
          </cell>
          <cell r="N2986">
            <v>44410</v>
          </cell>
          <cell r="O2986">
            <v>0</v>
          </cell>
          <cell r="AL2986">
            <v>1</v>
          </cell>
          <cell r="AM2986">
            <v>129</v>
          </cell>
          <cell r="AT2986" t="str">
            <v>10 to 16kg</v>
          </cell>
          <cell r="BA2986" t="str">
            <v>THÁNG 08\02.08</v>
          </cell>
        </row>
        <row r="2987">
          <cell r="B2987" t="str">
            <v>KL0417_L1</v>
          </cell>
          <cell r="C2987" t="str">
            <v>KL0417</v>
          </cell>
          <cell r="D2987" t="str">
            <v>DKSH</v>
          </cell>
          <cell r="F2987">
            <v>5</v>
          </cell>
          <cell r="G2987" t="str">
            <v>IP110T011</v>
          </cell>
          <cell r="H2987" t="str">
            <v>Phi 110 x 110 x 2 x 1</v>
          </cell>
          <cell r="I2987" t="str">
            <v>Φ110 rời, răng cưa</v>
          </cell>
          <cell r="J2987" t="str">
            <v>C20</v>
          </cell>
          <cell r="K2987" t="str">
            <v>P 14</v>
          </cell>
          <cell r="L2987" t="str">
            <v>Phi 110 mm</v>
          </cell>
          <cell r="M2987">
            <v>113</v>
          </cell>
          <cell r="N2987">
            <v>44410</v>
          </cell>
          <cell r="O2987">
            <v>0</v>
          </cell>
          <cell r="AL2987">
            <v>1</v>
          </cell>
          <cell r="AM2987">
            <v>113</v>
          </cell>
          <cell r="AR2987" t="str">
            <v>4Tem</v>
          </cell>
          <cell r="AT2987" t="str">
            <v>WAKODO MOM (830g VietNam)</v>
          </cell>
          <cell r="BA2987" t="str">
            <v>THÁNG 07\31.07 DKSH</v>
          </cell>
        </row>
        <row r="2988">
          <cell r="B2988" t="str">
            <v>KL0417._L2</v>
          </cell>
          <cell r="C2988" t="str">
            <v>KL0417.</v>
          </cell>
          <cell r="D2988" t="str">
            <v>DKSH</v>
          </cell>
          <cell r="F2988">
            <v>5</v>
          </cell>
          <cell r="G2988" t="str">
            <v>I0076T431/1</v>
          </cell>
          <cell r="H2988" t="str">
            <v>76 x 86 x 2 x 2</v>
          </cell>
          <cell r="I2988" t="str">
            <v>Bo rời 4mm, không răng cưa</v>
          </cell>
          <cell r="J2988" t="str">
            <v>C36</v>
          </cell>
          <cell r="K2988" t="str">
            <v>P 14</v>
          </cell>
          <cell r="L2988" t="str">
            <v>76 x 86 mm</v>
          </cell>
          <cell r="M2988">
            <v>178</v>
          </cell>
          <cell r="N2988">
            <v>44410</v>
          </cell>
          <cell r="O2988">
            <v>0</v>
          </cell>
          <cell r="AL2988">
            <v>1</v>
          </cell>
          <cell r="AM2988">
            <v>178</v>
          </cell>
          <cell r="AR2988" t="str">
            <v>4Tem</v>
          </cell>
          <cell r="AT2988" t="str">
            <v>WAKODO MOM (830g VietNam)</v>
          </cell>
          <cell r="BA2988" t="str">
            <v>THÁNG 07\31.07 DKSH</v>
          </cell>
        </row>
        <row r="2989">
          <cell r="B2989" t="str">
            <v>KL0418_L1</v>
          </cell>
          <cell r="C2989" t="str">
            <v>KL0418</v>
          </cell>
          <cell r="D2989" t="str">
            <v>DKSH</v>
          </cell>
          <cell r="F2989">
            <v>5</v>
          </cell>
          <cell r="G2989" t="str">
            <v>IP080T032/1</v>
          </cell>
          <cell r="H2989" t="str">
            <v>Phi 80 x 80 x 2 x 2</v>
          </cell>
          <cell r="I2989" t="str">
            <v>Rời 4mm, không răng cưa</v>
          </cell>
          <cell r="J2989" t="str">
            <v>C35</v>
          </cell>
          <cell r="K2989" t="str">
            <v>P 14</v>
          </cell>
          <cell r="L2989" t="str">
            <v>phi 80 mm</v>
          </cell>
          <cell r="M2989">
            <v>166</v>
          </cell>
          <cell r="N2989">
            <v>44410</v>
          </cell>
          <cell r="O2989">
            <v>0</v>
          </cell>
          <cell r="AL2989">
            <v>1</v>
          </cell>
          <cell r="AM2989">
            <v>166</v>
          </cell>
          <cell r="AR2989" t="str">
            <v>4Tem</v>
          </cell>
          <cell r="AT2989" t="str">
            <v>WAKODO GUNGUN 2 (300g VietNam)</v>
          </cell>
          <cell r="BA2989" t="str">
            <v>THÁNG 07\31.07 DKSH</v>
          </cell>
        </row>
        <row r="2990">
          <cell r="B2990" t="str">
            <v>KL0418._L2</v>
          </cell>
          <cell r="C2990" t="str">
            <v>KL0418.</v>
          </cell>
          <cell r="D2990" t="str">
            <v>DKSH</v>
          </cell>
          <cell r="F2990">
            <v>5</v>
          </cell>
          <cell r="G2990" t="str">
            <v>I0076T431/1</v>
          </cell>
          <cell r="H2990" t="str">
            <v>76 x 86 x 2 x 2</v>
          </cell>
          <cell r="I2990" t="str">
            <v>Bo rời 4mm, không răng cưa</v>
          </cell>
          <cell r="J2990" t="str">
            <v>C36</v>
          </cell>
          <cell r="K2990" t="str">
            <v>P 14</v>
          </cell>
          <cell r="L2990" t="str">
            <v>76 x 86 mm</v>
          </cell>
          <cell r="M2990">
            <v>178</v>
          </cell>
          <cell r="N2990">
            <v>44410</v>
          </cell>
          <cell r="O2990">
            <v>0</v>
          </cell>
          <cell r="AL2990">
            <v>1</v>
          </cell>
          <cell r="AM2990">
            <v>178</v>
          </cell>
          <cell r="AR2990" t="str">
            <v>4Tem</v>
          </cell>
          <cell r="AT2990" t="str">
            <v>WAKODO GUNGUN 2 (300g VietNam)</v>
          </cell>
          <cell r="BA2990" t="str">
            <v>THÁNG 07\31.07 DKSH</v>
          </cell>
        </row>
        <row r="2991">
          <cell r="B2991" t="str">
            <v>KL0419_L1</v>
          </cell>
          <cell r="C2991" t="str">
            <v>KL0419</v>
          </cell>
          <cell r="D2991" t="str">
            <v>DKSH</v>
          </cell>
          <cell r="F2991">
            <v>5</v>
          </cell>
          <cell r="G2991" t="str">
            <v>IP110T011</v>
          </cell>
          <cell r="H2991" t="str">
            <v>Phi 110 x 110 x 2 x 1</v>
          </cell>
          <cell r="I2991" t="str">
            <v>Φ110 rời, răng cưa</v>
          </cell>
          <cell r="J2991" t="str">
            <v>C20</v>
          </cell>
          <cell r="K2991" t="str">
            <v>P 14</v>
          </cell>
          <cell r="L2991" t="str">
            <v>Phi 110 mm</v>
          </cell>
          <cell r="M2991">
            <v>113</v>
          </cell>
          <cell r="N2991">
            <v>44410</v>
          </cell>
          <cell r="O2991">
            <v>0</v>
          </cell>
          <cell r="AL2991">
            <v>1</v>
          </cell>
          <cell r="AM2991">
            <v>113</v>
          </cell>
          <cell r="AR2991" t="str">
            <v>4Tem</v>
          </cell>
          <cell r="AT2991" t="str">
            <v>WAKODO GUNGUN 2 (830g VietNam)</v>
          </cell>
          <cell r="BA2991" t="str">
            <v>THÁNG 07\31.07 DKSH</v>
          </cell>
        </row>
        <row r="2992">
          <cell r="B2992" t="str">
            <v>KL0419._L2</v>
          </cell>
          <cell r="C2992" t="str">
            <v>KL0419.</v>
          </cell>
          <cell r="D2992" t="str">
            <v>DKSH</v>
          </cell>
          <cell r="F2992">
            <v>5</v>
          </cell>
          <cell r="G2992" t="str">
            <v>I0076T431/1</v>
          </cell>
          <cell r="H2992" t="str">
            <v>76 x 86 x 2 x 2</v>
          </cell>
          <cell r="I2992" t="str">
            <v>Bo rời 4mm, không răng cưa</v>
          </cell>
          <cell r="J2992" t="str">
            <v>C36</v>
          </cell>
          <cell r="K2992" t="str">
            <v>P 14</v>
          </cell>
          <cell r="L2992" t="str">
            <v>76 x 86 mm</v>
          </cell>
          <cell r="M2992">
            <v>178</v>
          </cell>
          <cell r="N2992">
            <v>44410</v>
          </cell>
          <cell r="O2992">
            <v>0</v>
          </cell>
          <cell r="AL2992">
            <v>1</v>
          </cell>
          <cell r="AM2992">
            <v>178</v>
          </cell>
          <cell r="AR2992" t="str">
            <v>4Tem</v>
          </cell>
          <cell r="AT2992" t="str">
            <v>WAKODO GUNGUN 2 (830g VietNam)</v>
          </cell>
          <cell r="BA2992" t="str">
            <v>THÁNG 07\31.07 DKSH</v>
          </cell>
        </row>
        <row r="2993">
          <cell r="B2993" t="str">
            <v>KL0420_L1</v>
          </cell>
          <cell r="C2993" t="str">
            <v>KL0420</v>
          </cell>
          <cell r="D2993" t="str">
            <v>DKSH</v>
          </cell>
          <cell r="F2993">
            <v>5</v>
          </cell>
          <cell r="G2993" t="str">
            <v>IP110T011</v>
          </cell>
          <cell r="H2993" t="str">
            <v>Phi 110 x 110 x 2 x 1</v>
          </cell>
          <cell r="I2993" t="str">
            <v>Φ110 rời, răng cưa</v>
          </cell>
          <cell r="J2993" t="str">
            <v>C20</v>
          </cell>
          <cell r="K2993" t="str">
            <v>P 14</v>
          </cell>
          <cell r="L2993" t="str">
            <v>Phi 110 mm</v>
          </cell>
          <cell r="M2993">
            <v>113</v>
          </cell>
          <cell r="N2993">
            <v>44410</v>
          </cell>
          <cell r="O2993">
            <v>0</v>
          </cell>
          <cell r="AL2993">
            <v>1</v>
          </cell>
          <cell r="AM2993">
            <v>113</v>
          </cell>
          <cell r="AR2993" t="str">
            <v>4Tem</v>
          </cell>
          <cell r="AT2993" t="str">
            <v>WAKODO GUNGUN 3 (830g VietNam)</v>
          </cell>
          <cell r="BA2993" t="str">
            <v>THÁNG 07\31.07 DKSH</v>
          </cell>
        </row>
        <row r="2994">
          <cell r="B2994" t="str">
            <v>KL0420._L2</v>
          </cell>
          <cell r="C2994" t="str">
            <v>KL0420.</v>
          </cell>
          <cell r="D2994" t="str">
            <v>DKSH</v>
          </cell>
          <cell r="F2994">
            <v>5</v>
          </cell>
          <cell r="G2994" t="str">
            <v>I0076T431/1</v>
          </cell>
          <cell r="H2994" t="str">
            <v>76 x 86 x 2 x 2</v>
          </cell>
          <cell r="I2994" t="str">
            <v>Bo rời 4mm, không răng cưa</v>
          </cell>
          <cell r="J2994" t="str">
            <v>C36</v>
          </cell>
          <cell r="K2994" t="str">
            <v>P 14</v>
          </cell>
          <cell r="L2994" t="str">
            <v>76 x 86 mm</v>
          </cell>
          <cell r="M2994">
            <v>178</v>
          </cell>
          <cell r="N2994">
            <v>44410</v>
          </cell>
          <cell r="O2994">
            <v>0</v>
          </cell>
          <cell r="AL2994">
            <v>1</v>
          </cell>
          <cell r="AM2994">
            <v>178</v>
          </cell>
          <cell r="AR2994" t="str">
            <v>4Tem</v>
          </cell>
          <cell r="AT2994" t="str">
            <v>WAKODO GUNGUN 3 (830g VietNam)</v>
          </cell>
          <cell r="BA2994" t="str">
            <v>THÁNG 07\31.07 DKSH</v>
          </cell>
        </row>
        <row r="2995">
          <cell r="B2995" t="str">
            <v>KL0421_L1</v>
          </cell>
          <cell r="C2995" t="str">
            <v>KL0421</v>
          </cell>
          <cell r="D2995" t="str">
            <v>DKSH</v>
          </cell>
          <cell r="F2995">
            <v>5</v>
          </cell>
          <cell r="G2995" t="str">
            <v>IP080T032/1</v>
          </cell>
          <cell r="H2995" t="str">
            <v>Phi 80 x 80 x 2 x 2</v>
          </cell>
          <cell r="I2995" t="str">
            <v>Rời 4mm, không răng cưa</v>
          </cell>
          <cell r="J2995" t="str">
            <v>C35</v>
          </cell>
          <cell r="K2995" t="str">
            <v>P 14</v>
          </cell>
          <cell r="L2995" t="str">
            <v>phi 80 mm</v>
          </cell>
          <cell r="M2995">
            <v>166</v>
          </cell>
          <cell r="N2995">
            <v>44410</v>
          </cell>
          <cell r="O2995">
            <v>0</v>
          </cell>
          <cell r="AL2995">
            <v>1</v>
          </cell>
          <cell r="AM2995">
            <v>166</v>
          </cell>
          <cell r="AR2995" t="str">
            <v>4Tem</v>
          </cell>
          <cell r="AT2995" t="str">
            <v>WAKODO HAIHAI 1 (300g VietNam)</v>
          </cell>
          <cell r="BA2995" t="str">
            <v>THÁNG 07\31.07 DKSH</v>
          </cell>
        </row>
        <row r="2996">
          <cell r="B2996" t="str">
            <v>KL0421._L2</v>
          </cell>
          <cell r="C2996" t="str">
            <v>KL0421.</v>
          </cell>
          <cell r="D2996" t="str">
            <v>DKSH</v>
          </cell>
          <cell r="F2996">
            <v>5</v>
          </cell>
          <cell r="G2996" t="str">
            <v>I0076T431/1</v>
          </cell>
          <cell r="H2996" t="str">
            <v>76 x 86 x 2 x 2</v>
          </cell>
          <cell r="I2996" t="str">
            <v>Bo rời 4mm, không răng cưa</v>
          </cell>
          <cell r="J2996" t="str">
            <v>C36</v>
          </cell>
          <cell r="K2996" t="str">
            <v>P 14</v>
          </cell>
          <cell r="L2996" t="str">
            <v>76 x 86 mm</v>
          </cell>
          <cell r="M2996">
            <v>178</v>
          </cell>
          <cell r="N2996">
            <v>44410</v>
          </cell>
          <cell r="O2996">
            <v>0</v>
          </cell>
          <cell r="AL2996">
            <v>1</v>
          </cell>
          <cell r="AM2996">
            <v>178</v>
          </cell>
          <cell r="AR2996" t="str">
            <v>4Tem</v>
          </cell>
          <cell r="AT2996" t="str">
            <v>WAKODO HAIHAI 1 (300g VietNam)</v>
          </cell>
          <cell r="BA2996" t="str">
            <v>THÁNG 07\31.07 DKSH</v>
          </cell>
        </row>
        <row r="2997">
          <cell r="B2997" t="str">
            <v>KL0422_L1</v>
          </cell>
          <cell r="C2997" t="str">
            <v>KL0422</v>
          </cell>
          <cell r="D2997" t="str">
            <v>DKSH</v>
          </cell>
          <cell r="F2997">
            <v>5</v>
          </cell>
          <cell r="G2997" t="str">
            <v>IP110T011</v>
          </cell>
          <cell r="H2997" t="str">
            <v>Phi 110 x 110 x 2 x 1</v>
          </cell>
          <cell r="I2997" t="str">
            <v>Φ110 rời, răng cưa</v>
          </cell>
          <cell r="J2997" t="str">
            <v>C20</v>
          </cell>
          <cell r="K2997" t="str">
            <v>P 14</v>
          </cell>
          <cell r="L2997" t="str">
            <v>Phi 110 mm</v>
          </cell>
          <cell r="M2997">
            <v>113</v>
          </cell>
          <cell r="N2997">
            <v>44410</v>
          </cell>
          <cell r="O2997">
            <v>0</v>
          </cell>
          <cell r="AL2997">
            <v>1</v>
          </cell>
          <cell r="AM2997">
            <v>113</v>
          </cell>
          <cell r="AR2997" t="str">
            <v>4Tem</v>
          </cell>
          <cell r="AT2997" t="str">
            <v>WAKODO HAIHAI 1 (810g VietNam)</v>
          </cell>
          <cell r="BA2997" t="str">
            <v>THÁNG 07\31.07 DKSH</v>
          </cell>
        </row>
        <row r="2998">
          <cell r="B2998" t="str">
            <v>KL0422._L2</v>
          </cell>
          <cell r="C2998" t="str">
            <v>KL0422.</v>
          </cell>
          <cell r="D2998" t="str">
            <v>DKSH</v>
          </cell>
          <cell r="F2998">
            <v>5</v>
          </cell>
          <cell r="G2998" t="str">
            <v>I0076T431/1</v>
          </cell>
          <cell r="H2998" t="str">
            <v>76 x 86 x 2 x 2</v>
          </cell>
          <cell r="I2998" t="str">
            <v>Bo rời 4mm, không răng cưa</v>
          </cell>
          <cell r="J2998" t="str">
            <v>C36</v>
          </cell>
          <cell r="K2998" t="str">
            <v>P 14</v>
          </cell>
          <cell r="L2998" t="str">
            <v>76 x 86 mm</v>
          </cell>
          <cell r="M2998">
            <v>178</v>
          </cell>
          <cell r="N2998">
            <v>44410</v>
          </cell>
          <cell r="O2998">
            <v>0</v>
          </cell>
          <cell r="AL2998">
            <v>1</v>
          </cell>
          <cell r="AM2998">
            <v>178</v>
          </cell>
          <cell r="AR2998" t="str">
            <v>4Tem</v>
          </cell>
          <cell r="AT2998" t="str">
            <v>WAKODO HAIHAI 1 (810g VietNam)</v>
          </cell>
          <cell r="BA2998" t="str">
            <v>THÁNG 07\31.07 DKSH</v>
          </cell>
        </row>
        <row r="2999">
          <cell r="B2999" t="str">
            <v>KL0423_L1</v>
          </cell>
          <cell r="C2999" t="str">
            <v>KL0423</v>
          </cell>
          <cell r="D2999" t="str">
            <v>VMH</v>
          </cell>
          <cell r="F2999">
            <v>1</v>
          </cell>
          <cell r="G2999" t="str">
            <v>I0120T031</v>
          </cell>
          <cell r="H2999" t="str">
            <v>120 x 80 x 1 x 1</v>
          </cell>
          <cell r="I2999" t="str">
            <v>Vuông góc, không răng cưa</v>
          </cell>
          <cell r="J2999" t="str">
            <v>D03</v>
          </cell>
          <cell r="K2999" t="str">
            <v>P 14</v>
          </cell>
          <cell r="L2999" t="str">
            <v>80 x 120 mm</v>
          </cell>
          <cell r="M2999">
            <v>83</v>
          </cell>
          <cell r="N2999">
            <v>44411</v>
          </cell>
          <cell r="O2999">
            <v>0</v>
          </cell>
          <cell r="AL2999">
            <v>1</v>
          </cell>
          <cell r="AM2999">
            <v>83</v>
          </cell>
          <cell r="AT2999" t="str">
            <v>tiếng nhật Vietnam</v>
          </cell>
          <cell r="BA2999" t="str">
            <v>THÁNG 08\02.08 VMH</v>
          </cell>
        </row>
        <row r="3000">
          <cell r="B3000" t="str">
            <v>KL0424_19</v>
          </cell>
          <cell r="C3000" t="str">
            <v>KL0424</v>
          </cell>
          <cell r="D3000" t="str">
            <v>LONG TRƯỜNG</v>
          </cell>
          <cell r="F3000">
            <v>2</v>
          </cell>
          <cell r="G3000" t="str">
            <v>T0100T982/2</v>
          </cell>
          <cell r="H3000" t="str">
            <v>100 x 100 x 1 x 2</v>
          </cell>
          <cell r="I3000" t="str">
            <v>Vuông góc, không răng cưa, chẻ đôi 4mm</v>
          </cell>
          <cell r="J3000" t="str">
            <v>E07</v>
          </cell>
          <cell r="K3000" t="str">
            <v>P 27</v>
          </cell>
          <cell r="L3000" t="str">
            <v>100 x 100 mm</v>
          </cell>
          <cell r="M3000">
            <v>206</v>
          </cell>
          <cell r="N3000">
            <v>44413</v>
          </cell>
          <cell r="O3000">
            <v>0</v>
          </cell>
          <cell r="AL3000">
            <v>1</v>
          </cell>
          <cell r="AM3000">
            <v>206</v>
          </cell>
          <cell r="AT3000" t="str">
            <v>19.0 kg</v>
          </cell>
          <cell r="BA3000" t="str">
            <v>THÁNG 08\05.08 long trường</v>
          </cell>
        </row>
        <row r="3001">
          <cell r="B3001" t="str">
            <v>KL0424_15</v>
          </cell>
          <cell r="C3001" t="str">
            <v>KL0424</v>
          </cell>
          <cell r="D3001" t="str">
            <v>LONG TRƯỜNG</v>
          </cell>
          <cell r="F3001">
            <v>2</v>
          </cell>
          <cell r="G3001" t="str">
            <v>T0100T982/2</v>
          </cell>
          <cell r="H3001" t="str">
            <v>100 x 100 x 1 x 2</v>
          </cell>
          <cell r="I3001" t="str">
            <v>Vuông góc, không răng cưa, chẻ đôi 4mm</v>
          </cell>
          <cell r="J3001" t="str">
            <v>E07</v>
          </cell>
          <cell r="K3001" t="str">
            <v>P 27</v>
          </cell>
          <cell r="L3001" t="str">
            <v>100 x 100 mm</v>
          </cell>
          <cell r="M3001">
            <v>206</v>
          </cell>
          <cell r="N3001">
            <v>44413</v>
          </cell>
          <cell r="O3001">
            <v>0</v>
          </cell>
          <cell r="AL3001">
            <v>1</v>
          </cell>
          <cell r="AM3001">
            <v>206</v>
          </cell>
          <cell r="AT3001" t="str">
            <v>15.0 kg</v>
          </cell>
          <cell r="BA3001" t="str">
            <v>THÁNG 08\05.08 long trường</v>
          </cell>
        </row>
        <row r="3002">
          <cell r="B3002" t="str">
            <v>KL0424_13</v>
          </cell>
          <cell r="C3002" t="str">
            <v>KL0424</v>
          </cell>
          <cell r="D3002" t="str">
            <v>LONG TRƯỜNG</v>
          </cell>
          <cell r="F3002">
            <v>2</v>
          </cell>
          <cell r="G3002" t="str">
            <v>T0100T982/2</v>
          </cell>
          <cell r="H3002" t="str">
            <v>100 x 100 x 1 x 2</v>
          </cell>
          <cell r="I3002" t="str">
            <v>Vuông góc, không răng cưa, chẻ đôi 4mm</v>
          </cell>
          <cell r="J3002" t="str">
            <v>E07</v>
          </cell>
          <cell r="K3002" t="str">
            <v>P 27</v>
          </cell>
          <cell r="L3002" t="str">
            <v>100 x 100 mm</v>
          </cell>
          <cell r="M3002">
            <v>206</v>
          </cell>
          <cell r="N3002">
            <v>44413</v>
          </cell>
          <cell r="O3002">
            <v>0</v>
          </cell>
          <cell r="AL3002">
            <v>1</v>
          </cell>
          <cell r="AM3002">
            <v>206</v>
          </cell>
          <cell r="AT3002" t="str">
            <v>13.0 kg</v>
          </cell>
          <cell r="BA3002" t="str">
            <v>THÁNG 08\05.08 long trường</v>
          </cell>
        </row>
        <row r="3003">
          <cell r="B3003" t="str">
            <v>KL0424_16</v>
          </cell>
          <cell r="C3003" t="str">
            <v>KL0424</v>
          </cell>
          <cell r="D3003" t="str">
            <v>LONG TRƯỜNG</v>
          </cell>
          <cell r="F3003">
            <v>2</v>
          </cell>
          <cell r="G3003" t="str">
            <v>T0100T982/2</v>
          </cell>
          <cell r="H3003" t="str">
            <v>100 x 100 x 1 x 2</v>
          </cell>
          <cell r="I3003" t="str">
            <v>Vuông góc, không răng cưa, chẻ đôi 4mm</v>
          </cell>
          <cell r="J3003" t="str">
            <v>E07</v>
          </cell>
          <cell r="K3003" t="str">
            <v>P 27</v>
          </cell>
          <cell r="L3003" t="str">
            <v>100 x 100 mm</v>
          </cell>
          <cell r="M3003">
            <v>206</v>
          </cell>
          <cell r="N3003">
            <v>44413</v>
          </cell>
          <cell r="O3003">
            <v>0</v>
          </cell>
          <cell r="AL3003">
            <v>1</v>
          </cell>
          <cell r="AM3003">
            <v>206</v>
          </cell>
          <cell r="AT3003" t="str">
            <v>16 kg</v>
          </cell>
          <cell r="BA3003" t="str">
            <v>THÁNG 08\05.08 long trường</v>
          </cell>
        </row>
        <row r="3004">
          <cell r="B3004" t="str">
            <v>KL0424_20.5</v>
          </cell>
          <cell r="C3004" t="str">
            <v>KL0424</v>
          </cell>
          <cell r="D3004" t="str">
            <v>LONG TRƯỜNG</v>
          </cell>
          <cell r="F3004">
            <v>2</v>
          </cell>
          <cell r="G3004" t="str">
            <v>T0100T982/2</v>
          </cell>
          <cell r="H3004" t="str">
            <v>100 x 100 x 1 x 2</v>
          </cell>
          <cell r="I3004" t="str">
            <v>Vuông góc, không răng cưa, chẻ đôi 4mm</v>
          </cell>
          <cell r="J3004" t="str">
            <v>E07</v>
          </cell>
          <cell r="K3004" t="str">
            <v>P 27</v>
          </cell>
          <cell r="L3004" t="str">
            <v>100 x 100 mm</v>
          </cell>
          <cell r="M3004">
            <v>206</v>
          </cell>
          <cell r="N3004">
            <v>44413</v>
          </cell>
          <cell r="O3004">
            <v>0</v>
          </cell>
          <cell r="AL3004">
            <v>1</v>
          </cell>
          <cell r="AM3004">
            <v>206</v>
          </cell>
          <cell r="AT3004" t="str">
            <v>20.5 kg</v>
          </cell>
          <cell r="BA3004" t="str">
            <v>THÁNG 08\05.08 long trường</v>
          </cell>
        </row>
        <row r="3005">
          <cell r="B3005" t="str">
            <v>KL0424_21</v>
          </cell>
          <cell r="C3005" t="str">
            <v>KL0424</v>
          </cell>
          <cell r="D3005" t="str">
            <v>LONG TRƯỜNG</v>
          </cell>
          <cell r="F3005">
            <v>2</v>
          </cell>
          <cell r="G3005" t="str">
            <v>T0100T982/2</v>
          </cell>
          <cell r="H3005" t="str">
            <v>100 x 100 x 1 x 2</v>
          </cell>
          <cell r="I3005" t="str">
            <v>Vuông góc, không răng cưa, chẻ đôi 4mm</v>
          </cell>
          <cell r="J3005" t="str">
            <v>E07</v>
          </cell>
          <cell r="K3005" t="str">
            <v>P 27</v>
          </cell>
          <cell r="L3005" t="str">
            <v>100 x 100 mm</v>
          </cell>
          <cell r="M3005">
            <v>206</v>
          </cell>
          <cell r="N3005">
            <v>44413</v>
          </cell>
          <cell r="O3005">
            <v>0</v>
          </cell>
          <cell r="AL3005">
            <v>1</v>
          </cell>
          <cell r="AM3005">
            <v>206</v>
          </cell>
          <cell r="AT3005" t="str">
            <v>21 kg</v>
          </cell>
          <cell r="BA3005" t="str">
            <v>THÁNG 08\05.08 long trường</v>
          </cell>
        </row>
        <row r="3006">
          <cell r="B3006" t="str">
            <v>KL0425_L1</v>
          </cell>
          <cell r="C3006" t="str">
            <v>KL0425</v>
          </cell>
          <cell r="D3006" t="str">
            <v>VIỆT BẮC MỸ</v>
          </cell>
          <cell r="F3006">
            <v>4</v>
          </cell>
          <cell r="G3006" t="str">
            <v>I0120T211/1</v>
          </cell>
          <cell r="H3006" t="str">
            <v>120 x 82.5 x 1 x 1</v>
          </cell>
          <cell r="I3006" t="str">
            <v>Vuông góc, không răng cưa</v>
          </cell>
          <cell r="J3006" t="str">
            <v>C41</v>
          </cell>
          <cell r="K3006" t="str">
            <v>P 27</v>
          </cell>
          <cell r="L3006" t="str">
            <v>120 x 82.5 mm</v>
          </cell>
          <cell r="M3006">
            <v>85.5</v>
          </cell>
          <cell r="N3006">
            <v>44414</v>
          </cell>
          <cell r="O3006">
            <v>0</v>
          </cell>
          <cell r="Q3006" t="str">
            <v>pha theo mẫu</v>
          </cell>
          <cell r="T3006" t="str">
            <v>M</v>
          </cell>
          <cell r="U3006" t="str">
            <v>Y</v>
          </cell>
          <cell r="V3006" t="str">
            <v>K</v>
          </cell>
          <cell r="AG3006" t="str">
            <v>Bóng</v>
          </cell>
          <cell r="AL3006">
            <v>2</v>
          </cell>
          <cell r="AM3006">
            <v>171</v>
          </cell>
          <cell r="AN3006" t="str">
            <v>3mm</v>
          </cell>
          <cell r="AO3006" t="str">
            <v>3mm</v>
          </cell>
          <cell r="AQ3006" t="str">
            <v>500Tem</v>
          </cell>
          <cell r="AT3006" t="str">
            <v>MFGAR 99.9%</v>
          </cell>
          <cell r="AU3006">
            <v>2</v>
          </cell>
          <cell r="BA3006" t="str">
            <v>TỔNG HỢP CÁC CÔNG TY\VIỆT BẮC MỸ\NĂM 2021\THÁNG 08\04.08 việt bắc mỹ\tem 120mm x 82.5mm</v>
          </cell>
        </row>
        <row r="3007">
          <cell r="B3007" t="str">
            <v>KL0426_L1</v>
          </cell>
          <cell r="C3007" t="str">
            <v>KL0426</v>
          </cell>
          <cell r="D3007" t="str">
            <v>VIỆT BẮC MỸ</v>
          </cell>
          <cell r="F3007">
            <v>4</v>
          </cell>
          <cell r="G3007" t="str">
            <v>I0107T011/1</v>
          </cell>
          <cell r="H3007" t="str">
            <v>107.95 x 158.75 x 1 x 1</v>
          </cell>
          <cell r="I3007" t="str">
            <v>Vuông góc, không răng cưa</v>
          </cell>
          <cell r="J3007" t="str">
            <v>C35</v>
          </cell>
          <cell r="K3007" t="str">
            <v>P 27</v>
          </cell>
          <cell r="L3007" t="str">
            <v>158.75 x 107.95mm</v>
          </cell>
          <cell r="M3007">
            <v>161.75</v>
          </cell>
          <cell r="N3007">
            <v>44414</v>
          </cell>
          <cell r="O3007">
            <v>0</v>
          </cell>
          <cell r="S3007" t="str">
            <v>C</v>
          </cell>
          <cell r="T3007" t="str">
            <v>M</v>
          </cell>
          <cell r="U3007" t="str">
            <v>Y</v>
          </cell>
          <cell r="V3007" t="str">
            <v>K</v>
          </cell>
          <cell r="AG3007" t="str">
            <v>Bóng</v>
          </cell>
          <cell r="AL3007">
            <v>1</v>
          </cell>
          <cell r="AM3007">
            <v>161.75</v>
          </cell>
          <cell r="AN3007" t="str">
            <v>3mm</v>
          </cell>
          <cell r="AO3007" t="str">
            <v>3mm</v>
          </cell>
          <cell r="AQ3007" t="str">
            <v>500Tem</v>
          </cell>
          <cell r="AT3007" t="str">
            <v>PH DOWN 85%</v>
          </cell>
          <cell r="AU3007">
            <v>2</v>
          </cell>
          <cell r="BA3007" t="str">
            <v>TỔNG HỢP CÁC CÔNG TY\VIỆT BẮC MỸ\NĂM 2021\THÁNG 08\04.08 việt bắc mỹ\tem 107.95 x 158.75mm</v>
          </cell>
        </row>
        <row r="3008">
          <cell r="B3008" t="str">
            <v>KL0427_L1</v>
          </cell>
          <cell r="C3008" t="str">
            <v>KL0427</v>
          </cell>
          <cell r="D3008" t="str">
            <v>DÂN ÔN</v>
          </cell>
          <cell r="F3008">
            <v>1</v>
          </cell>
          <cell r="H3008" t="str">
            <v/>
          </cell>
          <cell r="I3008" t="str">
            <v/>
          </cell>
          <cell r="J3008" t="str">
            <v/>
          </cell>
          <cell r="K3008" t="str">
            <v>P 27</v>
          </cell>
          <cell r="L3008" t="str">
            <v>E 40 x 20 mm</v>
          </cell>
          <cell r="M3008" t="str">
            <v/>
          </cell>
          <cell r="N3008">
            <v>44415</v>
          </cell>
          <cell r="O3008">
            <v>0</v>
          </cell>
          <cell r="AL3008">
            <v>1</v>
          </cell>
          <cell r="AM3008" t="e">
            <v>#VALUE!</v>
          </cell>
          <cell r="AT3008" t="str">
            <v>Nền cam</v>
          </cell>
          <cell r="BA3008" t="str">
            <v>THÁNG 08\07.08 Dân ôn</v>
          </cell>
        </row>
        <row r="3009">
          <cell r="B3009" t="str">
            <v>KL0428_L1</v>
          </cell>
          <cell r="C3009" t="str">
            <v>KL0428</v>
          </cell>
          <cell r="D3009" t="str">
            <v>PHÚC KHANG</v>
          </cell>
          <cell r="F3009">
            <v>2</v>
          </cell>
          <cell r="H3009" t="str">
            <v/>
          </cell>
          <cell r="I3009" t="str">
            <v/>
          </cell>
          <cell r="J3009" t="str">
            <v/>
          </cell>
          <cell r="K3009" t="str">
            <v>P 27</v>
          </cell>
          <cell r="L3009" t="str">
            <v>50 x 80 mm</v>
          </cell>
          <cell r="M3009" t="str">
            <v/>
          </cell>
          <cell r="N3009">
            <v>44415</v>
          </cell>
          <cell r="O3009">
            <v>0</v>
          </cell>
          <cell r="AL3009">
            <v>1</v>
          </cell>
          <cell r="AM3009" t="e">
            <v>#VALUE!</v>
          </cell>
          <cell r="AT3009" t="str">
            <v>tem treo</v>
          </cell>
          <cell r="BA3009" t="str">
            <v>PHÚ KHANG\27.07</v>
          </cell>
        </row>
        <row r="3010">
          <cell r="B3010" t="str">
            <v>KL0429_L1</v>
          </cell>
          <cell r="C3010" t="str">
            <v>KL0429</v>
          </cell>
          <cell r="D3010" t="str">
            <v>CTY Ngoại Thương Hoàng Gia</v>
          </cell>
          <cell r="F3010">
            <v>2</v>
          </cell>
          <cell r="H3010" t="str">
            <v/>
          </cell>
          <cell r="I3010" t="str">
            <v/>
          </cell>
          <cell r="J3010" t="str">
            <v/>
          </cell>
          <cell r="K3010" t="str">
            <v>P 27</v>
          </cell>
          <cell r="L3010" t="str">
            <v>47 x 55 mm</v>
          </cell>
          <cell r="M3010" t="str">
            <v/>
          </cell>
          <cell r="N3010">
            <v>44417</v>
          </cell>
          <cell r="O3010">
            <v>0</v>
          </cell>
          <cell r="AL3010">
            <v>1</v>
          </cell>
          <cell r="AM3010" t="e">
            <v>#VALUE!</v>
          </cell>
          <cell r="AT3010" t="str">
            <v>dừa dứa</v>
          </cell>
          <cell r="BA3010" t="str">
            <v>THÁNG 08\09.08 Chị Vân Q7</v>
          </cell>
        </row>
        <row r="3011">
          <cell r="B3011" t="str">
            <v>KL0430_L1</v>
          </cell>
          <cell r="C3011" t="str">
            <v>KL0430</v>
          </cell>
          <cell r="D3011" t="str">
            <v>PACOW</v>
          </cell>
          <cell r="F3011">
            <v>5</v>
          </cell>
          <cell r="G3011" t="str">
            <v>T0090T481/2</v>
          </cell>
          <cell r="H3011" t="str">
            <v>90 x 130 x 2 x 1</v>
          </cell>
          <cell r="I3011" t="str">
            <v>Bo 5mm rời 3mm, không răng cưa</v>
          </cell>
          <cell r="J3011" t="str">
            <v>C24</v>
          </cell>
          <cell r="K3011" t="str">
            <v>P 27</v>
          </cell>
          <cell r="L3011" t="str">
            <v>130 x 90 mm</v>
          </cell>
          <cell r="M3011">
            <v>133</v>
          </cell>
          <cell r="N3011">
            <v>44417</v>
          </cell>
          <cell r="O3011">
            <v>5</v>
          </cell>
          <cell r="P3011">
            <v>2</v>
          </cell>
          <cell r="Q3011" t="str">
            <v>pha nền +logo</v>
          </cell>
          <cell r="R3011">
            <v>3</v>
          </cell>
          <cell r="T3011" t="str">
            <v>M</v>
          </cell>
          <cell r="U3011" t="str">
            <v>Y</v>
          </cell>
          <cell r="V3011" t="str">
            <v>K</v>
          </cell>
          <cell r="AG3011" t="str">
            <v>X</v>
          </cell>
          <cell r="AK3011" t="str">
            <v>X</v>
          </cell>
          <cell r="AL3011">
            <v>1</v>
          </cell>
          <cell r="AM3011">
            <v>133</v>
          </cell>
          <cell r="AO3011" t="str">
            <v>3mm</v>
          </cell>
          <cell r="AR3011" t="str">
            <v>2 tem</v>
          </cell>
          <cell r="AT3011" t="str">
            <v>THỊT BÒ MÁT có mã QR</v>
          </cell>
          <cell r="BA3011" t="str">
            <v>THÁNG 08\08.08 pacow</v>
          </cell>
        </row>
        <row r="3012">
          <cell r="B3012" t="str">
            <v>KL0430_L2</v>
          </cell>
          <cell r="C3012" t="str">
            <v>KL0430</v>
          </cell>
          <cell r="D3012" t="str">
            <v>PACOW</v>
          </cell>
          <cell r="F3012">
            <v>5</v>
          </cell>
          <cell r="G3012" t="str">
            <v>T0090T481/2</v>
          </cell>
          <cell r="H3012" t="str">
            <v>90 x 130 x 2 x 1</v>
          </cell>
          <cell r="I3012" t="str">
            <v>Bo 5mm rời 3mm, không răng cưa</v>
          </cell>
          <cell r="J3012" t="str">
            <v>C24</v>
          </cell>
          <cell r="K3012" t="str">
            <v>P 27</v>
          </cell>
          <cell r="L3012" t="str">
            <v>130 x 90 mm</v>
          </cell>
          <cell r="M3012">
            <v>133</v>
          </cell>
          <cell r="N3012">
            <v>44630</v>
          </cell>
          <cell r="O3012">
            <v>5</v>
          </cell>
          <cell r="P3012">
            <v>2</v>
          </cell>
          <cell r="Q3012" t="str">
            <v>pha nền +logo</v>
          </cell>
          <cell r="R3012">
            <v>3</v>
          </cell>
          <cell r="T3012" t="str">
            <v>M</v>
          </cell>
          <cell r="U3012" t="str">
            <v>Y</v>
          </cell>
          <cell r="V3012" t="str">
            <v>K</v>
          </cell>
          <cell r="AG3012" t="str">
            <v>X</v>
          </cell>
          <cell r="AK3012" t="str">
            <v>X</v>
          </cell>
          <cell r="AL3012">
            <v>1</v>
          </cell>
          <cell r="AM3012">
            <v>133</v>
          </cell>
          <cell r="AO3012" t="str">
            <v>3mm</v>
          </cell>
          <cell r="AR3012" t="str">
            <v>2 tem</v>
          </cell>
          <cell r="AT3012" t="str">
            <v>Nhãn 21 ngày việt nam</v>
          </cell>
          <cell r="BA3012" t="str">
            <v>ĐƠN HÀNG 2021\PACOW\THÁNG 08\08.08 pacow\NĂM 2022\10.03</v>
          </cell>
          <cell r="BC3012" t="str">
            <v>Phạm Quốc Chí</v>
          </cell>
          <cell r="BD3012" t="str">
            <v>Phạm Quốc Chí</v>
          </cell>
        </row>
        <row r="3013">
          <cell r="B3013" t="str">
            <v>KL0431_L1</v>
          </cell>
          <cell r="C3013" t="str">
            <v>KL0431</v>
          </cell>
          <cell r="D3013" t="str">
            <v>TOYO</v>
          </cell>
          <cell r="F3013">
            <v>5</v>
          </cell>
          <cell r="G3013" t="str">
            <v>T0050H233/2</v>
          </cell>
          <cell r="H3013" t="str">
            <v>50 x 140 x 1 x 1</v>
          </cell>
          <cell r="I3013" t="str">
            <v>Bo góc, không răng cưa, xẻ 3 line 4mm</v>
          </cell>
          <cell r="J3013" t="str">
            <v>C35</v>
          </cell>
          <cell r="K3013" t="str">
            <v>P 27</v>
          </cell>
          <cell r="L3013" t="str">
            <v>50mm x 140mm</v>
          </cell>
          <cell r="M3013">
            <v>143</v>
          </cell>
          <cell r="N3013">
            <v>44419</v>
          </cell>
          <cell r="O3013">
            <v>0</v>
          </cell>
          <cell r="AL3013">
            <v>1</v>
          </cell>
          <cell r="AM3013">
            <v>143</v>
          </cell>
          <cell r="AN3013" t="str">
            <v>2mm</v>
          </cell>
          <cell r="AO3013" t="str">
            <v>3mm</v>
          </cell>
          <cell r="AP3013" t="str">
            <v>1.000Tem</v>
          </cell>
          <cell r="AT3013" t="str">
            <v>ANALGIN C</v>
          </cell>
          <cell r="BA3013" t="str">
            <v>THÁNG 08\04.08</v>
          </cell>
        </row>
        <row r="3014">
          <cell r="B3014" t="str">
            <v>KL0432_L1</v>
          </cell>
          <cell r="C3014" t="str">
            <v>KL0432</v>
          </cell>
          <cell r="D3014" t="str">
            <v>TOYO</v>
          </cell>
          <cell r="F3014">
            <v>5</v>
          </cell>
          <cell r="G3014" t="str">
            <v>T0050H233/2</v>
          </cell>
          <cell r="H3014" t="str">
            <v>50 x 140 x 1 x 1</v>
          </cell>
          <cell r="I3014" t="str">
            <v>Bo góc, không răng cưa, xẻ 3 line 4mm</v>
          </cell>
          <cell r="J3014" t="str">
            <v>C35</v>
          </cell>
          <cell r="K3014" t="str">
            <v>P 27</v>
          </cell>
          <cell r="L3014" t="str">
            <v>50mm x 140mm</v>
          </cell>
          <cell r="M3014">
            <v>143</v>
          </cell>
          <cell r="N3014">
            <v>44419</v>
          </cell>
          <cell r="O3014">
            <v>0</v>
          </cell>
          <cell r="AL3014">
            <v>1</v>
          </cell>
          <cell r="AM3014">
            <v>143</v>
          </cell>
          <cell r="AN3014" t="str">
            <v>2mm</v>
          </cell>
          <cell r="AO3014" t="str">
            <v>3mm</v>
          </cell>
          <cell r="AP3014" t="str">
            <v>1.000Tem</v>
          </cell>
          <cell r="AT3014" t="str">
            <v>AV lvermectin 2%</v>
          </cell>
          <cell r="BA3014" t="str">
            <v>THÁNG 08\04.08</v>
          </cell>
        </row>
        <row r="3015">
          <cell r="B3015" t="str">
            <v>KL0433_L1</v>
          </cell>
          <cell r="C3015" t="str">
            <v>KL0433</v>
          </cell>
          <cell r="D3015" t="str">
            <v>TOYO</v>
          </cell>
          <cell r="F3015">
            <v>5</v>
          </cell>
          <cell r="G3015" t="str">
            <v>T0050H233/2</v>
          </cell>
          <cell r="H3015" t="str">
            <v>50 x 140 x 1 x 1</v>
          </cell>
          <cell r="I3015" t="str">
            <v>Bo góc, không răng cưa, xẻ 3 line 4mm</v>
          </cell>
          <cell r="J3015" t="str">
            <v>C35</v>
          </cell>
          <cell r="K3015" t="str">
            <v>P 27</v>
          </cell>
          <cell r="L3015" t="str">
            <v>50mm x 140mm</v>
          </cell>
          <cell r="M3015">
            <v>143</v>
          </cell>
          <cell r="N3015">
            <v>44419</v>
          </cell>
          <cell r="O3015">
            <v>0</v>
          </cell>
          <cell r="AL3015">
            <v>1</v>
          </cell>
          <cell r="AM3015">
            <v>143</v>
          </cell>
          <cell r="AN3015" t="str">
            <v>2mm</v>
          </cell>
          <cell r="AO3015" t="str">
            <v>3mm</v>
          </cell>
          <cell r="AP3015" t="str">
            <v>1.000Tem</v>
          </cell>
          <cell r="AT3015" t="str">
            <v>TYLOSIN 20% INJ</v>
          </cell>
          <cell r="BA3015" t="str">
            <v>THÁNG 08\04.08</v>
          </cell>
        </row>
        <row r="3016">
          <cell r="B3016" t="str">
            <v>KL0434_L1</v>
          </cell>
          <cell r="C3016" t="str">
            <v>KL0434</v>
          </cell>
          <cell r="D3016" t="str">
            <v>TOYO</v>
          </cell>
          <cell r="F3016">
            <v>5</v>
          </cell>
          <cell r="G3016" t="str">
            <v>T0050H233/2</v>
          </cell>
          <cell r="H3016" t="str">
            <v>50 x 140 x 1 x 1</v>
          </cell>
          <cell r="I3016" t="str">
            <v>Bo góc, không răng cưa, xẻ 3 line 4mm</v>
          </cell>
          <cell r="J3016" t="str">
            <v>C35</v>
          </cell>
          <cell r="K3016" t="str">
            <v>P 27</v>
          </cell>
          <cell r="L3016" t="str">
            <v>50mm x 140mm</v>
          </cell>
          <cell r="M3016">
            <v>143</v>
          </cell>
          <cell r="N3016">
            <v>44419</v>
          </cell>
          <cell r="O3016">
            <v>0</v>
          </cell>
          <cell r="AL3016">
            <v>1</v>
          </cell>
          <cell r="AM3016">
            <v>143</v>
          </cell>
          <cell r="AN3016" t="str">
            <v>2mm</v>
          </cell>
          <cell r="AO3016" t="str">
            <v>3mm</v>
          </cell>
          <cell r="AP3016" t="str">
            <v>1.000Tem</v>
          </cell>
          <cell r="AT3016" t="str">
            <v>tylosin 30% inj</v>
          </cell>
          <cell r="BA3016" t="str">
            <v>THÁNG 08\04.08</v>
          </cell>
        </row>
        <row r="3017">
          <cell r="B3017" t="str">
            <v>KL0435_L1</v>
          </cell>
          <cell r="C3017" t="str">
            <v>KL0435</v>
          </cell>
          <cell r="D3017" t="str">
            <v>TOYO</v>
          </cell>
          <cell r="F3017">
            <v>5</v>
          </cell>
          <cell r="G3017" t="str">
            <v>T0050H233/2</v>
          </cell>
          <cell r="H3017" t="str">
            <v>50 x 140 x 1 x 1</v>
          </cell>
          <cell r="I3017" t="str">
            <v>Bo góc, không răng cưa, xẻ 3 line 4mm</v>
          </cell>
          <cell r="J3017" t="str">
            <v>C35</v>
          </cell>
          <cell r="K3017" t="str">
            <v>P 27</v>
          </cell>
          <cell r="L3017" t="str">
            <v>50mm x 140mm</v>
          </cell>
          <cell r="M3017">
            <v>143</v>
          </cell>
          <cell r="N3017">
            <v>44419</v>
          </cell>
          <cell r="O3017">
            <v>0</v>
          </cell>
          <cell r="AL3017">
            <v>1</v>
          </cell>
          <cell r="AM3017">
            <v>143</v>
          </cell>
          <cell r="AN3017" t="str">
            <v>2mm</v>
          </cell>
          <cell r="AO3017" t="str">
            <v>3mm</v>
          </cell>
          <cell r="AP3017" t="str">
            <v>1.000Tem</v>
          </cell>
          <cell r="AT3017" t="str">
            <v>TYLOXY 20 LA INJ</v>
          </cell>
          <cell r="BA3017" t="str">
            <v>THÁNG 08\04.08</v>
          </cell>
        </row>
        <row r="3018">
          <cell r="B3018" t="str">
            <v>KL0436_L1</v>
          </cell>
          <cell r="C3018" t="str">
            <v>KL0436</v>
          </cell>
          <cell r="D3018" t="str">
            <v>ANH HƯNG</v>
          </cell>
          <cell r="F3018">
            <v>1</v>
          </cell>
          <cell r="G3018" t="str">
            <v>T0020T252</v>
          </cell>
          <cell r="H3018" t="str">
            <v>20 x 11 x 4 x 5</v>
          </cell>
          <cell r="I3018" t="str">
            <v>Vuông rời, không răng cưa, chẻ đôi 4mm</v>
          </cell>
          <cell r="J3018" t="str">
            <v>D30</v>
          </cell>
          <cell r="K3018" t="str">
            <v>P 27</v>
          </cell>
          <cell r="L3018" t="str">
            <v>20 x 11 mm</v>
          </cell>
          <cell r="M3018">
            <v>70</v>
          </cell>
          <cell r="N3018">
            <v>44420</v>
          </cell>
          <cell r="O3018">
            <v>0</v>
          </cell>
          <cell r="AL3018">
            <v>1</v>
          </cell>
          <cell r="AM3018">
            <v>70</v>
          </cell>
          <cell r="AT3018" t="str">
            <v>P.L. NO 7</v>
          </cell>
          <cell r="BA3018" t="str">
            <v>THÁNG 08\11.08 Anh hưng</v>
          </cell>
        </row>
        <row r="3019">
          <cell r="B3019" t="str">
            <v>KL0437_L1</v>
          </cell>
          <cell r="C3019" t="str">
            <v>KL0437</v>
          </cell>
          <cell r="D3019" t="str">
            <v>SADACO</v>
          </cell>
          <cell r="F3019">
            <v>2</v>
          </cell>
          <cell r="H3019" t="str">
            <v/>
          </cell>
          <cell r="I3019" t="str">
            <v/>
          </cell>
          <cell r="J3019" t="str">
            <v/>
          </cell>
          <cell r="K3019" t="str">
            <v>P 27</v>
          </cell>
          <cell r="L3019" t="str">
            <v xml:space="preserve">5" x 2" </v>
          </cell>
          <cell r="M3019" t="str">
            <v/>
          </cell>
          <cell r="N3019">
            <v>44420</v>
          </cell>
          <cell r="O3019">
            <v>0</v>
          </cell>
          <cell r="AL3019">
            <v>1</v>
          </cell>
          <cell r="AM3019" t="e">
            <v>#VALUE!</v>
          </cell>
          <cell r="AT3019" t="str">
            <v>warning: this product can expose you to chemicals</v>
          </cell>
          <cell r="BA3019" t="str">
            <v>THÁNG 08\12-8 Sadaco</v>
          </cell>
        </row>
        <row r="3020">
          <cell r="B3020" t="str">
            <v>KL0438_L1</v>
          </cell>
          <cell r="C3020" t="str">
            <v>KL0438</v>
          </cell>
          <cell r="D3020" t="str">
            <v>ĐỨC TOÀN</v>
          </cell>
          <cell r="F3020">
            <v>5</v>
          </cell>
          <cell r="G3020" t="str">
            <v>T0080T372</v>
          </cell>
          <cell r="H3020" t="str">
            <v>80 x 50 x 1 x 3</v>
          </cell>
          <cell r="I3020" t="str">
            <v>Bo góc, răng cưa, dao chẻ đôi 3mm</v>
          </cell>
          <cell r="J3020" t="str">
            <v>C07</v>
          </cell>
          <cell r="K3020" t="str">
            <v>P 27</v>
          </cell>
          <cell r="L3020" t="str">
            <v>80 x 50 mm</v>
          </cell>
          <cell r="M3020">
            <v>159</v>
          </cell>
          <cell r="N3020">
            <v>44422</v>
          </cell>
          <cell r="O3020">
            <v>0</v>
          </cell>
          <cell r="AL3020">
            <v>1</v>
          </cell>
          <cell r="AM3020">
            <v>159</v>
          </cell>
          <cell r="AT3020" t="str">
            <v>Cá Viên Thái Dương</v>
          </cell>
          <cell r="BA3020" t="str">
            <v>THÁNG 08\13-8 Đức Toàn</v>
          </cell>
        </row>
        <row r="3021">
          <cell r="B3021" t="str">
            <v>KL0439_L1</v>
          </cell>
          <cell r="C3021" t="str">
            <v>KL0439</v>
          </cell>
          <cell r="D3021" t="str">
            <v>DUY KHÁNG</v>
          </cell>
          <cell r="F3021">
            <v>3</v>
          </cell>
          <cell r="H3021" t="str">
            <v/>
          </cell>
          <cell r="I3021" t="str">
            <v/>
          </cell>
          <cell r="J3021" t="str">
            <v/>
          </cell>
          <cell r="K3021" t="str">
            <v>P 27</v>
          </cell>
          <cell r="L3021" t="str">
            <v>113 x 32 mm</v>
          </cell>
          <cell r="M3021" t="str">
            <v/>
          </cell>
          <cell r="N3021">
            <v>44424</v>
          </cell>
          <cell r="O3021">
            <v>0</v>
          </cell>
          <cell r="AL3021">
            <v>1</v>
          </cell>
          <cell r="AM3021" t="e">
            <v>#VALUE!</v>
          </cell>
          <cell r="AT3021" t="str">
            <v>WHITELINE</v>
          </cell>
          <cell r="BA3021" t="str">
            <v>THÁNG 08\14-8 Duy Khang</v>
          </cell>
        </row>
        <row r="3022">
          <cell r="B3022" t="str">
            <v>KL0440_L1</v>
          </cell>
          <cell r="C3022" t="str">
            <v>KL0440</v>
          </cell>
          <cell r="D3022" t="str">
            <v>THỰC PHẨM 3F VIỆT</v>
          </cell>
          <cell r="F3022">
            <v>4</v>
          </cell>
          <cell r="H3022" t="str">
            <v/>
          </cell>
          <cell r="I3022" t="str">
            <v/>
          </cell>
          <cell r="J3022" t="str">
            <v/>
          </cell>
          <cell r="K3022" t="str">
            <v>P 27</v>
          </cell>
          <cell r="L3022" t="str">
            <v>100 x 153 mm</v>
          </cell>
          <cell r="M3022" t="str">
            <v/>
          </cell>
          <cell r="N3022">
            <v>44424</v>
          </cell>
          <cell r="O3022">
            <v>0</v>
          </cell>
          <cell r="AL3022">
            <v>1</v>
          </cell>
          <cell r="AM3022" t="e">
            <v>#VALUE!</v>
          </cell>
          <cell r="AT3022" t="str">
            <v>Gà xiên que bbq</v>
          </cell>
          <cell r="BA3022" t="str">
            <v>THÁNG 08\Gà xiên que BBQ</v>
          </cell>
        </row>
        <row r="3023">
          <cell r="B3023" t="str">
            <v>KL0441_L1</v>
          </cell>
          <cell r="C3023" t="str">
            <v>KL0441</v>
          </cell>
          <cell r="D3023" t="str">
            <v>THỰC PHẨM 3F VIỆT</v>
          </cell>
          <cell r="F3023">
            <v>5</v>
          </cell>
          <cell r="H3023" t="str">
            <v/>
          </cell>
          <cell r="I3023" t="str">
            <v/>
          </cell>
          <cell r="J3023" t="str">
            <v/>
          </cell>
          <cell r="K3023" t="str">
            <v>P 27</v>
          </cell>
          <cell r="L3023" t="str">
            <v>120 x 120 mm</v>
          </cell>
          <cell r="M3023" t="str">
            <v/>
          </cell>
          <cell r="N3023">
            <v>44424</v>
          </cell>
          <cell r="O3023">
            <v>0</v>
          </cell>
          <cell r="AL3023">
            <v>1</v>
          </cell>
          <cell r="AM3023" t="e">
            <v>#VALUE!</v>
          </cell>
          <cell r="AT3023" t="str">
            <v>Gà tươi 3f</v>
          </cell>
          <cell r="BA3023" t="str">
            <v>THÁNG 08\16.08 3f việt</v>
          </cell>
        </row>
        <row r="3024">
          <cell r="B3024" t="str">
            <v>_L1</v>
          </cell>
          <cell r="D3024" t="str">
            <v>THỰC PHẨM 3F VIỆT</v>
          </cell>
          <cell r="H3024" t="str">
            <v/>
          </cell>
          <cell r="I3024" t="str">
            <v/>
          </cell>
          <cell r="J3024" t="str">
            <v/>
          </cell>
          <cell r="L3024" t="str">
            <v>200 x 85 mm</v>
          </cell>
          <cell r="M3024" t="str">
            <v/>
          </cell>
          <cell r="O3024">
            <v>0</v>
          </cell>
          <cell r="AL3024">
            <v>1</v>
          </cell>
          <cell r="AM3024" t="e">
            <v>#VALUE!</v>
          </cell>
          <cell r="AT3024" t="str">
            <v>trứng gà</v>
          </cell>
          <cell r="BA3024" t="str">
            <v>GIA CÔNG\THÁNG 08\10.08 3F Việt</v>
          </cell>
        </row>
        <row r="3025">
          <cell r="B3025" t="str">
            <v>_L1</v>
          </cell>
          <cell r="D3025" t="str">
            <v>THỰC PHẨM 3F VIỆT</v>
          </cell>
          <cell r="H3025" t="str">
            <v/>
          </cell>
          <cell r="I3025" t="str">
            <v/>
          </cell>
          <cell r="J3025" t="str">
            <v/>
          </cell>
          <cell r="L3025" t="str">
            <v>200 x 60 mm</v>
          </cell>
          <cell r="M3025" t="str">
            <v/>
          </cell>
          <cell r="O3025">
            <v>0</v>
          </cell>
          <cell r="AL3025">
            <v>1</v>
          </cell>
          <cell r="AM3025" t="e">
            <v>#VALUE!</v>
          </cell>
          <cell r="AT3025" t="str">
            <v>gà giòn</v>
          </cell>
          <cell r="BA3025" t="str">
            <v>GIA CÔNG\THÁNG 08\13.08 3f việt</v>
          </cell>
        </row>
        <row r="3026">
          <cell r="B3026" t="str">
            <v>_L1</v>
          </cell>
          <cell r="D3026" t="str">
            <v>TIẾN ANH QUANG</v>
          </cell>
          <cell r="H3026" t="str">
            <v/>
          </cell>
          <cell r="I3026" t="str">
            <v/>
          </cell>
          <cell r="J3026" t="str">
            <v/>
          </cell>
          <cell r="L3026" t="str">
            <v>A4</v>
          </cell>
          <cell r="M3026" t="str">
            <v/>
          </cell>
          <cell r="O3026">
            <v>0</v>
          </cell>
          <cell r="AL3026">
            <v>1</v>
          </cell>
          <cell r="AM3026" t="e">
            <v>#VALUE!</v>
          </cell>
          <cell r="AT3026" t="str">
            <v>bảo hộ y tế</v>
          </cell>
          <cell r="BA3026" t="str">
            <v>TIẾN ANH QUANG\GIA CÔNG</v>
          </cell>
        </row>
        <row r="3027">
          <cell r="B3027" t="str">
            <v>KL0442_L1</v>
          </cell>
          <cell r="C3027" t="str">
            <v>KL0442</v>
          </cell>
          <cell r="D3027" t="str">
            <v>Phú Đại Thành</v>
          </cell>
          <cell r="F3027">
            <v>1</v>
          </cell>
          <cell r="G3027" t="str">
            <v>T0050T972</v>
          </cell>
          <cell r="H3027" t="str">
            <v>50 x 20 x 2 x 4</v>
          </cell>
          <cell r="I3027" t="str">
            <v>Vuông rời, răng cưa nhảy, chẻ đôi 4mm</v>
          </cell>
          <cell r="J3027" t="str">
            <v>C23</v>
          </cell>
          <cell r="K3027" t="str">
            <v>P 27</v>
          </cell>
          <cell r="L3027" t="str">
            <v>50 x 20 mm</v>
          </cell>
          <cell r="M3027">
            <v>92</v>
          </cell>
          <cell r="N3027">
            <v>44425</v>
          </cell>
          <cell r="O3027">
            <v>0</v>
          </cell>
          <cell r="AL3027">
            <v>1</v>
          </cell>
          <cell r="AM3027">
            <v>92</v>
          </cell>
          <cell r="AT3027" t="str">
            <v>Nhà thuốc dược đức</v>
          </cell>
          <cell r="BA3027" t="str">
            <v>THÁNG  08\16.08 Phú đại thành</v>
          </cell>
        </row>
        <row r="3028">
          <cell r="B3028" t="str">
            <v>KL0443_L1</v>
          </cell>
          <cell r="C3028" t="str">
            <v>KL0443</v>
          </cell>
          <cell r="D3028" t="str">
            <v>QUẢNG CÁO MINH THƯ</v>
          </cell>
          <cell r="F3028">
            <v>2</v>
          </cell>
          <cell r="G3028" t="str">
            <v>I0070T582/1</v>
          </cell>
          <cell r="H3028" t="str">
            <v>70 x 113 x 1 x 1</v>
          </cell>
          <cell r="I3028" t="str">
            <v>Bo góc, răng cưa, xẻ 2 line 6mm</v>
          </cell>
          <cell r="J3028" t="str">
            <v>C40</v>
          </cell>
          <cell r="K3028" t="str">
            <v>P 27</v>
          </cell>
          <cell r="L3028" t="str">
            <v>70 x 113 mm</v>
          </cell>
          <cell r="M3028">
            <v>116</v>
          </cell>
          <cell r="N3028">
            <v>44425</v>
          </cell>
          <cell r="O3028">
            <v>0</v>
          </cell>
          <cell r="AL3028">
            <v>1</v>
          </cell>
          <cell r="AM3028">
            <v>116</v>
          </cell>
          <cell r="AN3028" t="str">
            <v>3mm</v>
          </cell>
          <cell r="AO3028" t="str">
            <v>3mm</v>
          </cell>
          <cell r="AP3028" t="str">
            <v>700Tem</v>
          </cell>
          <cell r="AT3028" t="str">
            <v>KOS GRADE</v>
          </cell>
          <cell r="BA3028" t="str">
            <v>THÁNG 08\14-8 Quảng Cáo Minh Thư</v>
          </cell>
        </row>
        <row r="3029">
          <cell r="B3029" t="str">
            <v>KL0444_L1</v>
          </cell>
          <cell r="C3029" t="str">
            <v>KL0444</v>
          </cell>
          <cell r="D3029" t="str">
            <v>LONG TRƯỜNG</v>
          </cell>
          <cell r="F3029">
            <v>1</v>
          </cell>
          <cell r="G3029" t="str">
            <v>T0050H251/1</v>
          </cell>
          <cell r="H3029" t="str">
            <v>50.8 x 38 x 3 x 2</v>
          </cell>
          <cell r="I3029" t="str">
            <v>Bo 1mm rời 3mm, không răng cưa, trong có 2 đường dao đứt quãng chéo nhau</v>
          </cell>
          <cell r="J3029" t="str">
            <v>C40</v>
          </cell>
          <cell r="K3029" t="str">
            <v>P 27</v>
          </cell>
          <cell r="L3029" t="str">
            <v>50.8 x 38.1 mm</v>
          </cell>
          <cell r="M3029">
            <v>82</v>
          </cell>
          <cell r="N3029">
            <v>44431</v>
          </cell>
          <cell r="O3029">
            <v>0</v>
          </cell>
          <cell r="AL3029">
            <v>1</v>
          </cell>
          <cell r="AM3029">
            <v>82</v>
          </cell>
          <cell r="AT3029" t="str">
            <v>PADDCK FCN: VN2047</v>
          </cell>
          <cell r="BA3029" t="str">
            <v>THÁNG 08\18.08 LONG TRƯỜNG</v>
          </cell>
        </row>
        <row r="3030">
          <cell r="B3030" t="str">
            <v>KL0445_L1</v>
          </cell>
          <cell r="C3030" t="str">
            <v>KL0445</v>
          </cell>
          <cell r="D3030" t="str">
            <v>LONG TRƯỜNG</v>
          </cell>
          <cell r="F3030">
            <v>1</v>
          </cell>
          <cell r="G3030" t="str">
            <v>T0040T771/1</v>
          </cell>
          <cell r="H3030" t="str">
            <v>40 x 20 x 4 x 3</v>
          </cell>
          <cell r="I3030" t="str">
            <v>Bo 1mm rời 3mm, không răng cưa, trong có 2 đường dao đứt quãng chéo nhau</v>
          </cell>
          <cell r="J3030" t="str">
            <v>C40</v>
          </cell>
          <cell r="K3030" t="str">
            <v>P 27</v>
          </cell>
          <cell r="L3030" t="str">
            <v>40 x 20 mm</v>
          </cell>
          <cell r="M3030">
            <v>69</v>
          </cell>
          <cell r="N3030">
            <v>44431</v>
          </cell>
          <cell r="O3030">
            <v>0</v>
          </cell>
          <cell r="AL3030">
            <v>1</v>
          </cell>
          <cell r="AM3030">
            <v>69</v>
          </cell>
          <cell r="AT3030" t="str">
            <v>PADDCK FCN: VN2047</v>
          </cell>
          <cell r="BA3030" t="str">
            <v>THÁNG 08\18.08 LONG TRƯỜNG</v>
          </cell>
        </row>
        <row r="3031">
          <cell r="B3031" t="str">
            <v>KL0446_L1</v>
          </cell>
          <cell r="C3031" t="str">
            <v>KL0446</v>
          </cell>
          <cell r="D3031" t="str">
            <v>LONG TRƯỜNG</v>
          </cell>
          <cell r="F3031">
            <v>1</v>
          </cell>
          <cell r="G3031" t="str">
            <v>T0040T781/1</v>
          </cell>
          <cell r="H3031" t="str">
            <v>40 x 25 x 4 x 3</v>
          </cell>
          <cell r="I3031" t="str">
            <v>Bo 1mm rời 3mm, không răng cưa, trong có 2 đường dao đứt quãng chéo nhau</v>
          </cell>
          <cell r="J3031" t="str">
            <v>C40</v>
          </cell>
          <cell r="K3031" t="str">
            <v>P 27</v>
          </cell>
          <cell r="L3031" t="str">
            <v>40 x 25 mm</v>
          </cell>
          <cell r="M3031">
            <v>84</v>
          </cell>
          <cell r="N3031">
            <v>44431</v>
          </cell>
          <cell r="O3031">
            <v>0</v>
          </cell>
          <cell r="AL3031">
            <v>1</v>
          </cell>
          <cell r="AM3031">
            <v>84</v>
          </cell>
          <cell r="AT3031" t="str">
            <v>PENNINGTON</v>
          </cell>
          <cell r="BA3031" t="str">
            <v>THÁNG 08\18.08 LONG TRƯỜNG</v>
          </cell>
        </row>
        <row r="3032">
          <cell r="B3032" t="str">
            <v>KL0447_L1</v>
          </cell>
          <cell r="C3032" t="str">
            <v>KL0447</v>
          </cell>
          <cell r="D3032" t="str">
            <v>POLYTEX</v>
          </cell>
          <cell r="F3032">
            <v>1</v>
          </cell>
          <cell r="G3032" t="str">
            <v>T0096T052/1</v>
          </cell>
          <cell r="H3032" t="str">
            <v>96 x 152 x 1 x 1</v>
          </cell>
          <cell r="I3032" t="str">
            <v>Bo góc, không răng cưa, xẻ 2 line 4mm</v>
          </cell>
          <cell r="J3032" t="str">
            <v>C36</v>
          </cell>
          <cell r="K3032" t="str">
            <v>P 27</v>
          </cell>
          <cell r="L3032" t="str">
            <v>152 x 96 mm</v>
          </cell>
          <cell r="M3032">
            <v>155.31</v>
          </cell>
          <cell r="N3032">
            <v>44432</v>
          </cell>
          <cell r="O3032">
            <v>0</v>
          </cell>
          <cell r="AL3032">
            <v>1</v>
          </cell>
          <cell r="AM3032">
            <v>155.31</v>
          </cell>
          <cell r="AN3032" t="str">
            <v>2mm</v>
          </cell>
          <cell r="AO3032" t="str">
            <v>3.31mm</v>
          </cell>
          <cell r="AP3032" t="str">
            <v>1.000Tem</v>
          </cell>
          <cell r="AT3032" t="str">
            <v>EASTLON Type.</v>
          </cell>
          <cell r="BA3032" t="str">
            <v>THÁNG 08\13.08 polytest</v>
          </cell>
        </row>
        <row r="3033">
          <cell r="B3033" t="str">
            <v>KL0448_L1</v>
          </cell>
          <cell r="C3033" t="str">
            <v>KL0448</v>
          </cell>
          <cell r="D3033" t="str">
            <v>VIỆT SÀI GÒN</v>
          </cell>
          <cell r="F3033">
            <v>4</v>
          </cell>
          <cell r="G3033" t="str">
            <v>IP035T031</v>
          </cell>
          <cell r="H3033" t="str">
            <v>Phi 35 x 35 x 5 x 4</v>
          </cell>
          <cell r="I3033" t="str">
            <v>Rời 5 tem kc 2mm,Không răng cưa</v>
          </cell>
          <cell r="J3033" t="str">
            <v>C24</v>
          </cell>
          <cell r="K3033" t="str">
            <v>P 27</v>
          </cell>
          <cell r="L3033" t="str">
            <v>Phi 35 mm</v>
          </cell>
          <cell r="M3033">
            <v>152</v>
          </cell>
          <cell r="N3033">
            <v>44432</v>
          </cell>
          <cell r="O3033">
            <v>0</v>
          </cell>
          <cell r="AL3033">
            <v>1</v>
          </cell>
          <cell r="AM3033">
            <v>152</v>
          </cell>
          <cell r="AT3033" t="str">
            <v>Hoa miền tây</v>
          </cell>
          <cell r="BA3033" t="str">
            <v>THÁNG 08\24.08 việt sài gòn</v>
          </cell>
        </row>
        <row r="3034">
          <cell r="B3034" t="str">
            <v>KL0449_L1</v>
          </cell>
          <cell r="C3034" t="str">
            <v>KL0449</v>
          </cell>
          <cell r="D3034" t="str">
            <v>VIỆT SÀI GÒN</v>
          </cell>
          <cell r="F3034">
            <v>4</v>
          </cell>
          <cell r="H3034" t="str">
            <v/>
          </cell>
          <cell r="I3034" t="str">
            <v/>
          </cell>
          <cell r="J3034" t="str">
            <v/>
          </cell>
          <cell r="K3034" t="str">
            <v>P 27</v>
          </cell>
          <cell r="L3034" t="str">
            <v>50 x 40 mm</v>
          </cell>
          <cell r="M3034" t="str">
            <v/>
          </cell>
          <cell r="N3034">
            <v>44432</v>
          </cell>
          <cell r="O3034">
            <v>0</v>
          </cell>
          <cell r="AL3034">
            <v>1</v>
          </cell>
          <cell r="AM3034" t="e">
            <v>#VALUE!</v>
          </cell>
          <cell r="AT3034" t="str">
            <v>Bưởi da xanh</v>
          </cell>
          <cell r="BA3034" t="str">
            <v>THÁNG 08\24.08 việt sài gòn</v>
          </cell>
        </row>
        <row r="3035">
          <cell r="B3035" t="str">
            <v>KL0450_L1</v>
          </cell>
          <cell r="C3035" t="str">
            <v>KL0450</v>
          </cell>
          <cell r="D3035" t="str">
            <v>NONGSHIM VIETNAM</v>
          </cell>
          <cell r="F3035">
            <v>1</v>
          </cell>
          <cell r="G3035" t="str">
            <v>I004IT221</v>
          </cell>
          <cell r="H3035" t="str">
            <v>4" x 6" x 1 x 1</v>
          </cell>
          <cell r="I3035" t="str">
            <v>Bo góc 1mm, không răng cưa</v>
          </cell>
          <cell r="J3035" t="str">
            <v>D20</v>
          </cell>
          <cell r="K3035" t="str">
            <v>P 27</v>
          </cell>
          <cell r="L3035" t="str">
            <v>4" x 6"</v>
          </cell>
          <cell r="M3035">
            <v>155.39999999999998</v>
          </cell>
          <cell r="N3035">
            <v>44432</v>
          </cell>
          <cell r="O3035">
            <v>0</v>
          </cell>
          <cell r="AL3035">
            <v>1</v>
          </cell>
          <cell r="AM3035">
            <v>155.39999999999998</v>
          </cell>
          <cell r="AT3035" t="str">
            <v>Mì tô shin Mì shin ramyun</v>
          </cell>
          <cell r="BA3035" t="str">
            <v>ĐƠN HÀNG 2021\NONGSHIM VIETNAM\THÁNG 08\24.08 NONGSHIM VIETNAM</v>
          </cell>
        </row>
        <row r="3036">
          <cell r="B3036" t="str">
            <v>KL0451_L1</v>
          </cell>
          <cell r="C3036" t="str">
            <v>KL0451</v>
          </cell>
          <cell r="D3036" t="str">
            <v>BÁCH ĐĂNG</v>
          </cell>
          <cell r="F3036">
            <v>4</v>
          </cell>
          <cell r="H3036" t="str">
            <v/>
          </cell>
          <cell r="I3036" t="str">
            <v/>
          </cell>
          <cell r="J3036" t="str">
            <v/>
          </cell>
          <cell r="K3036" t="str">
            <v>P 27</v>
          </cell>
          <cell r="L3036" t="str">
            <v>170 x 115 mm</v>
          </cell>
          <cell r="M3036" t="str">
            <v/>
          </cell>
          <cell r="N3036">
            <v>44433</v>
          </cell>
          <cell r="O3036">
            <v>0</v>
          </cell>
          <cell r="AL3036">
            <v>1</v>
          </cell>
          <cell r="AM3036" t="e">
            <v>#VALUE!</v>
          </cell>
          <cell r="AT3036" t="str">
            <v>BSI</v>
          </cell>
          <cell r="BA3036" t="str">
            <v>THÁNG 08\24.08 Bách đăng</v>
          </cell>
        </row>
        <row r="3037">
          <cell r="B3037" t="str">
            <v>KL0452_L1</v>
          </cell>
          <cell r="C3037" t="str">
            <v>KL0452</v>
          </cell>
          <cell r="D3037" t="str">
            <v>NHÔM TOÀN CẦU</v>
          </cell>
          <cell r="F3037">
            <v>1</v>
          </cell>
          <cell r="H3037" t="str">
            <v/>
          </cell>
          <cell r="I3037" t="str">
            <v/>
          </cell>
          <cell r="J3037" t="str">
            <v/>
          </cell>
          <cell r="K3037" t="str">
            <v>P 27</v>
          </cell>
          <cell r="L3037" t="str">
            <v>91 x 39 mm</v>
          </cell>
          <cell r="M3037" t="str">
            <v/>
          </cell>
          <cell r="N3037">
            <v>44433</v>
          </cell>
          <cell r="O3037">
            <v>0</v>
          </cell>
          <cell r="AL3037">
            <v>1</v>
          </cell>
          <cell r="AM3037" t="e">
            <v>#VALUE!</v>
          </cell>
          <cell r="AT3037" t="str">
            <v>Billet AGJ Austdoor group</v>
          </cell>
          <cell r="BA3037" t="str">
            <v>THÁNG 08\24-8 Nhôm toàn cầu</v>
          </cell>
        </row>
        <row r="3038">
          <cell r="B3038" t="str">
            <v>KL0453_L1</v>
          </cell>
          <cell r="C3038" t="str">
            <v>KL0453</v>
          </cell>
          <cell r="D3038" t="str">
            <v>NHÔM TOÀN CẦU</v>
          </cell>
          <cell r="F3038">
            <v>1</v>
          </cell>
          <cell r="H3038" t="str">
            <v/>
          </cell>
          <cell r="I3038" t="str">
            <v/>
          </cell>
          <cell r="J3038" t="str">
            <v/>
          </cell>
          <cell r="K3038" t="str">
            <v>P 27</v>
          </cell>
          <cell r="L3038" t="str">
            <v>97 x 42 mm</v>
          </cell>
          <cell r="M3038" t="str">
            <v/>
          </cell>
          <cell r="N3038">
            <v>44433</v>
          </cell>
          <cell r="O3038">
            <v>0</v>
          </cell>
          <cell r="AL3038">
            <v>1</v>
          </cell>
          <cell r="AM3038" t="e">
            <v>#VALUE!</v>
          </cell>
          <cell r="AT3038" t="str">
            <v>Billet STE diameter</v>
          </cell>
          <cell r="BA3038" t="str">
            <v>THÁNG 08\24-8 Nhôm toàn cầu</v>
          </cell>
        </row>
        <row r="3039">
          <cell r="B3039" t="str">
            <v>KL0454_L1</v>
          </cell>
          <cell r="C3039" t="str">
            <v>KL0454</v>
          </cell>
          <cell r="D3039" t="str">
            <v>NHÔM TOÀN CẦU</v>
          </cell>
          <cell r="F3039">
            <v>1</v>
          </cell>
          <cell r="H3039" t="str">
            <v/>
          </cell>
          <cell r="I3039" t="str">
            <v/>
          </cell>
          <cell r="J3039" t="str">
            <v/>
          </cell>
          <cell r="K3039" t="str">
            <v>P 27</v>
          </cell>
          <cell r="L3039" t="str">
            <v>97 x 30 mm</v>
          </cell>
          <cell r="M3039" t="str">
            <v/>
          </cell>
          <cell r="N3039">
            <v>44433</v>
          </cell>
          <cell r="O3039">
            <v>0</v>
          </cell>
          <cell r="AL3039">
            <v>1</v>
          </cell>
          <cell r="AM3039" t="e">
            <v>#VALUE!</v>
          </cell>
          <cell r="AT3039" t="str">
            <v>Billet xe trần MH diameter</v>
          </cell>
          <cell r="BA3039" t="str">
            <v>THÁNG 08\24-8 Nhôm toàn cầu</v>
          </cell>
        </row>
        <row r="3040">
          <cell r="B3040" t="str">
            <v>KL0455_L1</v>
          </cell>
          <cell r="C3040" t="str">
            <v>KL0455</v>
          </cell>
          <cell r="D3040" t="str">
            <v>NHÔM TOÀN CẦU</v>
          </cell>
          <cell r="F3040">
            <v>1</v>
          </cell>
          <cell r="H3040" t="str">
            <v/>
          </cell>
          <cell r="I3040" t="str">
            <v/>
          </cell>
          <cell r="J3040" t="str">
            <v/>
          </cell>
          <cell r="K3040" t="str">
            <v>P 27</v>
          </cell>
          <cell r="L3040" t="str">
            <v>97 x 39 mm</v>
          </cell>
          <cell r="M3040" t="str">
            <v/>
          </cell>
          <cell r="N3040">
            <v>44433</v>
          </cell>
          <cell r="O3040">
            <v>0</v>
          </cell>
          <cell r="AL3040">
            <v>1</v>
          </cell>
          <cell r="AM3040" t="e">
            <v>#VALUE!</v>
          </cell>
          <cell r="AT3040" t="str">
            <v>Billet BGA Name of goods</v>
          </cell>
          <cell r="BA3040" t="str">
            <v>THÁNG 08\24-8 Nhôm toàn cầu</v>
          </cell>
        </row>
        <row r="3041">
          <cell r="B3041" t="str">
            <v>KL0456_L1</v>
          </cell>
          <cell r="C3041" t="str">
            <v>KL0456</v>
          </cell>
          <cell r="D3041" t="str">
            <v>NHÔM TOÀN CẦU</v>
          </cell>
          <cell r="F3041">
            <v>1</v>
          </cell>
          <cell r="H3041" t="str">
            <v/>
          </cell>
          <cell r="I3041" t="str">
            <v/>
          </cell>
          <cell r="J3041" t="str">
            <v/>
          </cell>
          <cell r="K3041" t="str">
            <v>P 27</v>
          </cell>
          <cell r="L3041" t="str">
            <v>94 x 36 mm</v>
          </cell>
          <cell r="M3041" t="str">
            <v/>
          </cell>
          <cell r="N3041">
            <v>44433</v>
          </cell>
          <cell r="O3041">
            <v>0</v>
          </cell>
          <cell r="AL3041">
            <v>1</v>
          </cell>
          <cell r="AM3041" t="e">
            <v>#VALUE!</v>
          </cell>
          <cell r="AT3041" t="str">
            <v>Billet HEL dinameter</v>
          </cell>
          <cell r="BA3041" t="str">
            <v>THÁNG 08\24-8 Nhôm toàn cầu</v>
          </cell>
        </row>
        <row r="3042">
          <cell r="B3042" t="str">
            <v>KL0457_L1</v>
          </cell>
          <cell r="C3042" t="str">
            <v>KL0457</v>
          </cell>
          <cell r="D3042" t="str">
            <v>THUẬN LONG</v>
          </cell>
          <cell r="F3042">
            <v>2</v>
          </cell>
          <cell r="G3042" t="str">
            <v>IP035T011</v>
          </cell>
          <cell r="H3042" t="str">
            <v>Phi 35 x 35 x 2 x 1</v>
          </cell>
          <cell r="I3042" t="str">
            <v>Không răng cưa</v>
          </cell>
          <cell r="J3042" t="str">
            <v>D19</v>
          </cell>
          <cell r="K3042" t="str">
            <v>P 27</v>
          </cell>
          <cell r="L3042" t="str">
            <v>Phi 35 mm</v>
          </cell>
          <cell r="M3042">
            <v>38</v>
          </cell>
          <cell r="N3042">
            <v>44433</v>
          </cell>
          <cell r="O3042">
            <v>0</v>
          </cell>
          <cell r="AL3042">
            <v>1</v>
          </cell>
          <cell r="AM3042">
            <v>38</v>
          </cell>
          <cell r="AT3042" t="str">
            <v>Tháng 09 10 11 12</v>
          </cell>
          <cell r="BA3042" t="str">
            <v>THÁNG 08\24.08 THUẬN LONG</v>
          </cell>
        </row>
        <row r="3043">
          <cell r="B3043" t="str">
            <v>KL0458_L1</v>
          </cell>
          <cell r="C3043" t="str">
            <v>KL0458</v>
          </cell>
          <cell r="D3043" t="str">
            <v>ANH SƠN</v>
          </cell>
          <cell r="F3043">
            <v>3</v>
          </cell>
          <cell r="H3043" t="str">
            <v/>
          </cell>
          <cell r="I3043" t="str">
            <v/>
          </cell>
          <cell r="J3043" t="str">
            <v/>
          </cell>
          <cell r="K3043" t="str">
            <v>P 27</v>
          </cell>
          <cell r="L3043" t="str">
            <v>270 x 60mm</v>
          </cell>
          <cell r="M3043" t="str">
            <v/>
          </cell>
          <cell r="N3043">
            <v>44432</v>
          </cell>
          <cell r="O3043">
            <v>0</v>
          </cell>
          <cell r="AL3043">
            <v>1</v>
          </cell>
          <cell r="AM3043" t="e">
            <v>#VALUE!</v>
          </cell>
          <cell r="AT3043" t="str">
            <v>Cồn 70 độ việt nghĩa 90 độ</v>
          </cell>
          <cell r="BA3043" t="str">
            <v>THÁNG 08\22-8 Anh Sơn</v>
          </cell>
        </row>
        <row r="3044">
          <cell r="B3044" t="str">
            <v>KL0459_L1</v>
          </cell>
          <cell r="C3044" t="str">
            <v>KL0459</v>
          </cell>
          <cell r="D3044" t="str">
            <v>ANH HIẾU</v>
          </cell>
          <cell r="F3044">
            <v>4</v>
          </cell>
          <cell r="H3044" t="str">
            <v/>
          </cell>
          <cell r="I3044" t="str">
            <v/>
          </cell>
          <cell r="J3044" t="str">
            <v/>
          </cell>
          <cell r="K3044" t="str">
            <v>P 27</v>
          </cell>
          <cell r="L3044" t="str">
            <v>60 x 135 mm</v>
          </cell>
          <cell r="M3044" t="str">
            <v/>
          </cell>
          <cell r="N3044">
            <v>44432</v>
          </cell>
          <cell r="O3044">
            <v>0</v>
          </cell>
          <cell r="AL3044">
            <v>1</v>
          </cell>
          <cell r="AM3044" t="e">
            <v>#VALUE!</v>
          </cell>
          <cell r="AT3044" t="str">
            <v>ƯU ĐÀM DONA ƯU ĐÀM RI 6</v>
          </cell>
          <cell r="BA3044" t="str">
            <v>THÁNG 08\22-8 Anh Hiếu</v>
          </cell>
        </row>
        <row r="3045">
          <cell r="B3045" t="str">
            <v>KL0460_L1</v>
          </cell>
          <cell r="C3045" t="str">
            <v>KL0460</v>
          </cell>
          <cell r="D3045" t="str">
            <v>ANH HIẾU</v>
          </cell>
          <cell r="F3045">
            <v>4</v>
          </cell>
          <cell r="H3045" t="str">
            <v/>
          </cell>
          <cell r="I3045" t="str">
            <v/>
          </cell>
          <cell r="J3045" t="str">
            <v/>
          </cell>
          <cell r="K3045" t="str">
            <v>P 27</v>
          </cell>
          <cell r="L3045" t="str">
            <v>60 x 135 mm</v>
          </cell>
          <cell r="M3045" t="str">
            <v/>
          </cell>
          <cell r="N3045">
            <v>44432</v>
          </cell>
          <cell r="O3045">
            <v>0</v>
          </cell>
          <cell r="AL3045">
            <v>1</v>
          </cell>
          <cell r="AM3045" t="e">
            <v>#VALUE!</v>
          </cell>
          <cell r="AT3045" t="str">
            <v>FROZEN</v>
          </cell>
          <cell r="BA3045" t="str">
            <v>THÁNG 08\22-8 Anh Hiếu</v>
          </cell>
        </row>
        <row r="3046">
          <cell r="B3046" t="str">
            <v>KL0461_L1</v>
          </cell>
          <cell r="C3046" t="str">
            <v>KL0461</v>
          </cell>
          <cell r="D3046" t="str">
            <v>THỰC PHẨM 3F VIỆT</v>
          </cell>
          <cell r="F3046">
            <v>5</v>
          </cell>
          <cell r="H3046" t="str">
            <v/>
          </cell>
          <cell r="I3046" t="str">
            <v/>
          </cell>
          <cell r="J3046" t="str">
            <v/>
          </cell>
          <cell r="K3046" t="str">
            <v>P 27</v>
          </cell>
          <cell r="L3046" t="str">
            <v>75 x 135 mm</v>
          </cell>
          <cell r="M3046" t="str">
            <v/>
          </cell>
          <cell r="N3046">
            <v>44434</v>
          </cell>
          <cell r="O3046">
            <v>0</v>
          </cell>
          <cell r="AL3046">
            <v>1</v>
          </cell>
          <cell r="AM3046" t="e">
            <v>#VALUE!</v>
          </cell>
          <cell r="AT3046" t="str">
            <v>Cánh gà chiên nước mắm</v>
          </cell>
          <cell r="BA3046" t="str">
            <v>THÁNG 08\22-8 3F Việt</v>
          </cell>
        </row>
        <row r="3047">
          <cell r="B3047" t="str">
            <v>KL0462_L1</v>
          </cell>
          <cell r="C3047" t="str">
            <v>KL0462</v>
          </cell>
          <cell r="D3047" t="str">
            <v>THỰC PHẨM 3F VIỆT</v>
          </cell>
          <cell r="F3047">
            <v>5</v>
          </cell>
          <cell r="H3047" t="str">
            <v/>
          </cell>
          <cell r="I3047" t="str">
            <v/>
          </cell>
          <cell r="J3047" t="str">
            <v/>
          </cell>
          <cell r="K3047" t="str">
            <v>P 27</v>
          </cell>
          <cell r="L3047" t="str">
            <v>75 x 135 mm</v>
          </cell>
          <cell r="M3047" t="str">
            <v/>
          </cell>
          <cell r="N3047">
            <v>44434</v>
          </cell>
          <cell r="O3047">
            <v>0</v>
          </cell>
          <cell r="AL3047">
            <v>1</v>
          </cell>
          <cell r="AM3047" t="e">
            <v>#VALUE!</v>
          </cell>
          <cell r="AT3047" t="str">
            <v>Đùi gà chiên nước mắm</v>
          </cell>
          <cell r="BA3047" t="str">
            <v>THÁNG 08\22-8 3F Việt</v>
          </cell>
        </row>
        <row r="3048">
          <cell r="B3048" t="str">
            <v>KL0463_L1</v>
          </cell>
          <cell r="C3048" t="str">
            <v>KL0463</v>
          </cell>
          <cell r="D3048" t="str">
            <v>THỰC PHẨM 3F VIỆT</v>
          </cell>
          <cell r="F3048">
            <v>5</v>
          </cell>
          <cell r="H3048" t="str">
            <v/>
          </cell>
          <cell r="I3048" t="str">
            <v/>
          </cell>
          <cell r="J3048" t="str">
            <v/>
          </cell>
          <cell r="K3048" t="str">
            <v>P 27</v>
          </cell>
          <cell r="L3048" t="str">
            <v>75 x 135 mm</v>
          </cell>
          <cell r="M3048" t="str">
            <v/>
          </cell>
          <cell r="N3048">
            <v>44434</v>
          </cell>
          <cell r="O3048">
            <v>0</v>
          </cell>
          <cell r="AL3048">
            <v>1</v>
          </cell>
          <cell r="AM3048" t="e">
            <v>#VALUE!</v>
          </cell>
          <cell r="AT3048" t="str">
            <v>Đùi gà nướng tiêu xanh</v>
          </cell>
          <cell r="BA3048" t="str">
            <v>THÁNG 08\22-8 3F Việt</v>
          </cell>
        </row>
        <row r="3049">
          <cell r="B3049" t="str">
            <v>KL0464_L1</v>
          </cell>
          <cell r="C3049" t="str">
            <v>KL0464</v>
          </cell>
          <cell r="D3049" t="str">
            <v>THỰC PHẨM 3F VIỆT</v>
          </cell>
          <cell r="F3049">
            <v>5</v>
          </cell>
          <cell r="H3049" t="str">
            <v/>
          </cell>
          <cell r="I3049" t="str">
            <v/>
          </cell>
          <cell r="J3049" t="str">
            <v/>
          </cell>
          <cell r="K3049" t="str">
            <v>P 27</v>
          </cell>
          <cell r="L3049" t="str">
            <v>75 x 135 mm</v>
          </cell>
          <cell r="M3049" t="str">
            <v/>
          </cell>
          <cell r="N3049">
            <v>44434</v>
          </cell>
          <cell r="O3049">
            <v>0</v>
          </cell>
          <cell r="AL3049">
            <v>1</v>
          </cell>
          <cell r="AM3049" t="e">
            <v>#VALUE!</v>
          </cell>
          <cell r="AT3049" t="str">
            <v>Gà kho gừng</v>
          </cell>
          <cell r="BA3049" t="str">
            <v>THÁNG 08\22-8 3F Việt</v>
          </cell>
        </row>
        <row r="3050">
          <cell r="B3050" t="str">
            <v>KL0465_L1</v>
          </cell>
          <cell r="C3050" t="str">
            <v>KL0465</v>
          </cell>
          <cell r="D3050" t="str">
            <v>THỰC PHẨM 3F VIỆT</v>
          </cell>
          <cell r="F3050">
            <v>5</v>
          </cell>
          <cell r="H3050" t="str">
            <v/>
          </cell>
          <cell r="I3050" t="str">
            <v/>
          </cell>
          <cell r="J3050" t="str">
            <v/>
          </cell>
          <cell r="K3050" t="str">
            <v>P 27</v>
          </cell>
          <cell r="L3050" t="str">
            <v>75 x 135 mm</v>
          </cell>
          <cell r="M3050" t="str">
            <v/>
          </cell>
          <cell r="N3050">
            <v>44434</v>
          </cell>
          <cell r="O3050">
            <v>0</v>
          </cell>
          <cell r="AL3050">
            <v>1</v>
          </cell>
          <cell r="AM3050" t="e">
            <v>#VALUE!</v>
          </cell>
          <cell r="AT3050" t="str">
            <v>Gà kho xả</v>
          </cell>
          <cell r="BA3050" t="str">
            <v>THÁNG 08\22-8 3F Việt</v>
          </cell>
        </row>
        <row r="3051">
          <cell r="B3051" t="str">
            <v>KL0466_L1</v>
          </cell>
          <cell r="C3051" t="str">
            <v>KL0466</v>
          </cell>
          <cell r="D3051" t="str">
            <v>THỰC PHẨM 3F VIỆT</v>
          </cell>
          <cell r="F3051">
            <v>5</v>
          </cell>
          <cell r="H3051" t="str">
            <v/>
          </cell>
          <cell r="I3051" t="str">
            <v/>
          </cell>
          <cell r="J3051" t="str">
            <v/>
          </cell>
          <cell r="K3051" t="str">
            <v>P 27</v>
          </cell>
          <cell r="L3051" t="str">
            <v>55 x 100 mm</v>
          </cell>
          <cell r="M3051" t="str">
            <v/>
          </cell>
          <cell r="N3051">
            <v>44434</v>
          </cell>
          <cell r="O3051">
            <v>0</v>
          </cell>
          <cell r="AL3051">
            <v>1</v>
          </cell>
          <cell r="AM3051" t="e">
            <v>#VALUE!</v>
          </cell>
          <cell r="AT3051" t="str">
            <v>cánh gà tulip chiên nước mắm</v>
          </cell>
          <cell r="BA3051" t="str">
            <v>THÁNG 08\22-8 3F Việt</v>
          </cell>
        </row>
        <row r="3052">
          <cell r="B3052" t="str">
            <v>KL0467_L1</v>
          </cell>
          <cell r="C3052" t="str">
            <v>KL0467</v>
          </cell>
          <cell r="D3052" t="str">
            <v>ANH HƯNG</v>
          </cell>
          <cell r="F3052">
            <v>2</v>
          </cell>
          <cell r="G3052" t="str">
            <v>I0051T091</v>
          </cell>
          <cell r="H3052" t="str">
            <v>51 x 25 x 2 x 2</v>
          </cell>
          <cell r="I3052" t="str">
            <v>Vuông góc, không răng cưa</v>
          </cell>
          <cell r="J3052" t="str">
            <v>D28</v>
          </cell>
          <cell r="K3052" t="str">
            <v>P 27</v>
          </cell>
          <cell r="L3052" t="str">
            <v>51 x 25 mm</v>
          </cell>
          <cell r="M3052">
            <v>56</v>
          </cell>
          <cell r="N3052">
            <v>44435</v>
          </cell>
          <cell r="O3052">
            <v>0</v>
          </cell>
          <cell r="AL3052">
            <v>1</v>
          </cell>
          <cell r="AM3052">
            <v>56</v>
          </cell>
          <cell r="AT3052" t="str">
            <v xml:space="preserve">tam giác </v>
          </cell>
          <cell r="BA3052" t="str">
            <v>THÁNG 08\27.08 ANH HƯNG</v>
          </cell>
        </row>
        <row r="3053">
          <cell r="B3053" t="str">
            <v>KL0468_L1</v>
          </cell>
          <cell r="C3053" t="str">
            <v>KL0468</v>
          </cell>
          <cell r="D3053" t="str">
            <v>ANH HƯNG</v>
          </cell>
          <cell r="F3053">
            <v>2</v>
          </cell>
          <cell r="G3053" t="str">
            <v>I0051T081</v>
          </cell>
          <cell r="H3053" t="str">
            <v>51 x 38 x 2 x 2</v>
          </cell>
          <cell r="I3053" t="str">
            <v>Vuông góc, không răng cưa</v>
          </cell>
          <cell r="J3053" t="str">
            <v>D28</v>
          </cell>
          <cell r="K3053" t="str">
            <v>P 27</v>
          </cell>
          <cell r="L3053" t="str">
            <v>51 x 38 mm</v>
          </cell>
          <cell r="M3053">
            <v>82</v>
          </cell>
          <cell r="N3053">
            <v>44435</v>
          </cell>
          <cell r="O3053">
            <v>0</v>
          </cell>
          <cell r="AL3053">
            <v>1</v>
          </cell>
          <cell r="AM3053">
            <v>82</v>
          </cell>
          <cell r="AT3053" t="str">
            <v xml:space="preserve">tam giác </v>
          </cell>
          <cell r="BA3053" t="str">
            <v>THÁNG 08\27.08 ANH HƯNG</v>
          </cell>
        </row>
        <row r="3054">
          <cell r="B3054" t="str">
            <v>KL0469_L1</v>
          </cell>
          <cell r="C3054" t="str">
            <v>KL0469</v>
          </cell>
          <cell r="D3054" t="str">
            <v>ƯU MỸ</v>
          </cell>
          <cell r="F3054">
            <v>2</v>
          </cell>
          <cell r="H3054" t="str">
            <v/>
          </cell>
          <cell r="I3054" t="str">
            <v/>
          </cell>
          <cell r="J3054" t="str">
            <v/>
          </cell>
          <cell r="K3054" t="str">
            <v>P 27</v>
          </cell>
          <cell r="L3054" t="str">
            <v>9.65 x 44.45mm</v>
          </cell>
          <cell r="M3054" t="str">
            <v/>
          </cell>
          <cell r="N3054">
            <v>44435</v>
          </cell>
          <cell r="O3054">
            <v>0</v>
          </cell>
          <cell r="AL3054">
            <v>1</v>
          </cell>
          <cell r="AM3054" t="e">
            <v>#VALUE!</v>
          </cell>
          <cell r="AT3054" t="str">
            <v>WIRE EDGE</v>
          </cell>
          <cell r="BA3054" t="str">
            <v>ƯU MỸ\26.08 Ưu mỹ</v>
          </cell>
        </row>
        <row r="3055">
          <cell r="B3055" t="str">
            <v>KL0470_L1</v>
          </cell>
          <cell r="C3055" t="str">
            <v>KL0470</v>
          </cell>
          <cell r="D3055" t="str">
            <v>PACOW</v>
          </cell>
          <cell r="F3055">
            <v>6</v>
          </cell>
          <cell r="G3055" t="str">
            <v>I0125T081</v>
          </cell>
          <cell r="H3055" t="str">
            <v>125 x 165 x 1 x 1</v>
          </cell>
          <cell r="I3055" t="str">
            <v>Bo 6mm, không răng cưa</v>
          </cell>
          <cell r="J3055" t="str">
            <v>C25</v>
          </cell>
          <cell r="K3055" t="str">
            <v>P 27</v>
          </cell>
          <cell r="L3055" t="str">
            <v>165 x 125 mm</v>
          </cell>
          <cell r="M3055">
            <v>168</v>
          </cell>
          <cell r="N3055">
            <v>44435</v>
          </cell>
          <cell r="O3055">
            <v>0</v>
          </cell>
          <cell r="AL3055">
            <v>1</v>
          </cell>
          <cell r="AM3055">
            <v>168</v>
          </cell>
          <cell r="AT3055" t="str">
            <v>MỲ Ý BÒ VIÊN</v>
          </cell>
          <cell r="BA3055" t="str">
            <v>THÁNG 08\26.08 PACOW</v>
          </cell>
        </row>
        <row r="3056">
          <cell r="B3056" t="str">
            <v>KL0470_L2</v>
          </cell>
          <cell r="C3056" t="str">
            <v>KL0470</v>
          </cell>
          <cell r="D3056" t="str">
            <v>PACOW</v>
          </cell>
          <cell r="F3056">
            <v>6</v>
          </cell>
          <cell r="G3056" t="str">
            <v>I0125T081</v>
          </cell>
          <cell r="H3056" t="str">
            <v>125 x 165 x 1 x 1</v>
          </cell>
          <cell r="I3056" t="str">
            <v>Bo 6mm, không răng cưa</v>
          </cell>
          <cell r="J3056" t="str">
            <v>C25</v>
          </cell>
          <cell r="K3056" t="str">
            <v>P 27</v>
          </cell>
          <cell r="L3056" t="str">
            <v>165 x 125 mm</v>
          </cell>
          <cell r="M3056">
            <v>168</v>
          </cell>
          <cell r="N3056">
            <v>44435</v>
          </cell>
          <cell r="O3056">
            <v>0</v>
          </cell>
          <cell r="AL3056">
            <v>1</v>
          </cell>
          <cell r="AM3056">
            <v>168</v>
          </cell>
          <cell r="AT3056" t="str">
            <v>MỲ Ý BÒ VIÊN nội dung mới</v>
          </cell>
          <cell r="BA3056" t="str">
            <v>THÁNG 08\26.08 PACOW</v>
          </cell>
        </row>
        <row r="3057">
          <cell r="B3057" t="str">
            <v>KL0471_L1</v>
          </cell>
          <cell r="C3057" t="str">
            <v>KL0471</v>
          </cell>
          <cell r="D3057" t="str">
            <v>NONGSHIM VIETNAM</v>
          </cell>
          <cell r="F3057">
            <v>1</v>
          </cell>
          <cell r="G3057" t="str">
            <v>T0076T202</v>
          </cell>
          <cell r="H3057" t="str">
            <v>76 x 76 x 1 x 2</v>
          </cell>
          <cell r="I3057" t="str">
            <v>Vuông góc, răng cưa, chẻ đôi 3mm</v>
          </cell>
          <cell r="J3057" t="str">
            <v>C02</v>
          </cell>
          <cell r="K3057" t="str">
            <v>P 27</v>
          </cell>
          <cell r="L3057" t="str">
            <v>76 x 76 mm</v>
          </cell>
          <cell r="M3057">
            <v>158</v>
          </cell>
          <cell r="N3057">
            <v>44436</v>
          </cell>
          <cell r="O3057">
            <v>0</v>
          </cell>
          <cell r="AL3057">
            <v>1</v>
          </cell>
          <cell r="AM3057">
            <v>158</v>
          </cell>
          <cell r="AT3057" t="str">
            <v>Mì tô shin Mì shin ramyun</v>
          </cell>
          <cell r="BA3057" t="str">
            <v>4.08 NONGSHIM VIETNAM\28.08 sai kích thước 76 x 76mm</v>
          </cell>
        </row>
        <row r="3058">
          <cell r="B3058" t="str">
            <v>KL0472_L1</v>
          </cell>
          <cell r="C3058" t="str">
            <v>KL0472</v>
          </cell>
          <cell r="D3058" t="str">
            <v>DARKNES</v>
          </cell>
          <cell r="F3058">
            <v>1</v>
          </cell>
          <cell r="G3058" t="str">
            <v>T0020T161/2</v>
          </cell>
          <cell r="H3058" t="str">
            <v>20 x 20 x 4 x 4</v>
          </cell>
          <cell r="I3058">
            <v>0</v>
          </cell>
          <cell r="J3058">
            <v>0</v>
          </cell>
          <cell r="K3058" t="str">
            <v>P 27</v>
          </cell>
          <cell r="L3058" t="str">
            <v>20 x 20 mm</v>
          </cell>
          <cell r="M3058">
            <v>92</v>
          </cell>
          <cell r="N3058">
            <v>44443</v>
          </cell>
          <cell r="O3058">
            <v>0</v>
          </cell>
          <cell r="AL3058">
            <v>1</v>
          </cell>
          <cell r="AM3058">
            <v>92</v>
          </cell>
          <cell r="AT3058" t="str">
            <v>GWCR 1105</v>
          </cell>
          <cell r="BA3058" t="str">
            <v>THÁNG 09\04.09</v>
          </cell>
        </row>
        <row r="3059">
          <cell r="B3059" t="str">
            <v xml:space="preserve"> </v>
          </cell>
          <cell r="C3059" t="str">
            <v>KL0473</v>
          </cell>
          <cell r="D3059" t="str">
            <v>PACOW</v>
          </cell>
          <cell r="F3059">
            <v>5</v>
          </cell>
          <cell r="G3059" t="str">
            <v>T0090T481/2</v>
          </cell>
          <cell r="H3059" t="str">
            <v>90 x 130 x 2 x 1</v>
          </cell>
          <cell r="I3059" t="str">
            <v>Bo 5mm rời 3mm, không răng cưa</v>
          </cell>
          <cell r="J3059" t="str">
            <v>C24</v>
          </cell>
          <cell r="K3059" t="str">
            <v>P 27</v>
          </cell>
          <cell r="L3059" t="str">
            <v>130 x 90 mm</v>
          </cell>
          <cell r="M3059">
            <v>133</v>
          </cell>
          <cell r="N3059">
            <v>44443</v>
          </cell>
          <cell r="O3059">
            <v>0</v>
          </cell>
          <cell r="AL3059">
            <v>1</v>
          </cell>
          <cell r="AM3059">
            <v>133</v>
          </cell>
          <cell r="AT3059" t="str">
            <v>Thịt Bò Mát _ WAGYU</v>
          </cell>
          <cell r="BA3059" t="str">
            <v>THÁNG 09\03.09 PACOW</v>
          </cell>
        </row>
        <row r="3060">
          <cell r="B3060" t="str">
            <v>KL0473_L2</v>
          </cell>
          <cell r="C3060" t="str">
            <v>KL0473</v>
          </cell>
          <cell r="D3060" t="str">
            <v>PACOW</v>
          </cell>
          <cell r="F3060">
            <v>5</v>
          </cell>
          <cell r="G3060" t="str">
            <v>T0090T481/2</v>
          </cell>
          <cell r="H3060" t="str">
            <v>90 x 130 x 2 x 1</v>
          </cell>
          <cell r="I3060" t="str">
            <v>Bo 5mm rời 3mm, không răng cưa</v>
          </cell>
          <cell r="J3060" t="str">
            <v>C24</v>
          </cell>
          <cell r="K3060" t="str">
            <v>P 27</v>
          </cell>
          <cell r="L3060" t="str">
            <v>130 x 90 mm</v>
          </cell>
          <cell r="M3060">
            <v>133</v>
          </cell>
          <cell r="N3060">
            <v>44571</v>
          </cell>
          <cell r="O3060">
            <v>0</v>
          </cell>
          <cell r="Q3060" t="str">
            <v>Pha logog</v>
          </cell>
          <cell r="T3060" t="str">
            <v>M</v>
          </cell>
          <cell r="U3060" t="str">
            <v>Y</v>
          </cell>
          <cell r="V3060" t="str">
            <v>K</v>
          </cell>
          <cell r="AG3060" t="str">
            <v>Mờ</v>
          </cell>
          <cell r="AL3060">
            <v>1</v>
          </cell>
          <cell r="AM3060">
            <v>133</v>
          </cell>
          <cell r="AO3060" t="str">
            <v>3mm</v>
          </cell>
          <cell r="AR3060" t="str">
            <v>2tem</v>
          </cell>
          <cell r="AT3060" t="str">
            <v>Thịt Bò Mát _ WAGYU Việt Nam chỉnh màu layout</v>
          </cell>
          <cell r="BA3060" t="str">
            <v>THÁNG 09\03.09 PACOW\NĂM 2022\THÁNG 01\10.01</v>
          </cell>
        </row>
        <row r="3061">
          <cell r="B3061" t="str">
            <v>KL0474_L1</v>
          </cell>
          <cell r="C3061" t="str">
            <v>KL0474</v>
          </cell>
          <cell r="D3061" t="str">
            <v>CTY CAO BẰNG</v>
          </cell>
          <cell r="F3061">
            <v>5</v>
          </cell>
          <cell r="G3061" t="str">
            <v>I0128T031/1</v>
          </cell>
          <cell r="H3061" t="str">
            <v>128 x 176 x 1 x 1</v>
          </cell>
          <cell r="I3061" t="str">
            <v>Bo 5mm, không răng cưa</v>
          </cell>
          <cell r="J3061" t="str">
            <v>E02</v>
          </cell>
          <cell r="K3061" t="str">
            <v>P 27</v>
          </cell>
          <cell r="L3061" t="str">
            <v>176 x 128 mm</v>
          </cell>
          <cell r="M3061">
            <v>179</v>
          </cell>
          <cell r="N3061">
            <v>44443</v>
          </cell>
          <cell r="O3061">
            <v>0</v>
          </cell>
          <cell r="AL3061">
            <v>1</v>
          </cell>
          <cell r="AM3061">
            <v>179</v>
          </cell>
          <cell r="AT3061" t="str">
            <v>siro thạch an</v>
          </cell>
          <cell r="BA3061" t="str">
            <v>THÁNG 09\03.09 CTY CAO BẰNG</v>
          </cell>
        </row>
        <row r="3062">
          <cell r="B3062" t="str">
            <v>KL0475_EZ0015</v>
          </cell>
          <cell r="C3062" t="str">
            <v>KL0475</v>
          </cell>
          <cell r="D3062" t="str">
            <v>GUNZETAL</v>
          </cell>
          <cell r="F3062">
            <v>2</v>
          </cell>
          <cell r="G3062" t="str">
            <v>T0090T092</v>
          </cell>
          <cell r="H3062" t="str">
            <v>90 x 90 x 1 x 2</v>
          </cell>
          <cell r="I3062" t="str">
            <v>Bo góc, không răng cưa, chẻ đôi 4mm</v>
          </cell>
          <cell r="J3062" t="str">
            <v>C23</v>
          </cell>
          <cell r="K3062" t="str">
            <v>P 27</v>
          </cell>
          <cell r="L3062" t="str">
            <v>90 x 90 mm</v>
          </cell>
          <cell r="M3062">
            <v>186</v>
          </cell>
          <cell r="N3062">
            <v>44445</v>
          </cell>
          <cell r="O3062">
            <v>2</v>
          </cell>
          <cell r="P3062">
            <v>2</v>
          </cell>
          <cell r="Q3062" t="str">
            <v>theo mẫu</v>
          </cell>
          <cell r="AK3062" t="str">
            <v>X</v>
          </cell>
          <cell r="AL3062">
            <v>1</v>
          </cell>
          <cell r="AM3062">
            <v>186</v>
          </cell>
          <cell r="AN3062" t="str">
            <v>2mm</v>
          </cell>
          <cell r="AO3062" t="str">
            <v>3mm</v>
          </cell>
          <cell r="AP3062" t="str">
            <v>1.500Tem</v>
          </cell>
          <cell r="AT3062" t="str">
            <v>NUKOR EZ0015</v>
          </cell>
          <cell r="AU3062">
            <v>3</v>
          </cell>
          <cell r="AV3062" t="str">
            <v>In</v>
          </cell>
          <cell r="AW3062" t="str">
            <v>Bế</v>
          </cell>
          <cell r="AX3062" t="str">
            <v>chia cuộn</v>
          </cell>
          <cell r="BA3062" t="str">
            <v>D:\Data\ĐƠN HÀNG 2021\GUNZETA\THÁNG 01\27.01 NUKor\09.08 chỉnh kích thước</v>
          </cell>
          <cell r="BC3062" t="str">
            <v>Phạm Quốc Chí</v>
          </cell>
          <cell r="BD3062" t="str">
            <v>Phạm Quốc Chí</v>
          </cell>
        </row>
        <row r="3063">
          <cell r="B3063" t="str">
            <v>KL0476_L1</v>
          </cell>
          <cell r="C3063" t="str">
            <v>KL0476</v>
          </cell>
          <cell r="D3063" t="str">
            <v>HITO PACKING MATERIAL</v>
          </cell>
          <cell r="F3063">
            <v>2</v>
          </cell>
          <cell r="G3063" t="str">
            <v>T0090T072/1</v>
          </cell>
          <cell r="H3063" t="str">
            <v>90 x 65 x 1 x 2</v>
          </cell>
          <cell r="I3063" t="str">
            <v>Bo góc, răng cưa, chẻ đôi 4mm</v>
          </cell>
          <cell r="J3063" t="str">
            <v>C02</v>
          </cell>
          <cell r="K3063" t="str">
            <v>P 27</v>
          </cell>
          <cell r="L3063" t="str">
            <v>90 x 65 mm</v>
          </cell>
          <cell r="M3063">
            <v>136</v>
          </cell>
          <cell r="N3063">
            <v>44445</v>
          </cell>
          <cell r="O3063">
            <v>0</v>
          </cell>
          <cell r="AL3063">
            <v>1</v>
          </cell>
          <cell r="AM3063">
            <v>136</v>
          </cell>
          <cell r="AT3063" t="str">
            <v>Tem thành phẩm</v>
          </cell>
          <cell r="BA3063" t="str">
            <v>HITO PACKING MATERIAL\06.09 Matiral</v>
          </cell>
        </row>
        <row r="3064">
          <cell r="B3064" t="str">
            <v>KL0477_L1</v>
          </cell>
          <cell r="C3064" t="str">
            <v>KL0477</v>
          </cell>
          <cell r="D3064" t="str">
            <v>DARKNES</v>
          </cell>
          <cell r="F3064">
            <v>1</v>
          </cell>
          <cell r="G3064" t="str">
            <v>T0025T292/1</v>
          </cell>
          <cell r="H3064" t="str">
            <v>25 x 13 x 2 x 5</v>
          </cell>
          <cell r="I3064" t="str">
            <v>Bo chung góc, răng cưa nhảy, xẻ 2 line 4mm</v>
          </cell>
          <cell r="J3064" t="str">
            <v>C40</v>
          </cell>
          <cell r="K3064" t="str">
            <v>P 27</v>
          </cell>
          <cell r="L3064" t="str">
            <v>25 x 13 mm</v>
          </cell>
          <cell r="M3064">
            <v>80</v>
          </cell>
          <cell r="N3064">
            <v>44447</v>
          </cell>
          <cell r="O3064">
            <v>0</v>
          </cell>
          <cell r="AL3064">
            <v>1</v>
          </cell>
          <cell r="AM3064">
            <v>80</v>
          </cell>
          <cell r="AT3064" t="str">
            <v>NSX : 03.09.2021 HSD : 03.09.2022</v>
          </cell>
          <cell r="BA3064" t="str">
            <v>THÁNG 09\08.09 DARKNESS</v>
          </cell>
        </row>
        <row r="3065">
          <cell r="B3065" t="str">
            <v>KL0478_L1</v>
          </cell>
          <cell r="C3065" t="str">
            <v>KL0478</v>
          </cell>
          <cell r="D3065" t="str">
            <v>DARKNES</v>
          </cell>
          <cell r="F3065">
            <v>2</v>
          </cell>
          <cell r="G3065" t="str">
            <v>T0040T361</v>
          </cell>
          <cell r="H3065" t="str">
            <v>40 x 45 x 2 x 2</v>
          </cell>
          <cell r="I3065" t="str">
            <v>Vuông liền, RC</v>
          </cell>
          <cell r="J3065" t="str">
            <v>B13</v>
          </cell>
          <cell r="K3065" t="str">
            <v>P 27</v>
          </cell>
          <cell r="L3065" t="str">
            <v>40 x 45 mm</v>
          </cell>
          <cell r="M3065">
            <v>96</v>
          </cell>
          <cell r="N3065">
            <v>44447</v>
          </cell>
          <cell r="O3065">
            <v>0</v>
          </cell>
          <cell r="AL3065">
            <v>1</v>
          </cell>
          <cell r="AM3065">
            <v>96</v>
          </cell>
          <cell r="AT3065" t="str">
            <v xml:space="preserve">Bia Tươi Kurtz’s Insane Ipa  </v>
          </cell>
          <cell r="BA3065" t="str">
            <v>THÁNG 09\08.09 DARKNESS</v>
          </cell>
        </row>
        <row r="3066">
          <cell r="B3066" t="str">
            <v>KL0479_L1</v>
          </cell>
          <cell r="C3066" t="str">
            <v>KL0479</v>
          </cell>
          <cell r="D3066" t="str">
            <v>HOÀNG PHÚC</v>
          </cell>
          <cell r="F3066">
            <v>1</v>
          </cell>
          <cell r="G3066" t="str">
            <v>I0023T041/1</v>
          </cell>
          <cell r="H3066" t="str">
            <v>23 x 95 x 5 x 2</v>
          </cell>
          <cell r="I3066" t="str">
            <v>Vuông rời, không răng cưa</v>
          </cell>
          <cell r="J3066" t="str">
            <v>C36</v>
          </cell>
          <cell r="K3066" t="str">
            <v>P 27</v>
          </cell>
          <cell r="L3066" t="str">
            <v>95 x 23mm</v>
          </cell>
          <cell r="M3066">
            <v>196</v>
          </cell>
          <cell r="N3066">
            <v>44447</v>
          </cell>
          <cell r="O3066">
            <v>0</v>
          </cell>
          <cell r="AL3066">
            <v>1</v>
          </cell>
          <cell r="AM3066">
            <v>196</v>
          </cell>
          <cell r="AT3066" t="str">
            <v>VNPT</v>
          </cell>
          <cell r="BA3066" t="str">
            <v>THÁNG 09\08.09 HOÀNG PHÚC</v>
          </cell>
        </row>
        <row r="3067">
          <cell r="B3067" t="str">
            <v>KL0480_L1</v>
          </cell>
          <cell r="C3067" t="str">
            <v>KL0480</v>
          </cell>
          <cell r="D3067" t="str">
            <v>HOÀNG NGÂN</v>
          </cell>
          <cell r="F3067">
            <v>2</v>
          </cell>
          <cell r="H3067" t="str">
            <v/>
          </cell>
          <cell r="I3067" t="str">
            <v/>
          </cell>
          <cell r="J3067" t="str">
            <v/>
          </cell>
          <cell r="K3067" t="str">
            <v>P 27</v>
          </cell>
          <cell r="L3067" t="str">
            <v>143 x 43mm</v>
          </cell>
          <cell r="M3067" t="str">
            <v/>
          </cell>
          <cell r="N3067">
            <v>44448</v>
          </cell>
          <cell r="O3067">
            <v>0</v>
          </cell>
          <cell r="AL3067">
            <v>1</v>
          </cell>
          <cell r="AM3067" t="e">
            <v>#VALUE!</v>
          </cell>
          <cell r="AT3067" t="str">
            <v>Aok Furnitureland</v>
          </cell>
          <cell r="BA3067" t="str">
            <v>THÁNG 09\09.09 HOÀNG NGÂN</v>
          </cell>
        </row>
        <row r="3068">
          <cell r="B3068" t="str">
            <v>KL0481_L1</v>
          </cell>
          <cell r="C3068" t="str">
            <v>KL0481</v>
          </cell>
          <cell r="D3068" t="str">
            <v>NHÔM TOÀN CẦU</v>
          </cell>
          <cell r="F3068">
            <v>1</v>
          </cell>
          <cell r="G3068" t="str">
            <v>I0060T141</v>
          </cell>
          <cell r="H3068" t="str">
            <v>60 x 50 x 2 x 2</v>
          </cell>
          <cell r="I3068" t="str">
            <v>Vuông liền, không răng cưa</v>
          </cell>
          <cell r="J3068" t="str">
            <v>D02</v>
          </cell>
          <cell r="K3068" t="str">
            <v>P 27</v>
          </cell>
          <cell r="L3068" t="str">
            <v>60 x 50 mm</v>
          </cell>
          <cell r="M3068">
            <v>106</v>
          </cell>
          <cell r="N3068">
            <v>44448</v>
          </cell>
          <cell r="O3068">
            <v>0</v>
          </cell>
          <cell r="AL3068">
            <v>1</v>
          </cell>
          <cell r="AM3068">
            <v>106</v>
          </cell>
          <cell r="AT3068" t="str">
            <v>Tên sản phẩm: ống môi trường vận chuyển vi rút</v>
          </cell>
          <cell r="BA3068" t="str">
            <v>THÁNG 09\09.09</v>
          </cell>
        </row>
        <row r="3069">
          <cell r="B3069" t="str">
            <v>KL0481_L2</v>
          </cell>
          <cell r="C3069" t="str">
            <v>KL0481</v>
          </cell>
          <cell r="D3069" t="str">
            <v>NHÔM TOÀN CẦU</v>
          </cell>
          <cell r="F3069">
            <v>1</v>
          </cell>
          <cell r="G3069" t="str">
            <v>I0060T141</v>
          </cell>
          <cell r="H3069" t="str">
            <v>60 x 50 x 2 x 2</v>
          </cell>
          <cell r="I3069" t="str">
            <v>Vuông liền, không răng cưa</v>
          </cell>
          <cell r="J3069" t="str">
            <v>D02</v>
          </cell>
          <cell r="K3069" t="str">
            <v>P 27</v>
          </cell>
          <cell r="L3069" t="str">
            <v>60 x 50 mm</v>
          </cell>
          <cell r="M3069">
            <v>106</v>
          </cell>
          <cell r="N3069">
            <v>44448</v>
          </cell>
          <cell r="O3069">
            <v>0</v>
          </cell>
          <cell r="AL3069">
            <v>1</v>
          </cell>
          <cell r="AM3069">
            <v>106</v>
          </cell>
          <cell r="AT3069" t="str">
            <v>Tên sản phẩm: ống môi trường vận chuyển vi rút</v>
          </cell>
          <cell r="BA3069" t="str">
            <v>THÁNG 09\09.09</v>
          </cell>
        </row>
        <row r="3070">
          <cell r="B3070" t="str">
            <v>_L1</v>
          </cell>
          <cell r="D3070" t="str">
            <v>MSS DUNG</v>
          </cell>
          <cell r="H3070" t="str">
            <v/>
          </cell>
          <cell r="I3070" t="str">
            <v/>
          </cell>
          <cell r="J3070" t="str">
            <v/>
          </cell>
          <cell r="L3070" t="str">
            <v>50 x 110 mm</v>
          </cell>
          <cell r="M3070" t="str">
            <v/>
          </cell>
          <cell r="N3070">
            <v>44449</v>
          </cell>
          <cell r="O3070">
            <v>0</v>
          </cell>
          <cell r="AL3070">
            <v>1</v>
          </cell>
          <cell r="AM3070" t="e">
            <v>#VALUE!</v>
          </cell>
          <cell r="AT3070" t="str">
            <v>ZARA</v>
          </cell>
          <cell r="BA3070" t="str">
            <v>THÁNG 09\9-9 Ms Dung gia cong thien văn</v>
          </cell>
        </row>
        <row r="3071">
          <cell r="B3071" t="str">
            <v>KL0482_L1</v>
          </cell>
          <cell r="C3071" t="str">
            <v>KL0482</v>
          </cell>
          <cell r="D3071" t="str">
            <v>ANH SƠN</v>
          </cell>
          <cell r="F3071">
            <v>3</v>
          </cell>
          <cell r="H3071" t="str">
            <v/>
          </cell>
          <cell r="I3071" t="str">
            <v/>
          </cell>
          <cell r="J3071" t="str">
            <v/>
          </cell>
          <cell r="K3071" t="str">
            <v>P 27</v>
          </cell>
          <cell r="L3071" t="str">
            <v>135 x 60 mm</v>
          </cell>
          <cell r="M3071" t="str">
            <v/>
          </cell>
          <cell r="N3071">
            <v>44449</v>
          </cell>
          <cell r="O3071">
            <v>0</v>
          </cell>
          <cell r="AL3071">
            <v>1</v>
          </cell>
          <cell r="AM3071" t="e">
            <v>#VALUE!</v>
          </cell>
          <cell r="AT3071" t="str">
            <v>Cồn 70 độ việt nghĩa 90 độ</v>
          </cell>
          <cell r="BA3071" t="str">
            <v>THÁNG 09\09.09</v>
          </cell>
        </row>
        <row r="3072">
          <cell r="B3072" t="str">
            <v>_L1</v>
          </cell>
          <cell r="D3072" t="str">
            <v>MINH THUẬN PHÁT</v>
          </cell>
          <cell r="H3072" t="str">
            <v/>
          </cell>
          <cell r="I3072" t="str">
            <v/>
          </cell>
          <cell r="J3072" t="str">
            <v/>
          </cell>
          <cell r="L3072" t="str">
            <v>95.25 x 63.5 mm</v>
          </cell>
          <cell r="M3072" t="str">
            <v/>
          </cell>
          <cell r="N3072">
            <v>44453</v>
          </cell>
          <cell r="O3072">
            <v>0</v>
          </cell>
          <cell r="AL3072">
            <v>1</v>
          </cell>
          <cell r="AM3072" t="e">
            <v>#VALUE!</v>
          </cell>
          <cell r="AT3072" t="str">
            <v>TROPICAL</v>
          </cell>
          <cell r="BA3072" t="str">
            <v>Gia công\13.09 MINH THUẬN PHÁT</v>
          </cell>
        </row>
        <row r="3073">
          <cell r="B3073" t="str">
            <v>KL0483_L1</v>
          </cell>
          <cell r="C3073" t="str">
            <v>KL0483</v>
          </cell>
          <cell r="D3073" t="str">
            <v>TT PENNY</v>
          </cell>
          <cell r="F3073">
            <v>1</v>
          </cell>
          <cell r="G3073" t="str">
            <v>I0030T661/1</v>
          </cell>
          <cell r="H3073" t="str">
            <v>30 x 120 x 5 x 1</v>
          </cell>
          <cell r="I3073" t="str">
            <v>Vuông rời, không răng cưa</v>
          </cell>
          <cell r="J3073" t="str">
            <v>C35</v>
          </cell>
          <cell r="K3073" t="str">
            <v>P 27</v>
          </cell>
          <cell r="L3073" t="str">
            <v>120 x 30mm</v>
          </cell>
          <cell r="M3073">
            <v>123</v>
          </cell>
          <cell r="N3073">
            <v>44454</v>
          </cell>
          <cell r="O3073">
            <v>1</v>
          </cell>
          <cell r="P3073">
            <v>1</v>
          </cell>
          <cell r="Q3073" t="str">
            <v>Pantone:4505C</v>
          </cell>
          <cell r="AL3073">
            <v>1</v>
          </cell>
          <cell r="AM3073">
            <v>123</v>
          </cell>
          <cell r="AO3073" t="str">
            <v>3mm</v>
          </cell>
          <cell r="AR3073" t="str">
            <v>5Tem</v>
          </cell>
          <cell r="AT3073" t="str">
            <v>BALLARD DESIGNS</v>
          </cell>
          <cell r="AU3073">
            <v>2</v>
          </cell>
          <cell r="AV3073" t="str">
            <v>In mặt</v>
          </cell>
          <cell r="AW3073" t="str">
            <v>Bế màu</v>
          </cell>
          <cell r="BA3073" t="str">
            <v>TỔNG HỢP CÁC CÔNG TY\TT PENNY\NĂM 2021\THÁNG 09\13.09 CHỊ THOA</v>
          </cell>
          <cell r="BC3073" t="str">
            <v>Phạm Quốc Chí</v>
          </cell>
          <cell r="BD3073" t="str">
            <v>Phạm Quốc Chí</v>
          </cell>
        </row>
        <row r="3074">
          <cell r="B3074" t="str">
            <v>KL0484_L1</v>
          </cell>
          <cell r="C3074" t="str">
            <v>KL0484</v>
          </cell>
          <cell r="D3074" t="str">
            <v xml:space="preserve">SONAMIN   </v>
          </cell>
          <cell r="F3074">
            <v>1</v>
          </cell>
          <cell r="G3074" t="str">
            <v>I0029T046</v>
          </cell>
          <cell r="H3074" t="str">
            <v>29 x 90 x 1 x 2</v>
          </cell>
          <cell r="I3074" t="str">
            <v>Bo góc, không răng cưa, xẻ 6 line 4mm</v>
          </cell>
          <cell r="J3074" t="str">
            <v>C28</v>
          </cell>
          <cell r="K3074" t="str">
            <v>P 27</v>
          </cell>
          <cell r="L3074" t="str">
            <v>29 x 90 mm</v>
          </cell>
          <cell r="M3074">
            <v>192</v>
          </cell>
          <cell r="N3074">
            <v>44455</v>
          </cell>
          <cell r="O3074">
            <v>0</v>
          </cell>
          <cell r="AL3074">
            <v>1</v>
          </cell>
          <cell r="AM3074">
            <v>192</v>
          </cell>
          <cell r="AT3074" t="str">
            <v>vệt đen 201</v>
          </cell>
          <cell r="BA3074" t="str">
            <v>THÁNG 09\15.09 SONAMIN</v>
          </cell>
        </row>
        <row r="3075">
          <cell r="B3075" t="str">
            <v>KL0485_L1</v>
          </cell>
          <cell r="C3075" t="str">
            <v>KL0485</v>
          </cell>
          <cell r="D3075" t="str">
            <v>Phú Đại Thành</v>
          </cell>
          <cell r="F3075">
            <v>1</v>
          </cell>
          <cell r="G3075" t="str">
            <v>T0035T381</v>
          </cell>
          <cell r="H3075" t="str">
            <v>35 x 25 x 2 x 3</v>
          </cell>
          <cell r="I3075" t="str">
            <v>Bo chung góc, răng cưa</v>
          </cell>
          <cell r="J3075" t="str">
            <v>B01</v>
          </cell>
          <cell r="K3075" t="str">
            <v>P 27</v>
          </cell>
          <cell r="L3075" t="str">
            <v>35 x 25 mm</v>
          </cell>
          <cell r="M3075">
            <v>84</v>
          </cell>
          <cell r="N3075">
            <v>44457</v>
          </cell>
          <cell r="O3075">
            <v>0</v>
          </cell>
          <cell r="AL3075">
            <v>1</v>
          </cell>
          <cell r="AM3075">
            <v>84</v>
          </cell>
          <cell r="AT3075" t="str">
            <v>Liều dùng</v>
          </cell>
          <cell r="BA3075" t="str">
            <v>THÁNG 09\17.09 PHÚ ĐẠI THÀNH</v>
          </cell>
        </row>
        <row r="3076">
          <cell r="B3076" t="str">
            <v>KL0486_L1</v>
          </cell>
          <cell r="C3076" t="str">
            <v>KL0486</v>
          </cell>
          <cell r="D3076" t="str">
            <v>DARKNES</v>
          </cell>
          <cell r="F3076">
            <v>1</v>
          </cell>
          <cell r="H3076" t="str">
            <v/>
          </cell>
          <cell r="I3076" t="str">
            <v/>
          </cell>
          <cell r="J3076" t="str">
            <v/>
          </cell>
          <cell r="K3076" t="str">
            <v>P 27</v>
          </cell>
          <cell r="L3076" t="str">
            <v>42 x 46 mm</v>
          </cell>
          <cell r="M3076" t="str">
            <v/>
          </cell>
          <cell r="N3076">
            <v>44459</v>
          </cell>
          <cell r="O3076">
            <v>0</v>
          </cell>
          <cell r="AL3076">
            <v>1</v>
          </cell>
          <cell r="AM3076" t="e">
            <v>#VALUE!</v>
          </cell>
          <cell r="AT3076" t="str">
            <v xml:space="preserve">Bia Tươi Kurtz’s Insane Ipa  </v>
          </cell>
          <cell r="BA3076" t="str">
            <v>THÁNG 09\20.09 HOD DARKNESS</v>
          </cell>
        </row>
        <row r="3077">
          <cell r="B3077" t="str">
            <v>_L1</v>
          </cell>
          <cell r="D3077" t="str">
            <v>HOÀNG KIỀU</v>
          </cell>
          <cell r="H3077" t="str">
            <v/>
          </cell>
          <cell r="I3077" t="str">
            <v/>
          </cell>
          <cell r="J3077" t="str">
            <v/>
          </cell>
          <cell r="L3077" t="str">
            <v>33 x 15 mm</v>
          </cell>
          <cell r="M3077" t="str">
            <v/>
          </cell>
          <cell r="O3077">
            <v>0</v>
          </cell>
          <cell r="AL3077">
            <v>1</v>
          </cell>
          <cell r="AM3077" t="e">
            <v>#VALUE!</v>
          </cell>
          <cell r="AT3077" t="str">
            <v>BẾ TRẮNG</v>
          </cell>
          <cell r="BA3077" t="str">
            <v>THÁNG 09\BẾ TRẮNG\17-9 Hoàng Kiều</v>
          </cell>
        </row>
        <row r="3078">
          <cell r="B3078" t="str">
            <v>_L1</v>
          </cell>
          <cell r="D3078" t="str">
            <v>HT VIỆT NAM</v>
          </cell>
          <cell r="H3078" t="str">
            <v/>
          </cell>
          <cell r="I3078" t="str">
            <v/>
          </cell>
          <cell r="J3078" t="str">
            <v/>
          </cell>
          <cell r="L3078" t="str">
            <v>55 x 30 mm</v>
          </cell>
          <cell r="M3078" t="str">
            <v/>
          </cell>
          <cell r="O3078">
            <v>0</v>
          </cell>
          <cell r="AL3078">
            <v>1</v>
          </cell>
          <cell r="AM3078" t="e">
            <v>#VALUE!</v>
          </cell>
          <cell r="AT3078" t="str">
            <v>nhuộm chữ nhật</v>
          </cell>
          <cell r="BA3078" t="str">
            <v>NHUỘM\16-9 HT Việt Nam</v>
          </cell>
        </row>
        <row r="3079">
          <cell r="B3079" t="str">
            <v>_L1</v>
          </cell>
          <cell r="D3079" t="str">
            <v>DELTA</v>
          </cell>
          <cell r="H3079" t="str">
            <v/>
          </cell>
          <cell r="I3079" t="str">
            <v/>
          </cell>
          <cell r="J3079" t="str">
            <v/>
          </cell>
          <cell r="L3079" t="str">
            <v>0.75" x 2.018"</v>
          </cell>
          <cell r="M3079" t="str">
            <v/>
          </cell>
          <cell r="O3079">
            <v>0</v>
          </cell>
          <cell r="AL3079">
            <v>1</v>
          </cell>
          <cell r="AM3079" t="e">
            <v>#VALUE!</v>
          </cell>
          <cell r="AT3079" t="str">
            <v>Spanx</v>
          </cell>
          <cell r="BA3079" t="str">
            <v>THÁNG 09\10-9 Detal</v>
          </cell>
        </row>
        <row r="3080">
          <cell r="B3080" t="str">
            <v>KL0487_L1</v>
          </cell>
          <cell r="C3080" t="str">
            <v>KL0487</v>
          </cell>
          <cell r="D3080" t="str">
            <v>THỰC PHẨM 3F VIỆT</v>
          </cell>
          <cell r="F3080">
            <v>4</v>
          </cell>
          <cell r="G3080" t="str">
            <v>I0100T941</v>
          </cell>
          <cell r="H3080" t="str">
            <v>100 x 215 x 1 x 1</v>
          </cell>
          <cell r="I3080" t="str">
            <v>Dao hình dáng đặc biệt gống quả bowling, không răng cưa</v>
          </cell>
          <cell r="J3080" t="str">
            <v>C14</v>
          </cell>
          <cell r="K3080" t="str">
            <v>P 27</v>
          </cell>
          <cell r="L3080" t="str">
            <v>100 x 215 mm</v>
          </cell>
          <cell r="M3080">
            <v>218</v>
          </cell>
          <cell r="N3080">
            <v>44461</v>
          </cell>
          <cell r="O3080">
            <v>0</v>
          </cell>
          <cell r="AL3080">
            <v>1</v>
          </cell>
          <cell r="AM3080">
            <v>218</v>
          </cell>
          <cell r="AT3080" t="str">
            <v>gà thảo dược logo mới</v>
          </cell>
          <cell r="BA3080" t="str">
            <v>THÁNG 09\20.09 thêm logo mới</v>
          </cell>
        </row>
        <row r="3081">
          <cell r="B3081" t="str">
            <v>KL0488_L1</v>
          </cell>
          <cell r="C3081" t="str">
            <v>KL0488</v>
          </cell>
          <cell r="D3081" t="str">
            <v>NGỌC THẢO</v>
          </cell>
          <cell r="F3081">
            <v>1</v>
          </cell>
          <cell r="G3081" t="str">
            <v>I0055T281</v>
          </cell>
          <cell r="H3081" t="str">
            <v>55 x 6 x 1 x 5</v>
          </cell>
          <cell r="I3081" t="str">
            <v>Bo góc 3mm, không răng cưa</v>
          </cell>
          <cell r="J3081" t="str">
            <v>C32</v>
          </cell>
          <cell r="K3081" t="str">
            <v>P 27</v>
          </cell>
          <cell r="L3081" t="str">
            <v>55 x 6 mm</v>
          </cell>
          <cell r="M3081">
            <v>45</v>
          </cell>
          <cell r="N3081">
            <v>44462</v>
          </cell>
          <cell r="O3081">
            <v>0</v>
          </cell>
          <cell r="AL3081">
            <v>1</v>
          </cell>
          <cell r="AM3081">
            <v>45</v>
          </cell>
          <cell r="AT3081" t="str">
            <v>ARTICHOKE Drinkable ampoule 10ml</v>
          </cell>
          <cell r="BA3081" t="str">
            <v>THÁNG 09\13.07 ngọc thảo</v>
          </cell>
        </row>
        <row r="3082">
          <cell r="B3082" t="str">
            <v>KL0489_L1</v>
          </cell>
          <cell r="C3082" t="str">
            <v>KL0489</v>
          </cell>
          <cell r="D3082" t="str">
            <v>PACOW</v>
          </cell>
          <cell r="F3082">
            <v>6</v>
          </cell>
          <cell r="H3082" t="str">
            <v/>
          </cell>
          <cell r="I3082" t="str">
            <v/>
          </cell>
          <cell r="J3082" t="str">
            <v/>
          </cell>
          <cell r="K3082" t="str">
            <v>P 27</v>
          </cell>
          <cell r="L3082" t="str">
            <v>128 x 167 mm</v>
          </cell>
          <cell r="M3082" t="str">
            <v/>
          </cell>
          <cell r="N3082">
            <v>44462</v>
          </cell>
          <cell r="O3082">
            <v>0</v>
          </cell>
          <cell r="AL3082">
            <v>1</v>
          </cell>
          <cell r="AM3082" t="e">
            <v>#VALUE!</v>
          </cell>
          <cell r="AT3082" t="str">
            <v>Phá lẩu bò pacow</v>
          </cell>
          <cell r="BA3082" t="str">
            <v>THÁNG 09\21.09 PACOW</v>
          </cell>
        </row>
        <row r="3083">
          <cell r="B3083" t="str">
            <v>KL0490_L1</v>
          </cell>
          <cell r="C3083" t="str">
            <v>KL0490</v>
          </cell>
          <cell r="D3083" t="str">
            <v>ANH KHÂM</v>
          </cell>
          <cell r="F3083">
            <v>5</v>
          </cell>
          <cell r="G3083" t="str">
            <v>I0160T171/1</v>
          </cell>
          <cell r="H3083" t="str">
            <v>160 x 115 x 1 x 1</v>
          </cell>
          <cell r="I3083" t="str">
            <v>Bo 4mm, không răng cưa</v>
          </cell>
          <cell r="J3083" t="str">
            <v>C35</v>
          </cell>
          <cell r="K3083" t="str">
            <v>P 27</v>
          </cell>
          <cell r="L3083" t="str">
            <v>115 x 160 mm</v>
          </cell>
          <cell r="M3083">
            <v>118</v>
          </cell>
          <cell r="N3083">
            <v>44462</v>
          </cell>
          <cell r="O3083">
            <v>0</v>
          </cell>
          <cell r="Q3083" t="str">
            <v>Pha đỏ</v>
          </cell>
          <cell r="S3083" t="str">
            <v>C</v>
          </cell>
          <cell r="T3083" t="str">
            <v>M</v>
          </cell>
          <cell r="U3083" t="str">
            <v>Y</v>
          </cell>
          <cell r="V3083" t="str">
            <v>K</v>
          </cell>
          <cell r="AG3083" t="str">
            <v>OPP Bóng</v>
          </cell>
          <cell r="AL3083">
            <v>1</v>
          </cell>
          <cell r="AM3083">
            <v>118</v>
          </cell>
          <cell r="AO3083" t="str">
            <v>3mm</v>
          </cell>
          <cell r="AR3083" t="str">
            <v>2tem</v>
          </cell>
          <cell r="AT3083" t="str">
            <v>Chế phẩm sinh học</v>
          </cell>
          <cell r="BA3083" t="str">
            <v>THÁNG 09\22.09 anh khâm</v>
          </cell>
        </row>
        <row r="3084">
          <cell r="B3084" t="str">
            <v>KL0490_L2</v>
          </cell>
          <cell r="C3084" t="str">
            <v>KL0490</v>
          </cell>
          <cell r="D3084" t="str">
            <v>ANH KHÂM</v>
          </cell>
          <cell r="F3084">
            <v>5</v>
          </cell>
          <cell r="G3084" t="str">
            <v>I0160T171/1</v>
          </cell>
          <cell r="H3084" t="str">
            <v>160 x 115 x 1 x 1</v>
          </cell>
          <cell r="I3084" t="str">
            <v>Bo 4mm, không răng cưa</v>
          </cell>
          <cell r="J3084" t="str">
            <v>C35</v>
          </cell>
          <cell r="K3084" t="str">
            <v>P 27</v>
          </cell>
          <cell r="L3084" t="str">
            <v>115 x 160 mm</v>
          </cell>
          <cell r="M3084">
            <v>118</v>
          </cell>
          <cell r="N3084">
            <v>44568</v>
          </cell>
          <cell r="O3084">
            <v>0</v>
          </cell>
          <cell r="Q3084" t="str">
            <v>Pha đỏ</v>
          </cell>
          <cell r="S3084" t="str">
            <v>C</v>
          </cell>
          <cell r="T3084" t="str">
            <v>M</v>
          </cell>
          <cell r="U3084" t="str">
            <v>Y</v>
          </cell>
          <cell r="V3084" t="str">
            <v>K</v>
          </cell>
          <cell r="AG3084" t="str">
            <v>OPP Bóng</v>
          </cell>
          <cell r="AL3084">
            <v>1</v>
          </cell>
          <cell r="AM3084">
            <v>118</v>
          </cell>
          <cell r="AO3084" t="str">
            <v>3mm</v>
          </cell>
          <cell r="AR3084" t="str">
            <v>2tem</v>
          </cell>
          <cell r="AT3084" t="str">
            <v xml:space="preserve">Chế phẩm sinh học qr mới </v>
          </cell>
          <cell r="BA3084" t="str">
            <v>THÁNG 09\22.09 anh khâm\NĂM 2022\THÁNG 01\07.01</v>
          </cell>
        </row>
        <row r="3085">
          <cell r="B3085" t="str">
            <v>KL0490_L3</v>
          </cell>
          <cell r="C3085" t="str">
            <v>KL0490</v>
          </cell>
          <cell r="D3085" t="str">
            <v>ANH KHÂM</v>
          </cell>
          <cell r="F3085">
            <v>5</v>
          </cell>
          <cell r="G3085" t="str">
            <v>I0160T171/1</v>
          </cell>
          <cell r="H3085" t="str">
            <v>160 x 115 x 1 x 1</v>
          </cell>
          <cell r="I3085" t="str">
            <v>Bo 4mm, không răng cưa</v>
          </cell>
          <cell r="J3085" t="str">
            <v>C35</v>
          </cell>
          <cell r="K3085" t="str">
            <v>P 27</v>
          </cell>
          <cell r="L3085" t="str">
            <v>115 x 160 mm</v>
          </cell>
          <cell r="M3085">
            <v>118</v>
          </cell>
          <cell r="N3085">
            <v>44600</v>
          </cell>
          <cell r="O3085">
            <v>0</v>
          </cell>
          <cell r="Q3085" t="str">
            <v>Pha đỏ</v>
          </cell>
          <cell r="S3085" t="str">
            <v>C</v>
          </cell>
          <cell r="T3085" t="str">
            <v>M</v>
          </cell>
          <cell r="U3085" t="str">
            <v>Y</v>
          </cell>
          <cell r="V3085" t="str">
            <v>K</v>
          </cell>
          <cell r="AG3085" t="str">
            <v>OPP Bóng</v>
          </cell>
          <cell r="AL3085">
            <v>1</v>
          </cell>
          <cell r="AM3085">
            <v>118</v>
          </cell>
          <cell r="AO3085" t="str">
            <v>3mm</v>
          </cell>
          <cell r="AR3085" t="str">
            <v>2tem</v>
          </cell>
          <cell r="AT3085" t="str">
            <v>Chế phẩm sinh học qr mới + có dấu tích</v>
          </cell>
          <cell r="BA3085" t="str">
            <v>THÁNG 09\22.09 anh khâm\NĂM 2022\THÁNG 01\07.01</v>
          </cell>
        </row>
        <row r="3086">
          <cell r="B3086" t="str">
            <v>KL0490_L4</v>
          </cell>
          <cell r="C3086" t="str">
            <v>KL0490</v>
          </cell>
          <cell r="D3086" t="str">
            <v>ANH KHÂM</v>
          </cell>
          <cell r="F3086">
            <v>5</v>
          </cell>
          <cell r="G3086" t="str">
            <v>I0160T171/1</v>
          </cell>
          <cell r="H3086" t="str">
            <v>160 x 115 x 1 x 1</v>
          </cell>
          <cell r="I3086" t="str">
            <v>Bo 4mm, không răng cưa</v>
          </cell>
          <cell r="J3086" t="str">
            <v>C35</v>
          </cell>
          <cell r="K3086" t="str">
            <v>P 27</v>
          </cell>
          <cell r="L3086" t="str">
            <v>115 x 160 mm</v>
          </cell>
          <cell r="M3086">
            <v>118</v>
          </cell>
          <cell r="N3086">
            <v>44623</v>
          </cell>
          <cell r="O3086">
            <v>0</v>
          </cell>
          <cell r="Q3086" t="str">
            <v>Pha đỏ</v>
          </cell>
          <cell r="S3086" t="str">
            <v>C</v>
          </cell>
          <cell r="T3086" t="str">
            <v>M</v>
          </cell>
          <cell r="U3086" t="str">
            <v>Y</v>
          </cell>
          <cell r="V3086" t="str">
            <v>K</v>
          </cell>
          <cell r="AG3086" t="str">
            <v>OPP Bóng</v>
          </cell>
          <cell r="AL3086">
            <v>1</v>
          </cell>
          <cell r="AM3086">
            <v>118</v>
          </cell>
          <cell r="AO3086" t="str">
            <v>3mm</v>
          </cell>
          <cell r="AR3086" t="str">
            <v>2tem</v>
          </cell>
          <cell r="AT3086" t="str">
            <v>Chế phẩm sinh học qr mới + có dấu tích+ nội dung mới</v>
          </cell>
          <cell r="BA3086" t="str">
            <v>THÁNG 09\22.09 anh khâm\NĂM 2022\THÁNG 01\07.01</v>
          </cell>
        </row>
        <row r="3087">
          <cell r="B3087" t="str">
            <v>KL0490_L5</v>
          </cell>
          <cell r="C3087" t="str">
            <v>KL0490</v>
          </cell>
          <cell r="D3087" t="str">
            <v>ANH KHÂM</v>
          </cell>
          <cell r="F3087">
            <v>5</v>
          </cell>
          <cell r="G3087" t="str">
            <v>I0160T171/1</v>
          </cell>
          <cell r="H3087" t="str">
            <v>160 x 115 x 1 x 1</v>
          </cell>
          <cell r="I3087" t="str">
            <v>Bo 4mm, không răng cưa</v>
          </cell>
          <cell r="J3087" t="str">
            <v>C35</v>
          </cell>
          <cell r="K3087" t="str">
            <v>P 27</v>
          </cell>
          <cell r="L3087" t="str">
            <v>115 x 160 mm</v>
          </cell>
          <cell r="M3087">
            <v>118</v>
          </cell>
          <cell r="N3087">
            <v>44635</v>
          </cell>
          <cell r="O3087">
            <v>0</v>
          </cell>
          <cell r="Q3087" t="str">
            <v>Pha đỏ</v>
          </cell>
          <cell r="S3087" t="str">
            <v>C</v>
          </cell>
          <cell r="T3087" t="str">
            <v>M</v>
          </cell>
          <cell r="U3087" t="str">
            <v>Y</v>
          </cell>
          <cell r="V3087" t="str">
            <v>K</v>
          </cell>
          <cell r="AG3087" t="str">
            <v>OPP Bóng</v>
          </cell>
          <cell r="AL3087">
            <v>1</v>
          </cell>
          <cell r="AM3087">
            <v>118</v>
          </cell>
          <cell r="AO3087" t="str">
            <v>3mm</v>
          </cell>
          <cell r="AR3087" t="str">
            <v>2tem</v>
          </cell>
          <cell r="AT3087" t="str">
            <v>Chế phẩm sinh học qr mới + nội dung thay đổi không giá</v>
          </cell>
          <cell r="BA3087" t="str">
            <v>ĐƠN HÀNG 2021\ANH KHÂM\THÁNG 09\22.09 anh khâm\NĂM 2022\THÁNG 03\15.03 thay đổi nội dung</v>
          </cell>
        </row>
        <row r="3088">
          <cell r="B3088" t="str">
            <v>KL0490_L6</v>
          </cell>
          <cell r="C3088" t="str">
            <v>KL0490</v>
          </cell>
          <cell r="D3088" t="str">
            <v>ANH KHÂM</v>
          </cell>
          <cell r="F3088">
            <v>5</v>
          </cell>
          <cell r="G3088" t="str">
            <v>I0160T171/1</v>
          </cell>
          <cell r="H3088" t="str">
            <v>160 x 115 x 1 x 1</v>
          </cell>
          <cell r="I3088" t="str">
            <v>Bo 4mm, không răng cưa</v>
          </cell>
          <cell r="J3088" t="str">
            <v>C35</v>
          </cell>
          <cell r="K3088" t="str">
            <v>P 27</v>
          </cell>
          <cell r="L3088" t="str">
            <v>115 x 160 mm</v>
          </cell>
          <cell r="M3088">
            <v>118</v>
          </cell>
          <cell r="N3088">
            <v>44658</v>
          </cell>
          <cell r="O3088">
            <v>0</v>
          </cell>
          <cell r="Q3088" t="str">
            <v>Pha đỏ</v>
          </cell>
          <cell r="S3088" t="str">
            <v>C</v>
          </cell>
          <cell r="T3088" t="str">
            <v>M</v>
          </cell>
          <cell r="U3088" t="str">
            <v>Y</v>
          </cell>
          <cell r="V3088" t="str">
            <v>K</v>
          </cell>
          <cell r="AG3088" t="str">
            <v>OPP Bóng</v>
          </cell>
          <cell r="AL3088">
            <v>1</v>
          </cell>
          <cell r="AM3088">
            <v>118</v>
          </cell>
          <cell r="AO3088" t="str">
            <v>3mm</v>
          </cell>
          <cell r="AR3088" t="str">
            <v>2tem</v>
          </cell>
          <cell r="AT3088" t="str">
            <v xml:space="preserve">Chế phẩm sinh học qr mới + nội dung thay đổi website </v>
          </cell>
          <cell r="BA3088" t="str">
            <v>ĐƠN HÀNG 2021\ANH KHÂM\THÁNG 09\22.09 anh khâm\NĂM 2022\THÁNG 04\07.04 thay đổi website</v>
          </cell>
        </row>
        <row r="3089">
          <cell r="B3089" t="str">
            <v>KL0490_L7</v>
          </cell>
          <cell r="C3089" t="str">
            <v>KL0490</v>
          </cell>
          <cell r="D3089" t="str">
            <v>ANH KHÂM</v>
          </cell>
          <cell r="F3089">
            <v>5</v>
          </cell>
          <cell r="G3089" t="str">
            <v>I0160T171/1</v>
          </cell>
          <cell r="H3089" t="str">
            <v>160 x 115 x 1 x 1</v>
          </cell>
          <cell r="I3089" t="str">
            <v>Bo 4mm, không răng cưa</v>
          </cell>
          <cell r="J3089" t="str">
            <v>C35</v>
          </cell>
          <cell r="K3089" t="str">
            <v>P 27</v>
          </cell>
          <cell r="L3089" t="str">
            <v>115 x 160 mm</v>
          </cell>
          <cell r="M3089">
            <v>118</v>
          </cell>
          <cell r="N3089">
            <v>44732</v>
          </cell>
          <cell r="O3089">
            <v>0</v>
          </cell>
          <cell r="Q3089" t="str">
            <v>Pha đỏ</v>
          </cell>
          <cell r="S3089" t="str">
            <v>C</v>
          </cell>
          <cell r="T3089" t="str">
            <v>M</v>
          </cell>
          <cell r="U3089" t="str">
            <v>Y</v>
          </cell>
          <cell r="V3089" t="str">
            <v>K</v>
          </cell>
          <cell r="AG3089" t="str">
            <v>OPP Bóng</v>
          </cell>
          <cell r="AL3089">
            <v>1</v>
          </cell>
          <cell r="AM3089">
            <v>118</v>
          </cell>
          <cell r="AO3089" t="str">
            <v>3mm</v>
          </cell>
          <cell r="AR3089" t="str">
            <v>2tem</v>
          </cell>
          <cell r="AT3089" t="str">
            <v xml:space="preserve">Chế phẩm sinh học qr mới + nội dung thay đổi </v>
          </cell>
          <cell r="BA3089" t="str">
            <v>ĐƠN HÀNG 2021\ANH KHÂM\THÁNG 09\22.09 anh khâm\NĂM 2022\THÁNG 06\20.06</v>
          </cell>
        </row>
        <row r="3090">
          <cell r="B3090" t="str">
            <v>KL0490_L8</v>
          </cell>
          <cell r="C3090" t="str">
            <v>KL0490</v>
          </cell>
          <cell r="D3090" t="str">
            <v>ANH KHÂM</v>
          </cell>
          <cell r="F3090">
            <v>5</v>
          </cell>
          <cell r="G3090" t="str">
            <v>I0160T171/1</v>
          </cell>
          <cell r="H3090" t="str">
            <v>160 x 115 x 1 x 1</v>
          </cell>
          <cell r="I3090" t="str">
            <v>Bo 4mm, không răng cưa</v>
          </cell>
          <cell r="J3090" t="str">
            <v>C35</v>
          </cell>
          <cell r="K3090" t="str">
            <v>P 27</v>
          </cell>
          <cell r="L3090" t="str">
            <v>115 x 160 mm</v>
          </cell>
          <cell r="M3090">
            <v>118</v>
          </cell>
          <cell r="N3090">
            <v>44747</v>
          </cell>
          <cell r="O3090">
            <v>0</v>
          </cell>
          <cell r="Q3090" t="str">
            <v>Pha đỏ</v>
          </cell>
          <cell r="S3090" t="str">
            <v>C</v>
          </cell>
          <cell r="T3090" t="str">
            <v>M</v>
          </cell>
          <cell r="U3090" t="str">
            <v>Y</v>
          </cell>
          <cell r="V3090" t="str">
            <v>K</v>
          </cell>
          <cell r="AG3090" t="str">
            <v>OPP Bóng</v>
          </cell>
          <cell r="AL3090">
            <v>1</v>
          </cell>
          <cell r="AM3090">
            <v>118</v>
          </cell>
          <cell r="AO3090" t="str">
            <v>3mm</v>
          </cell>
          <cell r="AR3090" t="str">
            <v>2tem</v>
          </cell>
          <cell r="AT3090" t="str">
            <v xml:space="preserve">Chế phẩm sinh học qr mới + nội dung thay đổi </v>
          </cell>
          <cell r="BA3090" t="str">
            <v>ĐƠN HÀNG 2021\ANH KHÂM\THÁNG 09\22.09 anh khâm\NĂM 2022\THÁNG 07\05.07.2022</v>
          </cell>
        </row>
        <row r="3091">
          <cell r="B3091" t="str">
            <v>KL0491_L1</v>
          </cell>
          <cell r="C3091" t="str">
            <v>KL0491</v>
          </cell>
          <cell r="D3091" t="str">
            <v>BẢO LOAN</v>
          </cell>
          <cell r="F3091">
            <v>1</v>
          </cell>
          <cell r="G3091" t="str">
            <v>I0100T851</v>
          </cell>
          <cell r="H3091" t="str">
            <v>100 x 90 x 1 x 1</v>
          </cell>
          <cell r="I3091" t="str">
            <v>Vuông góc, không răng cưa</v>
          </cell>
          <cell r="J3091" t="str">
            <v>C31</v>
          </cell>
          <cell r="K3091" t="str">
            <v>P 27</v>
          </cell>
          <cell r="L3091" t="str">
            <v>100 x 90 mm</v>
          </cell>
          <cell r="M3091">
            <v>93</v>
          </cell>
          <cell r="N3091">
            <v>44466</v>
          </cell>
          <cell r="O3091">
            <v>0</v>
          </cell>
          <cell r="AL3091">
            <v>1</v>
          </cell>
          <cell r="AM3091">
            <v>93</v>
          </cell>
          <cell r="AT3091" t="str">
            <v>HIỆU MĂM CÔ GIÁO THẢO</v>
          </cell>
          <cell r="BA3091" t="str">
            <v>BẢO LOAN\13.07 cô giáo thảo</v>
          </cell>
        </row>
        <row r="3092">
          <cell r="B3092" t="str">
            <v>KL0491_L2</v>
          </cell>
          <cell r="C3092" t="str">
            <v>KL0491</v>
          </cell>
          <cell r="D3092" t="str">
            <v>BẢO LOAN</v>
          </cell>
          <cell r="F3092">
            <v>1</v>
          </cell>
          <cell r="G3092" t="str">
            <v>I0100T851</v>
          </cell>
          <cell r="H3092" t="str">
            <v>100 x 90 x 1 x 1</v>
          </cell>
          <cell r="I3092" t="str">
            <v>Vuông góc, không răng cưa</v>
          </cell>
          <cell r="J3092" t="str">
            <v>C31</v>
          </cell>
          <cell r="K3092" t="str">
            <v>P 27</v>
          </cell>
          <cell r="L3092" t="str">
            <v>100 x 90 mm</v>
          </cell>
          <cell r="M3092">
            <v>93</v>
          </cell>
          <cell r="N3092">
            <v>44609</v>
          </cell>
          <cell r="O3092">
            <v>0</v>
          </cell>
          <cell r="AL3092">
            <v>1</v>
          </cell>
          <cell r="AM3092">
            <v>93</v>
          </cell>
          <cell r="AT3092" t="str">
            <v>HIỆU MẮM TÁM HẬU</v>
          </cell>
          <cell r="BA3092" t="str">
            <v>ĐƠN HÀNG 2021\BẢO LOAN\13.07 cô giáo thảo\NĂM 2022\THÁNG 01\14.02</v>
          </cell>
        </row>
        <row r="3093">
          <cell r="B3093" t="str">
            <v>KL0492_L1</v>
          </cell>
          <cell r="C3093" t="str">
            <v>KL0492</v>
          </cell>
          <cell r="D3093" t="str">
            <v>NHÃN MÁC VINA</v>
          </cell>
          <cell r="F3093">
            <v>1</v>
          </cell>
          <cell r="G3093" t="str">
            <v>T0050T262</v>
          </cell>
          <cell r="H3093" t="str">
            <v>50 x 50 x 2 x 2</v>
          </cell>
          <cell r="I3093">
            <v>0</v>
          </cell>
          <cell r="J3093">
            <v>0</v>
          </cell>
          <cell r="K3093" t="str">
            <v>P 27</v>
          </cell>
          <cell r="L3093" t="str">
            <v>50 x 50 mm</v>
          </cell>
          <cell r="M3093">
            <v>106</v>
          </cell>
          <cell r="N3093">
            <v>44466</v>
          </cell>
          <cell r="O3093">
            <v>0</v>
          </cell>
          <cell r="AL3093">
            <v>1</v>
          </cell>
          <cell r="AM3093">
            <v>106</v>
          </cell>
          <cell r="AT3093" t="str">
            <v>in barcode</v>
          </cell>
          <cell r="BA3093" t="str">
            <v>NHÃN MÁC VINA\THANG 09\27.09</v>
          </cell>
        </row>
        <row r="3094">
          <cell r="B3094" t="str">
            <v>KL0493_L1</v>
          </cell>
          <cell r="C3094" t="str">
            <v>KL0493</v>
          </cell>
          <cell r="D3094" t="str">
            <v>PACOW</v>
          </cell>
          <cell r="F3094">
            <v>4</v>
          </cell>
          <cell r="G3094" t="str">
            <v>I0130T081/2</v>
          </cell>
          <cell r="H3094" t="str">
            <v>130 x 90 x 1 x 1</v>
          </cell>
          <cell r="I3094" t="str">
            <v>Dao demi,  bo 5mm 2 đầu, không răng cưa, bế liên tục</v>
          </cell>
          <cell r="J3094" t="str">
            <v>C42</v>
          </cell>
          <cell r="K3094" t="str">
            <v>P 27</v>
          </cell>
          <cell r="L3094" t="str">
            <v>130 x 90 mm</v>
          </cell>
          <cell r="M3094">
            <v>90</v>
          </cell>
          <cell r="N3094">
            <v>44468</v>
          </cell>
          <cell r="O3094">
            <v>0</v>
          </cell>
          <cell r="AL3094">
            <v>1</v>
          </cell>
          <cell r="AM3094">
            <v>90</v>
          </cell>
          <cell r="AT3094" t="str">
            <v xml:space="preserve">NHÃN XÚC XÍCH ĐẶC BIỆT - CAMBODIA </v>
          </cell>
          <cell r="BA3094" t="str">
            <v>ĐƠN HÀNG 2021\PACOW\THÁNG 09\28.09</v>
          </cell>
        </row>
        <row r="3095">
          <cell r="B3095" t="str">
            <v>KL0494_L1</v>
          </cell>
          <cell r="C3095" t="str">
            <v>KL0494</v>
          </cell>
          <cell r="D3095" t="str">
            <v>IPOS</v>
          </cell>
          <cell r="F3095">
            <v>1</v>
          </cell>
          <cell r="G3095" t="str">
            <v>T0050T162</v>
          </cell>
          <cell r="H3095" t="str">
            <v>50 x 35 x 1 x 3</v>
          </cell>
          <cell r="I3095" t="str">
            <v>Bo góc, răng cưa, dao chẻ đôi 3mm</v>
          </cell>
          <cell r="J3095" t="str">
            <v>B02</v>
          </cell>
          <cell r="K3095" t="str">
            <v>P 27</v>
          </cell>
          <cell r="L3095" t="str">
            <v>50 x 35 mm</v>
          </cell>
          <cell r="M3095">
            <v>114</v>
          </cell>
          <cell r="N3095">
            <v>44470</v>
          </cell>
          <cell r="O3095">
            <v>0</v>
          </cell>
          <cell r="AL3095">
            <v>1</v>
          </cell>
          <cell r="AM3095">
            <v>114</v>
          </cell>
          <cell r="AT3095" t="str">
            <v>Say cheese!</v>
          </cell>
          <cell r="BA3095" t="str">
            <v>THÁNG 09\30-9 IPOS</v>
          </cell>
        </row>
        <row r="3096">
          <cell r="B3096" t="str">
            <v>KL0495_L1</v>
          </cell>
          <cell r="C3096" t="str">
            <v>KL0495</v>
          </cell>
          <cell r="D3096" t="str">
            <v>THỰC PHẨM 3F VIỆT</v>
          </cell>
          <cell r="F3096">
            <v>2</v>
          </cell>
          <cell r="H3096" t="str">
            <v/>
          </cell>
          <cell r="I3096" t="str">
            <v/>
          </cell>
          <cell r="J3096" t="str">
            <v/>
          </cell>
          <cell r="K3096" t="str">
            <v>P 27</v>
          </cell>
          <cell r="L3096" t="str">
            <v>23 x 41.5 mm</v>
          </cell>
          <cell r="M3096" t="str">
            <v/>
          </cell>
          <cell r="N3096">
            <v>44470</v>
          </cell>
          <cell r="O3096">
            <v>0</v>
          </cell>
          <cell r="AL3096">
            <v>1</v>
          </cell>
          <cell r="AM3096" t="e">
            <v>#VALUE!</v>
          </cell>
          <cell r="AT3096" t="str">
            <v>meat deli</v>
          </cell>
          <cell r="BA3096" t="str">
            <v>THÁNG 09\30.09 logo meat deli</v>
          </cell>
        </row>
        <row r="3097">
          <cell r="B3097" t="str">
            <v>_L1</v>
          </cell>
          <cell r="D3097" t="str">
            <v>HT HÀ NỘI</v>
          </cell>
          <cell r="H3097" t="str">
            <v/>
          </cell>
          <cell r="I3097" t="str">
            <v/>
          </cell>
          <cell r="J3097" t="str">
            <v/>
          </cell>
          <cell r="L3097" t="str">
            <v>150 x 100 mm</v>
          </cell>
          <cell r="M3097" t="str">
            <v/>
          </cell>
          <cell r="N3097">
            <v>44475</v>
          </cell>
          <cell r="O3097">
            <v>0</v>
          </cell>
          <cell r="AL3097">
            <v>1</v>
          </cell>
          <cell r="AM3097" t="e">
            <v>#VALUE!</v>
          </cell>
          <cell r="AT3097" t="str">
            <v>BẾ TRẮNG</v>
          </cell>
          <cell r="BA3097" t="str">
            <v>THÁNG 10\05.10 HT Hà Nội</v>
          </cell>
        </row>
        <row r="3098">
          <cell r="B3098" t="str">
            <v>_L1</v>
          </cell>
          <cell r="D3098" t="str">
            <v>Anh Cảnh</v>
          </cell>
          <cell r="H3098" t="str">
            <v/>
          </cell>
          <cell r="I3098" t="str">
            <v/>
          </cell>
          <cell r="J3098" t="str">
            <v/>
          </cell>
          <cell r="L3098" t="str">
            <v>100 x 15 mm</v>
          </cell>
          <cell r="M3098" t="str">
            <v/>
          </cell>
          <cell r="N3098">
            <v>44475</v>
          </cell>
          <cell r="O3098">
            <v>0</v>
          </cell>
          <cell r="AL3098">
            <v>1</v>
          </cell>
          <cell r="AM3098" t="e">
            <v>#VALUE!</v>
          </cell>
          <cell r="AT3098" t="str">
            <v>NM34006ANR1</v>
          </cell>
          <cell r="BA3098" t="str">
            <v>GIA CÔNG NGOÀI\THÁNG 10\04.10 si bạc</v>
          </cell>
        </row>
        <row r="3099">
          <cell r="B3099" t="str">
            <v>KL0496_L1</v>
          </cell>
          <cell r="C3099" t="str">
            <v>KL0496</v>
          </cell>
          <cell r="D3099" t="str">
            <v>SANAKY</v>
          </cell>
          <cell r="F3099">
            <v>6</v>
          </cell>
          <cell r="H3099" t="str">
            <v/>
          </cell>
          <cell r="I3099" t="str">
            <v/>
          </cell>
          <cell r="J3099" t="str">
            <v/>
          </cell>
          <cell r="K3099" t="str">
            <v>P 27</v>
          </cell>
          <cell r="L3099" t="str">
            <v>105 x 65 mm</v>
          </cell>
          <cell r="M3099" t="str">
            <v/>
          </cell>
          <cell r="N3099">
            <v>44475</v>
          </cell>
          <cell r="O3099">
            <v>0</v>
          </cell>
          <cell r="AL3099">
            <v>1</v>
          </cell>
          <cell r="AM3099" t="e">
            <v>#VALUE!</v>
          </cell>
          <cell r="AT3099" t="str">
            <v>SANAKY</v>
          </cell>
          <cell r="BA3099" t="str">
            <v>THÁNG 10\02.10</v>
          </cell>
        </row>
        <row r="3100">
          <cell r="B3100" t="str">
            <v>KL0497_L1</v>
          </cell>
          <cell r="C3100" t="str">
            <v>KL0497</v>
          </cell>
          <cell r="D3100" t="str">
            <v>SANAKY</v>
          </cell>
          <cell r="F3100">
            <v>6</v>
          </cell>
          <cell r="H3100" t="str">
            <v/>
          </cell>
          <cell r="I3100" t="str">
            <v/>
          </cell>
          <cell r="J3100" t="str">
            <v/>
          </cell>
          <cell r="K3100" t="str">
            <v>P 27</v>
          </cell>
          <cell r="L3100" t="str">
            <v>105 x 65 mm</v>
          </cell>
          <cell r="M3100" t="str">
            <v/>
          </cell>
          <cell r="N3100">
            <v>44475</v>
          </cell>
          <cell r="O3100">
            <v>0</v>
          </cell>
          <cell r="AL3100">
            <v>1</v>
          </cell>
          <cell r="AM3100" t="e">
            <v>#VALUE!</v>
          </cell>
          <cell r="AT3100" t="str">
            <v>PINIMAX</v>
          </cell>
          <cell r="BA3100" t="str">
            <v>THÁNG 10\02.10</v>
          </cell>
        </row>
        <row r="3101">
          <cell r="B3101" t="str">
            <v>KL0498_L1</v>
          </cell>
          <cell r="C3101" t="str">
            <v>KL0498</v>
          </cell>
          <cell r="D3101" t="str">
            <v>THỰC PHẨM 3F VIỆT</v>
          </cell>
          <cell r="F3101">
            <v>4</v>
          </cell>
          <cell r="H3101" t="str">
            <v/>
          </cell>
          <cell r="I3101" t="str">
            <v/>
          </cell>
          <cell r="J3101" t="str">
            <v/>
          </cell>
          <cell r="K3101" t="str">
            <v>P 27</v>
          </cell>
          <cell r="L3101" t="str">
            <v>86 x 130 mm</v>
          </cell>
          <cell r="M3101" t="str">
            <v/>
          </cell>
          <cell r="N3101">
            <v>44475</v>
          </cell>
          <cell r="O3101">
            <v>0</v>
          </cell>
          <cell r="AL3101">
            <v>1</v>
          </cell>
          <cell r="AM3101" t="e">
            <v>#VALUE!</v>
          </cell>
          <cell r="AT3101" t="str">
            <v>Gà thảo dược nguyên con không có logo</v>
          </cell>
          <cell r="BA3101" t="str">
            <v>THÁNG 10\06.10 3f việt\Bao bi nhan Thao Duoc 3 - 041021_Folder 0</v>
          </cell>
        </row>
        <row r="3102">
          <cell r="B3102" t="str">
            <v>KL0499_L1</v>
          </cell>
          <cell r="C3102" t="str">
            <v>KL0499</v>
          </cell>
          <cell r="D3102" t="str">
            <v>THỰC PHẨM 3F VIỆT</v>
          </cell>
          <cell r="F3102">
            <v>4</v>
          </cell>
          <cell r="H3102" t="str">
            <v/>
          </cell>
          <cell r="I3102" t="str">
            <v/>
          </cell>
          <cell r="J3102" t="str">
            <v/>
          </cell>
          <cell r="K3102" t="str">
            <v>P 27</v>
          </cell>
          <cell r="L3102" t="str">
            <v>86 x 130 mm</v>
          </cell>
          <cell r="M3102" t="str">
            <v/>
          </cell>
          <cell r="N3102">
            <v>44475</v>
          </cell>
          <cell r="O3102">
            <v>0</v>
          </cell>
          <cell r="AL3102">
            <v>1</v>
          </cell>
          <cell r="AM3102" t="e">
            <v>#VALUE!</v>
          </cell>
          <cell r="AT3102" t="str">
            <v>Gà thảo dược nửa con không có logo</v>
          </cell>
          <cell r="BA3102" t="str">
            <v>THÁNG 10\06.10 3f việt\Bao bi nhan Thao Duoc 3 - 041021_Folder 0</v>
          </cell>
        </row>
        <row r="3103">
          <cell r="B3103" t="str">
            <v>KL0500_L1</v>
          </cell>
          <cell r="C3103" t="str">
            <v>KL0500</v>
          </cell>
          <cell r="D3103" t="str">
            <v>HOÀNG PHÚC</v>
          </cell>
          <cell r="F3103">
            <v>4</v>
          </cell>
          <cell r="G3103" t="str">
            <v>I0020T311/1</v>
          </cell>
          <cell r="H3103" t="str">
            <v>20 x 12 x 4 x 4</v>
          </cell>
          <cell r="I3103" t="str">
            <v>Vuông liền 4 dao ngang và 4 hàng, không răng cưa</v>
          </cell>
          <cell r="J3103" t="str">
            <v>C41</v>
          </cell>
          <cell r="K3103" t="str">
            <v>P 27</v>
          </cell>
          <cell r="L3103" t="str">
            <v>20 x 12 mm</v>
          </cell>
          <cell r="M3103">
            <v>51</v>
          </cell>
          <cell r="N3103">
            <v>44477</v>
          </cell>
          <cell r="O3103">
            <v>0</v>
          </cell>
          <cell r="AL3103">
            <v>1</v>
          </cell>
          <cell r="AM3103">
            <v>51</v>
          </cell>
          <cell r="AT3103" t="str">
            <v>Công ty cp đầu tư công nghệ gennet</v>
          </cell>
          <cell r="BA3103" t="str">
            <v>THÁNG 10.2021\6-10 HOÀNG PHÚC</v>
          </cell>
        </row>
        <row r="3104">
          <cell r="B3104" t="str">
            <v>_L1</v>
          </cell>
          <cell r="D3104" t="str">
            <v>POLYTEX</v>
          </cell>
          <cell r="H3104" t="str">
            <v/>
          </cell>
          <cell r="I3104" t="str">
            <v/>
          </cell>
          <cell r="J3104" t="str">
            <v/>
          </cell>
          <cell r="L3104" t="str">
            <v>81 x 180 mm</v>
          </cell>
          <cell r="M3104" t="str">
            <v/>
          </cell>
          <cell r="O3104">
            <v>0</v>
          </cell>
          <cell r="AL3104">
            <v>1</v>
          </cell>
          <cell r="AM3104" t="e">
            <v>#VALUE!</v>
          </cell>
          <cell r="AT3104" t="str">
            <v>BẾ TRẮNG</v>
          </cell>
          <cell r="BA3104" t="str">
            <v>BẾ TRẮNG\THÁNG 10\5-10 Polytex</v>
          </cell>
        </row>
        <row r="3105">
          <cell r="B3105" t="str">
            <v>_L1</v>
          </cell>
          <cell r="D3105" t="str">
            <v>THỰC PHẨM 3F VIỆT</v>
          </cell>
          <cell r="H3105" t="str">
            <v/>
          </cell>
          <cell r="I3105" t="str">
            <v/>
          </cell>
          <cell r="J3105" t="str">
            <v/>
          </cell>
          <cell r="L3105" t="str">
            <v>148 x 210 mm</v>
          </cell>
          <cell r="M3105" t="str">
            <v/>
          </cell>
          <cell r="O3105">
            <v>0</v>
          </cell>
          <cell r="AL3105">
            <v>1</v>
          </cell>
          <cell r="AM3105" t="e">
            <v>#VALUE!</v>
          </cell>
          <cell r="AT3105" t="str">
            <v>Gà cúng đại cát</v>
          </cell>
          <cell r="BA3105" t="str">
            <v>GIA CÔNG\THÁNG 10\A5</v>
          </cell>
        </row>
        <row r="3106">
          <cell r="B3106" t="str">
            <v>KL0501_L1</v>
          </cell>
          <cell r="C3106" t="str">
            <v>KL0501</v>
          </cell>
          <cell r="D3106" t="str">
            <v>THỰC PHẨM 3F VIỆT</v>
          </cell>
          <cell r="F3106">
            <v>4</v>
          </cell>
          <cell r="H3106" t="str">
            <v/>
          </cell>
          <cell r="I3106" t="str">
            <v/>
          </cell>
          <cell r="J3106" t="str">
            <v/>
          </cell>
          <cell r="K3106" t="str">
            <v>P 27</v>
          </cell>
          <cell r="L3106" t="str">
            <v>220 x 150 mm</v>
          </cell>
          <cell r="M3106" t="str">
            <v/>
          </cell>
          <cell r="N3106">
            <v>44480</v>
          </cell>
          <cell r="O3106">
            <v>0</v>
          </cell>
          <cell r="AL3106">
            <v>1</v>
          </cell>
          <cell r="AM3106" t="e">
            <v>#VALUE!</v>
          </cell>
          <cell r="AT3106" t="str">
            <v>Gà cúng đại cát</v>
          </cell>
          <cell r="BA3106" t="str">
            <v>THÁNG 10\18.06 3f việt</v>
          </cell>
        </row>
        <row r="3107">
          <cell r="B3107" t="str">
            <v>_L1</v>
          </cell>
          <cell r="D3107" t="str">
            <v>THÉP HU</v>
          </cell>
          <cell r="H3107" t="str">
            <v/>
          </cell>
          <cell r="I3107" t="str">
            <v/>
          </cell>
          <cell r="J3107" t="str">
            <v/>
          </cell>
          <cell r="L3107" t="str">
            <v>550 x 40mm</v>
          </cell>
          <cell r="M3107" t="str">
            <v/>
          </cell>
          <cell r="O3107">
            <v>0</v>
          </cell>
          <cell r="AL3107">
            <v>1</v>
          </cell>
          <cell r="AM3107" t="e">
            <v>#VALUE!</v>
          </cell>
          <cell r="AT3107" t="str">
            <v>warning To help present</v>
          </cell>
          <cell r="BA3107" t="str">
            <v>THÉP HU\GIA CÔNG\550 x 40mm</v>
          </cell>
        </row>
        <row r="3108">
          <cell r="B3108" t="str">
            <v>_L1</v>
          </cell>
          <cell r="D3108" t="str">
            <v>THÉP HU</v>
          </cell>
          <cell r="H3108" t="str">
            <v/>
          </cell>
          <cell r="I3108" t="str">
            <v/>
          </cell>
          <cell r="J3108" t="str">
            <v/>
          </cell>
          <cell r="L3108" t="str">
            <v>55 x 38 mm</v>
          </cell>
          <cell r="M3108" t="str">
            <v/>
          </cell>
          <cell r="O3108">
            <v>0</v>
          </cell>
          <cell r="AL3108">
            <v>1</v>
          </cell>
          <cell r="AM3108" t="e">
            <v>#VALUE!</v>
          </cell>
          <cell r="AT3108" t="str">
            <v>Mode #</v>
          </cell>
          <cell r="BA3108" t="str">
            <v>THÁNG 09\23-9 Thép HU\55 x 38mm</v>
          </cell>
        </row>
        <row r="3109">
          <cell r="B3109" t="str">
            <v>KL0502_L1</v>
          </cell>
          <cell r="C3109" t="str">
            <v>KL0502</v>
          </cell>
          <cell r="D3109" t="str">
            <v>MÃ VẠCH BÌNH DƯƠNG</v>
          </cell>
          <cell r="F3109">
            <v>2</v>
          </cell>
          <cell r="G3109" t="str">
            <v>T0050T094</v>
          </cell>
          <cell r="H3109" t="str">
            <v>50 x 30 x 1 x 4</v>
          </cell>
          <cell r="I3109" t="str">
            <v>Bo góc, răng cưa nhảy, dao 
chẻ 4 khoảng cách 4mm</v>
          </cell>
          <cell r="J3109" t="str">
            <v>C20</v>
          </cell>
          <cell r="K3109" t="str">
            <v>P 27</v>
          </cell>
          <cell r="L3109" t="str">
            <v>50 x 30 mm</v>
          </cell>
          <cell r="M3109">
            <v>132</v>
          </cell>
          <cell r="N3109">
            <v>44481</v>
          </cell>
          <cell r="O3109">
            <v>1</v>
          </cell>
          <cell r="P3109">
            <v>1</v>
          </cell>
          <cell r="Q3109" t="str">
            <v>Dark blue c</v>
          </cell>
          <cell r="AL3109">
            <v>1</v>
          </cell>
          <cell r="AM3109">
            <v>132</v>
          </cell>
          <cell r="AT3109" t="str">
            <v>RIBBON</v>
          </cell>
          <cell r="AU3109">
            <v>2</v>
          </cell>
          <cell r="AV3109" t="str">
            <v>In mặt</v>
          </cell>
          <cell r="AW3109" t="str">
            <v>Bế màu</v>
          </cell>
          <cell r="BA3109" t="str">
            <v>ĐƠN HÀNG 2021\Tem mực in</v>
          </cell>
          <cell r="BC3109" t="str">
            <v>Phan Quang Vương</v>
          </cell>
          <cell r="BD3109" t="str">
            <v>Phan Quang Vương</v>
          </cell>
        </row>
        <row r="3110">
          <cell r="B3110" t="str">
            <v>KL0503_L1</v>
          </cell>
          <cell r="C3110" t="str">
            <v>KL0503</v>
          </cell>
          <cell r="D3110" t="str">
            <v>HƯNG THỊNH</v>
          </cell>
          <cell r="F3110">
            <v>1</v>
          </cell>
          <cell r="H3110" t="str">
            <v/>
          </cell>
          <cell r="I3110" t="str">
            <v/>
          </cell>
          <cell r="J3110" t="str">
            <v/>
          </cell>
          <cell r="K3110" t="str">
            <v>P 27</v>
          </cell>
          <cell r="L3110" t="str">
            <v>30 x 22 mm</v>
          </cell>
          <cell r="M3110" t="str">
            <v/>
          </cell>
          <cell r="N3110">
            <v>44481</v>
          </cell>
          <cell r="O3110">
            <v>0</v>
          </cell>
          <cell r="AL3110">
            <v>1</v>
          </cell>
          <cell r="AM3110" t="e">
            <v>#VALUE!</v>
          </cell>
          <cell r="AT3110" t="str">
            <v>Liều dùng</v>
          </cell>
          <cell r="BA3110" t="str">
            <v>HƯNG THỊNH\12.10</v>
          </cell>
        </row>
        <row r="3111">
          <cell r="B3111" t="str">
            <v>_L1</v>
          </cell>
          <cell r="D3111" t="str">
            <v>NAM NGUYỄN</v>
          </cell>
          <cell r="H3111" t="str">
            <v/>
          </cell>
          <cell r="I3111" t="str">
            <v/>
          </cell>
          <cell r="J3111" t="str">
            <v/>
          </cell>
          <cell r="L3111" t="str">
            <v>35 x 65mm</v>
          </cell>
          <cell r="M3111" t="str">
            <v/>
          </cell>
          <cell r="O3111">
            <v>0</v>
          </cell>
          <cell r="AL3111">
            <v>1</v>
          </cell>
          <cell r="AM3111" t="e">
            <v>#VALUE!</v>
          </cell>
          <cell r="AT3111" t="str">
            <v>BẾ TRẮNG</v>
          </cell>
          <cell r="BA3111" t="str">
            <v>BẾ TRẮNG\9-10 Nam Nguyễn</v>
          </cell>
        </row>
        <row r="3112">
          <cell r="B3112" t="str">
            <v>_L1</v>
          </cell>
          <cell r="D3112" t="str">
            <v>ĐẠI LÂM MỘC</v>
          </cell>
          <cell r="H3112" t="str">
            <v/>
          </cell>
          <cell r="I3112" t="str">
            <v/>
          </cell>
          <cell r="J3112" t="str">
            <v/>
          </cell>
          <cell r="L3112" t="str">
            <v>135 x 55 mm</v>
          </cell>
          <cell r="M3112" t="str">
            <v/>
          </cell>
          <cell r="O3112">
            <v>0</v>
          </cell>
          <cell r="AL3112">
            <v>1</v>
          </cell>
          <cell r="AM3112" t="e">
            <v>#VALUE!</v>
          </cell>
          <cell r="AT3112" t="str">
            <v>NHUỘM chữ nhật</v>
          </cell>
          <cell r="BA3112" t="str">
            <v>NHUỘM\2-10 Đại Lâm Mộc</v>
          </cell>
        </row>
        <row r="3113">
          <cell r="B3113" t="str">
            <v>_L1</v>
          </cell>
          <cell r="D3113" t="str">
            <v>TELLBE VIỆT NAM</v>
          </cell>
          <cell r="H3113" t="str">
            <v/>
          </cell>
          <cell r="I3113" t="str">
            <v/>
          </cell>
          <cell r="J3113" t="str">
            <v/>
          </cell>
          <cell r="L3113" t="str">
            <v>2.5" x 1.5"</v>
          </cell>
          <cell r="M3113" t="str">
            <v/>
          </cell>
          <cell r="O3113">
            <v>0</v>
          </cell>
          <cell r="AL3113">
            <v>1</v>
          </cell>
          <cell r="AM3113" t="e">
            <v>#VALUE!</v>
          </cell>
          <cell r="AT3113" t="str">
            <v>BẾ TRẮNG</v>
          </cell>
          <cell r="BA3113" t="str">
            <v>BẾ TRẮNG\30-9 Tellbe Bế Trắng</v>
          </cell>
        </row>
        <row r="3114">
          <cell r="B3114" t="str">
            <v>_L1</v>
          </cell>
          <cell r="D3114" t="str">
            <v>KO LON</v>
          </cell>
          <cell r="H3114" t="str">
            <v/>
          </cell>
          <cell r="I3114" t="str">
            <v/>
          </cell>
          <cell r="J3114" t="str">
            <v/>
          </cell>
          <cell r="L3114" t="str">
            <v>90 x 40 mm</v>
          </cell>
          <cell r="M3114" t="str">
            <v/>
          </cell>
          <cell r="O3114">
            <v>0</v>
          </cell>
          <cell r="AL3114">
            <v>1</v>
          </cell>
          <cell r="AM3114" t="e">
            <v>#VALUE!</v>
          </cell>
          <cell r="AT3114" t="str">
            <v>BẾ TRẮNG</v>
          </cell>
          <cell r="BA3114" t="str">
            <v>BẾ TRẮNG\28-9 Kolon</v>
          </cell>
        </row>
        <row r="3115">
          <cell r="B3115" t="str">
            <v>_L1</v>
          </cell>
          <cell r="D3115" t="str">
            <v>ĐẤT VIỆT</v>
          </cell>
          <cell r="H3115" t="str">
            <v/>
          </cell>
          <cell r="I3115" t="str">
            <v/>
          </cell>
          <cell r="J3115" t="str">
            <v/>
          </cell>
          <cell r="L3115" t="str">
            <v>40 x 20 mm</v>
          </cell>
          <cell r="M3115" t="str">
            <v/>
          </cell>
          <cell r="O3115">
            <v>0</v>
          </cell>
          <cell r="AL3115">
            <v>1</v>
          </cell>
          <cell r="AM3115" t="e">
            <v>#VALUE!</v>
          </cell>
          <cell r="AT3115" t="str">
            <v>PARAGON</v>
          </cell>
          <cell r="BA3115" t="str">
            <v>THÁNG 09\22-9 Đất Việt</v>
          </cell>
        </row>
        <row r="3116">
          <cell r="B3116" t="str">
            <v>_L1</v>
          </cell>
          <cell r="D3116" t="str">
            <v>KO LON</v>
          </cell>
          <cell r="H3116" t="str">
            <v/>
          </cell>
          <cell r="I3116" t="str">
            <v/>
          </cell>
          <cell r="J3116" t="str">
            <v/>
          </cell>
          <cell r="L3116" t="str">
            <v>40 x 30 mm</v>
          </cell>
          <cell r="M3116" t="str">
            <v/>
          </cell>
          <cell r="O3116">
            <v>0</v>
          </cell>
          <cell r="AL3116">
            <v>1</v>
          </cell>
          <cell r="AM3116" t="e">
            <v>#VALUE!</v>
          </cell>
          <cell r="AT3116" t="str">
            <v>BẾ TRẮNG</v>
          </cell>
          <cell r="BA3116" t="str">
            <v>BẾ TRẮNG\21-9 Kolon</v>
          </cell>
        </row>
        <row r="3117">
          <cell r="B3117" t="str">
            <v>_L1</v>
          </cell>
          <cell r="D3117" t="str">
            <v>HOA ĐÀI</v>
          </cell>
          <cell r="H3117" t="str">
            <v/>
          </cell>
          <cell r="I3117" t="str">
            <v/>
          </cell>
          <cell r="J3117" t="str">
            <v/>
          </cell>
          <cell r="L3117" t="str">
            <v>104 x 1700m</v>
          </cell>
          <cell r="M3117" t="str">
            <v/>
          </cell>
          <cell r="O3117">
            <v>0</v>
          </cell>
          <cell r="AL3117">
            <v>1</v>
          </cell>
          <cell r="AM3117" t="e">
            <v>#VALUE!</v>
          </cell>
          <cell r="AT3117" t="str">
            <v>KHỬ KEO</v>
          </cell>
          <cell r="BA3117" t="str">
            <v>Khử Keo\18-9 Hoa Đài</v>
          </cell>
        </row>
        <row r="3118">
          <cell r="B3118" t="str">
            <v>_L1</v>
          </cell>
          <cell r="D3118" t="str">
            <v>HOA ĐÀI</v>
          </cell>
          <cell r="H3118" t="str">
            <v/>
          </cell>
          <cell r="I3118" t="str">
            <v/>
          </cell>
          <cell r="J3118" t="str">
            <v/>
          </cell>
          <cell r="L3118" t="str">
            <v>170 x 1000m</v>
          </cell>
          <cell r="M3118" t="str">
            <v/>
          </cell>
          <cell r="O3118">
            <v>0</v>
          </cell>
          <cell r="AL3118">
            <v>1</v>
          </cell>
          <cell r="AM3118" t="e">
            <v>#VALUE!</v>
          </cell>
          <cell r="AT3118" t="str">
            <v>KHỬ KEO</v>
          </cell>
          <cell r="BA3118" t="str">
            <v>Khử Keo\19.06 hoa đài</v>
          </cell>
        </row>
        <row r="3119">
          <cell r="B3119" t="str">
            <v>_L1</v>
          </cell>
          <cell r="D3119" t="str">
            <v>HOA ĐÀI</v>
          </cell>
          <cell r="H3119" t="str">
            <v/>
          </cell>
          <cell r="I3119" t="str">
            <v/>
          </cell>
          <cell r="J3119" t="str">
            <v/>
          </cell>
          <cell r="L3119" t="str">
            <v>190 x 1000m</v>
          </cell>
          <cell r="M3119" t="str">
            <v/>
          </cell>
          <cell r="O3119">
            <v>0</v>
          </cell>
          <cell r="AL3119">
            <v>1</v>
          </cell>
          <cell r="AM3119" t="e">
            <v>#VALUE!</v>
          </cell>
          <cell r="AT3119" t="str">
            <v>KHỬ KEO</v>
          </cell>
          <cell r="BA3119" t="str">
            <v>Khử Keo\25.02 HOA ĐÀI</v>
          </cell>
        </row>
        <row r="3120">
          <cell r="B3120" t="str">
            <v>KL0504_L1</v>
          </cell>
          <cell r="C3120" t="str">
            <v>KL0504</v>
          </cell>
          <cell r="D3120" t="str">
            <v>Chị Thảo</v>
          </cell>
          <cell r="F3120">
            <v>1</v>
          </cell>
          <cell r="G3120" t="str">
            <v>I0030T635/1</v>
          </cell>
          <cell r="H3120" t="str">
            <v>30 x 15 x 1 x 5</v>
          </cell>
          <cell r="I3120" t="str">
            <v>Bo 1mm, răng cưa nhảy, xẻ 5 line 6mm</v>
          </cell>
          <cell r="J3120" t="str">
            <v>E02</v>
          </cell>
          <cell r="K3120" t="str">
            <v>P 27</v>
          </cell>
          <cell r="L3120" t="str">
            <v>30 x 15 mm</v>
          </cell>
          <cell r="M3120">
            <v>90</v>
          </cell>
          <cell r="N3120">
            <v>44699</v>
          </cell>
          <cell r="O3120">
            <v>0</v>
          </cell>
          <cell r="Q3120" t="str">
            <v>199C</v>
          </cell>
          <cell r="AG3120" t="str">
            <v>Bóng</v>
          </cell>
          <cell r="AL3120">
            <v>1</v>
          </cell>
          <cell r="AM3120">
            <v>90</v>
          </cell>
          <cell r="AN3120" t="str">
            <v>3mm</v>
          </cell>
          <cell r="AO3120" t="str">
            <v>3mm</v>
          </cell>
          <cell r="AP3120" t="str">
            <v>1.000Tem</v>
          </cell>
          <cell r="AT3120" t="str">
            <v>safe</v>
          </cell>
          <cell r="BA3120" t="str">
            <v>CHỊ THẢO\THÁNG 10\14.10</v>
          </cell>
        </row>
        <row r="3121">
          <cell r="B3121" t="str">
            <v>KL0505_L1</v>
          </cell>
          <cell r="C3121" t="str">
            <v>KL0505</v>
          </cell>
          <cell r="D3121" t="str">
            <v>NHÃN MÁC VINA</v>
          </cell>
          <cell r="F3121">
            <v>1</v>
          </cell>
          <cell r="G3121" t="str">
            <v>I0127T061/1</v>
          </cell>
          <cell r="H3121" t="str">
            <v>127 x 76.2 x 2 x 2</v>
          </cell>
          <cell r="I3121" t="str">
            <v>Bo 6mm rời 3mm, không răng cưa</v>
          </cell>
          <cell r="J3121" t="str">
            <v>E01</v>
          </cell>
          <cell r="K3121" t="str">
            <v>P 27</v>
          </cell>
          <cell r="L3121" t="str">
            <v>127 x 76.2 mm</v>
          </cell>
          <cell r="M3121">
            <v>158.4</v>
          </cell>
          <cell r="N3121">
            <v>44485</v>
          </cell>
          <cell r="O3121">
            <v>0</v>
          </cell>
          <cell r="AL3121">
            <v>1</v>
          </cell>
          <cell r="AM3121">
            <v>158.4</v>
          </cell>
          <cell r="AT3121" t="str">
            <v>RFID set WK 50</v>
          </cell>
          <cell r="BA3121" t="str">
            <v>THÁNG 10\15.10 NHÃN MÁC VINA</v>
          </cell>
        </row>
        <row r="3122">
          <cell r="B3122" t="str">
            <v>_L1</v>
          </cell>
          <cell r="D3122" t="str">
            <v>HOA NGỮ THÀNH NHÂN</v>
          </cell>
          <cell r="H3122" t="str">
            <v/>
          </cell>
          <cell r="I3122" t="str">
            <v/>
          </cell>
          <cell r="J3122" t="str">
            <v/>
          </cell>
          <cell r="L3122" t="str">
            <v>phi 50 mm</v>
          </cell>
          <cell r="M3122" t="str">
            <v/>
          </cell>
          <cell r="N3122">
            <v>44415</v>
          </cell>
          <cell r="O3122">
            <v>0</v>
          </cell>
          <cell r="AL3122">
            <v>1</v>
          </cell>
          <cell r="AM3122" t="e">
            <v>#VALUE!</v>
          </cell>
          <cell r="AT3122" t="str">
            <v>Mộc tây</v>
          </cell>
          <cell r="BA3122" t="str">
            <v>GIA CÔNG NGOÀI\THÁNG 08\04.08</v>
          </cell>
        </row>
        <row r="3123">
          <cell r="B3123" t="str">
            <v>_L1</v>
          </cell>
          <cell r="D3123" t="str">
            <v>HOA NGỮ THÀNH NHÂN</v>
          </cell>
          <cell r="H3123" t="str">
            <v/>
          </cell>
          <cell r="I3123" t="str">
            <v/>
          </cell>
          <cell r="J3123" t="str">
            <v/>
          </cell>
          <cell r="L3123" t="str">
            <v>72 x 55 mm</v>
          </cell>
          <cell r="M3123" t="str">
            <v/>
          </cell>
          <cell r="N3123">
            <v>44415</v>
          </cell>
          <cell r="O3123">
            <v>0</v>
          </cell>
          <cell r="AL3123">
            <v>1</v>
          </cell>
          <cell r="AM3123" t="e">
            <v>#VALUE!</v>
          </cell>
          <cell r="AT3123" t="str">
            <v>Mộc tây</v>
          </cell>
          <cell r="BA3123" t="str">
            <v>GIA CÔNG NGOÀI\THÁNG 08\04.08</v>
          </cell>
        </row>
        <row r="3124">
          <cell r="B3124" t="str">
            <v>_L1</v>
          </cell>
          <cell r="H3124" t="str">
            <v/>
          </cell>
          <cell r="I3124" t="str">
            <v/>
          </cell>
          <cell r="J3124" t="str">
            <v/>
          </cell>
          <cell r="L3124" t="str">
            <v>60 x 32 mm</v>
          </cell>
          <cell r="M3124" t="str">
            <v/>
          </cell>
          <cell r="O3124">
            <v>0</v>
          </cell>
          <cell r="AL3124">
            <v>1</v>
          </cell>
          <cell r="AM3124" t="e">
            <v>#VALUE!</v>
          </cell>
          <cell r="AT3124" t="str">
            <v>KIPA9983</v>
          </cell>
          <cell r="BA3124" t="str">
            <v>GIA CÔNG NGOÀI\THÁNG 08\04.08 decal nhựa</v>
          </cell>
        </row>
        <row r="3125">
          <cell r="B3125" t="str">
            <v>_L1</v>
          </cell>
          <cell r="H3125" t="str">
            <v/>
          </cell>
          <cell r="I3125" t="str">
            <v/>
          </cell>
          <cell r="J3125" t="str">
            <v/>
          </cell>
          <cell r="L3125" t="str">
            <v>100 x 205 mm</v>
          </cell>
          <cell r="M3125" t="str">
            <v/>
          </cell>
          <cell r="O3125">
            <v>0</v>
          </cell>
          <cell r="AL3125">
            <v>1</v>
          </cell>
          <cell r="AM3125" t="e">
            <v>#VALUE!</v>
          </cell>
          <cell r="AT3125" t="str">
            <v>Bìa hoá đơn chợ đầu mối</v>
          </cell>
          <cell r="BA3125" t="str">
            <v>GIA CÔNG NGOÀI\070.04 bia hoa don</v>
          </cell>
        </row>
        <row r="3126">
          <cell r="B3126" t="str">
            <v>_L1</v>
          </cell>
          <cell r="H3126" t="str">
            <v/>
          </cell>
          <cell r="I3126" t="str">
            <v/>
          </cell>
          <cell r="J3126" t="str">
            <v/>
          </cell>
          <cell r="L3126" t="str">
            <v>Phi 25 mm</v>
          </cell>
          <cell r="M3126" t="str">
            <v/>
          </cell>
          <cell r="O3126">
            <v>0</v>
          </cell>
          <cell r="AL3126">
            <v>1</v>
          </cell>
          <cell r="AM3126" t="e">
            <v>#VALUE!</v>
          </cell>
          <cell r="AT3126" t="str">
            <v>Company quả khóm</v>
          </cell>
          <cell r="BA3126" t="str">
            <v>GIA CÔNG NGOÀI\THÁNG 06\29.06 phi tròn</v>
          </cell>
        </row>
        <row r="3127">
          <cell r="B3127" t="str">
            <v>_L1</v>
          </cell>
          <cell r="D3127" t="str">
            <v>WOOJIN VINA</v>
          </cell>
          <cell r="H3127" t="str">
            <v/>
          </cell>
          <cell r="I3127" t="str">
            <v/>
          </cell>
          <cell r="J3127" t="str">
            <v/>
          </cell>
          <cell r="L3127" t="str">
            <v>219 x 120 mm</v>
          </cell>
          <cell r="M3127" t="str">
            <v/>
          </cell>
          <cell r="O3127">
            <v>0</v>
          </cell>
          <cell r="AL3127">
            <v>1</v>
          </cell>
          <cell r="AM3127" t="e">
            <v>#VALUE!</v>
          </cell>
          <cell r="AT3127" t="str">
            <v>bao bì</v>
          </cell>
          <cell r="BA3127" t="str">
            <v>GIA CÔNG NGOÀI\THÁNG 05\19.05 woojin vina</v>
          </cell>
        </row>
        <row r="3128">
          <cell r="B3128" t="str">
            <v>_L1</v>
          </cell>
          <cell r="H3128" t="str">
            <v/>
          </cell>
          <cell r="I3128" t="str">
            <v/>
          </cell>
          <cell r="J3128" t="str">
            <v/>
          </cell>
          <cell r="L3128" t="str">
            <v>120 x 90 mm</v>
          </cell>
          <cell r="M3128" t="str">
            <v/>
          </cell>
          <cell r="O3128">
            <v>0</v>
          </cell>
          <cell r="AL3128">
            <v>1</v>
          </cell>
          <cell r="AM3128" t="e">
            <v>#VALUE!</v>
          </cell>
          <cell r="AT3128" t="str">
            <v>mít trung quốc</v>
          </cell>
          <cell r="BA3128" t="str">
            <v>GIA CÔNG NGOÀI\THÁNG 05\05.05</v>
          </cell>
        </row>
        <row r="3129">
          <cell r="B3129" t="str">
            <v>_L1</v>
          </cell>
          <cell r="D3129" t="str">
            <v>NHỰA CÂY TRUNG BỘ</v>
          </cell>
          <cell r="H3129" t="str">
            <v/>
          </cell>
          <cell r="I3129" t="str">
            <v/>
          </cell>
          <cell r="J3129" t="str">
            <v/>
          </cell>
          <cell r="L3129" t="str">
            <v>100 x 117 mm</v>
          </cell>
          <cell r="M3129" t="str">
            <v/>
          </cell>
          <cell r="O3129">
            <v>0</v>
          </cell>
          <cell r="AL3129">
            <v>1</v>
          </cell>
          <cell r="AM3129" t="e">
            <v>#VALUE!</v>
          </cell>
          <cell r="AT3129" t="str">
            <v>Thẻ quản lý sản phẩm kho</v>
          </cell>
          <cell r="BA3129" t="str">
            <v>GIA CÔNG NGOÀI\THÁNG 07\02.07 Nhựa cây trung bộ</v>
          </cell>
        </row>
        <row r="3130">
          <cell r="B3130" t="str">
            <v>_L1</v>
          </cell>
          <cell r="H3130" t="str">
            <v/>
          </cell>
          <cell r="I3130" t="str">
            <v/>
          </cell>
          <cell r="J3130" t="str">
            <v/>
          </cell>
          <cell r="L3130" t="str">
            <v>11 x 5.5 mm</v>
          </cell>
          <cell r="M3130" t="str">
            <v/>
          </cell>
          <cell r="O3130">
            <v>0</v>
          </cell>
          <cell r="AL3130">
            <v>1</v>
          </cell>
          <cell r="AM3130" t="e">
            <v>#VALUE!</v>
          </cell>
          <cell r="AT3130" t="str">
            <v>left righ</v>
          </cell>
          <cell r="BA3130" t="str">
            <v>GIA CÔNG NGOÀI\THÁNG 07\01.07</v>
          </cell>
        </row>
        <row r="3131">
          <cell r="B3131" t="str">
            <v>_L1</v>
          </cell>
          <cell r="D3131" t="str">
            <v>CHỊ LOAN</v>
          </cell>
          <cell r="H3131" t="str">
            <v/>
          </cell>
          <cell r="I3131" t="str">
            <v/>
          </cell>
          <cell r="J3131" t="str">
            <v/>
          </cell>
          <cell r="L3131" t="str">
            <v>50 x 50 mm</v>
          </cell>
          <cell r="M3131" t="str">
            <v/>
          </cell>
          <cell r="O3131">
            <v>0</v>
          </cell>
          <cell r="AL3131">
            <v>1</v>
          </cell>
          <cell r="AM3131" t="e">
            <v>#VALUE!</v>
          </cell>
          <cell r="AT3131" t="str">
            <v>Đông trùng hạ thảo</v>
          </cell>
          <cell r="BA3131" t="str">
            <v>GIA CÔNG NGOÀI\THÁNG 04\22.4 chị loan</v>
          </cell>
        </row>
        <row r="3132">
          <cell r="B3132" t="str">
            <v>_L1</v>
          </cell>
          <cell r="D3132" t="str">
            <v>CHỊ LOAN</v>
          </cell>
          <cell r="H3132" t="str">
            <v/>
          </cell>
          <cell r="I3132" t="str">
            <v/>
          </cell>
          <cell r="J3132" t="str">
            <v/>
          </cell>
          <cell r="L3132" t="str">
            <v>70 x 70 mm</v>
          </cell>
          <cell r="M3132" t="str">
            <v/>
          </cell>
          <cell r="O3132">
            <v>0</v>
          </cell>
          <cell r="AL3132">
            <v>1</v>
          </cell>
          <cell r="AM3132" t="e">
            <v>#VALUE!</v>
          </cell>
          <cell r="AT3132" t="str">
            <v>Đông trùng hạ thảo</v>
          </cell>
          <cell r="BA3132" t="str">
            <v>GIA CÔNG NGOÀI\THÁNG 04\22.4 chị loan</v>
          </cell>
        </row>
        <row r="3133">
          <cell r="B3133" t="str">
            <v>_L1</v>
          </cell>
          <cell r="D3133" t="str">
            <v>VIỆT BẮC MỸ</v>
          </cell>
          <cell r="H3133" t="str">
            <v/>
          </cell>
          <cell r="I3133" t="str">
            <v/>
          </cell>
          <cell r="J3133" t="str">
            <v/>
          </cell>
          <cell r="L3133" t="str">
            <v>177.8 x 228.6 mm</v>
          </cell>
          <cell r="M3133" t="str">
            <v/>
          </cell>
          <cell r="O3133">
            <v>0</v>
          </cell>
          <cell r="AL3133">
            <v>1</v>
          </cell>
          <cell r="AM3133" t="e">
            <v>#VALUE!</v>
          </cell>
          <cell r="AT3133" t="str">
            <v>nhiều loại của tân</v>
          </cell>
          <cell r="BA3133" t="str">
            <v>GIA CÔNG NGOÀI\THÁNG 03\29.03 việt bắc mỹ</v>
          </cell>
        </row>
        <row r="3134">
          <cell r="B3134" t="str">
            <v>_L1</v>
          </cell>
          <cell r="D3134" t="str">
            <v>SAO VIỆT</v>
          </cell>
          <cell r="H3134" t="str">
            <v/>
          </cell>
          <cell r="I3134" t="str">
            <v/>
          </cell>
          <cell r="J3134" t="str">
            <v/>
          </cell>
          <cell r="L3134" t="str">
            <v>90 x 55 mm</v>
          </cell>
          <cell r="M3134" t="str">
            <v/>
          </cell>
          <cell r="O3134">
            <v>0</v>
          </cell>
          <cell r="AL3134">
            <v>1</v>
          </cell>
          <cell r="AM3134" t="e">
            <v>#VALUE!</v>
          </cell>
          <cell r="AT3134" t="str">
            <v>name cark</v>
          </cell>
          <cell r="BA3134" t="str">
            <v>GIA CÔNG NGOÀI\THÁNG 03\4-3 Sao Việt</v>
          </cell>
        </row>
        <row r="3135">
          <cell r="B3135" t="str">
            <v>_L1</v>
          </cell>
          <cell r="D3135" t="str">
            <v>Sài gòn</v>
          </cell>
          <cell r="H3135" t="str">
            <v/>
          </cell>
          <cell r="I3135" t="str">
            <v/>
          </cell>
          <cell r="J3135" t="str">
            <v/>
          </cell>
          <cell r="L3135" t="str">
            <v>132.725 x 90 mm</v>
          </cell>
          <cell r="M3135" t="str">
            <v/>
          </cell>
          <cell r="O3135">
            <v>0</v>
          </cell>
          <cell r="AL3135">
            <v>1</v>
          </cell>
          <cell r="AM3135" t="e">
            <v>#VALUE!</v>
          </cell>
          <cell r="AT3135" t="str">
            <v>hướng dẫn sử dụng keg bia</v>
          </cell>
          <cell r="BA3135" t="str">
            <v>GIA CÔNG NGOÀI\THÁNG 03\27.03 Bia</v>
          </cell>
        </row>
        <row r="3136">
          <cell r="B3136" t="str">
            <v>_L1</v>
          </cell>
          <cell r="D3136" t="str">
            <v>ALDILA</v>
          </cell>
          <cell r="H3136" t="str">
            <v/>
          </cell>
          <cell r="I3136" t="str">
            <v/>
          </cell>
          <cell r="J3136" t="str">
            <v/>
          </cell>
          <cell r="L3136" t="str">
            <v>125 x 95 mm</v>
          </cell>
          <cell r="M3136" t="str">
            <v/>
          </cell>
          <cell r="O3136">
            <v>0</v>
          </cell>
          <cell r="AL3136">
            <v>1</v>
          </cell>
          <cell r="AM3136" t="e">
            <v>#VALUE!</v>
          </cell>
          <cell r="AT3136" t="str">
            <v>ACETONE</v>
          </cell>
          <cell r="BA3136" t="str">
            <v>GIA CÔNG NGOÀI\THÁNG 01\27.01 ALDILA</v>
          </cell>
        </row>
        <row r="3137">
          <cell r="B3137" t="str">
            <v>_L1</v>
          </cell>
          <cell r="H3137" t="str">
            <v/>
          </cell>
          <cell r="I3137" t="str">
            <v/>
          </cell>
          <cell r="J3137" t="str">
            <v/>
          </cell>
          <cell r="L3137" t="str">
            <v>18 x 9 mm</v>
          </cell>
          <cell r="M3137" t="str">
            <v/>
          </cell>
          <cell r="O3137">
            <v>0</v>
          </cell>
          <cell r="AL3137">
            <v>1</v>
          </cell>
          <cell r="AM3137" t="e">
            <v>#VALUE!</v>
          </cell>
          <cell r="AT3137" t="str">
            <v>adidas</v>
          </cell>
          <cell r="BA3137" t="str">
            <v>GIA CÔNG NGOÀI\THÁNG 01\25.01 tem 18 x 9 mm</v>
          </cell>
        </row>
        <row r="3138">
          <cell r="B3138" t="str">
            <v>_L1</v>
          </cell>
          <cell r="D3138" t="str">
            <v>MR TRUNG</v>
          </cell>
          <cell r="H3138" t="str">
            <v/>
          </cell>
          <cell r="I3138" t="str">
            <v/>
          </cell>
          <cell r="J3138" t="str">
            <v/>
          </cell>
          <cell r="L3138" t="str">
            <v>300 x 150 mm</v>
          </cell>
          <cell r="M3138" t="str">
            <v/>
          </cell>
          <cell r="O3138">
            <v>0</v>
          </cell>
          <cell r="AL3138">
            <v>1</v>
          </cell>
          <cell r="AM3138" t="e">
            <v>#VALUE!</v>
          </cell>
          <cell r="AT3138" t="str">
            <v>Nhận dọn cỏ đất nền</v>
          </cell>
          <cell r="BA3138" t="str">
            <v>GIA CÔNG NGOÀI\THÁNG 10\MR TRUNG\THÁNG 10\18-10 KL</v>
          </cell>
        </row>
        <row r="3139">
          <cell r="B3139" t="str">
            <v>KL0506_L1</v>
          </cell>
          <cell r="C3139" t="str">
            <v>KL0506</v>
          </cell>
          <cell r="D3139" t="str">
            <v>DUY KHANG</v>
          </cell>
          <cell r="F3139">
            <v>3</v>
          </cell>
          <cell r="H3139" t="str">
            <v/>
          </cell>
          <cell r="I3139" t="str">
            <v/>
          </cell>
          <cell r="J3139" t="str">
            <v/>
          </cell>
          <cell r="K3139" t="str">
            <v>P 27</v>
          </cell>
          <cell r="L3139" t="str">
            <v>64 x 20.3 mm</v>
          </cell>
          <cell r="M3139" t="str">
            <v/>
          </cell>
          <cell r="N3139">
            <v>44488</v>
          </cell>
          <cell r="O3139">
            <v>0</v>
          </cell>
          <cell r="AL3139">
            <v>1</v>
          </cell>
          <cell r="AM3139" t="e">
            <v>#VALUE!</v>
          </cell>
          <cell r="AT3139" t="str">
            <v>TOUGH DOG</v>
          </cell>
          <cell r="BA3139" t="str">
            <v>DUY KHANG\THÁNG 10\09.10</v>
          </cell>
        </row>
        <row r="3140">
          <cell r="B3140" t="str">
            <v>KL0507_L1</v>
          </cell>
          <cell r="C3140" t="str">
            <v>KL0507</v>
          </cell>
          <cell r="D3140" t="str">
            <v>LONG TRƯỜNG</v>
          </cell>
          <cell r="F3140">
            <v>1</v>
          </cell>
          <cell r="H3140" t="str">
            <v/>
          </cell>
          <cell r="I3140" t="str">
            <v/>
          </cell>
          <cell r="J3140" t="str">
            <v/>
          </cell>
          <cell r="K3140" t="str">
            <v>P 27</v>
          </cell>
          <cell r="L3140" t="str">
            <v>55 x 15 mm</v>
          </cell>
          <cell r="M3140" t="str">
            <v/>
          </cell>
          <cell r="N3140">
            <v>44491</v>
          </cell>
          <cell r="O3140">
            <v>0</v>
          </cell>
          <cell r="AL3140">
            <v>1</v>
          </cell>
          <cell r="AM3140" t="e">
            <v>#VALUE!</v>
          </cell>
          <cell r="AT3140" t="str">
            <v>Det anbefales</v>
          </cell>
          <cell r="BA3140" t="str">
            <v>THÁNG 10\11.10 long trường\Tem 15 x 55mm</v>
          </cell>
        </row>
        <row r="3141">
          <cell r="B3141" t="str">
            <v>KL0508_L1</v>
          </cell>
          <cell r="C3141" t="str">
            <v>KL0508</v>
          </cell>
          <cell r="D3141" t="str">
            <v>NHÃN MÁC VINA</v>
          </cell>
          <cell r="F3141">
            <v>1</v>
          </cell>
          <cell r="G3141" t="str">
            <v>I0127T061/1</v>
          </cell>
          <cell r="H3141" t="str">
            <v>127 x 76.2 x 2 x 2</v>
          </cell>
          <cell r="I3141" t="str">
            <v>Bo 6mm rời 3mm, không răng cưa</v>
          </cell>
          <cell r="J3141" t="str">
            <v>E01</v>
          </cell>
          <cell r="K3141" t="str">
            <v>P 27</v>
          </cell>
          <cell r="L3141" t="str">
            <v>127 x 76.2 mm</v>
          </cell>
          <cell r="M3141">
            <v>158.4</v>
          </cell>
          <cell r="N3141">
            <v>44492</v>
          </cell>
          <cell r="O3141">
            <v>0</v>
          </cell>
          <cell r="AL3141">
            <v>1</v>
          </cell>
          <cell r="AM3141">
            <v>158.4</v>
          </cell>
          <cell r="AT3141" t="str">
            <v>RFID set WK 00</v>
          </cell>
          <cell r="BA3141" t="str">
            <v>THÁNG 10\22.10</v>
          </cell>
        </row>
        <row r="3142">
          <cell r="B3142" t="str">
            <v>KL0509_L1</v>
          </cell>
          <cell r="C3142" t="str">
            <v>KL0509</v>
          </cell>
          <cell r="D3142" t="str">
            <v>NHÃN MÁC VINA</v>
          </cell>
          <cell r="F3142">
            <v>1</v>
          </cell>
          <cell r="G3142" t="str">
            <v>I0127T061/1</v>
          </cell>
          <cell r="H3142" t="str">
            <v>127 x 76.2 x 2 x 2</v>
          </cell>
          <cell r="I3142" t="str">
            <v>Bo 6mm rời 3mm, không răng cưa</v>
          </cell>
          <cell r="J3142" t="str">
            <v>E01</v>
          </cell>
          <cell r="K3142" t="str">
            <v>P 27</v>
          </cell>
          <cell r="L3142" t="str">
            <v>127 x 76.2 mm</v>
          </cell>
          <cell r="M3142">
            <v>158.4</v>
          </cell>
          <cell r="N3142">
            <v>44492</v>
          </cell>
          <cell r="O3142">
            <v>0</v>
          </cell>
          <cell r="AL3142">
            <v>1</v>
          </cell>
          <cell r="AM3142">
            <v>158.4</v>
          </cell>
          <cell r="AT3142" t="str">
            <v>RFID set WK 09</v>
          </cell>
          <cell r="BA3142" t="str">
            <v>THÁNG 10\22.10</v>
          </cell>
        </row>
        <row r="3143">
          <cell r="B3143" t="str">
            <v>KL0510_L1</v>
          </cell>
          <cell r="C3143" t="str">
            <v>KL0510</v>
          </cell>
          <cell r="D3143" t="str">
            <v>ANH THÁI</v>
          </cell>
          <cell r="F3143">
            <v>1</v>
          </cell>
          <cell r="H3143" t="str">
            <v/>
          </cell>
          <cell r="I3143" t="str">
            <v/>
          </cell>
          <cell r="J3143" t="str">
            <v/>
          </cell>
          <cell r="K3143" t="str">
            <v>P 27</v>
          </cell>
          <cell r="L3143" t="str">
            <v>67 x 27 mm</v>
          </cell>
          <cell r="M3143" t="str">
            <v/>
          </cell>
          <cell r="N3143">
            <v>44492</v>
          </cell>
          <cell r="O3143">
            <v>0</v>
          </cell>
          <cell r="AL3143">
            <v>1</v>
          </cell>
          <cell r="AM3143" t="e">
            <v>#VALUE!</v>
          </cell>
          <cell r="AT3143" t="str">
            <v>Foltène</v>
          </cell>
          <cell r="BA3143" t="str">
            <v>THÁNG 10\21.10</v>
          </cell>
        </row>
        <row r="3144">
          <cell r="B3144" t="str">
            <v>KL0511_L1</v>
          </cell>
          <cell r="C3144" t="str">
            <v>KL0511</v>
          </cell>
          <cell r="D3144" t="str">
            <v>LONG TRƯỜNG</v>
          </cell>
          <cell r="F3144">
            <v>3</v>
          </cell>
          <cell r="G3144" t="str">
            <v>I0045T581/1</v>
          </cell>
          <cell r="H3144" t="str">
            <v>45 x 50 x 3 x 2</v>
          </cell>
          <cell r="I3144" t="str">
            <v>Bo rời , không răng cưa</v>
          </cell>
          <cell r="J3144" t="str">
            <v>C42</v>
          </cell>
          <cell r="K3144" t="str">
            <v>P 27</v>
          </cell>
          <cell r="L3144" t="str">
            <v>45 x 50 mm</v>
          </cell>
          <cell r="M3144">
            <v>106</v>
          </cell>
          <cell r="N3144">
            <v>44497</v>
          </cell>
          <cell r="O3144">
            <v>0</v>
          </cell>
          <cell r="AL3144">
            <v>1</v>
          </cell>
          <cell r="AM3144">
            <v>106</v>
          </cell>
          <cell r="AT3144" t="str">
            <v>Plantagen</v>
          </cell>
          <cell r="BA3144" t="str">
            <v>THÁNG 10\11.10 long trường\TEM 45 x 50mm</v>
          </cell>
        </row>
        <row r="3145">
          <cell r="B3145" t="str">
            <v>KL0512_L1</v>
          </cell>
          <cell r="C3145" t="str">
            <v>KL0512</v>
          </cell>
          <cell r="D3145" t="str">
            <v>LONG TRƯỜNG</v>
          </cell>
          <cell r="F3145">
            <v>3</v>
          </cell>
          <cell r="G3145" t="str">
            <v>I0065T47</v>
          </cell>
          <cell r="H3145" t="str">
            <v/>
          </cell>
          <cell r="I3145" t="str">
            <v/>
          </cell>
          <cell r="J3145" t="str">
            <v/>
          </cell>
          <cell r="K3145" t="str">
            <v>P 27</v>
          </cell>
          <cell r="L3145" t="str">
            <v>55 x 65 mm</v>
          </cell>
          <cell r="M3145" t="str">
            <v/>
          </cell>
          <cell r="N3145">
            <v>44497</v>
          </cell>
          <cell r="O3145">
            <v>0</v>
          </cell>
          <cell r="AL3145">
            <v>1</v>
          </cell>
          <cell r="AM3145" t="e">
            <v>#VALUE!</v>
          </cell>
          <cell r="AT3145" t="str">
            <v>Plantagen</v>
          </cell>
          <cell r="BA3145" t="str">
            <v>THÁNG 10\11.10 long trường\TEM 55 x 65mm</v>
          </cell>
        </row>
        <row r="3146">
          <cell r="B3146" t="str">
            <v>KL0513_L1</v>
          </cell>
          <cell r="C3146" t="str">
            <v>KL0513</v>
          </cell>
          <cell r="D3146" t="str">
            <v>LONG TRƯỜNG</v>
          </cell>
          <cell r="F3146">
            <v>2</v>
          </cell>
          <cell r="G3146" t="str">
            <v>I0035T451</v>
          </cell>
          <cell r="H3146" t="str">
            <v>35 x 30 x 3 x 3</v>
          </cell>
          <cell r="I3146" t="str">
            <v>Bo rời, răng cưa</v>
          </cell>
          <cell r="J3146" t="str">
            <v>C31</v>
          </cell>
          <cell r="K3146" t="str">
            <v>P 27</v>
          </cell>
          <cell r="L3146" t="str">
            <v>35 x 30 mm</v>
          </cell>
          <cell r="M3146">
            <v>99</v>
          </cell>
          <cell r="N3146">
            <v>44497</v>
          </cell>
          <cell r="O3146">
            <v>0</v>
          </cell>
          <cell r="AL3146">
            <v>1</v>
          </cell>
          <cell r="AM3146">
            <v>99</v>
          </cell>
          <cell r="AT3146" t="str">
            <v>Plantagen</v>
          </cell>
          <cell r="BA3146" t="str">
            <v>THÁNG 10\11.10 long trường\TEM 35 x 30mm</v>
          </cell>
        </row>
        <row r="3147">
          <cell r="B3147" t="str">
            <v>KL0514_L1</v>
          </cell>
          <cell r="C3147" t="str">
            <v>KL0514</v>
          </cell>
          <cell r="D3147" t="str">
            <v>TECHBOND</v>
          </cell>
          <cell r="F3147">
            <v>1</v>
          </cell>
          <cell r="G3147" t="str">
            <v>T0085T052B</v>
          </cell>
          <cell r="H3147" t="str">
            <v>85 x 50 x 1 x 3</v>
          </cell>
          <cell r="I3147" t="str">
            <v>Bo góc 2mm, răng cưa, dao chẻ đôi 03mm</v>
          </cell>
          <cell r="J3147" t="str">
            <v>C02</v>
          </cell>
          <cell r="K3147" t="str">
            <v>P 27</v>
          </cell>
          <cell r="L3147" t="str">
            <v>85 x 50 mm</v>
          </cell>
          <cell r="M3147">
            <v>159</v>
          </cell>
          <cell r="N3147">
            <v>44497</v>
          </cell>
          <cell r="O3147">
            <v>0</v>
          </cell>
          <cell r="AL3147">
            <v>1</v>
          </cell>
          <cell r="AM3147">
            <v>159</v>
          </cell>
          <cell r="AT3147" t="str">
            <v>BẢNG NGUYÊN LIỆU</v>
          </cell>
          <cell r="BA3147" t="str">
            <v>THANG 10\27-10 Tech Bond (Raw Material)</v>
          </cell>
        </row>
        <row r="3148">
          <cell r="B3148" t="str">
            <v>KL0515_L1</v>
          </cell>
          <cell r="C3148" t="str">
            <v>KL0515</v>
          </cell>
          <cell r="D3148" t="str">
            <v xml:space="preserve">SONAMIN   </v>
          </cell>
          <cell r="F3148">
            <v>2</v>
          </cell>
          <cell r="G3148" t="str">
            <v>I0100H142/1</v>
          </cell>
          <cell r="H3148" t="str">
            <v>100 x 60 x 1 x 2</v>
          </cell>
          <cell r="I3148" t="str">
            <v>Bo góc, răng cưa, xẻ 2 line 6mm</v>
          </cell>
          <cell r="J3148" t="str">
            <v>C39</v>
          </cell>
          <cell r="K3148" t="str">
            <v>P 27</v>
          </cell>
          <cell r="L3148" t="str">
            <v>60 x 100 mm</v>
          </cell>
          <cell r="M3148">
            <v>126</v>
          </cell>
          <cell r="N3148">
            <v>44496</v>
          </cell>
          <cell r="O3148">
            <v>2</v>
          </cell>
          <cell r="P3148">
            <v>2</v>
          </cell>
          <cell r="Q3148" t="str">
            <v>P: 185 C và 360 C</v>
          </cell>
          <cell r="AL3148">
            <v>1</v>
          </cell>
          <cell r="AM3148">
            <v>126</v>
          </cell>
          <cell r="AN3148" t="str">
            <v>3mm</v>
          </cell>
          <cell r="AO3148" t="str">
            <v>3mm</v>
          </cell>
          <cell r="AP3148" t="str">
            <v>780Tem</v>
          </cell>
          <cell r="AT3148" t="str">
            <v>topmeal</v>
          </cell>
          <cell r="AU3148">
            <v>2</v>
          </cell>
          <cell r="AV3148" t="str">
            <v>In mặt</v>
          </cell>
          <cell r="AW3148" t="str">
            <v>Bế màu</v>
          </cell>
          <cell r="BA3148" t="str">
            <v>THÁNG 10\26-10 Sonami</v>
          </cell>
          <cell r="BC3148" t="str">
            <v>Phan Quang Vương</v>
          </cell>
          <cell r="BD3148" t="str">
            <v>Phan Quang Vương</v>
          </cell>
        </row>
        <row r="3149">
          <cell r="B3149" t="str">
            <v>KL0516_L1</v>
          </cell>
          <cell r="C3149" t="str">
            <v>KL0516</v>
          </cell>
          <cell r="D3149" t="str">
            <v>VẠN PHÚC LONG AN</v>
          </cell>
          <cell r="F3149">
            <v>1</v>
          </cell>
          <cell r="G3149" t="str">
            <v>I0240T011</v>
          </cell>
          <cell r="H3149" t="str">
            <v>240 x 100 x 1 x 1</v>
          </cell>
          <cell r="I3149" t="str">
            <v>Bo góc 8mm, không răng cưa</v>
          </cell>
          <cell r="J3149" t="str">
            <v>D21</v>
          </cell>
          <cell r="K3149" t="str">
            <v>P 27</v>
          </cell>
          <cell r="L3149" t="str">
            <v>240 x 100 mm</v>
          </cell>
          <cell r="M3149">
            <v>103</v>
          </cell>
          <cell r="N3149">
            <v>44494</v>
          </cell>
          <cell r="O3149">
            <v>0</v>
          </cell>
          <cell r="Q3149" t="str">
            <v>pantone: 2411C</v>
          </cell>
          <cell r="AL3149">
            <v>1</v>
          </cell>
          <cell r="AM3149">
            <v>103</v>
          </cell>
          <cell r="AO3149" t="str">
            <v>3mm</v>
          </cell>
          <cell r="AR3149" t="str">
            <v>2Tem</v>
          </cell>
          <cell r="AT3149" t="str">
            <v xml:space="preserve">Công Ty TNHH Chế biến thực phẩm hạnh phúc (Nước mắm Cá Cơm) </v>
          </cell>
          <cell r="BA3149" t="str">
            <v>THÁNG 10.21\25-10 Nước Mắm Vạn Phúc</v>
          </cell>
        </row>
        <row r="3150">
          <cell r="B3150" t="str">
            <v>KL0517_L1</v>
          </cell>
          <cell r="C3150" t="str">
            <v>KL0517</v>
          </cell>
          <cell r="D3150" t="str">
            <v>HƯNG THỊNH</v>
          </cell>
          <cell r="F3150">
            <v>1</v>
          </cell>
          <cell r="G3150" t="str">
            <v>I0120T131</v>
          </cell>
          <cell r="H3150" t="str">
            <v>120 x 120 x 1 x 1</v>
          </cell>
          <cell r="I3150" t="str">
            <v>Vuông góc, răng cưa</v>
          </cell>
          <cell r="J3150" t="str">
            <v>D06</v>
          </cell>
          <cell r="K3150" t="str">
            <v>P 27</v>
          </cell>
          <cell r="L3150" t="str">
            <v>120 x 120 mm</v>
          </cell>
          <cell r="M3150">
            <v>123</v>
          </cell>
          <cell r="N3150">
            <v>44491</v>
          </cell>
          <cell r="O3150">
            <v>0</v>
          </cell>
          <cell r="AL3150">
            <v>1</v>
          </cell>
          <cell r="AM3150">
            <v>123</v>
          </cell>
          <cell r="AT3150" t="str">
            <v>tiếng trung 0757-88773663</v>
          </cell>
          <cell r="BA3150" t="str">
            <v>HÁNG 10.21\21.10 Hưng thịnh</v>
          </cell>
        </row>
        <row r="3151">
          <cell r="B3151" t="str">
            <v>KL0518_L1</v>
          </cell>
          <cell r="C3151" t="str">
            <v>KL0518</v>
          </cell>
          <cell r="D3151" t="str">
            <v>HƯNG THỊNH</v>
          </cell>
          <cell r="F3151">
            <v>1</v>
          </cell>
          <cell r="G3151" t="str">
            <v>I0150T051</v>
          </cell>
          <cell r="H3151" t="str">
            <v>150 x 100 x 1 x 1</v>
          </cell>
          <cell r="I3151" t="str">
            <v>Vuông góc, không răng cưa</v>
          </cell>
          <cell r="J3151" t="str">
            <v>D07</v>
          </cell>
          <cell r="K3151" t="str">
            <v>P 27</v>
          </cell>
          <cell r="L3151" t="str">
            <v>150 x 100 mm</v>
          </cell>
          <cell r="M3151">
            <v>103</v>
          </cell>
          <cell r="N3151">
            <v>44494</v>
          </cell>
          <cell r="O3151">
            <v>0</v>
          </cell>
          <cell r="AL3151">
            <v>1</v>
          </cell>
          <cell r="AM3151">
            <v>103</v>
          </cell>
          <cell r="AT3151" t="str">
            <v>chế phẩm dùng làm phụ gia đóng rắn (ot 98%)</v>
          </cell>
          <cell r="BA3151" t="str">
            <v>THÁNG 10.21\25-10 Hưng Thịnh</v>
          </cell>
        </row>
        <row r="3152">
          <cell r="B3152" t="str">
            <v>KL0519_L1</v>
          </cell>
          <cell r="C3152" t="str">
            <v>KL0519</v>
          </cell>
          <cell r="D3152" t="str">
            <v>HƯNG THỊNH</v>
          </cell>
          <cell r="F3152">
            <v>1</v>
          </cell>
          <cell r="G3152" t="str">
            <v>I0106T062/1</v>
          </cell>
          <cell r="H3152" t="str">
            <v>106 x 63 x 1 x 3</v>
          </cell>
          <cell r="I3152" t="str">
            <v>Vuông góc, không răng cưa, xẻ 2 line 4mm</v>
          </cell>
          <cell r="J3152" t="str">
            <v>C39</v>
          </cell>
          <cell r="K3152" t="str">
            <v>P 27</v>
          </cell>
          <cell r="L3152" t="str">
            <v>106 x 63 mm</v>
          </cell>
          <cell r="M3152">
            <v>198</v>
          </cell>
          <cell r="N3152">
            <v>44499</v>
          </cell>
          <cell r="O3152">
            <v>0</v>
          </cell>
          <cell r="AL3152">
            <v>1</v>
          </cell>
          <cell r="AM3152">
            <v>198</v>
          </cell>
          <cell r="AT3152" t="str">
            <v>Công ty TNHH Quốc Tế YONG TA</v>
          </cell>
          <cell r="BA3152" t="str">
            <v>THÁNG 10.21\28-10 Hưng Thịnh (Tiếng Hoa)</v>
          </cell>
        </row>
        <row r="3153">
          <cell r="B3153" t="str">
            <v>KL0520_L1</v>
          </cell>
          <cell r="C3153" t="str">
            <v>KL0520</v>
          </cell>
          <cell r="D3153" t="str">
            <v>HƯNG THỊNH</v>
          </cell>
          <cell r="F3153">
            <v>1</v>
          </cell>
          <cell r="G3153" t="str">
            <v>I0100T441</v>
          </cell>
          <cell r="H3153" t="str">
            <v>100 x 80 x 2 x 2</v>
          </cell>
          <cell r="I3153" t="str">
            <v>Vuông rời, không răng cưa</v>
          </cell>
          <cell r="J3153" t="str">
            <v>D08</v>
          </cell>
          <cell r="K3153" t="str">
            <v>P 27</v>
          </cell>
          <cell r="L3153" t="str">
            <v>100 x 80 mm</v>
          </cell>
          <cell r="M3153">
            <v>166</v>
          </cell>
          <cell r="N3153">
            <v>44501</v>
          </cell>
          <cell r="O3153">
            <v>0</v>
          </cell>
          <cell r="AL3153">
            <v>1</v>
          </cell>
          <cell r="AM3153">
            <v>166</v>
          </cell>
          <cell r="AT3153" t="str">
            <v>CTY TNHH SX - TM HOÀNG PHÚC THỊNH</v>
          </cell>
          <cell r="BA3153" t="str">
            <v>THÁNG 11.21\01.11</v>
          </cell>
        </row>
        <row r="3154">
          <cell r="B3154" t="str">
            <v>KL0521_L1</v>
          </cell>
          <cell r="C3154" t="str">
            <v>KL0521</v>
          </cell>
          <cell r="D3154" t="str">
            <v>TOYO</v>
          </cell>
          <cell r="F3154">
            <v>5</v>
          </cell>
          <cell r="G3154" t="str">
            <v>T0050H233/2</v>
          </cell>
          <cell r="H3154" t="str">
            <v>50 x 140 x 1 x 1</v>
          </cell>
          <cell r="I3154" t="str">
            <v>Bo góc, không răng cưa, xẻ 3 line 4mm</v>
          </cell>
          <cell r="J3154" t="str">
            <v>C35</v>
          </cell>
          <cell r="K3154" t="str">
            <v>P 27</v>
          </cell>
          <cell r="L3154" t="str">
            <v>50mm x 140mm</v>
          </cell>
          <cell r="M3154">
            <v>143</v>
          </cell>
          <cell r="N3154">
            <v>44503</v>
          </cell>
          <cell r="O3154">
            <v>0</v>
          </cell>
          <cell r="AL3154">
            <v>1</v>
          </cell>
          <cell r="AM3154">
            <v>143</v>
          </cell>
          <cell r="AN3154" t="str">
            <v>2mm</v>
          </cell>
          <cell r="AO3154" t="str">
            <v>3mm</v>
          </cell>
          <cell r="AP3154" t="str">
            <v>1.000Tem</v>
          </cell>
          <cell r="AT3154" t="str">
            <v>AV-Genta 10% Inj</v>
          </cell>
          <cell r="BA3154" t="str">
            <v>THÁNG 11\2-11 ToYo\Tem AV-Genta 10%</v>
          </cell>
        </row>
        <row r="3155">
          <cell r="B3155" t="str">
            <v>KL0522_L1</v>
          </cell>
          <cell r="C3155" t="str">
            <v>KL0522</v>
          </cell>
          <cell r="D3155" t="str">
            <v>TOYO</v>
          </cell>
          <cell r="F3155">
            <v>5</v>
          </cell>
          <cell r="G3155" t="str">
            <v>T0050H233/2</v>
          </cell>
          <cell r="H3155" t="str">
            <v>50 x 140 x 1 x 1</v>
          </cell>
          <cell r="I3155" t="str">
            <v>Bo góc, không răng cưa, xẻ 3 line 4mm</v>
          </cell>
          <cell r="J3155" t="str">
            <v>C35</v>
          </cell>
          <cell r="K3155" t="str">
            <v>P 27</v>
          </cell>
          <cell r="L3155" t="str">
            <v>50mm x 140mm</v>
          </cell>
          <cell r="M3155">
            <v>143</v>
          </cell>
          <cell r="N3155">
            <v>44503</v>
          </cell>
          <cell r="O3155">
            <v>0</v>
          </cell>
          <cell r="AL3155">
            <v>1</v>
          </cell>
          <cell r="AM3155">
            <v>143</v>
          </cell>
          <cell r="AN3155" t="str">
            <v>2mm</v>
          </cell>
          <cell r="AO3155" t="str">
            <v>3mm</v>
          </cell>
          <cell r="AP3155" t="str">
            <v>1.000Tem</v>
          </cell>
          <cell r="AT3155" t="str">
            <v>AV-Tylosin 30% Inj</v>
          </cell>
          <cell r="BA3155" t="str">
            <v>THÁNG 11\2-11 ToYo\Tem AV-Tolysin 30%</v>
          </cell>
        </row>
        <row r="3156">
          <cell r="B3156" t="str">
            <v>KL0523_L1</v>
          </cell>
          <cell r="C3156" t="str">
            <v>KL0523</v>
          </cell>
          <cell r="D3156" t="str">
            <v>DÂN ÔN</v>
          </cell>
          <cell r="F3156">
            <v>6</v>
          </cell>
          <cell r="G3156" t="str">
            <v>I0150T231/1</v>
          </cell>
          <cell r="H3156" t="str">
            <v>150 x 65 x 1 x 2</v>
          </cell>
          <cell r="I3156" t="str">
            <v>Dao hình dạng chiếc lá, không răng cưa (layout)</v>
          </cell>
          <cell r="J3156">
            <v>0</v>
          </cell>
          <cell r="K3156" t="str">
            <v>P 27</v>
          </cell>
          <cell r="L3156" t="str">
            <v>150 x 65 mm</v>
          </cell>
          <cell r="M3156">
            <v>225</v>
          </cell>
          <cell r="N3156">
            <v>44504</v>
          </cell>
          <cell r="O3156">
            <v>0</v>
          </cell>
          <cell r="AL3156">
            <v>1</v>
          </cell>
          <cell r="AM3156">
            <v>225</v>
          </cell>
          <cell r="AT3156" t="str">
            <v>Premium ép nhủ</v>
          </cell>
          <cell r="BA3156" t="str">
            <v>THÁNG 11\03.11 DÂN ÔN</v>
          </cell>
        </row>
        <row r="3157">
          <cell r="B3157" t="str">
            <v>KL0524_L1</v>
          </cell>
          <cell r="C3157" t="str">
            <v>KL0524</v>
          </cell>
          <cell r="D3157" t="str">
            <v>FILTRAFINE</v>
          </cell>
          <cell r="F3157">
            <v>2</v>
          </cell>
          <cell r="G3157" t="str">
            <v>I0100T912</v>
          </cell>
          <cell r="H3157" t="str">
            <v>100 x 150 x 1 x 1</v>
          </cell>
          <cell r="I3157" t="str">
            <v>Bo góc, răng cưa, chẻ đôi 6mm</v>
          </cell>
          <cell r="J3157" t="str">
            <v>C23</v>
          </cell>
          <cell r="K3157" t="str">
            <v>P 27</v>
          </cell>
          <cell r="L3157" t="str">
            <v>150 x 100 mm</v>
          </cell>
          <cell r="M3157">
            <v>153</v>
          </cell>
          <cell r="N3157">
            <v>44504</v>
          </cell>
          <cell r="O3157">
            <v>0</v>
          </cell>
          <cell r="AL3157">
            <v>1</v>
          </cell>
          <cell r="AM3157">
            <v>153</v>
          </cell>
          <cell r="AT3157" t="str">
            <v>FILTRAFINE</v>
          </cell>
          <cell r="BA3157" t="str">
            <v>THÁNG 11.21\03.11</v>
          </cell>
        </row>
        <row r="3158">
          <cell r="B3158" t="str">
            <v>KL0525_L1</v>
          </cell>
          <cell r="C3158" t="str">
            <v>KL0525</v>
          </cell>
          <cell r="D3158" t="str">
            <v>ANH THỊNH</v>
          </cell>
          <cell r="F3158">
            <v>5</v>
          </cell>
          <cell r="G3158" t="str">
            <v>I0035T894/1</v>
          </cell>
          <cell r="H3158" t="str">
            <v>35 x 120 x 1 x 1</v>
          </cell>
          <cell r="I3158" t="str">
            <v>Vuông góc, không răng cưa, xẻ 4 line 6mm</v>
          </cell>
          <cell r="J3158" t="str">
            <v>C40</v>
          </cell>
          <cell r="K3158" t="str">
            <v>P 27</v>
          </cell>
          <cell r="L3158" t="str">
            <v>120 x 35 mm</v>
          </cell>
          <cell r="M3158">
            <v>123</v>
          </cell>
          <cell r="N3158">
            <v>44505</v>
          </cell>
          <cell r="O3158">
            <v>0</v>
          </cell>
          <cell r="AL3158">
            <v>1</v>
          </cell>
          <cell r="AM3158">
            <v>123</v>
          </cell>
          <cell r="AT3158" t="str">
            <v>Công ty TNHH yến sào sài gòn</v>
          </cell>
          <cell r="BA3158" t="str">
            <v>THÁNG 11.21\03.11 Anh Thịnh</v>
          </cell>
        </row>
        <row r="3159">
          <cell r="B3159" t="str">
            <v>KL0526_L1</v>
          </cell>
          <cell r="C3159" t="str">
            <v>KL0526</v>
          </cell>
          <cell r="D3159" t="str">
            <v>GARDENLAB</v>
          </cell>
          <cell r="F3159">
            <v>4</v>
          </cell>
          <cell r="G3159" t="str">
            <v>T0050T094</v>
          </cell>
          <cell r="H3159" t="str">
            <v>50 x 30 x 1 x 4</v>
          </cell>
          <cell r="I3159" t="str">
            <v>Bo góc, răng cưa nhảy, dao 
chẻ 4 khoảng cách 4mm</v>
          </cell>
          <cell r="J3159" t="str">
            <v>C20</v>
          </cell>
          <cell r="K3159" t="str">
            <v>P 27</v>
          </cell>
          <cell r="L3159" t="str">
            <v>50 x 30 mm</v>
          </cell>
          <cell r="M3159">
            <v>132</v>
          </cell>
          <cell r="N3159">
            <v>44505</v>
          </cell>
          <cell r="O3159">
            <v>0</v>
          </cell>
          <cell r="AL3159">
            <v>1</v>
          </cell>
          <cell r="AM3159">
            <v>132</v>
          </cell>
          <cell r="AT3159" t="str">
            <v>GARDENLAB</v>
          </cell>
          <cell r="BA3159" t="str">
            <v>THÁNG 11.21\04.11 Gardenlab\Tem 50 x 30mm</v>
          </cell>
        </row>
        <row r="3160">
          <cell r="B3160" t="str">
            <v>KL0527_L1</v>
          </cell>
          <cell r="C3160" t="str">
            <v>KL0527</v>
          </cell>
          <cell r="D3160" t="str">
            <v>GARDENLAB</v>
          </cell>
          <cell r="F3160">
            <v>4</v>
          </cell>
          <cell r="G3160" t="str">
            <v>T0070T083</v>
          </cell>
          <cell r="H3160" t="str">
            <v>70 x 50 x 1 x 3</v>
          </cell>
          <cell r="I3160" t="str">
            <v>Bo góc, răng cưa nhảy, xẻ 3 line, khoảng cách 4mm</v>
          </cell>
          <cell r="J3160" t="str">
            <v>C21</v>
          </cell>
          <cell r="K3160" t="str">
            <v>P 27</v>
          </cell>
          <cell r="L3160" t="str">
            <v>70 x 50 mm</v>
          </cell>
          <cell r="M3160">
            <v>159</v>
          </cell>
          <cell r="N3160">
            <v>44505</v>
          </cell>
          <cell r="O3160">
            <v>0</v>
          </cell>
          <cell r="AL3160">
            <v>1</v>
          </cell>
          <cell r="AM3160">
            <v>159</v>
          </cell>
          <cell r="AT3160" t="str">
            <v>GARDENLAB</v>
          </cell>
          <cell r="BA3160" t="str">
            <v>THÁNG 11.21\04.11 Gardenlab\Tem 70 x 50mm</v>
          </cell>
        </row>
        <row r="3161">
          <cell r="B3161" t="str">
            <v>KL0528_L1</v>
          </cell>
          <cell r="C3161" t="str">
            <v>KL0528</v>
          </cell>
          <cell r="D3161" t="str">
            <v>SAO VIỆT</v>
          </cell>
          <cell r="F3161">
            <v>3</v>
          </cell>
          <cell r="G3161" t="str">
            <v>I0036T141/1</v>
          </cell>
          <cell r="H3161" t="str">
            <v>36 x 24 x 5 x 5</v>
          </cell>
          <cell r="I3161" t="str">
            <v>Bo rời 3mm, không răng cưa</v>
          </cell>
          <cell r="J3161" t="str">
            <v>C39</v>
          </cell>
          <cell r="K3161" t="str">
            <v>P 27</v>
          </cell>
          <cell r="L3161" t="str">
            <v>36 x 24 mm</v>
          </cell>
          <cell r="M3161">
            <v>135</v>
          </cell>
          <cell r="N3161">
            <v>44505</v>
          </cell>
          <cell r="O3161">
            <v>0</v>
          </cell>
          <cell r="AL3161">
            <v>1</v>
          </cell>
          <cell r="AM3161">
            <v>135</v>
          </cell>
          <cell r="AT3161" t="str">
            <v>Tem đảm bảo chất lượng</v>
          </cell>
          <cell r="BA3161" t="str">
            <v>THÁNG 11.21\02.11 Sao Việt\Tem 36 x 24mm</v>
          </cell>
        </row>
        <row r="3162">
          <cell r="B3162" t="str">
            <v>KL0529_L1</v>
          </cell>
          <cell r="C3162" t="str">
            <v>KL0529</v>
          </cell>
          <cell r="D3162" t="str">
            <v>SAO VIỆT</v>
          </cell>
          <cell r="F3162">
            <v>1</v>
          </cell>
          <cell r="G3162" t="str">
            <v>I0036T151/1</v>
          </cell>
          <cell r="H3162" t="str">
            <v>36 x 18 x 5 x 5</v>
          </cell>
          <cell r="I3162" t="str">
            <v>Bo rời 3mm, không răng cưa</v>
          </cell>
          <cell r="J3162" t="str">
            <v>C39</v>
          </cell>
          <cell r="K3162" t="str">
            <v>P 27</v>
          </cell>
          <cell r="L3162" t="str">
            <v>36 x 18 mm</v>
          </cell>
          <cell r="M3162">
            <v>105</v>
          </cell>
          <cell r="N3162">
            <v>44505</v>
          </cell>
          <cell r="O3162">
            <v>0</v>
          </cell>
          <cell r="AL3162">
            <v>1</v>
          </cell>
          <cell r="AM3162">
            <v>105</v>
          </cell>
          <cell r="AT3162" t="str">
            <v>Tên sản phẩm: BÀN GHẾ HỌC SINH TIỂU HỌC</v>
          </cell>
          <cell r="BA3162" t="str">
            <v>THÁNG 11.21\02.11 Sao Việt\Tem 36 x 18mm</v>
          </cell>
        </row>
        <row r="3163">
          <cell r="B3163" t="str">
            <v>KL0530_L1</v>
          </cell>
          <cell r="C3163" t="str">
            <v>KL0530</v>
          </cell>
          <cell r="D3163" t="str">
            <v>LONG TRƯỜNG</v>
          </cell>
          <cell r="F3163">
            <v>3</v>
          </cell>
          <cell r="H3163" t="str">
            <v/>
          </cell>
          <cell r="I3163" t="str">
            <v/>
          </cell>
          <cell r="J3163" t="str">
            <v/>
          </cell>
          <cell r="K3163" t="str">
            <v>P 27</v>
          </cell>
          <cell r="L3163" t="str">
            <v>60 x 40 mm</v>
          </cell>
          <cell r="M3163" t="str">
            <v/>
          </cell>
          <cell r="N3163">
            <v>44506</v>
          </cell>
          <cell r="O3163">
            <v>0</v>
          </cell>
          <cell r="AL3163">
            <v>1</v>
          </cell>
          <cell r="AM3163" t="e">
            <v>#VALUE!</v>
          </cell>
          <cell r="AT3163" t="str">
            <v>Plantagen</v>
          </cell>
          <cell r="BA3163" t="str">
            <v>THÁNG 11.21\02.11 Sao Việt\Tem 36 x 18mm</v>
          </cell>
        </row>
        <row r="3164">
          <cell r="B3164" t="str">
            <v>KL0531_L1</v>
          </cell>
          <cell r="C3164" t="str">
            <v>KL0531</v>
          </cell>
          <cell r="D3164" t="str">
            <v>PACOW</v>
          </cell>
          <cell r="F3164">
            <v>6</v>
          </cell>
          <cell r="G3164" t="str">
            <v>I0080T662/1</v>
          </cell>
          <cell r="H3164" t="str">
            <v>80 x 55 x 1 x 1</v>
          </cell>
          <cell r="I3164" t="str">
            <v>Vuông góc, không răng cưa, xẻ 2 line 6mm</v>
          </cell>
          <cell r="J3164" t="str">
            <v>D30</v>
          </cell>
          <cell r="K3164" t="str">
            <v>P 27</v>
          </cell>
          <cell r="L3164" t="str">
            <v>80 x 55 mm</v>
          </cell>
          <cell r="M3164">
            <v>58</v>
          </cell>
          <cell r="N3164">
            <v>44506</v>
          </cell>
          <cell r="O3164">
            <v>0</v>
          </cell>
          <cell r="AL3164">
            <v>1</v>
          </cell>
          <cell r="AM3164">
            <v>58</v>
          </cell>
          <cell r="AT3164" t="str">
            <v>Pacow bò viên</v>
          </cell>
          <cell r="BA3164" t="str">
            <v>THÁNG 07\01.07 pacow\06.11 80 x 55mm bò viên xuất phim mới</v>
          </cell>
        </row>
        <row r="3165">
          <cell r="B3165" t="str">
            <v>KL0532_L1</v>
          </cell>
          <cell r="C3165" t="str">
            <v>KL0532</v>
          </cell>
          <cell r="D3165" t="str">
            <v>HOÀNG PHÚC</v>
          </cell>
          <cell r="F3165">
            <v>4</v>
          </cell>
          <cell r="G3165" t="str">
            <v>I0060T602/1</v>
          </cell>
          <cell r="H3165" t="str">
            <v>60 x 45 x 1 x 2</v>
          </cell>
          <cell r="I3165" t="str">
            <v>Vuông góc, răng cưa, chẻ đôi 6mm</v>
          </cell>
          <cell r="J3165" t="str">
            <v>C18</v>
          </cell>
          <cell r="K3165" t="str">
            <v>P 27</v>
          </cell>
          <cell r="L3165" t="str">
            <v>60 x 45 mm</v>
          </cell>
          <cell r="M3165">
            <v>96</v>
          </cell>
          <cell r="N3165">
            <v>44499</v>
          </cell>
          <cell r="O3165">
            <v>0</v>
          </cell>
          <cell r="AL3165">
            <v>1</v>
          </cell>
          <cell r="AM3165">
            <v>96</v>
          </cell>
          <cell r="AT3165" t="str">
            <v>MÃ KH/Thuê Bao</v>
          </cell>
          <cell r="BA3165" t="str">
            <v>THÁNG 10.2021\30-10 Hoàng Phúc</v>
          </cell>
        </row>
        <row r="3166">
          <cell r="B3166" t="str">
            <v>KL0533_L1</v>
          </cell>
          <cell r="C3166" t="str">
            <v>KL0533</v>
          </cell>
          <cell r="D3166" t="str">
            <v>LƯU ANH</v>
          </cell>
          <cell r="G3166" t="str">
            <v>I0136T011/1</v>
          </cell>
          <cell r="H3166" t="str">
            <v>136 x 46 x 1 x 3</v>
          </cell>
          <cell r="I3166" t="str">
            <v>Vuông góc, không răng cưa</v>
          </cell>
          <cell r="J3166" t="str">
            <v>C39</v>
          </cell>
          <cell r="K3166" t="str">
            <v>P 30</v>
          </cell>
          <cell r="L3166" t="str">
            <v>136 x 46 mm</v>
          </cell>
          <cell r="M3166">
            <v>147</v>
          </cell>
          <cell r="N3166">
            <v>44508</v>
          </cell>
          <cell r="O3166">
            <v>0</v>
          </cell>
          <cell r="AL3166">
            <v>1</v>
          </cell>
          <cell r="AM3166">
            <v>147</v>
          </cell>
          <cell r="AT3166" t="str">
            <v>chữ trắng nền xanh đậm mã 04-000141-2 WARNING</v>
          </cell>
          <cell r="BA3166" t="str">
            <v>THÁNG 11\08.11 lưu anh</v>
          </cell>
        </row>
        <row r="3167">
          <cell r="B3167" t="str">
            <v>KL0533_L2</v>
          </cell>
          <cell r="C3167" t="str">
            <v>KL0533</v>
          </cell>
          <cell r="D3167" t="str">
            <v>LƯU ANH</v>
          </cell>
          <cell r="G3167" t="str">
            <v>I0136T011/1</v>
          </cell>
          <cell r="H3167" t="str">
            <v>136 x 46 x 1 x 3</v>
          </cell>
          <cell r="I3167" t="str">
            <v>Vuông góc, không răng cưa</v>
          </cell>
          <cell r="J3167" t="str">
            <v>C39</v>
          </cell>
          <cell r="K3167" t="str">
            <v>P 30</v>
          </cell>
          <cell r="L3167" t="str">
            <v>136 x 46 mm</v>
          </cell>
          <cell r="M3167">
            <v>147</v>
          </cell>
          <cell r="N3167">
            <v>44508</v>
          </cell>
          <cell r="O3167">
            <v>0</v>
          </cell>
          <cell r="AL3167">
            <v>1</v>
          </cell>
          <cell r="AM3167">
            <v>147</v>
          </cell>
          <cell r="AT3167" t="str">
            <v>chữ trắng cà phê đậm mã 04-000141-2WARNING</v>
          </cell>
          <cell r="BA3167" t="str">
            <v>THÁNG 11\08.11 lưu anh</v>
          </cell>
        </row>
        <row r="3168">
          <cell r="B3168" t="str">
            <v>KL0533_L3</v>
          </cell>
          <cell r="C3168" t="str">
            <v>KL0533</v>
          </cell>
          <cell r="D3168" t="str">
            <v>LƯU ANH</v>
          </cell>
          <cell r="G3168" t="str">
            <v>I0136T011/1</v>
          </cell>
          <cell r="H3168" t="str">
            <v>136 x 46 x 1 x 3</v>
          </cell>
          <cell r="I3168" t="str">
            <v>Vuông góc, không răng cưa</v>
          </cell>
          <cell r="J3168" t="str">
            <v>C39</v>
          </cell>
          <cell r="K3168" t="str">
            <v>P 30</v>
          </cell>
          <cell r="L3168" t="str">
            <v>136 x 46 mm</v>
          </cell>
          <cell r="M3168">
            <v>147</v>
          </cell>
          <cell r="N3168">
            <v>44508</v>
          </cell>
          <cell r="O3168">
            <v>0</v>
          </cell>
          <cell r="AL3168">
            <v>1</v>
          </cell>
          <cell r="AM3168">
            <v>147</v>
          </cell>
          <cell r="AT3168" t="str">
            <v>chữ trắng nền cà phê nhạt mã 04-000141-2WARNING</v>
          </cell>
          <cell r="BA3168" t="str">
            <v>THÁNG 11\08.11 lưu anh</v>
          </cell>
        </row>
        <row r="3169">
          <cell r="B3169" t="str">
            <v>_L1</v>
          </cell>
          <cell r="D3169" t="str">
            <v>THIÊN PHÚ</v>
          </cell>
          <cell r="H3169" t="str">
            <v/>
          </cell>
          <cell r="I3169" t="str">
            <v/>
          </cell>
          <cell r="J3169" t="str">
            <v/>
          </cell>
          <cell r="L3169" t="str">
            <v>phi 20 mm</v>
          </cell>
          <cell r="M3169" t="str">
            <v/>
          </cell>
          <cell r="O3169">
            <v>0</v>
          </cell>
          <cell r="AL3169">
            <v>1</v>
          </cell>
          <cell r="AM3169" t="e">
            <v>#VALUE!</v>
          </cell>
          <cell r="AT3169" t="str">
            <v xml:space="preserve">NTP </v>
          </cell>
          <cell r="BA3169" t="str">
            <v>GIA CÔNG\28-12 Nam Thiên Phú</v>
          </cell>
        </row>
        <row r="3170">
          <cell r="B3170" t="str">
            <v>_L1</v>
          </cell>
          <cell r="H3170" t="str">
            <v/>
          </cell>
          <cell r="I3170" t="str">
            <v/>
          </cell>
          <cell r="J3170" t="str">
            <v/>
          </cell>
          <cell r="L3170" t="str">
            <v>phi 160 mm</v>
          </cell>
          <cell r="M3170" t="str">
            <v/>
          </cell>
          <cell r="O3170">
            <v>0</v>
          </cell>
          <cell r="AL3170">
            <v>1</v>
          </cell>
          <cell r="AM3170" t="e">
            <v>#VALUE!</v>
          </cell>
          <cell r="AT3170" t="str">
            <v>bánh tráng củ chi</v>
          </cell>
          <cell r="BA3170" t="str">
            <v>GIA CÔNG NGOÀI\THÁNG 10\19-10 ĐS Tây Ninh</v>
          </cell>
        </row>
        <row r="3171">
          <cell r="B3171" t="str">
            <v>KL0534_L1</v>
          </cell>
          <cell r="C3171" t="str">
            <v>KL0534</v>
          </cell>
          <cell r="D3171" t="str">
            <v>THỰC PHẨM 3F VIỆT</v>
          </cell>
          <cell r="F3171">
            <v>4</v>
          </cell>
          <cell r="G3171" t="str">
            <v>I0100T941</v>
          </cell>
          <cell r="H3171" t="str">
            <v>100 x 215 x 1 x 1</v>
          </cell>
          <cell r="I3171" t="str">
            <v>Dao hình dáng đặc biệt gống quả bowling, không răng cưa</v>
          </cell>
          <cell r="J3171" t="str">
            <v>C14</v>
          </cell>
          <cell r="K3171" t="str">
            <v>P 30</v>
          </cell>
          <cell r="L3171" t="str">
            <v>100 x 215 mm</v>
          </cell>
          <cell r="M3171">
            <v>218</v>
          </cell>
          <cell r="N3171">
            <v>44511</v>
          </cell>
          <cell r="O3171">
            <v>0</v>
          </cell>
          <cell r="AL3171">
            <v>1</v>
          </cell>
          <cell r="AM3171">
            <v>218</v>
          </cell>
          <cell r="AT3171" t="str">
            <v>Select Gà nguyên con ép nhủ</v>
          </cell>
          <cell r="BA3171" t="str">
            <v>THÁNG 11\09.11 3f việt</v>
          </cell>
        </row>
        <row r="3172">
          <cell r="B3172" t="str">
            <v>KL0535_L1</v>
          </cell>
          <cell r="C3172" t="str">
            <v>KL0535</v>
          </cell>
          <cell r="D3172" t="str">
            <v>TAI BAO</v>
          </cell>
          <cell r="F3172">
            <v>4</v>
          </cell>
          <cell r="G3172" t="str">
            <v>I0100H152/1</v>
          </cell>
          <cell r="H3172" t="str">
            <v>100 x 194 x 1 x 1</v>
          </cell>
          <cell r="I3172" t="str">
            <v>Vuông góc, răng cưa, xẻ 2 line 6mm</v>
          </cell>
          <cell r="J3172" t="str">
            <v>C39</v>
          </cell>
          <cell r="K3172" t="str">
            <v>P 30</v>
          </cell>
          <cell r="L3172" t="str">
            <v>194 x 100 mm</v>
          </cell>
          <cell r="M3172">
            <v>197</v>
          </cell>
          <cell r="N3172">
            <v>44515</v>
          </cell>
          <cell r="O3172">
            <v>0</v>
          </cell>
          <cell r="AL3172">
            <v>1</v>
          </cell>
          <cell r="AM3172">
            <v>197</v>
          </cell>
          <cell r="AT3172" t="str">
            <v>công tnhh tai bao việt nam màu hồng</v>
          </cell>
          <cell r="BA3172" t="str">
            <v>THÁNG 11.21\13.11 cty lâm đại bảo</v>
          </cell>
        </row>
        <row r="3173">
          <cell r="B3173" t="str">
            <v>KL0535_L2</v>
          </cell>
          <cell r="C3173" t="str">
            <v>KL0535</v>
          </cell>
          <cell r="D3173" t="str">
            <v>TAI BAO</v>
          </cell>
          <cell r="F3173">
            <v>4</v>
          </cell>
          <cell r="G3173" t="str">
            <v>I0100H152/1</v>
          </cell>
          <cell r="H3173" t="str">
            <v>100 x 194 x 1 x 1</v>
          </cell>
          <cell r="I3173" t="str">
            <v>Vuông góc, răng cưa, xẻ 2 line 6mm</v>
          </cell>
          <cell r="J3173" t="str">
            <v>C39</v>
          </cell>
          <cell r="K3173" t="str">
            <v>P 30</v>
          </cell>
          <cell r="L3173" t="str">
            <v>194 x 100 mm</v>
          </cell>
          <cell r="M3173">
            <v>197</v>
          </cell>
          <cell r="N3173">
            <v>44515</v>
          </cell>
          <cell r="O3173">
            <v>0</v>
          </cell>
          <cell r="AL3173">
            <v>1</v>
          </cell>
          <cell r="AM3173">
            <v>197</v>
          </cell>
          <cell r="AT3173" t="str">
            <v>công tnhh tai bao việt nam màu xanh</v>
          </cell>
          <cell r="BA3173" t="str">
            <v>THÁNG 11.21\13.11 cty lâm đại bảo</v>
          </cell>
        </row>
        <row r="3174">
          <cell r="B3174" t="str">
            <v>KL0536_L1</v>
          </cell>
          <cell r="C3174" t="str">
            <v>KL0536</v>
          </cell>
          <cell r="D3174" t="str">
            <v>PHỤ TÙNG Ô TÔ VINIPARTS</v>
          </cell>
          <cell r="F3174">
            <v>1</v>
          </cell>
          <cell r="G3174" t="str">
            <v>I0060T552</v>
          </cell>
          <cell r="H3174" t="str">
            <v>60 x 50 x 1 x 2</v>
          </cell>
          <cell r="I3174" t="str">
            <v>Bo góc, răng cưa, chẻ đôi 6mm</v>
          </cell>
          <cell r="J3174" t="str">
            <v>D22</v>
          </cell>
          <cell r="K3174" t="str">
            <v>P 30</v>
          </cell>
          <cell r="L3174" t="str">
            <v>60 x 50 mm</v>
          </cell>
          <cell r="M3174">
            <v>106</v>
          </cell>
          <cell r="N3174">
            <v>44517</v>
          </cell>
          <cell r="O3174">
            <v>0</v>
          </cell>
          <cell r="AL3174">
            <v>1</v>
          </cell>
          <cell r="AM3174">
            <v>106</v>
          </cell>
          <cell r="AT3174" t="str">
            <v>GENUINE PARTS</v>
          </cell>
          <cell r="BA3174" t="str">
            <v>THÁNG 11.21\16-11 Oto Duc Viet</v>
          </cell>
        </row>
        <row r="3175">
          <cell r="B3175" t="str">
            <v>KL0537_L1</v>
          </cell>
          <cell r="C3175" t="str">
            <v>KL0537</v>
          </cell>
          <cell r="D3175" t="str">
            <v>HOÀNG PHÚC</v>
          </cell>
          <cell r="F3175">
            <v>4</v>
          </cell>
          <cell r="G3175" t="str">
            <v>I0020T311/1</v>
          </cell>
          <cell r="H3175" t="str">
            <v>20 x 12 x 4 x 4</v>
          </cell>
          <cell r="I3175" t="str">
            <v>Vuông liền 4 dao ngang và 4 hàng, không răng cưa</v>
          </cell>
          <cell r="J3175" t="str">
            <v>C41</v>
          </cell>
          <cell r="K3175" t="str">
            <v>P 30</v>
          </cell>
          <cell r="L3175" t="str">
            <v>20 x 12 mm</v>
          </cell>
          <cell r="M3175">
            <v>51</v>
          </cell>
          <cell r="N3175">
            <v>44518</v>
          </cell>
          <cell r="O3175">
            <v>0</v>
          </cell>
          <cell r="Q3175" t="str">
            <v>pha theo mẫu</v>
          </cell>
          <cell r="AL3175">
            <v>2</v>
          </cell>
          <cell r="AM3175">
            <v>102</v>
          </cell>
          <cell r="AO3175" t="str">
            <v>3mm</v>
          </cell>
          <cell r="AR3175" t="str">
            <v>32tem</v>
          </cell>
          <cell r="AT3175" t="str">
            <v>date 22 23 24</v>
          </cell>
          <cell r="BA3175" t="str">
            <v>THÁNG 11.2021\17.11</v>
          </cell>
        </row>
        <row r="3176">
          <cell r="B3176" t="str">
            <v>KL0537_L2</v>
          </cell>
          <cell r="C3176" t="str">
            <v>KL0537</v>
          </cell>
          <cell r="D3176" t="str">
            <v>HOÀNG PHÚC</v>
          </cell>
          <cell r="F3176">
            <v>4</v>
          </cell>
          <cell r="G3176" t="str">
            <v>I0020T311/1</v>
          </cell>
          <cell r="H3176" t="str">
            <v>20 x 12 x 4 x 4</v>
          </cell>
          <cell r="I3176" t="str">
            <v>Vuông liền 4 dao ngang và 4 hàng, không răng cưa</v>
          </cell>
          <cell r="J3176" t="str">
            <v>C41</v>
          </cell>
          <cell r="K3176" t="str">
            <v>P 30</v>
          </cell>
          <cell r="L3176" t="str">
            <v>20 x 12 mm</v>
          </cell>
          <cell r="M3176">
            <v>51</v>
          </cell>
          <cell r="N3176">
            <v>44796</v>
          </cell>
          <cell r="O3176">
            <v>0</v>
          </cell>
          <cell r="Q3176" t="str">
            <v>pha theo mẫu</v>
          </cell>
          <cell r="AL3176">
            <v>2</v>
          </cell>
          <cell r="AM3176">
            <v>102</v>
          </cell>
          <cell r="AO3176" t="str">
            <v>3mm</v>
          </cell>
          <cell r="AR3176" t="str">
            <v>32tem</v>
          </cell>
          <cell r="AT3176" t="str">
            <v>date 23 24 25</v>
          </cell>
          <cell r="BA3176" t="str">
            <v>THÁNG 11.2021\17.11</v>
          </cell>
        </row>
        <row r="3177">
          <cell r="B3177" t="str">
            <v>KL0538_L1</v>
          </cell>
          <cell r="C3177" t="str">
            <v>KL0538</v>
          </cell>
          <cell r="D3177" t="str">
            <v>GLOBAL</v>
          </cell>
          <cell r="F3177">
            <v>1</v>
          </cell>
          <cell r="G3177" t="str">
            <v>I0011T41/1</v>
          </cell>
          <cell r="H3177" t="str">
            <v>11 x 5.5 x 5 x 10</v>
          </cell>
          <cell r="I3177" t="str">
            <v>Vuông liền, không răng cưa</v>
          </cell>
          <cell r="J3177" t="str">
            <v>C40</v>
          </cell>
          <cell r="K3177" t="str">
            <v>P 30</v>
          </cell>
          <cell r="L3177" t="str">
            <v>11 x 5.5 mm</v>
          </cell>
          <cell r="M3177">
            <v>85</v>
          </cell>
          <cell r="N3177">
            <v>44519</v>
          </cell>
          <cell r="O3177">
            <v>0</v>
          </cell>
          <cell r="AL3177">
            <v>1</v>
          </cell>
          <cell r="AM3177">
            <v>85</v>
          </cell>
          <cell r="AT3177" t="str">
            <v>Righ</v>
          </cell>
          <cell r="BA3177" t="str">
            <v>THÁNG 11.21</v>
          </cell>
        </row>
        <row r="3178">
          <cell r="B3178" t="str">
            <v>KL0538_L2</v>
          </cell>
          <cell r="C3178" t="str">
            <v>KL0538</v>
          </cell>
          <cell r="D3178" t="str">
            <v>GLOBAL</v>
          </cell>
          <cell r="F3178">
            <v>1</v>
          </cell>
          <cell r="G3178" t="str">
            <v>I0011T41/1</v>
          </cell>
          <cell r="H3178" t="str">
            <v>11 x 5.5 x 5 x 10</v>
          </cell>
          <cell r="I3178" t="str">
            <v>Vuông liền, không răng cưa</v>
          </cell>
          <cell r="J3178" t="str">
            <v>C40</v>
          </cell>
          <cell r="K3178" t="str">
            <v>P 30</v>
          </cell>
          <cell r="L3178" t="str">
            <v>11 x 5.5 mm</v>
          </cell>
          <cell r="M3178">
            <v>85</v>
          </cell>
          <cell r="N3178">
            <v>44519</v>
          </cell>
          <cell r="O3178">
            <v>0</v>
          </cell>
          <cell r="AL3178">
            <v>1</v>
          </cell>
          <cell r="AM3178">
            <v>85</v>
          </cell>
          <cell r="AT3178" t="str">
            <v>Left</v>
          </cell>
          <cell r="BA3178" t="str">
            <v>THÁNG 11.21</v>
          </cell>
        </row>
        <row r="3179">
          <cell r="B3179" t="str">
            <v>KL0539_L1</v>
          </cell>
          <cell r="C3179" t="str">
            <v>KL0539</v>
          </cell>
          <cell r="D3179" t="str">
            <v>HOÀNG SINH</v>
          </cell>
          <cell r="F3179">
            <v>1</v>
          </cell>
          <cell r="G3179" t="str">
            <v>T0110T251</v>
          </cell>
          <cell r="H3179" t="str">
            <v>110 x 140 x 1 x 1</v>
          </cell>
          <cell r="I3179" t="str">
            <v>Vuông góc, răng cưa</v>
          </cell>
          <cell r="J3179" t="str">
            <v>C40</v>
          </cell>
          <cell r="K3179" t="str">
            <v>P 30</v>
          </cell>
          <cell r="L3179" t="str">
            <v>140 x 110 mm</v>
          </cell>
          <cell r="M3179">
            <v>143</v>
          </cell>
          <cell r="N3179">
            <v>44522</v>
          </cell>
          <cell r="O3179">
            <v>0</v>
          </cell>
          <cell r="AL3179">
            <v>1</v>
          </cell>
          <cell r="AM3179">
            <v>143</v>
          </cell>
          <cell r="AT3179" t="str">
            <v>warning: To avoid</v>
          </cell>
          <cell r="BA3179" t="str">
            <v>THÁNG 11\20.11</v>
          </cell>
        </row>
        <row r="3180">
          <cell r="B3180" t="str">
            <v>KL0540_L1</v>
          </cell>
          <cell r="C3180" t="str">
            <v>KL0540</v>
          </cell>
          <cell r="D3180" t="str">
            <v>VẠN THUẬN PHÁT</v>
          </cell>
          <cell r="F3180">
            <v>3</v>
          </cell>
          <cell r="G3180" t="str">
            <v>T0022T071/1</v>
          </cell>
          <cell r="H3180" t="str">
            <v>22 x 27 x 8 x 3</v>
          </cell>
          <cell r="I3180" t="str">
            <v>Dao đặc biệt, 2 đầu dao là 2 cung tròn, không răng cưa</v>
          </cell>
          <cell r="J3180" t="str">
            <v>C39</v>
          </cell>
          <cell r="K3180" t="str">
            <v>P 30</v>
          </cell>
          <cell r="L3180" t="str">
            <v>22 x 27 mm</v>
          </cell>
          <cell r="M3180">
            <v>90</v>
          </cell>
          <cell r="N3180">
            <v>44527</v>
          </cell>
          <cell r="O3180">
            <v>0</v>
          </cell>
          <cell r="AL3180">
            <v>1</v>
          </cell>
          <cell r="AM3180">
            <v>90</v>
          </cell>
          <cell r="AT3180" t="str">
            <v>YUE ZUAN</v>
          </cell>
          <cell r="BA3180" t="str">
            <v>TỔNG HỢP CÁC CÔNG TY\VẠN THUẬN PHÁT\NĂM 2021\THÁNG 11\18.11 MR quyền Cty ĐẶNG GIA\TEM 27 X 22MM</v>
          </cell>
        </row>
        <row r="3181">
          <cell r="B3181" t="str">
            <v>KL0541_L1</v>
          </cell>
          <cell r="C3181" t="str">
            <v>KL0541</v>
          </cell>
          <cell r="D3181" t="str">
            <v>VẠN THUẬN PHÁT</v>
          </cell>
          <cell r="F3181">
            <v>2</v>
          </cell>
          <cell r="G3181" t="str">
            <v>T0022T071/1</v>
          </cell>
          <cell r="H3181" t="str">
            <v>22 x 27 x 8 x 3</v>
          </cell>
          <cell r="I3181" t="str">
            <v>Dao đặc biệt, 2 đầu dao là 2 cung tròn, không răng cưa</v>
          </cell>
          <cell r="J3181" t="str">
            <v>C39</v>
          </cell>
          <cell r="K3181" t="str">
            <v>P 30</v>
          </cell>
          <cell r="L3181" t="str">
            <v>22 x 27 mm</v>
          </cell>
          <cell r="M3181">
            <v>90</v>
          </cell>
          <cell r="N3181">
            <v>44527</v>
          </cell>
          <cell r="O3181">
            <v>0</v>
          </cell>
          <cell r="AL3181">
            <v>1</v>
          </cell>
          <cell r="AM3181">
            <v>90</v>
          </cell>
          <cell r="AT3181" t="str">
            <v>Premium Bananas mã 1</v>
          </cell>
          <cell r="BA3181" t="str">
            <v>TỔNG HỢP CÁC CÔNG TY\VẠN THUẬN PHÁT\NĂM 2021\THÁNG 11\18.11 MR quyền Cty ĐẶNG GIA\TEM 27 X 22MM</v>
          </cell>
        </row>
        <row r="3182">
          <cell r="B3182" t="str">
            <v>KL0542_L1</v>
          </cell>
          <cell r="C3182" t="str">
            <v>KL0542</v>
          </cell>
          <cell r="D3182" t="str">
            <v>VẠN THUẬN PHÁT</v>
          </cell>
          <cell r="F3182">
            <v>2</v>
          </cell>
          <cell r="G3182" t="str">
            <v>T0022T071/1</v>
          </cell>
          <cell r="H3182" t="str">
            <v>22 x 27 x 8 x 3</v>
          </cell>
          <cell r="I3182" t="str">
            <v>Dao đặc biệt, 2 đầu dao là 2 cung tròn, không răng cưa</v>
          </cell>
          <cell r="J3182" t="str">
            <v>C39</v>
          </cell>
          <cell r="K3182" t="str">
            <v>P 30</v>
          </cell>
          <cell r="L3182" t="str">
            <v>22 x 27 mm</v>
          </cell>
          <cell r="M3182">
            <v>90</v>
          </cell>
          <cell r="N3182">
            <v>44527</v>
          </cell>
          <cell r="O3182">
            <v>0</v>
          </cell>
          <cell r="AL3182">
            <v>1</v>
          </cell>
          <cell r="AM3182">
            <v>90</v>
          </cell>
          <cell r="AT3182" t="str">
            <v>Premium Bananas mã 2</v>
          </cell>
          <cell r="BA3182" t="str">
            <v>TỔNG HỢP CÁC CÔNG TY\VẠN THUẬN PHÁT\NĂM 2021\THÁNG 11\18.11 MR quyền Cty ĐẶNG GIA\TEM 27 X 22MM</v>
          </cell>
        </row>
        <row r="3183">
          <cell r="B3183" t="str">
            <v>KL0543_L1</v>
          </cell>
          <cell r="C3183" t="str">
            <v>KL0543</v>
          </cell>
          <cell r="D3183" t="str">
            <v>CTY CAO BẰNG</v>
          </cell>
          <cell r="F3183">
            <v>5</v>
          </cell>
          <cell r="G3183" t="str">
            <v>I0039T024/1</v>
          </cell>
          <cell r="H3183" t="str">
            <v>39 x 188.5 x 1 x 1</v>
          </cell>
          <cell r="I3183" t="str">
            <v>Vuông góc, không răng cưa, xẻ 4 line 4mm</v>
          </cell>
          <cell r="J3183" t="str">
            <v>C39</v>
          </cell>
          <cell r="K3183" t="str">
            <v>P 30</v>
          </cell>
          <cell r="L3183" t="str">
            <v>188.5 x 39 mm</v>
          </cell>
          <cell r="M3183">
            <v>191.5</v>
          </cell>
          <cell r="N3183">
            <v>44529</v>
          </cell>
          <cell r="O3183">
            <v>0</v>
          </cell>
          <cell r="AL3183">
            <v>1</v>
          </cell>
          <cell r="AM3183">
            <v>191.5</v>
          </cell>
          <cell r="AT3183" t="str">
            <v>Thạch tiên thảo</v>
          </cell>
          <cell r="BA3183" t="str">
            <v>THÁNG 11\18.11 CAO BẰNG</v>
          </cell>
        </row>
        <row r="3184">
          <cell r="B3184" t="str">
            <v>KL0544_L1</v>
          </cell>
          <cell r="C3184" t="str">
            <v>KL0544</v>
          </cell>
          <cell r="D3184" t="str">
            <v>LƯU ANH</v>
          </cell>
          <cell r="F3184">
            <v>1</v>
          </cell>
          <cell r="G3184" t="str">
            <v>I0126T031/1</v>
          </cell>
          <cell r="H3184" t="str">
            <v>126 x 165 x 1 x 1</v>
          </cell>
          <cell r="I3184" t="str">
            <v>Vuông góc, không răng cưa</v>
          </cell>
          <cell r="J3184" t="str">
            <v>C39</v>
          </cell>
          <cell r="K3184" t="str">
            <v>P 30</v>
          </cell>
          <cell r="L3184" t="str">
            <v>165 x 125 mm</v>
          </cell>
          <cell r="M3184">
            <v>168</v>
          </cell>
          <cell r="N3184">
            <v>44529</v>
          </cell>
          <cell r="O3184">
            <v>0</v>
          </cell>
          <cell r="AL3184">
            <v>1</v>
          </cell>
          <cell r="AM3184">
            <v>168</v>
          </cell>
          <cell r="AT3184" t="str">
            <v>chữ trắng nền xanh đậm Warning: To help prevent  04-000082-4(A)</v>
          </cell>
          <cell r="BA3184" t="str">
            <v>THÁNG 11\29.11 Lưu anh</v>
          </cell>
        </row>
        <row r="3185">
          <cell r="B3185" t="str">
            <v>KL0544_L2</v>
          </cell>
          <cell r="C3185" t="str">
            <v>KL0544</v>
          </cell>
          <cell r="D3185" t="str">
            <v>LƯU ANH</v>
          </cell>
          <cell r="F3185">
            <v>1</v>
          </cell>
          <cell r="G3185" t="str">
            <v>I0126T031/1</v>
          </cell>
          <cell r="H3185" t="str">
            <v>126 x 165 x 1 x 1</v>
          </cell>
          <cell r="I3185" t="str">
            <v>Vuông góc, không răng cưa</v>
          </cell>
          <cell r="J3185" t="str">
            <v>C39</v>
          </cell>
          <cell r="K3185" t="str">
            <v>P 30</v>
          </cell>
          <cell r="L3185" t="str">
            <v>165 x 125 mm</v>
          </cell>
          <cell r="M3185">
            <v>168</v>
          </cell>
          <cell r="N3185">
            <v>44529</v>
          </cell>
          <cell r="O3185">
            <v>0</v>
          </cell>
          <cell r="AL3185">
            <v>1</v>
          </cell>
          <cell r="AM3185">
            <v>168</v>
          </cell>
          <cell r="AT3185" t="str">
            <v>chữ trắng nền xanh đậm Warning: To help prevent  04-000046-6(A)</v>
          </cell>
          <cell r="BA3185" t="str">
            <v>THÁNG 11\29.11 Lưu anh</v>
          </cell>
        </row>
        <row r="3186">
          <cell r="B3186" t="str">
            <v>KL0544_L3</v>
          </cell>
          <cell r="C3186" t="str">
            <v>KL0544</v>
          </cell>
          <cell r="D3186" t="str">
            <v>LƯU ANH</v>
          </cell>
          <cell r="F3186">
            <v>1</v>
          </cell>
          <cell r="G3186" t="str">
            <v>I0126T031/1</v>
          </cell>
          <cell r="H3186" t="str">
            <v>126 x 165 x 1 x 1</v>
          </cell>
          <cell r="I3186" t="str">
            <v>Vuông góc, không răng cưa</v>
          </cell>
          <cell r="J3186" t="str">
            <v>C39</v>
          </cell>
          <cell r="K3186" t="str">
            <v>P 30</v>
          </cell>
          <cell r="L3186" t="str">
            <v>165 x 125 mm</v>
          </cell>
          <cell r="M3186">
            <v>168</v>
          </cell>
          <cell r="N3186">
            <v>44529</v>
          </cell>
          <cell r="O3186">
            <v>0</v>
          </cell>
          <cell r="AL3186">
            <v>1</v>
          </cell>
          <cell r="AM3186">
            <v>168</v>
          </cell>
          <cell r="AT3186" t="str">
            <v>chữ trắng nền cà phê đậm Warning: To help prevent  04-000046-6(A)</v>
          </cell>
          <cell r="BA3186" t="str">
            <v>THÁNG 11\29.11 Lưu anh</v>
          </cell>
        </row>
        <row r="3187">
          <cell r="B3187" t="str">
            <v>KL0544_L4</v>
          </cell>
          <cell r="C3187" t="str">
            <v>KL0544</v>
          </cell>
          <cell r="D3187" t="str">
            <v>LƯU ANH</v>
          </cell>
          <cell r="F3187">
            <v>1</v>
          </cell>
          <cell r="G3187" t="str">
            <v>I0126T031/1</v>
          </cell>
          <cell r="H3187" t="str">
            <v>126 x 165 x 1 x 1</v>
          </cell>
          <cell r="I3187" t="str">
            <v>Vuông góc, không răng cưa</v>
          </cell>
          <cell r="J3187" t="str">
            <v>C39</v>
          </cell>
          <cell r="K3187" t="str">
            <v>P 30</v>
          </cell>
          <cell r="L3187" t="str">
            <v>165 x 125 mm</v>
          </cell>
          <cell r="M3187">
            <v>168</v>
          </cell>
          <cell r="N3187">
            <v>44529</v>
          </cell>
          <cell r="O3187">
            <v>0</v>
          </cell>
          <cell r="AL3187">
            <v>1</v>
          </cell>
          <cell r="AM3187">
            <v>168</v>
          </cell>
          <cell r="AT3187" t="str">
            <v>chữ trắng nền cà phê nhạt Warning: To help prevent  04-000046-6(A)</v>
          </cell>
          <cell r="BA3187" t="str">
            <v>THÁNG 11\29.11 Lưu anh</v>
          </cell>
        </row>
        <row r="3188">
          <cell r="B3188" t="str">
            <v>KL0545_L1</v>
          </cell>
          <cell r="C3188" t="str">
            <v>KL0545</v>
          </cell>
          <cell r="D3188" t="str">
            <v>VIỆT BẮC MỸ</v>
          </cell>
          <cell r="F3188">
            <v>4</v>
          </cell>
          <cell r="G3188" t="str">
            <v>I0130T091/1</v>
          </cell>
          <cell r="H3188" t="str">
            <v>130 x 180 x 1 x 1</v>
          </cell>
          <cell r="I3188" t="str">
            <v>Bo góc, không răng cưa</v>
          </cell>
          <cell r="J3188" t="str">
            <v>C39</v>
          </cell>
          <cell r="K3188" t="str">
            <v>P 30</v>
          </cell>
          <cell r="L3188" t="str">
            <v>130 x 180 mm</v>
          </cell>
          <cell r="M3188">
            <v>183</v>
          </cell>
          <cell r="N3188">
            <v>44530</v>
          </cell>
          <cell r="O3188">
            <v>0</v>
          </cell>
          <cell r="AL3188">
            <v>1</v>
          </cell>
          <cell r="AM3188">
            <v>183</v>
          </cell>
          <cell r="AT3188" t="str">
            <v>Holland industry</v>
          </cell>
          <cell r="BA3188" t="str">
            <v>THÁNG 11\29.11 Việt Bắc Mỹ</v>
          </cell>
        </row>
        <row r="3189">
          <cell r="B3189" t="str">
            <v>KL0546_L1</v>
          </cell>
          <cell r="C3189" t="str">
            <v>KL0546</v>
          </cell>
          <cell r="D3189" t="str">
            <v>VIỆT BẮC MỸ</v>
          </cell>
          <cell r="F3189">
            <v>4</v>
          </cell>
          <cell r="G3189" t="str">
            <v>T0090T092</v>
          </cell>
          <cell r="H3189" t="str">
            <v>90 x 90 x 1 x 2</v>
          </cell>
          <cell r="I3189" t="str">
            <v>Bo góc, không răng cưa, chẻ đôi 4mm</v>
          </cell>
          <cell r="J3189" t="str">
            <v>C23</v>
          </cell>
          <cell r="K3189" t="str">
            <v>P 30</v>
          </cell>
          <cell r="L3189" t="str">
            <v>90 x 90 mm</v>
          </cell>
          <cell r="M3189">
            <v>186</v>
          </cell>
          <cell r="N3189">
            <v>44530</v>
          </cell>
          <cell r="O3189">
            <v>0</v>
          </cell>
          <cell r="S3189" t="str">
            <v>C</v>
          </cell>
          <cell r="T3189" t="str">
            <v>M</v>
          </cell>
          <cell r="U3189" t="str">
            <v>Y</v>
          </cell>
          <cell r="V3189" t="str">
            <v>K</v>
          </cell>
          <cell r="AL3189">
            <v>1</v>
          </cell>
          <cell r="AM3189">
            <v>186</v>
          </cell>
          <cell r="AN3189" t="str">
            <v>2mm</v>
          </cell>
          <cell r="AO3189" t="str">
            <v>3mm</v>
          </cell>
          <cell r="AQ3189" t="str">
            <v>500Tem</v>
          </cell>
          <cell r="AT3189" t="str">
            <v>www.hollandbasics.com</v>
          </cell>
          <cell r="AU3189">
            <v>3</v>
          </cell>
          <cell r="BA3189" t="str">
            <v>TỔNG HỢP CÁC CÔNG TY\VIỆT BẮC MỸ\NĂM 2021\THÁNG 04\8-4 Việt Bắc Mỹ\29.11 thêm www</v>
          </cell>
        </row>
        <row r="3190">
          <cell r="B3190" t="str">
            <v>KL0547_L1</v>
          </cell>
          <cell r="C3190" t="str">
            <v>KL0547</v>
          </cell>
          <cell r="D3190" t="str">
            <v>THÉP HU</v>
          </cell>
          <cell r="F3190">
            <v>2</v>
          </cell>
          <cell r="G3190" t="str">
            <v>T0030T421</v>
          </cell>
          <cell r="H3190" t="str">
            <v>30 x 45 x 3 x 2</v>
          </cell>
          <cell r="I3190" t="str">
            <v>Bo rời, răng cưa</v>
          </cell>
          <cell r="J3190" t="str">
            <v>B01</v>
          </cell>
          <cell r="K3190" t="str">
            <v>P 30</v>
          </cell>
          <cell r="L3190" t="str">
            <v>90 x 90 mm</v>
          </cell>
          <cell r="M3190">
            <v>96</v>
          </cell>
          <cell r="N3190">
            <v>44530</v>
          </cell>
          <cell r="O3190">
            <v>0</v>
          </cell>
          <cell r="AL3190">
            <v>1</v>
          </cell>
          <cell r="AM3190">
            <v>96</v>
          </cell>
          <cell r="AT3190" t="str">
            <v>WARNING:</v>
          </cell>
          <cell r="BA3190" t="str">
            <v>THÁNG 11\29.11 THÉP HU</v>
          </cell>
        </row>
        <row r="3191">
          <cell r="B3191" t="str">
            <v>KL0548_L1</v>
          </cell>
          <cell r="C3191" t="str">
            <v>KL0548</v>
          </cell>
          <cell r="D3191" t="str">
            <v>VĨNH HƯNG</v>
          </cell>
          <cell r="F3191">
            <v>2</v>
          </cell>
          <cell r="G3191" t="str">
            <v>T0040T221</v>
          </cell>
          <cell r="H3191" t="str">
            <v>40 x 50 x 2 x 2</v>
          </cell>
          <cell r="I3191" t="str">
            <v>Vuông liền, răng cưa</v>
          </cell>
          <cell r="J3191" t="str">
            <v>B04</v>
          </cell>
          <cell r="K3191" t="str">
            <v>P 30</v>
          </cell>
          <cell r="L3191" t="str">
            <v>40 x 50 mm</v>
          </cell>
          <cell r="M3191">
            <v>106</v>
          </cell>
          <cell r="N3191">
            <v>44532</v>
          </cell>
          <cell r="O3191">
            <v>0</v>
          </cell>
          <cell r="Q3191" t="str">
            <v>Pha xanh</v>
          </cell>
          <cell r="V3191" t="str">
            <v>K</v>
          </cell>
          <cell r="AL3191">
            <v>1</v>
          </cell>
          <cell r="AM3191">
            <v>106</v>
          </cell>
          <cell r="AO3191" t="str">
            <v>3mm</v>
          </cell>
          <cell r="AR3191" t="str">
            <v>12Tem</v>
          </cell>
          <cell r="AT3191" t="str">
            <v>PASS</v>
          </cell>
          <cell r="BA3191" t="str">
            <v>THÁNG 12.21\02.12 VĨNH HƯNG</v>
          </cell>
        </row>
        <row r="3192">
          <cell r="B3192" t="str">
            <v>KL0549_L1</v>
          </cell>
          <cell r="C3192" t="str">
            <v>KL0549</v>
          </cell>
          <cell r="D3192" t="str">
            <v>PHỤ TÙNG Ô TÔ BÌNH AN</v>
          </cell>
          <cell r="F3192">
            <v>3</v>
          </cell>
          <cell r="G3192" t="str">
            <v>I0070T612/1</v>
          </cell>
          <cell r="H3192" t="str">
            <v>70 x 50 x 1 x 2</v>
          </cell>
          <cell r="I3192" t="str">
            <v>Bo góc, răng cưa, xẻ 2 line 6mm</v>
          </cell>
          <cell r="J3192" t="str">
            <v>C40</v>
          </cell>
          <cell r="K3192" t="str">
            <v>P 30</v>
          </cell>
          <cell r="L3192" t="str">
            <v>70 x 50 mm</v>
          </cell>
          <cell r="M3192">
            <v>106</v>
          </cell>
          <cell r="N3192">
            <v>44533</v>
          </cell>
          <cell r="O3192">
            <v>0</v>
          </cell>
          <cell r="AL3192">
            <v>1</v>
          </cell>
          <cell r="AM3192">
            <v>106</v>
          </cell>
          <cell r="AT3192" t="str">
            <v>Phụ tùng ô tô bình an</v>
          </cell>
          <cell r="BA3192" t="str">
            <v>THÁNG 12.21\01.12 phụ tùng bình an</v>
          </cell>
        </row>
        <row r="3193">
          <cell r="B3193" t="str">
            <v>_L1</v>
          </cell>
          <cell r="D3193" t="str">
            <v>LONG TRƯỜNG</v>
          </cell>
          <cell r="H3193" t="str">
            <v/>
          </cell>
          <cell r="I3193" t="str">
            <v/>
          </cell>
          <cell r="J3193" t="str">
            <v/>
          </cell>
          <cell r="L3193" t="str">
            <v>phi 50 mm</v>
          </cell>
          <cell r="M3193" t="str">
            <v/>
          </cell>
          <cell r="N3193">
            <v>44533</v>
          </cell>
          <cell r="O3193">
            <v>0</v>
          </cell>
          <cell r="AL3193">
            <v>1</v>
          </cell>
          <cell r="AM3193" t="e">
            <v>#VALUE!</v>
          </cell>
          <cell r="AT3193" t="str">
            <v>Hand paninted in VIETNAM</v>
          </cell>
          <cell r="BA3193" t="str">
            <v>GIA CÔNG\02.12 LONG TRƯỜNG</v>
          </cell>
        </row>
        <row r="3194">
          <cell r="B3194" t="str">
            <v>Test 1</v>
          </cell>
          <cell r="C3194" t="str">
            <v>Test</v>
          </cell>
          <cell r="D3194" t="str">
            <v>Test máy lăn</v>
          </cell>
          <cell r="G3194" t="str">
            <v>IP095T011/1</v>
          </cell>
          <cell r="H3194" t="str">
            <v>Phi 95 x 95 x 2 x 3</v>
          </cell>
          <cell r="I3194" t="str">
            <v>Ngang 2 dao rời, không răng cưa</v>
          </cell>
          <cell r="J3194" t="str">
            <v>C28</v>
          </cell>
          <cell r="K3194" t="str">
            <v>P 30</v>
          </cell>
          <cell r="L3194" t="str">
            <v>phi 95mm</v>
          </cell>
          <cell r="M3194">
            <v>294</v>
          </cell>
          <cell r="O3194">
            <v>0</v>
          </cell>
          <cell r="AL3194">
            <v>1</v>
          </cell>
          <cell r="AM3194">
            <v>294</v>
          </cell>
          <cell r="AT3194" t="str">
            <v>September</v>
          </cell>
          <cell r="BA3194" t="str">
            <v>ĐƠN HÀNG 2021\25.11 phi 95mm</v>
          </cell>
        </row>
        <row r="3195">
          <cell r="B3195" t="str">
            <v>KL0550_L1</v>
          </cell>
          <cell r="C3195" t="str">
            <v>KL0550</v>
          </cell>
          <cell r="D3195" t="str">
            <v>THỰC PHẨM 3F VIỆT</v>
          </cell>
          <cell r="F3195">
            <v>4</v>
          </cell>
          <cell r="H3195" t="str">
            <v/>
          </cell>
          <cell r="I3195" t="str">
            <v/>
          </cell>
          <cell r="J3195" t="str">
            <v/>
          </cell>
          <cell r="K3195" t="str">
            <v>P 30</v>
          </cell>
          <cell r="L3195" t="str">
            <v>86 x 130 mm</v>
          </cell>
          <cell r="M3195" t="str">
            <v/>
          </cell>
          <cell r="N3195">
            <v>44533</v>
          </cell>
          <cell r="O3195">
            <v>0</v>
          </cell>
          <cell r="AL3195">
            <v>1</v>
          </cell>
          <cell r="AM3195" t="e">
            <v>#VALUE!</v>
          </cell>
          <cell r="AT3195" t="str">
            <v>Gà ta</v>
          </cell>
          <cell r="BA3195" t="str">
            <v>THÁNG 12\02.12 3F Việt</v>
          </cell>
        </row>
        <row r="3196">
          <cell r="B3196" t="str">
            <v>KL0551_L1</v>
          </cell>
          <cell r="C3196" t="str">
            <v>KL0551</v>
          </cell>
          <cell r="D3196" t="str">
            <v>VIỆT BẮC MỸ</v>
          </cell>
          <cell r="F3196">
            <v>4</v>
          </cell>
          <cell r="G3196" t="str">
            <v>I0130T091/1</v>
          </cell>
          <cell r="H3196" t="str">
            <v>130 x 180 x 1 x 1</v>
          </cell>
          <cell r="I3196" t="str">
            <v>Bo góc, không răng cưa</v>
          </cell>
          <cell r="J3196" t="str">
            <v>C39</v>
          </cell>
          <cell r="K3196" t="str">
            <v>P 30</v>
          </cell>
          <cell r="L3196" t="str">
            <v>130 x 180 mm</v>
          </cell>
          <cell r="M3196">
            <v>183</v>
          </cell>
          <cell r="N3196">
            <v>44534</v>
          </cell>
          <cell r="O3196">
            <v>0</v>
          </cell>
          <cell r="Q3196" t="str">
            <v>Pha theo mẫu</v>
          </cell>
          <cell r="T3196" t="str">
            <v>M</v>
          </cell>
          <cell r="U3196" t="str">
            <v>Y</v>
          </cell>
          <cell r="V3196" t="str">
            <v>K</v>
          </cell>
          <cell r="AL3196">
            <v>1</v>
          </cell>
          <cell r="AM3196">
            <v>183</v>
          </cell>
          <cell r="AN3196" t="str">
            <v>3mm</v>
          </cell>
          <cell r="AO3196" t="str">
            <v>3mm</v>
          </cell>
          <cell r="AQ3196" t="str">
            <v>1.000Tem</v>
          </cell>
          <cell r="AT3196" t="str">
            <v>Holland industry</v>
          </cell>
          <cell r="AU3196">
            <v>2</v>
          </cell>
          <cell r="BA3196" t="str">
            <v>TỔNG HỢP CÁC CÔNG TY\VIỆT BẮC MỸ\NĂM 2021\THÁNG 11\29.11 Việt Bắc Mỹ\04.12 thay đổi layout</v>
          </cell>
        </row>
        <row r="3197">
          <cell r="B3197" t="str">
            <v>KL0552_L1</v>
          </cell>
          <cell r="C3197" t="str">
            <v>KL0552</v>
          </cell>
          <cell r="D3197" t="str">
            <v>THỰC PHẨM 3F VIỆT</v>
          </cell>
          <cell r="F3197">
            <v>4</v>
          </cell>
          <cell r="H3197" t="str">
            <v/>
          </cell>
          <cell r="I3197" t="str">
            <v/>
          </cell>
          <cell r="J3197" t="str">
            <v/>
          </cell>
          <cell r="K3197" t="str">
            <v>P 30</v>
          </cell>
          <cell r="L3197" t="str">
            <v>85 x 130 mm</v>
          </cell>
          <cell r="M3197" t="str">
            <v/>
          </cell>
          <cell r="N3197">
            <v>44534</v>
          </cell>
          <cell r="O3197">
            <v>0</v>
          </cell>
          <cell r="AL3197">
            <v>1</v>
          </cell>
          <cell r="AM3197" t="e">
            <v>#VALUE!</v>
          </cell>
          <cell r="AT3197" t="str">
            <v>Gà ta</v>
          </cell>
          <cell r="BA3197" t="str">
            <v>THÁNG 12\04.12 3F VIỆT</v>
          </cell>
        </row>
        <row r="3198">
          <cell r="B3198" t="str">
            <v>KL0553_L1</v>
          </cell>
          <cell r="C3198" t="str">
            <v>KL0553</v>
          </cell>
          <cell r="D3198" t="str">
            <v>CTY CAO BẰNG</v>
          </cell>
          <cell r="F3198">
            <v>5</v>
          </cell>
          <cell r="G3198" t="str">
            <v>T0087T052/1</v>
          </cell>
          <cell r="H3198" t="str">
            <v>87.1 x 163 x 1 x 1</v>
          </cell>
          <cell r="I3198" t="str">
            <v>Vuông góc, không răng cưa, xẻ 2 line 4mm</v>
          </cell>
          <cell r="J3198" t="str">
            <v>C39</v>
          </cell>
          <cell r="K3198" t="str">
            <v>P 30</v>
          </cell>
          <cell r="L3198" t="str">
            <v>163 x 87.1 mm</v>
          </cell>
          <cell r="M3198">
            <v>166</v>
          </cell>
          <cell r="N3198">
            <v>44534</v>
          </cell>
          <cell r="O3198">
            <v>0</v>
          </cell>
          <cell r="AL3198">
            <v>1</v>
          </cell>
          <cell r="AM3198">
            <v>166</v>
          </cell>
          <cell r="AT3198" t="str">
            <v>SiRO Nước đường</v>
          </cell>
          <cell r="BA3198" t="str">
            <v>THÁNG 12\01.12 CAO BẰNG</v>
          </cell>
        </row>
        <row r="3199">
          <cell r="B3199" t="str">
            <v>KL0554_L1</v>
          </cell>
          <cell r="C3199" t="str">
            <v>KL0554</v>
          </cell>
          <cell r="D3199" t="str">
            <v>VẠN THUẬN PHÁT</v>
          </cell>
          <cell r="F3199">
            <v>4</v>
          </cell>
          <cell r="G3199" t="str">
            <v>I0025T351/1</v>
          </cell>
          <cell r="H3199" t="str">
            <v>25 x 28 x 8 x 8</v>
          </cell>
          <cell r="I3199" t="str">
            <v>Ngang 8 dao rời, không răng cưa, dao có 2 cung tròn 2 đầu</v>
          </cell>
          <cell r="J3199" t="str">
            <v>C39</v>
          </cell>
          <cell r="K3199" t="str">
            <v>P 30</v>
          </cell>
          <cell r="L3199" t="str">
            <v>25 x 28 mm</v>
          </cell>
          <cell r="M3199">
            <v>248</v>
          </cell>
          <cell r="N3199">
            <v>44536</v>
          </cell>
          <cell r="O3199">
            <v>3</v>
          </cell>
          <cell r="R3199">
            <v>3</v>
          </cell>
          <cell r="S3199" t="str">
            <v>C</v>
          </cell>
          <cell r="T3199" t="str">
            <v>M</v>
          </cell>
          <cell r="U3199" t="str">
            <v>Y</v>
          </cell>
          <cell r="AL3199">
            <v>1</v>
          </cell>
          <cell r="AM3199">
            <v>248</v>
          </cell>
          <cell r="AO3199" t="str">
            <v>3mm</v>
          </cell>
          <cell r="AR3199" t="str">
            <v>64 tem</v>
          </cell>
          <cell r="AT3199" t="str">
            <v>ZHANG XIN GUO JI</v>
          </cell>
          <cell r="AU3199">
            <v>2</v>
          </cell>
          <cell r="AV3199" t="str">
            <v>In mặt</v>
          </cell>
          <cell r="BA3199" t="str">
            <v>TỔNG HỢP CÁC CÔNG TY\VẠN THUẬN PHÁT\NĂM 2021\THÁNG 11\18.11 MR quyền Cty ĐẶNG GIA\TEM 25 X 28MM</v>
          </cell>
          <cell r="BC3199" t="str">
            <v>Phạm Quốc Chí</v>
          </cell>
          <cell r="BD3199" t="str">
            <v>Phạm Quốc Chí</v>
          </cell>
        </row>
        <row r="3200">
          <cell r="B3200" t="str">
            <v>KL0555_L1</v>
          </cell>
          <cell r="C3200" t="str">
            <v>KL0555</v>
          </cell>
          <cell r="D3200" t="str">
            <v>DKSH</v>
          </cell>
          <cell r="F3200">
            <v>6</v>
          </cell>
          <cell r="G3200" t="str">
            <v>IP080T032/1</v>
          </cell>
          <cell r="H3200" t="str">
            <v>Phi 80 x 80 x 2 x 2</v>
          </cell>
          <cell r="I3200" t="str">
            <v>Rời 4mm, không răng cưa</v>
          </cell>
          <cell r="J3200" t="str">
            <v>C35</v>
          </cell>
          <cell r="K3200" t="str">
            <v>P 30</v>
          </cell>
          <cell r="L3200" t="str">
            <v>phi 80 mm</v>
          </cell>
          <cell r="M3200">
            <v>166</v>
          </cell>
          <cell r="N3200">
            <v>44537</v>
          </cell>
          <cell r="O3200">
            <v>0</v>
          </cell>
          <cell r="AL3200">
            <v>1</v>
          </cell>
          <cell r="AM3200">
            <v>166</v>
          </cell>
          <cell r="AR3200" t="str">
            <v>4 tem</v>
          </cell>
          <cell r="AT3200" t="str">
            <v>WAKODO MOM (300g VietNam)</v>
          </cell>
          <cell r="BA3200" t="str">
            <v>DKSH\THÁNG 12\07.12</v>
          </cell>
          <cell r="BC3200" t="str">
            <v>Phạm Quốc Chí</v>
          </cell>
          <cell r="BD3200" t="str">
            <v>Phạm Quốc Chí</v>
          </cell>
        </row>
        <row r="3201">
          <cell r="B3201" t="str">
            <v>KL0556_L1</v>
          </cell>
          <cell r="C3201" t="str">
            <v>KL0556</v>
          </cell>
          <cell r="D3201" t="str">
            <v>DKSH</v>
          </cell>
          <cell r="F3201">
            <v>6</v>
          </cell>
          <cell r="G3201" t="str">
            <v>I0076T431/1</v>
          </cell>
          <cell r="H3201" t="str">
            <v>76 x 86 x 2 x 2</v>
          </cell>
          <cell r="I3201" t="str">
            <v>Bo rời 4mm, không răng cưa</v>
          </cell>
          <cell r="J3201" t="str">
            <v>C36</v>
          </cell>
          <cell r="K3201" t="str">
            <v>P 30</v>
          </cell>
          <cell r="L3201" t="str">
            <v>76 x 86 mm</v>
          </cell>
          <cell r="M3201">
            <v>178</v>
          </cell>
          <cell r="N3201">
            <v>44537</v>
          </cell>
          <cell r="O3201">
            <v>0</v>
          </cell>
          <cell r="AL3201">
            <v>1</v>
          </cell>
          <cell r="AM3201">
            <v>178</v>
          </cell>
          <cell r="AR3201" t="str">
            <v>4 tem</v>
          </cell>
          <cell r="AT3201" t="str">
            <v>WAKODO MOM (300g VietNam)</v>
          </cell>
          <cell r="BA3201" t="str">
            <v>DKSH\THÁNG 12\07.12</v>
          </cell>
          <cell r="BC3201" t="str">
            <v>Phạm Quốc Chí</v>
          </cell>
          <cell r="BD3201" t="str">
            <v>Phạm Quốc Chí</v>
          </cell>
        </row>
        <row r="3202">
          <cell r="B3202" t="str">
            <v>KL0557_L1</v>
          </cell>
          <cell r="C3202" t="str">
            <v>KL0557</v>
          </cell>
          <cell r="D3202" t="str">
            <v>VẠN THUẬN PHÁT</v>
          </cell>
          <cell r="F3202">
            <v>3</v>
          </cell>
          <cell r="G3202" t="str">
            <v>I0022T081/1</v>
          </cell>
          <cell r="H3202" t="str">
            <v>22 x 25 x 5 x 5</v>
          </cell>
          <cell r="I3202" t="str">
            <v>Dao đặc biệt, 2 đầu dao là 2 cung tròn, không răng cưa</v>
          </cell>
          <cell r="J3202" t="str">
            <v>C42</v>
          </cell>
          <cell r="K3202" t="str">
            <v>P 30</v>
          </cell>
          <cell r="L3202" t="str">
            <v>22 x 25 mm</v>
          </cell>
          <cell r="M3202">
            <v>140</v>
          </cell>
          <cell r="N3202" t="str">
            <v>9/12/20213</v>
          </cell>
          <cell r="O3202">
            <v>0</v>
          </cell>
          <cell r="AL3202">
            <v>1</v>
          </cell>
          <cell r="AM3202">
            <v>140</v>
          </cell>
          <cell r="AT3202" t="str">
            <v xml:space="preserve">XING GUANG </v>
          </cell>
          <cell r="BA3202" t="str">
            <v>TỔNG HỢP CÁC CÔNG TY\VẠN THUẬN PHÁT\NĂM 2021\THÁNG 12\07.12 Tem 22 x 25mm</v>
          </cell>
        </row>
        <row r="3203">
          <cell r="B3203" t="str">
            <v>KL0558_L1</v>
          </cell>
          <cell r="C3203" t="str">
            <v>KL0558</v>
          </cell>
          <cell r="D3203" t="str">
            <v>PACOW</v>
          </cell>
          <cell r="F3203">
            <v>4</v>
          </cell>
          <cell r="G3203" t="str">
            <v>I0090T491</v>
          </cell>
          <cell r="H3203" t="str">
            <v>90 x 60 x 1 x 2</v>
          </cell>
          <cell r="I3203" t="str">
            <v>Bo góc 4mm, không răng cưa</v>
          </cell>
          <cell r="J3203" t="str">
            <v>B13</v>
          </cell>
          <cell r="K3203" t="str">
            <v>P 30</v>
          </cell>
          <cell r="L3203" t="str">
            <v>60 x 90 mm</v>
          </cell>
          <cell r="M3203">
            <v>126</v>
          </cell>
          <cell r="N3203">
            <v>44539</v>
          </cell>
          <cell r="O3203">
            <v>0</v>
          </cell>
          <cell r="Q3203" t="str">
            <v>2 pha</v>
          </cell>
          <cell r="T3203" t="str">
            <v>M</v>
          </cell>
          <cell r="U3203" t="str">
            <v>Y</v>
          </cell>
          <cell r="AG3203" t="str">
            <v>bóng</v>
          </cell>
          <cell r="AL3203">
            <v>1</v>
          </cell>
          <cell r="AM3203">
            <v>126</v>
          </cell>
          <cell r="AO3203" t="str">
            <v>3mm</v>
          </cell>
          <cell r="AR3203" t="str">
            <v>4tem</v>
          </cell>
          <cell r="AT3203" t="str">
            <v>Thịt bò đông lạnh</v>
          </cell>
          <cell r="BA3203" t="str">
            <v>THÁNG 12\09.12 pacow</v>
          </cell>
        </row>
        <row r="3204">
          <cell r="B3204" t="str">
            <v>_L1</v>
          </cell>
          <cell r="D3204" t="str">
            <v>DÂN ÔN</v>
          </cell>
          <cell r="H3204" t="str">
            <v/>
          </cell>
          <cell r="I3204" t="str">
            <v/>
          </cell>
          <cell r="J3204" t="str">
            <v/>
          </cell>
          <cell r="L3204" t="str">
            <v>166 x 120mm</v>
          </cell>
          <cell r="M3204" t="str">
            <v/>
          </cell>
          <cell r="O3204">
            <v>0</v>
          </cell>
          <cell r="AL3204">
            <v>1</v>
          </cell>
          <cell r="AM3204" t="e">
            <v>#VALUE!</v>
          </cell>
          <cell r="AT3204" t="str">
            <v>tiếng trung</v>
          </cell>
          <cell r="BA3204" t="str">
            <v>GIA CÔNG\11.12 ngọc</v>
          </cell>
        </row>
        <row r="3205">
          <cell r="B3205" t="str">
            <v>_L1</v>
          </cell>
          <cell r="D3205" t="str">
            <v>DÂN ÔN</v>
          </cell>
          <cell r="H3205" t="str">
            <v/>
          </cell>
          <cell r="I3205" t="str">
            <v/>
          </cell>
          <cell r="J3205" t="str">
            <v/>
          </cell>
          <cell r="L3205" t="str">
            <v>212 x 219 mm</v>
          </cell>
          <cell r="M3205" t="str">
            <v/>
          </cell>
          <cell r="O3205">
            <v>0</v>
          </cell>
          <cell r="AL3205">
            <v>1</v>
          </cell>
          <cell r="AM3205" t="e">
            <v>#VALUE!</v>
          </cell>
          <cell r="AT3205" t="str">
            <v>bìa phiếu nhập</v>
          </cell>
          <cell r="BA3205" t="str">
            <v>GIA CÔNG\09.12 Bìa phiếu nhập</v>
          </cell>
        </row>
        <row r="3206">
          <cell r="B3206" t="str">
            <v>KL0559_L1</v>
          </cell>
          <cell r="C3206" t="str">
            <v>KL0559</v>
          </cell>
          <cell r="D3206" t="str">
            <v>LONG TRƯỜNG</v>
          </cell>
          <cell r="F3206">
            <v>2</v>
          </cell>
          <cell r="G3206" t="str">
            <v>I0035T451</v>
          </cell>
          <cell r="H3206" t="str">
            <v>35 x 30 x 3 x 3</v>
          </cell>
          <cell r="I3206" t="str">
            <v>Bo rời, răng cưa</v>
          </cell>
          <cell r="J3206" t="str">
            <v>C31</v>
          </cell>
          <cell r="K3206" t="str">
            <v>P 30</v>
          </cell>
          <cell r="L3206" t="str">
            <v>35 x 30 mm</v>
          </cell>
          <cell r="M3206">
            <v>99</v>
          </cell>
          <cell r="N3206">
            <v>44544</v>
          </cell>
          <cell r="O3206">
            <v>0</v>
          </cell>
          <cell r="AL3206">
            <v>1</v>
          </cell>
          <cell r="AM3206">
            <v>99</v>
          </cell>
          <cell r="AT3206" t="str">
            <v>Plantagen</v>
          </cell>
          <cell r="BA3206" t="str">
            <v>THÁNG 10\11.10 long trường\chỉnh địa chỉ và khoảng trống\TEM 35 x 30mm</v>
          </cell>
        </row>
        <row r="3207">
          <cell r="B3207" t="str">
            <v>KL0560_L1</v>
          </cell>
          <cell r="C3207" t="str">
            <v>KL0560</v>
          </cell>
          <cell r="D3207" t="str">
            <v>LONG TRƯỜNG</v>
          </cell>
          <cell r="F3207">
            <v>3</v>
          </cell>
          <cell r="G3207" t="str">
            <v>I0065T471/1</v>
          </cell>
          <cell r="H3207" t="str">
            <v>65 x 55 x 2 x 2</v>
          </cell>
          <cell r="I3207" t="str">
            <v>Bo rời 3mm, không răng cưa</v>
          </cell>
          <cell r="J3207" t="str">
            <v>C42</v>
          </cell>
          <cell r="K3207" t="str">
            <v>P 30</v>
          </cell>
          <cell r="L3207" t="str">
            <v>55 x 65 mm</v>
          </cell>
          <cell r="M3207">
            <v>116</v>
          </cell>
          <cell r="N3207">
            <v>44544</v>
          </cell>
          <cell r="O3207">
            <v>0</v>
          </cell>
          <cell r="AL3207">
            <v>1</v>
          </cell>
          <cell r="AM3207">
            <v>116</v>
          </cell>
          <cell r="AT3207" t="str">
            <v>Plantagen</v>
          </cell>
          <cell r="BA3207" t="str">
            <v>THÁNG 10\11.10 long trường\chỉnh địa chỉ và khoảng trống\TEM 55 x 65mm</v>
          </cell>
        </row>
        <row r="3208">
          <cell r="B3208" t="str">
            <v>KL0561_L1</v>
          </cell>
          <cell r="C3208" t="str">
            <v>KL0561</v>
          </cell>
          <cell r="D3208" t="str">
            <v>LONG TRƯỜNG</v>
          </cell>
          <cell r="F3208">
            <v>3</v>
          </cell>
          <cell r="G3208" t="str">
            <v>I0045T581/1</v>
          </cell>
          <cell r="H3208" t="str">
            <v>45 x 50 x 3 x 2</v>
          </cell>
          <cell r="I3208" t="str">
            <v>Bo rời , không răng cưa</v>
          </cell>
          <cell r="J3208" t="str">
            <v>C42</v>
          </cell>
          <cell r="K3208" t="str">
            <v>P 30</v>
          </cell>
          <cell r="L3208" t="str">
            <v>45 x 50 mm</v>
          </cell>
          <cell r="M3208">
            <v>106</v>
          </cell>
          <cell r="N3208">
            <v>44544</v>
          </cell>
          <cell r="O3208">
            <v>0</v>
          </cell>
          <cell r="AL3208">
            <v>1</v>
          </cell>
          <cell r="AM3208">
            <v>106</v>
          </cell>
          <cell r="AT3208" t="str">
            <v>Plantagen</v>
          </cell>
          <cell r="BA3208" t="str">
            <v>ĐƠN HÀNG 2021\LONG TRƯỜNG\THÁNG 10\11.10 long trường\chỉnh địa chỉ và khoảng trống\TEM 45 x 50mm</v>
          </cell>
        </row>
        <row r="3209">
          <cell r="B3209" t="str">
            <v>KL0562_L1</v>
          </cell>
          <cell r="C3209" t="str">
            <v>KL0562</v>
          </cell>
          <cell r="D3209" t="str">
            <v>VẠN THUẬN PHÁT</v>
          </cell>
          <cell r="F3209">
            <v>4</v>
          </cell>
          <cell r="G3209" t="str">
            <v>IP025T061/1</v>
          </cell>
          <cell r="H3209" t="str">
            <v>Phi 25 x 25 x 8 x 8</v>
          </cell>
          <cell r="I3209" t="str">
            <v>Ngang 8 tem rời, khoảng cách 3mm, gáp 3mm, không răng cưa</v>
          </cell>
          <cell r="J3209" t="str">
            <v>C38</v>
          </cell>
          <cell r="K3209" t="str">
            <v>P 30</v>
          </cell>
          <cell r="L3209" t="str">
            <v>phi 25 mm</v>
          </cell>
          <cell r="M3209">
            <v>224</v>
          </cell>
          <cell r="N3209">
            <v>44545</v>
          </cell>
          <cell r="O3209">
            <v>0</v>
          </cell>
          <cell r="AL3209">
            <v>1</v>
          </cell>
          <cell r="AM3209">
            <v>224</v>
          </cell>
          <cell r="AT3209" t="str">
            <v>Premium bananas</v>
          </cell>
          <cell r="BA3209" t="str">
            <v>TỔNG HỢP CÁC CÔNG TY\VẠN THUẬN PHÁT\NĂM 2021\THÁNG 11\18.11 MR quyền Cty ĐẶNG GIA\TEM PHI 25MM</v>
          </cell>
        </row>
        <row r="3210">
          <cell r="B3210" t="str">
            <v>KL0563_L1</v>
          </cell>
          <cell r="C3210" t="str">
            <v>KL0563</v>
          </cell>
          <cell r="D3210" t="str">
            <v>PACOW</v>
          </cell>
          <cell r="F3210">
            <v>5</v>
          </cell>
          <cell r="G3210" t="str">
            <v>I0130T081/2</v>
          </cell>
          <cell r="H3210" t="str">
            <v>130 x 90 x 1 x 1</v>
          </cell>
          <cell r="I3210" t="str">
            <v>Dao demi,  bo 5mm 2 đầu, không răng cưa, bế liên tục</v>
          </cell>
          <cell r="J3210" t="str">
            <v>C42</v>
          </cell>
          <cell r="K3210" t="str">
            <v>P 30</v>
          </cell>
          <cell r="L3210" t="str">
            <v>130 x 90 mm</v>
          </cell>
          <cell r="M3210">
            <v>90</v>
          </cell>
          <cell r="N3210">
            <v>44546</v>
          </cell>
          <cell r="O3210">
            <v>0</v>
          </cell>
          <cell r="Q3210" t="str">
            <v>1 pha</v>
          </cell>
          <cell r="T3210" t="str">
            <v>M</v>
          </cell>
          <cell r="U3210" t="str">
            <v>Y</v>
          </cell>
          <cell r="V3210" t="str">
            <v>K</v>
          </cell>
          <cell r="AG3210" t="str">
            <v>bóng</v>
          </cell>
          <cell r="AL3210">
            <v>1</v>
          </cell>
          <cell r="AM3210">
            <v>90</v>
          </cell>
          <cell r="AO3210" t="str">
            <v>0mm</v>
          </cell>
          <cell r="AR3210" t="str">
            <v>1tem</v>
          </cell>
          <cell r="AT3210" t="str">
            <v>chesse xúc bò kransky Đặc biệt</v>
          </cell>
          <cell r="BA3210" t="str">
            <v>THÁNG 02\17.02 pacow\08.07 mình chạy\16.12 xúc xích bò kransky</v>
          </cell>
        </row>
        <row r="3211">
          <cell r="B3211" t="str">
            <v>KL0564_L1</v>
          </cell>
          <cell r="C3211" t="str">
            <v>KL0564</v>
          </cell>
          <cell r="D3211" t="str">
            <v>ANH SƠN LONG AN</v>
          </cell>
          <cell r="F3211">
            <v>1</v>
          </cell>
          <cell r="G3211" t="str">
            <v>I0090T272</v>
          </cell>
          <cell r="H3211" t="str">
            <v>90 x 60 x 1 x 2</v>
          </cell>
          <cell r="I3211" t="str">
            <v>Vuông góc, răng cưa, chẻ đôi 6mm</v>
          </cell>
          <cell r="J3211" t="str">
            <v>D08</v>
          </cell>
          <cell r="K3211" t="str">
            <v>P 30</v>
          </cell>
          <cell r="L3211" t="str">
            <v>90 x 60 mm</v>
          </cell>
          <cell r="M3211">
            <v>126</v>
          </cell>
          <cell r="N3211">
            <v>44546</v>
          </cell>
          <cell r="O3211">
            <v>0</v>
          </cell>
          <cell r="AL3211">
            <v>1</v>
          </cell>
          <cell r="AM3211">
            <v>126</v>
          </cell>
          <cell r="AT3211" t="str">
            <v>FOR TRANSPORTATION BY SEA  VN-AGPH-001</v>
          </cell>
          <cell r="BA3211" t="str">
            <v>THÁNG 12.21\16.12 Anh Sơn Long An</v>
          </cell>
        </row>
        <row r="3212">
          <cell r="B3212" t="str">
            <v>KL0564_L2</v>
          </cell>
          <cell r="C3212" t="str">
            <v>KL0564</v>
          </cell>
          <cell r="D3212" t="str">
            <v>ANH SƠN LONG AN</v>
          </cell>
          <cell r="F3212">
            <v>1</v>
          </cell>
          <cell r="G3212" t="str">
            <v>I0090T272</v>
          </cell>
          <cell r="H3212" t="str">
            <v>90 x 60 x 1 x 2</v>
          </cell>
          <cell r="I3212" t="str">
            <v>Vuông góc, răng cưa, chẻ đôi 6mm</v>
          </cell>
          <cell r="J3212" t="str">
            <v>D08</v>
          </cell>
          <cell r="K3212" t="str">
            <v>P 30</v>
          </cell>
          <cell r="L3212" t="str">
            <v>90 x 60 mm</v>
          </cell>
          <cell r="M3212">
            <v>126</v>
          </cell>
          <cell r="N3212">
            <v>44546</v>
          </cell>
          <cell r="O3212">
            <v>0</v>
          </cell>
          <cell r="AL3212">
            <v>1</v>
          </cell>
          <cell r="AM3212">
            <v>126</v>
          </cell>
          <cell r="AT3212" t="str">
            <v>FOR TRANSPORTATION BY SEA  VN-BTHPH-146</v>
          </cell>
          <cell r="BA3212" t="str">
            <v>THÁNG 12.21\16.12 Anh Sơn Long An</v>
          </cell>
        </row>
        <row r="3213">
          <cell r="B3213" t="str">
            <v>KL0565_L1</v>
          </cell>
          <cell r="C3213" t="str">
            <v>KL0565</v>
          </cell>
          <cell r="D3213" t="str">
            <v>HỒNG THUYÊN</v>
          </cell>
          <cell r="F3213">
            <v>1</v>
          </cell>
          <cell r="G3213" t="str">
            <v>I0045T531/1</v>
          </cell>
          <cell r="H3213" t="str">
            <v>45 x 200 x 1 x 1</v>
          </cell>
          <cell r="I3213" t="str">
            <v>Vuông góc, không răng cưa</v>
          </cell>
          <cell r="J3213" t="str">
            <v>E02</v>
          </cell>
          <cell r="K3213" t="str">
            <v>P 30</v>
          </cell>
          <cell r="L3213" t="str">
            <v>200 x 45 mm</v>
          </cell>
          <cell r="M3213">
            <v>203</v>
          </cell>
          <cell r="N3213">
            <v>44548</v>
          </cell>
          <cell r="O3213">
            <v>0</v>
          </cell>
          <cell r="AL3213">
            <v>1</v>
          </cell>
          <cell r="AM3213">
            <v>203</v>
          </cell>
          <cell r="AT3213" t="str">
            <v>Tên hàng hoá: cuộn vòi chữa cháy DN50 x 10m</v>
          </cell>
          <cell r="BA3213" t="str">
            <v>THÁNG 12\18.12 thay đổi nội dung</v>
          </cell>
        </row>
        <row r="3214">
          <cell r="B3214" t="str">
            <v>KL0566_L1</v>
          </cell>
          <cell r="C3214" t="str">
            <v>KL0566</v>
          </cell>
          <cell r="D3214" t="str">
            <v>HỒNG THUYÊN</v>
          </cell>
          <cell r="F3214">
            <v>1</v>
          </cell>
          <cell r="G3214" t="str">
            <v>I0055T371/1</v>
          </cell>
          <cell r="H3214" t="str">
            <v>55 x 210 x 1 x 1</v>
          </cell>
          <cell r="I3214" t="str">
            <v>Vuông góc, không răng cưa</v>
          </cell>
          <cell r="J3214" t="str">
            <v>E02</v>
          </cell>
          <cell r="K3214" t="str">
            <v>P 30</v>
          </cell>
          <cell r="L3214" t="str">
            <v>210 x 55 mm</v>
          </cell>
          <cell r="M3214">
            <v>213</v>
          </cell>
          <cell r="N3214">
            <v>44548</v>
          </cell>
          <cell r="O3214">
            <v>0</v>
          </cell>
          <cell r="AL3214">
            <v>1</v>
          </cell>
          <cell r="AM3214">
            <v>213</v>
          </cell>
          <cell r="AT3214" t="str">
            <v>Tên hàng hoá: cuộn vòi chữa cháy DN65 x 10m</v>
          </cell>
          <cell r="BA3214" t="str">
            <v>THÁNG 12\18.12 thay đổi nội dung</v>
          </cell>
        </row>
        <row r="3215">
          <cell r="B3215" t="str">
            <v>KL0567_L1</v>
          </cell>
          <cell r="C3215" t="str">
            <v>KL0567</v>
          </cell>
          <cell r="D3215" t="str">
            <v>VIỆT ẤN</v>
          </cell>
          <cell r="F3215">
            <v>1</v>
          </cell>
          <cell r="G3215" t="str">
            <v>I0012T011</v>
          </cell>
          <cell r="H3215" t="str">
            <v>12 x 32 x 10 x 2</v>
          </cell>
          <cell r="I3215" t="str">
            <v>Ngang 10 dao, bo rời 2mm, không răng cưa</v>
          </cell>
          <cell r="J3215" t="str">
            <v>D09</v>
          </cell>
          <cell r="K3215" t="str">
            <v>P 30</v>
          </cell>
          <cell r="L3215" t="str">
            <v>32 x 12 mm</v>
          </cell>
          <cell r="M3215">
            <v>70</v>
          </cell>
          <cell r="N3215">
            <v>44550</v>
          </cell>
          <cell r="O3215">
            <v>0</v>
          </cell>
          <cell r="AL3215">
            <v>1</v>
          </cell>
          <cell r="AM3215">
            <v>70</v>
          </cell>
          <cell r="AT3215" t="str">
            <v>Tiếng trung</v>
          </cell>
          <cell r="BA3215" t="str">
            <v>VIỆT ẤN\18.12 anh khoa</v>
          </cell>
        </row>
        <row r="3216">
          <cell r="B3216" t="str">
            <v>KL0568_L1</v>
          </cell>
          <cell r="C3216" t="str">
            <v>KL0568</v>
          </cell>
          <cell r="D3216" t="str">
            <v>LOTTE</v>
          </cell>
          <cell r="F3216">
            <v>1</v>
          </cell>
          <cell r="G3216" t="str">
            <v>I0141T011</v>
          </cell>
          <cell r="H3216" t="str">
            <v>141 x 106 x 1 x 1</v>
          </cell>
          <cell r="I3216" t="str">
            <v>Vuông góc, không răng cưa</v>
          </cell>
          <cell r="J3216" t="str">
            <v>D06</v>
          </cell>
          <cell r="K3216" t="str">
            <v>P 30</v>
          </cell>
          <cell r="L3216" t="str">
            <v>141mm x 106mm</v>
          </cell>
          <cell r="M3216">
            <v>109</v>
          </cell>
          <cell r="N3216">
            <v>44551</v>
          </cell>
          <cell r="O3216">
            <v>0</v>
          </cell>
          <cell r="AL3216">
            <v>1</v>
          </cell>
          <cell r="AM3216">
            <v>109</v>
          </cell>
          <cell r="AT3216" t="str">
            <v>GW-3102LW</v>
          </cell>
          <cell r="BA3216" t="str">
            <v>THÁNG 12\21.12 Lotte</v>
          </cell>
        </row>
        <row r="3217">
          <cell r="B3217" t="str">
            <v>KL0569_L1</v>
          </cell>
          <cell r="C3217" t="str">
            <v>KL0569</v>
          </cell>
          <cell r="D3217" t="str">
            <v>VẠN THUẬN PHÁT</v>
          </cell>
          <cell r="F3217">
            <v>4</v>
          </cell>
          <cell r="G3217" t="str">
            <v>IE030T031/1</v>
          </cell>
          <cell r="H3217" t="str">
            <v>E30 x 22 x 7 x 8</v>
          </cell>
          <cell r="I3217" t="str">
            <v>Dao Elip rời 3mm ngang 7 tem, không răng</v>
          </cell>
          <cell r="J3217" t="str">
            <v>C38</v>
          </cell>
          <cell r="K3217" t="str">
            <v>P 30</v>
          </cell>
          <cell r="L3217" t="str">
            <v>22 x 30 mm</v>
          </cell>
          <cell r="M3217">
            <v>200</v>
          </cell>
          <cell r="N3217">
            <v>44551</v>
          </cell>
          <cell r="O3217">
            <v>0</v>
          </cell>
          <cell r="S3217" t="str">
            <v>C</v>
          </cell>
          <cell r="T3217" t="str">
            <v>M</v>
          </cell>
          <cell r="U3217" t="str">
            <v>Y</v>
          </cell>
          <cell r="V3217" t="str">
            <v>K</v>
          </cell>
          <cell r="AL3217">
            <v>1</v>
          </cell>
          <cell r="AM3217">
            <v>200</v>
          </cell>
          <cell r="AO3217" t="str">
            <v>3mm</v>
          </cell>
          <cell r="AR3217" t="str">
            <v>56Tem</v>
          </cell>
          <cell r="AT3217" t="str">
            <v>LEVARHT</v>
          </cell>
          <cell r="BA3217" t="str">
            <v>TỔNG HỢP CÁC CÔNG TY\VẠN THUẬN PHÁT\NĂM 2021\THÁNG 12\15.12 Tem 22 x 30mm</v>
          </cell>
        </row>
        <row r="3218">
          <cell r="B3218" t="str">
            <v>KL0570_L1</v>
          </cell>
          <cell r="C3218" t="str">
            <v>KL0570</v>
          </cell>
          <cell r="D3218" t="str">
            <v>LONG TRƯỜNG</v>
          </cell>
          <cell r="F3218">
            <v>2</v>
          </cell>
          <cell r="G3218" t="str">
            <v>I0065T452/1</v>
          </cell>
          <cell r="H3218" t="str">
            <v>65 x 60 x 1 x 2</v>
          </cell>
          <cell r="I3218" t="str">
            <v>Bo góc, răng cưa, xẻ 2 line 6mm</v>
          </cell>
          <cell r="J3218" t="str">
            <v>C40</v>
          </cell>
          <cell r="K3218" t="str">
            <v>P 30</v>
          </cell>
          <cell r="L3218" t="str">
            <v>65 x 60 mm</v>
          </cell>
          <cell r="M3218">
            <v>126</v>
          </cell>
          <cell r="N3218">
            <v>44552</v>
          </cell>
          <cell r="O3218">
            <v>0</v>
          </cell>
          <cell r="AL3218">
            <v>1</v>
          </cell>
          <cell r="AM3218">
            <v>126</v>
          </cell>
          <cell r="AT3218" t="str">
            <v>GREAT VALUE</v>
          </cell>
          <cell r="BA3218" t="str">
            <v>THÁNG 12\22.12 LONG TRƯỜNG\12.11 LONG TRƯỜNG</v>
          </cell>
        </row>
        <row r="3219">
          <cell r="B3219" t="str">
            <v>KL0571_L1</v>
          </cell>
          <cell r="C3219" t="str">
            <v>KL0571</v>
          </cell>
          <cell r="D3219" t="str">
            <v>ĐỨC LỘC</v>
          </cell>
          <cell r="F3219">
            <v>4</v>
          </cell>
          <cell r="H3219" t="str">
            <v/>
          </cell>
          <cell r="I3219" t="str">
            <v/>
          </cell>
          <cell r="J3219" t="str">
            <v/>
          </cell>
          <cell r="K3219" t="str">
            <v>P 30</v>
          </cell>
          <cell r="L3219" t="str">
            <v>120 x 140 mm</v>
          </cell>
          <cell r="M3219" t="str">
            <v/>
          </cell>
          <cell r="N3219">
            <v>44559</v>
          </cell>
          <cell r="O3219">
            <v>0</v>
          </cell>
          <cell r="AL3219">
            <v>1</v>
          </cell>
          <cell r="AM3219" t="e">
            <v>#VALUE!</v>
          </cell>
          <cell r="AT3219" t="str">
            <v>Hạt điều tiếng tòi ớt hàn quốc W:400g</v>
          </cell>
          <cell r="BA3219" t="str">
            <v>THÁNG 12\21.12 Hạt điều tỏi ớt mới</v>
          </cell>
        </row>
        <row r="3220">
          <cell r="B3220" t="str">
            <v>KL0572_L1</v>
          </cell>
          <cell r="C3220" t="str">
            <v>KL0572</v>
          </cell>
          <cell r="D3220" t="str">
            <v xml:space="preserve">ORIENTAL GARMENT AN GIANG </v>
          </cell>
          <cell r="F3220">
            <v>1</v>
          </cell>
          <cell r="G3220" t="str">
            <v>I0041T034/1</v>
          </cell>
          <cell r="H3220" t="str">
            <v>41.275 x 38 x 1 x 4</v>
          </cell>
          <cell r="I3220" t="str">
            <v>Bo 1 mm, bên trong có răng cưa cách mép khử keo 6.25mm, không  răng cưa,xẻ 4 line 6mm,</v>
          </cell>
          <cell r="J3220" t="str">
            <v>C38</v>
          </cell>
          <cell r="K3220" t="str">
            <v>P 30</v>
          </cell>
          <cell r="L3220" t="str">
            <v>41.275 x 38 mm</v>
          </cell>
          <cell r="M3220">
            <v>164</v>
          </cell>
          <cell r="N3220">
            <v>44553</v>
          </cell>
          <cell r="O3220">
            <v>0</v>
          </cell>
          <cell r="AL3220">
            <v>1</v>
          </cell>
          <cell r="AM3220">
            <v>164</v>
          </cell>
          <cell r="AT3220" t="str">
            <v>nền vàng</v>
          </cell>
          <cell r="BA3220" t="str">
            <v>THÁNG 12\23.12 CÔNG TY TNHH ORIENTAL GARMENT AN GIANG</v>
          </cell>
        </row>
        <row r="3221">
          <cell r="B3221" t="str">
            <v>KL0572_L2</v>
          </cell>
          <cell r="C3221" t="str">
            <v>KL0572</v>
          </cell>
          <cell r="D3221" t="str">
            <v xml:space="preserve">ORIENTAL GARMENT AN GIANG </v>
          </cell>
          <cell r="F3221">
            <v>1</v>
          </cell>
          <cell r="G3221" t="str">
            <v>I0041T034/1</v>
          </cell>
          <cell r="H3221" t="str">
            <v>41.275 x 38 x 1 x 4</v>
          </cell>
          <cell r="I3221" t="str">
            <v>Bo 1 mm, bên trong có răng cưa cách mép khử keo 6.25mm, không  răng cưa,xẻ 4 line 6mm,</v>
          </cell>
          <cell r="J3221" t="str">
            <v>C38</v>
          </cell>
          <cell r="K3221" t="str">
            <v>P 30</v>
          </cell>
          <cell r="L3221" t="str">
            <v>41.275 x 38 mm</v>
          </cell>
          <cell r="M3221">
            <v>164</v>
          </cell>
          <cell r="N3221">
            <v>44553</v>
          </cell>
          <cell r="O3221">
            <v>0</v>
          </cell>
          <cell r="AL3221">
            <v>1</v>
          </cell>
          <cell r="AM3221">
            <v>164</v>
          </cell>
          <cell r="AT3221" t="str">
            <v>nền xanh</v>
          </cell>
          <cell r="BA3221" t="str">
            <v>THÁNG 12\23.12 CÔNG TY TNHH ORIENTAL GARMENT AN GIANG</v>
          </cell>
        </row>
        <row r="3222">
          <cell r="B3222" t="str">
            <v>KL0573_L1</v>
          </cell>
          <cell r="C3222" t="str">
            <v>KL0573</v>
          </cell>
          <cell r="D3222" t="str">
            <v xml:space="preserve">SONAMIN   </v>
          </cell>
          <cell r="F3222">
            <v>2</v>
          </cell>
          <cell r="G3222" t="str">
            <v>I0100H142/1</v>
          </cell>
          <cell r="H3222" t="str">
            <v>100 x 60 x 1 x 2</v>
          </cell>
          <cell r="I3222" t="str">
            <v>Bo góc, răng cưa, xẻ 2 line 6mm</v>
          </cell>
          <cell r="J3222" t="str">
            <v>C39</v>
          </cell>
          <cell r="K3222" t="str">
            <v>P 30</v>
          </cell>
          <cell r="L3222" t="str">
            <v>60 x 100 mm</v>
          </cell>
          <cell r="M3222">
            <v>126</v>
          </cell>
          <cell r="N3222">
            <v>44554</v>
          </cell>
          <cell r="O3222">
            <v>0</v>
          </cell>
          <cell r="Q3222" t="str">
            <v>pantone: 151 C , Pantone: 7481 C</v>
          </cell>
          <cell r="AL3222">
            <v>1</v>
          </cell>
          <cell r="AM3222">
            <v>126</v>
          </cell>
          <cell r="AN3222" t="str">
            <v>3mm</v>
          </cell>
          <cell r="AO3222" t="str">
            <v>3mm</v>
          </cell>
          <cell r="AP3222" t="str">
            <v>780Tem</v>
          </cell>
          <cell r="AT3222" t="str">
            <v>VANINAFO</v>
          </cell>
          <cell r="AU3222">
            <v>2</v>
          </cell>
          <cell r="BA3222" t="str">
            <v>THÁNG 12\24.12\Tem 100 x 60mm VANINAFO</v>
          </cell>
        </row>
        <row r="3223">
          <cell r="B3223" t="str">
            <v>KL0574_L1</v>
          </cell>
          <cell r="C3223" t="str">
            <v>KL0574</v>
          </cell>
          <cell r="D3223" t="str">
            <v xml:space="preserve">SONAMIN   </v>
          </cell>
          <cell r="F3223">
            <v>2</v>
          </cell>
          <cell r="G3223" t="str">
            <v>I0100H142/1</v>
          </cell>
          <cell r="H3223" t="str">
            <v>100 x 60 x 1 x 2</v>
          </cell>
          <cell r="I3223" t="str">
            <v>Bo góc, răng cưa, xẻ 2 line 6mm</v>
          </cell>
          <cell r="J3223" t="str">
            <v>C39</v>
          </cell>
          <cell r="K3223" t="str">
            <v>P 30</v>
          </cell>
          <cell r="L3223" t="str">
            <v>60 x 100 mm</v>
          </cell>
          <cell r="M3223">
            <v>126</v>
          </cell>
          <cell r="N3223">
            <v>44554</v>
          </cell>
          <cell r="O3223">
            <v>0</v>
          </cell>
          <cell r="AL3223">
            <v>1</v>
          </cell>
          <cell r="AM3223">
            <v>126</v>
          </cell>
          <cell r="AT3223" t="str">
            <v>organnic green farms Vietnam</v>
          </cell>
          <cell r="BA3223" t="str">
            <v>THÁNG 12\24.12\Tem 60 x 100mm Organcic green farms vietnam</v>
          </cell>
        </row>
        <row r="3224">
          <cell r="B3224" t="str">
            <v>KL0575_L1</v>
          </cell>
          <cell r="C3224" t="str">
            <v>KL0575</v>
          </cell>
          <cell r="D3224" t="str">
            <v>MINH THUẬN PHÁT</v>
          </cell>
          <cell r="F3224">
            <v>1</v>
          </cell>
          <cell r="H3224" t="str">
            <v/>
          </cell>
          <cell r="I3224" t="str">
            <v/>
          </cell>
          <cell r="J3224" t="str">
            <v/>
          </cell>
          <cell r="K3224" t="str">
            <v>P 30</v>
          </cell>
          <cell r="L3224" t="str">
            <v>170 x 280 mm</v>
          </cell>
          <cell r="M3224" t="str">
            <v/>
          </cell>
          <cell r="N3224">
            <v>44558</v>
          </cell>
          <cell r="O3224">
            <v>0</v>
          </cell>
          <cell r="AL3224">
            <v>1</v>
          </cell>
          <cell r="AM3224" t="e">
            <v>#VALUE!</v>
          </cell>
          <cell r="AT3224" t="str">
            <v>COSTCO -5325 71+26+3</v>
          </cell>
          <cell r="BA3224" t="str">
            <v>THÁNG 12\28.12</v>
          </cell>
        </row>
        <row r="3225">
          <cell r="B3225" t="str">
            <v>KL0575_L2</v>
          </cell>
          <cell r="C3225" t="str">
            <v>KL0575</v>
          </cell>
          <cell r="D3225" t="str">
            <v>MINH THUẬN PHÁT</v>
          </cell>
          <cell r="F3225">
            <v>1</v>
          </cell>
          <cell r="H3225" t="str">
            <v/>
          </cell>
          <cell r="I3225" t="str">
            <v/>
          </cell>
          <cell r="J3225" t="str">
            <v/>
          </cell>
          <cell r="K3225" t="str">
            <v>P 30</v>
          </cell>
          <cell r="L3225" t="str">
            <v>170 x 280 mm</v>
          </cell>
          <cell r="M3225" t="str">
            <v/>
          </cell>
          <cell r="N3225">
            <v>44558</v>
          </cell>
          <cell r="O3225">
            <v>0</v>
          </cell>
          <cell r="AL3225">
            <v>1</v>
          </cell>
          <cell r="AM3225" t="e">
            <v>#VALUE!</v>
          </cell>
          <cell r="AT3225" t="str">
            <v>COSTCO -5325 50+46+4</v>
          </cell>
          <cell r="BA3225" t="str">
            <v>THÁNG 12\28.12</v>
          </cell>
        </row>
        <row r="3226">
          <cell r="B3226" t="str">
            <v>KL0575_L3</v>
          </cell>
          <cell r="C3226" t="str">
            <v>KL0575</v>
          </cell>
          <cell r="D3226" t="str">
            <v>MINH THUẬN PHÁT</v>
          </cell>
          <cell r="F3226">
            <v>1</v>
          </cell>
          <cell r="H3226" t="str">
            <v/>
          </cell>
          <cell r="I3226" t="str">
            <v/>
          </cell>
          <cell r="J3226" t="str">
            <v/>
          </cell>
          <cell r="K3226" t="str">
            <v>P 30</v>
          </cell>
          <cell r="L3226" t="str">
            <v>170 x 280 mm</v>
          </cell>
          <cell r="M3226" t="str">
            <v/>
          </cell>
          <cell r="N3226">
            <v>44558</v>
          </cell>
          <cell r="O3226">
            <v>0</v>
          </cell>
          <cell r="AL3226">
            <v>1</v>
          </cell>
          <cell r="AM3226" t="e">
            <v>#VALUE!</v>
          </cell>
          <cell r="AT3226" t="str">
            <v>COSTCO -5325 763+34+3</v>
          </cell>
          <cell r="BA3226" t="str">
            <v>THÁNG 12\28.12</v>
          </cell>
        </row>
        <row r="3227">
          <cell r="B3227" t="str">
            <v>KL0576_L1</v>
          </cell>
          <cell r="C3227" t="str">
            <v>KL0576</v>
          </cell>
          <cell r="D3227" t="str">
            <v xml:space="preserve"> SYSTEMS ELECTRONIC </v>
          </cell>
          <cell r="F3227">
            <v>1</v>
          </cell>
          <cell r="G3227" t="str">
            <v>I0025T371/1</v>
          </cell>
          <cell r="H3227" t="str">
            <v>25 x 58 x 4 x 2</v>
          </cell>
          <cell r="I3227" t="str">
            <v>Bo góc chung, ngang 4 tem bo chung góc, răng cưa</v>
          </cell>
          <cell r="J3227" t="str">
            <v>C42</v>
          </cell>
          <cell r="K3227" t="str">
            <v>P 30</v>
          </cell>
          <cell r="L3227" t="str">
            <v>25 x 58 mm</v>
          </cell>
          <cell r="M3227">
            <v>122</v>
          </cell>
          <cell r="N3227">
            <v>44561</v>
          </cell>
          <cell r="O3227">
            <v>0</v>
          </cell>
          <cell r="AL3227">
            <v>1</v>
          </cell>
          <cell r="AM3227">
            <v>122</v>
          </cell>
          <cell r="AT3227" t="str">
            <v>vệt đen 25 x 3 mm</v>
          </cell>
          <cell r="BA3227" t="str">
            <v>0-12 DP SYSTEMS ELECTRONIC MECHANICAL TECHNOLOGY</v>
          </cell>
        </row>
        <row r="3228">
          <cell r="B3228" t="str">
            <v>KL0577_L1</v>
          </cell>
          <cell r="C3228" t="str">
            <v>KL0577</v>
          </cell>
          <cell r="D3228" t="str">
            <v xml:space="preserve"> SYSTEMS ELECTRONIC </v>
          </cell>
          <cell r="F3228">
            <v>1</v>
          </cell>
          <cell r="G3228" t="str">
            <v>I0019T041/1</v>
          </cell>
          <cell r="H3228" t="str">
            <v>19 x 44 x 5 x 2</v>
          </cell>
          <cell r="I3228" t="str">
            <v>Bo chung goc, ngang 5 tem bo chung goc, răng cưa</v>
          </cell>
          <cell r="J3228" t="str">
            <v>C42</v>
          </cell>
          <cell r="K3228" t="str">
            <v>P 30</v>
          </cell>
          <cell r="L3228" t="str">
            <v>19 x 44 mm</v>
          </cell>
          <cell r="M3228">
            <v>94</v>
          </cell>
          <cell r="N3228">
            <v>44561</v>
          </cell>
          <cell r="O3228">
            <v>0</v>
          </cell>
          <cell r="AL3228">
            <v>1</v>
          </cell>
          <cell r="AM3228">
            <v>94</v>
          </cell>
          <cell r="AT3228" t="str">
            <v>vệt đen 19 x 3 mm</v>
          </cell>
          <cell r="BA3228" t="str">
            <v>0-12 DP SYSTEMS ELECTRONIC MECHANICAL TECHNOLOGY</v>
          </cell>
        </row>
        <row r="3229">
          <cell r="B3229" t="str">
            <v>KL0578_L1</v>
          </cell>
          <cell r="C3229" t="str">
            <v>KL0578</v>
          </cell>
          <cell r="D3229" t="str">
            <v>CHỊ THẢO BÌNH ĐỊNH</v>
          </cell>
          <cell r="F3229">
            <v>1</v>
          </cell>
          <cell r="G3229" t="str">
            <v>T0020T131</v>
          </cell>
          <cell r="H3229" t="str">
            <v>20 x 30 x 5 x 2</v>
          </cell>
          <cell r="I3229" t="str">
            <v>Vuông liền, không răng cưa</v>
          </cell>
          <cell r="J3229" t="str">
            <v>D14</v>
          </cell>
          <cell r="K3229" t="str">
            <v>P 37</v>
          </cell>
          <cell r="L3229" t="str">
            <v>20 x 30 mm</v>
          </cell>
          <cell r="M3229">
            <v>66</v>
          </cell>
          <cell r="N3229">
            <v>44564</v>
          </cell>
          <cell r="O3229">
            <v>0</v>
          </cell>
          <cell r="AL3229">
            <v>1</v>
          </cell>
          <cell r="AM3229">
            <v>66</v>
          </cell>
          <cell r="AT3229" t="str">
            <v>tiếng nhật 4961589976963</v>
          </cell>
          <cell r="BA3229" t="str">
            <v>30.12\TEm 20 x 30mm</v>
          </cell>
        </row>
        <row r="3230">
          <cell r="B3230" t="str">
            <v>KL0579_L1</v>
          </cell>
          <cell r="C3230" t="str">
            <v>KL0579</v>
          </cell>
          <cell r="D3230" t="str">
            <v>CHỊ THẢO BÌNH ĐỊNH</v>
          </cell>
          <cell r="F3230">
            <v>1</v>
          </cell>
          <cell r="G3230" t="str">
            <v>I0100T332/1</v>
          </cell>
          <cell r="H3230" t="str">
            <v>100 x 200 x 1 x 1</v>
          </cell>
          <cell r="I3230" t="str">
            <v>Bo góc, răng cưa, xẻ 2 line 6mm</v>
          </cell>
          <cell r="J3230" t="str">
            <v>E02</v>
          </cell>
          <cell r="K3230" t="str">
            <v>P 37</v>
          </cell>
          <cell r="L3230" t="str">
            <v>200 x 100 mm</v>
          </cell>
          <cell r="M3230">
            <v>203</v>
          </cell>
          <cell r="N3230">
            <v>44564</v>
          </cell>
          <cell r="O3230">
            <v>0</v>
          </cell>
          <cell r="AL3230">
            <v>1</v>
          </cell>
          <cell r="AM3230">
            <v>203</v>
          </cell>
          <cell r="AT3230" t="str">
            <v>tiếng nhật nền đỏ chữ đen</v>
          </cell>
          <cell r="BA3230" t="str">
            <v>30.12\Tem 200 x 100mm</v>
          </cell>
        </row>
        <row r="3231">
          <cell r="B3231" t="str">
            <v>KL0580_L1</v>
          </cell>
          <cell r="C3231" t="str">
            <v>KL0580</v>
          </cell>
          <cell r="D3231" t="str">
            <v>VẠN THUẬN PHÁT</v>
          </cell>
          <cell r="F3231">
            <v>4</v>
          </cell>
          <cell r="G3231" t="str">
            <v>IE110T032/1</v>
          </cell>
          <cell r="H3231" t="str">
            <v>E110 x 120 x 1 x 2</v>
          </cell>
          <cell r="I3231" t="str">
            <v>Dao elip, xẻ 2 line, khoảng cách 4mm, không răng cưa</v>
          </cell>
          <cell r="J3231" t="str">
            <v>C38</v>
          </cell>
          <cell r="K3231" t="str">
            <v>P 37</v>
          </cell>
          <cell r="L3231" t="str">
            <v>120 x 110 mm</v>
          </cell>
          <cell r="M3231">
            <v>246</v>
          </cell>
          <cell r="N3231">
            <v>44564</v>
          </cell>
          <cell r="O3231">
            <v>0</v>
          </cell>
          <cell r="AL3231">
            <v>1</v>
          </cell>
          <cell r="AM3231">
            <v>246</v>
          </cell>
          <cell r="AT3231" t="str">
            <v>Quả mít tiếng trung</v>
          </cell>
          <cell r="BA3231" t="str">
            <v>TỔNG HỢP CÁC CÔNG TY\VẠN THUẬN PHÁT\NĂM 2022\THÁNG 01\03.01 Tem 110 x 120mm</v>
          </cell>
        </row>
        <row r="3232">
          <cell r="B3232" t="str">
            <v>KL0581_L1</v>
          </cell>
          <cell r="C3232" t="str">
            <v>KL0581</v>
          </cell>
          <cell r="D3232" t="str">
            <v>ANH VŨ</v>
          </cell>
          <cell r="F3232">
            <v>4</v>
          </cell>
          <cell r="G3232" t="str">
            <v>I0032T255/1</v>
          </cell>
          <cell r="H3232" t="str">
            <v>32 x 85 x 1 x 2</v>
          </cell>
          <cell r="I3232" t="str">
            <v>Vuông góc, xẻ 5 line, khoảng cách 6mm, không răng cưa</v>
          </cell>
          <cell r="J3232" t="str">
            <v>C42</v>
          </cell>
          <cell r="K3232" t="str">
            <v>P 37</v>
          </cell>
          <cell r="L3232" t="str">
            <v>32 x 85 mm</v>
          </cell>
          <cell r="M3232">
            <v>176</v>
          </cell>
          <cell r="N3232">
            <v>44565</v>
          </cell>
          <cell r="O3232">
            <v>0</v>
          </cell>
          <cell r="AL3232">
            <v>1</v>
          </cell>
          <cell r="AM3232">
            <v>176</v>
          </cell>
          <cell r="AT3232" t="str">
            <v>Dược liệu hỗ trợ covid-19</v>
          </cell>
          <cell r="BA3232" t="str">
            <v>NĂM 2022\THÁNG 01\04.01 Anh Vũ</v>
          </cell>
        </row>
        <row r="3233">
          <cell r="B3233" t="str">
            <v>KL0581_L2</v>
          </cell>
          <cell r="C3233" t="str">
            <v>KL0581</v>
          </cell>
          <cell r="D3233" t="str">
            <v>ANH VŨ</v>
          </cell>
          <cell r="F3233">
            <v>4</v>
          </cell>
          <cell r="G3233" t="str">
            <v>I0032T255/1</v>
          </cell>
          <cell r="H3233" t="str">
            <v>32 x 85 x 1 x 2</v>
          </cell>
          <cell r="I3233" t="str">
            <v>Vuông góc, xẻ 5 line, khoảng cách 6mm, không răng cưa</v>
          </cell>
          <cell r="J3233" t="str">
            <v>C42</v>
          </cell>
          <cell r="K3233" t="str">
            <v>P 37</v>
          </cell>
          <cell r="L3233" t="str">
            <v>32 x 85 mm</v>
          </cell>
          <cell r="M3233">
            <v>176</v>
          </cell>
          <cell r="N3233">
            <v>44610</v>
          </cell>
          <cell r="O3233">
            <v>0</v>
          </cell>
          <cell r="AL3233">
            <v>1</v>
          </cell>
          <cell r="AM3233">
            <v>176</v>
          </cell>
          <cell r="AT3233" t="str">
            <v>Dược liệu hỗ trợ covid-19 thêm 99.000 đ</v>
          </cell>
          <cell r="BA3233" t="str">
            <v>ĐƠN HÀNG 2021\ANH VŨ\NĂM 2022\THÁNG 01\04.01 Anh Vũ\NĂM 2022\18.02</v>
          </cell>
        </row>
        <row r="3234">
          <cell r="B3234" t="str">
            <v>KL0582_L1</v>
          </cell>
          <cell r="C3234" t="str">
            <v>KL0582</v>
          </cell>
          <cell r="D3234" t="str">
            <v>VẠN THUẬN PHÁT</v>
          </cell>
          <cell r="F3234">
            <v>3</v>
          </cell>
          <cell r="G3234" t="str">
            <v>I0022T081/1</v>
          </cell>
          <cell r="H3234" t="str">
            <v>22 x 25 x 5 x 5</v>
          </cell>
          <cell r="I3234" t="str">
            <v>Dao đặc biệt, 2 đầu dao là 2 cung tròn, không răng cưa</v>
          </cell>
          <cell r="J3234" t="str">
            <v>C42</v>
          </cell>
          <cell r="K3234" t="str">
            <v>P 37</v>
          </cell>
          <cell r="L3234" t="str">
            <v>22 x 25 mm</v>
          </cell>
          <cell r="M3234">
            <v>140</v>
          </cell>
          <cell r="N3234">
            <v>44566</v>
          </cell>
          <cell r="O3234">
            <v>0</v>
          </cell>
          <cell r="AL3234">
            <v>1</v>
          </cell>
          <cell r="AM3234">
            <v>140</v>
          </cell>
          <cell r="AT3234" t="str">
            <v>PREMIUM BANANAS</v>
          </cell>
          <cell r="BA3234" t="str">
            <v>TỔNG HỢP CÁC CÔNG TY\VẠN THUẬN PHÁT\NĂM 2022\THÁNG 01\04.01 Tem 22 x 25mm</v>
          </cell>
        </row>
        <row r="3235">
          <cell r="B3235" t="str">
            <v>KL0583_L1</v>
          </cell>
          <cell r="C3235" t="str">
            <v>KL0583</v>
          </cell>
          <cell r="D3235" t="str">
            <v>VẠN THUẬN PHÁT</v>
          </cell>
          <cell r="F3235">
            <v>5</v>
          </cell>
          <cell r="G3235" t="str">
            <v>I0022T091/1</v>
          </cell>
          <cell r="H3235" t="str">
            <v>22 x 38 x 8 x 6</v>
          </cell>
          <cell r="I3235" t="str">
            <v>Dao đặc biệt, có 2 tai 2 bên, không răng cưa</v>
          </cell>
          <cell r="J3235" t="str">
            <v>C38</v>
          </cell>
          <cell r="K3235" t="str">
            <v>P 37</v>
          </cell>
          <cell r="L3235" t="str">
            <v>22 x 38 mm</v>
          </cell>
          <cell r="M3235">
            <v>246</v>
          </cell>
          <cell r="N3235">
            <v>44568</v>
          </cell>
          <cell r="O3235">
            <v>0</v>
          </cell>
          <cell r="AL3235">
            <v>1</v>
          </cell>
          <cell r="AM3235">
            <v>246</v>
          </cell>
          <cell r="AT3235" t="str">
            <v>Nền đỏ</v>
          </cell>
          <cell r="BA3235" t="str">
            <v>TỔNG HỢP CÁC CÔNG TY\VẠN THUẬN PHÁT\NĂM 2022\THÁNG 01\07.01 Tem 22 x 38mm</v>
          </cell>
        </row>
        <row r="3236">
          <cell r="B3236" t="str">
            <v>KL0583_L2</v>
          </cell>
          <cell r="C3236" t="str">
            <v>KL0583</v>
          </cell>
          <cell r="D3236" t="str">
            <v>VẠN THUẬN PHÁT</v>
          </cell>
          <cell r="F3236">
            <v>5</v>
          </cell>
          <cell r="G3236" t="str">
            <v>I0022T091/1</v>
          </cell>
          <cell r="H3236" t="str">
            <v>22 x 38 x 8 x 6</v>
          </cell>
          <cell r="I3236" t="str">
            <v>Dao đặc biệt, có 2 tai 2 bên, không răng cưa</v>
          </cell>
          <cell r="J3236" t="str">
            <v>C38</v>
          </cell>
          <cell r="K3236" t="str">
            <v>P 37</v>
          </cell>
          <cell r="L3236" t="str">
            <v>22 x 38 mm</v>
          </cell>
          <cell r="M3236">
            <v>246</v>
          </cell>
          <cell r="N3236">
            <v>44568</v>
          </cell>
          <cell r="O3236">
            <v>0</v>
          </cell>
          <cell r="AL3236">
            <v>1</v>
          </cell>
          <cell r="AM3236">
            <v>246</v>
          </cell>
          <cell r="AT3236" t="str">
            <v>Nền tím</v>
          </cell>
          <cell r="BA3236" t="str">
            <v>TỔNG HỢP CÁC CÔNG TY\VẠN THUẬN PHÁT\NĂM 2022\THÁNG 01\07.01 Tem 22 x 38mm</v>
          </cell>
        </row>
        <row r="3237">
          <cell r="B3237" t="str">
            <v>KL0583_L3</v>
          </cell>
          <cell r="C3237" t="str">
            <v>KL0583</v>
          </cell>
          <cell r="D3237" t="str">
            <v>VẠN THUẬN PHÁT</v>
          </cell>
          <cell r="F3237">
            <v>5</v>
          </cell>
          <cell r="G3237" t="str">
            <v>I0022T091/1</v>
          </cell>
          <cell r="H3237" t="str">
            <v>22 x 38 x 8 x 6</v>
          </cell>
          <cell r="I3237" t="str">
            <v>Dao đặc biệt, có 2 tai 2 bên, không răng cưa</v>
          </cell>
          <cell r="J3237" t="str">
            <v>C38</v>
          </cell>
          <cell r="K3237" t="str">
            <v>P 37</v>
          </cell>
          <cell r="L3237" t="str">
            <v>22 x 38 mm</v>
          </cell>
          <cell r="M3237">
            <v>246</v>
          </cell>
          <cell r="N3237">
            <v>44568</v>
          </cell>
          <cell r="O3237">
            <v>0</v>
          </cell>
          <cell r="AL3237">
            <v>1</v>
          </cell>
          <cell r="AM3237">
            <v>246</v>
          </cell>
          <cell r="AT3237" t="str">
            <v>Nền tím đỏ</v>
          </cell>
          <cell r="BA3237" t="str">
            <v>TỔNG HỢP CÁC CÔNG TY\VẠN THUẬN PHÁT\NĂM 2022\THÁNG 01\07.01 Tem 22 x 38mm</v>
          </cell>
        </row>
        <row r="3238">
          <cell r="B3238" t="str">
            <v>KL0584_L1</v>
          </cell>
          <cell r="C3238" t="str">
            <v>KL0584</v>
          </cell>
          <cell r="D3238" t="str">
            <v>PACOW</v>
          </cell>
          <cell r="F3238">
            <v>5</v>
          </cell>
          <cell r="G3238" t="str">
            <v>I0130T081/2</v>
          </cell>
          <cell r="H3238" t="str">
            <v>130 x 90 x 1 x 1</v>
          </cell>
          <cell r="I3238" t="str">
            <v>Dao demi,  bo 5mm 2 đầu, không răng cưa, bế liên tục</v>
          </cell>
          <cell r="J3238" t="str">
            <v>C42</v>
          </cell>
          <cell r="K3238" t="str">
            <v>P 37</v>
          </cell>
          <cell r="L3238" t="str">
            <v>130 x 90 mm</v>
          </cell>
          <cell r="M3238">
            <v>90</v>
          </cell>
          <cell r="N3238">
            <v>44568</v>
          </cell>
          <cell r="O3238">
            <v>0</v>
          </cell>
          <cell r="Q3238" t="str">
            <v>2 pha</v>
          </cell>
          <cell r="T3238" t="str">
            <v>M</v>
          </cell>
          <cell r="U3238" t="str">
            <v>Y</v>
          </cell>
          <cell r="V3238" t="str">
            <v>K</v>
          </cell>
          <cell r="AG3238" t="str">
            <v>bóng</v>
          </cell>
          <cell r="AL3238">
            <v>1</v>
          </cell>
          <cell r="AM3238">
            <v>90</v>
          </cell>
          <cell r="AO3238" t="str">
            <v>0mm</v>
          </cell>
          <cell r="AR3238" t="str">
            <v>1tem</v>
          </cell>
          <cell r="AT3238" t="str">
            <v>Xúc xích bò kransky 100% thịt bò mat</v>
          </cell>
          <cell r="BA3238" t="str">
            <v>NĂM 2022\THÁNG 01\07.01</v>
          </cell>
        </row>
        <row r="3239">
          <cell r="B3239" t="str">
            <v>KL0585_L1</v>
          </cell>
          <cell r="C3239" t="str">
            <v>KL0585</v>
          </cell>
          <cell r="D3239" t="str">
            <v>VẠN THUẬN PHÁT</v>
          </cell>
          <cell r="F3239">
            <v>3</v>
          </cell>
          <cell r="G3239" t="str">
            <v>I0022T081/1</v>
          </cell>
          <cell r="H3239" t="str">
            <v>22 x 25 x 5 x 5</v>
          </cell>
          <cell r="I3239" t="str">
            <v>Dao đặc biệt, 2 đầu dao là 2 cung tròn, không răng cưa</v>
          </cell>
          <cell r="J3239" t="str">
            <v>C42</v>
          </cell>
          <cell r="K3239" t="str">
            <v>P 37</v>
          </cell>
          <cell r="L3239" t="str">
            <v>22 x 25 mm</v>
          </cell>
          <cell r="M3239">
            <v>140</v>
          </cell>
          <cell r="N3239">
            <v>44571</v>
          </cell>
          <cell r="O3239">
            <v>0</v>
          </cell>
          <cell r="AL3239">
            <v>1</v>
          </cell>
          <cell r="AM3239">
            <v>140</v>
          </cell>
          <cell r="AT3239" t="str">
            <v>HA THANH BANANA</v>
          </cell>
          <cell r="BA3239" t="str">
            <v>TỔNG HỢP CÁC CÔNG TY\VẠN THUẬN PHÁT\NĂM 2022\THÁNG 01\10.01 tem 22 x 25mm</v>
          </cell>
        </row>
        <row r="3240">
          <cell r="B3240" t="str">
            <v>KL0586_L1</v>
          </cell>
          <cell r="C3240" t="str">
            <v>KL0586</v>
          </cell>
          <cell r="D3240" t="str">
            <v>MOTOMOTION</v>
          </cell>
          <cell r="F3240">
            <v>1</v>
          </cell>
          <cell r="H3240" t="str">
            <v/>
          </cell>
          <cell r="I3240" t="str">
            <v/>
          </cell>
          <cell r="J3240" t="str">
            <v/>
          </cell>
          <cell r="K3240" t="str">
            <v>P 37</v>
          </cell>
          <cell r="L3240" t="str">
            <v>152 x 102 mm</v>
          </cell>
          <cell r="M3240" t="str">
            <v/>
          </cell>
          <cell r="N3240">
            <v>44571</v>
          </cell>
          <cell r="O3240">
            <v>0</v>
          </cell>
          <cell r="AL3240">
            <v>1</v>
          </cell>
          <cell r="AM3240" t="e">
            <v>#VALUE!</v>
          </cell>
          <cell r="AT3240" t="str">
            <v>UNDER PENALTY OF LAW 56% 44%</v>
          </cell>
          <cell r="BA3240" t="str">
            <v>THÁNG 01\10.01\CHỈNH SỬA ĐỂ IN</v>
          </cell>
        </row>
        <row r="3241">
          <cell r="B3241" t="str">
            <v>KL0587_L1</v>
          </cell>
          <cell r="C3241" t="str">
            <v>KL0587</v>
          </cell>
          <cell r="D3241" t="str">
            <v>HOÀNG MINH PHƯƠNG</v>
          </cell>
          <cell r="F3241">
            <v>1</v>
          </cell>
          <cell r="G3241" t="str">
            <v>T0100T192/2</v>
          </cell>
          <cell r="H3241" t="str">
            <v>100 x 80 x 1 x 2</v>
          </cell>
          <cell r="I3241" t="str">
            <v>Bo góc, răng cưa, dao chẻ đôi 4mm</v>
          </cell>
          <cell r="J3241" t="str">
            <v>C37</v>
          </cell>
          <cell r="K3241" t="str">
            <v>P 37</v>
          </cell>
          <cell r="L3241" t="str">
            <v>100 x 80 mm</v>
          </cell>
          <cell r="M3241">
            <v>166</v>
          </cell>
          <cell r="N3241">
            <v>44578</v>
          </cell>
          <cell r="O3241">
            <v>0</v>
          </cell>
          <cell r="AL3241">
            <v>1</v>
          </cell>
          <cell r="AM3241">
            <v>166</v>
          </cell>
          <cell r="AT3241" t="str">
            <v>NHÃN PHỤ SẢN PHẨM</v>
          </cell>
          <cell r="BA3241" t="str">
            <v>HOÀNG MINH PHƯƠNG\THÁNG 01\17.01 Hoàng minh phương</v>
          </cell>
        </row>
        <row r="3242">
          <cell r="B3242" t="str">
            <v>KL0588_L1</v>
          </cell>
          <cell r="C3242" t="str">
            <v>KL0588</v>
          </cell>
          <cell r="D3242" t="str">
            <v>TPP</v>
          </cell>
          <cell r="F3242">
            <v>2</v>
          </cell>
          <cell r="G3242" t="str">
            <v>T0076T202</v>
          </cell>
          <cell r="H3242" t="str">
            <v>76 x 76 x 1 x 2</v>
          </cell>
          <cell r="I3242" t="str">
            <v>Vuông góc, răng cưa, chẻ đôi 3mm</v>
          </cell>
          <cell r="J3242" t="str">
            <v>C02</v>
          </cell>
          <cell r="K3242" t="str">
            <v>P 37</v>
          </cell>
          <cell r="L3242" t="str">
            <v>76 x 76 mm</v>
          </cell>
          <cell r="M3242">
            <v>158</v>
          </cell>
          <cell r="N3242">
            <v>44576</v>
          </cell>
          <cell r="O3242">
            <v>0</v>
          </cell>
          <cell r="Q3242" t="str">
            <v>Pha theo mẫu</v>
          </cell>
          <cell r="V3242" t="str">
            <v>K</v>
          </cell>
          <cell r="AL3242">
            <v>1</v>
          </cell>
          <cell r="AM3242">
            <v>158</v>
          </cell>
          <cell r="AO3242" t="str">
            <v>3mm</v>
          </cell>
          <cell r="AR3242" t="str">
            <v>4tem</v>
          </cell>
          <cell r="AT3242" t="str">
            <v>HAUT nền đỏ</v>
          </cell>
          <cell r="BA3242" t="str">
            <v>TỔNG HỢP CÁC CÔNG TY\TPP\NĂM 2022\THÁNG 01\14.01 TPP</v>
          </cell>
        </row>
        <row r="3243">
          <cell r="B3243" t="str">
            <v>KL0588_L2</v>
          </cell>
          <cell r="C3243" t="str">
            <v>KL0588</v>
          </cell>
          <cell r="D3243" t="str">
            <v>TPP</v>
          </cell>
          <cell r="F3243">
            <v>2</v>
          </cell>
          <cell r="G3243" t="str">
            <v>T0076T202</v>
          </cell>
          <cell r="H3243" t="str">
            <v>76 x 76 x 1 x 2</v>
          </cell>
          <cell r="I3243" t="str">
            <v>Vuông góc, răng cưa, chẻ đôi 3mm</v>
          </cell>
          <cell r="J3243" t="str">
            <v>C02</v>
          </cell>
          <cell r="K3243" t="str">
            <v>P 37</v>
          </cell>
          <cell r="L3243" t="str">
            <v>76 x 76 mm</v>
          </cell>
          <cell r="M3243">
            <v>158</v>
          </cell>
          <cell r="N3243">
            <v>44576</v>
          </cell>
          <cell r="O3243">
            <v>0</v>
          </cell>
          <cell r="Q3243" t="str">
            <v>Pha theo mẫu</v>
          </cell>
          <cell r="V3243" t="str">
            <v>K</v>
          </cell>
          <cell r="AL3243">
            <v>1</v>
          </cell>
          <cell r="AM3243">
            <v>158</v>
          </cell>
          <cell r="AO3243" t="str">
            <v>3mm</v>
          </cell>
          <cell r="AR3243" t="str">
            <v>4tem</v>
          </cell>
          <cell r="AT3243" t="str">
            <v>NRCA nền xanh</v>
          </cell>
          <cell r="BA3243" t="str">
            <v>TỔNG HỢP CÁC CÔNG TY\TPP\NĂM 2022\THÁNG 01\14.01 TPP</v>
          </cell>
        </row>
        <row r="3244">
          <cell r="B3244" t="str">
            <v>KL0588_L3</v>
          </cell>
          <cell r="C3244" t="str">
            <v>KL0588</v>
          </cell>
          <cell r="D3244" t="str">
            <v>TPP</v>
          </cell>
          <cell r="F3244">
            <v>2</v>
          </cell>
          <cell r="G3244" t="str">
            <v>T0076T202</v>
          </cell>
          <cell r="H3244" t="str">
            <v>76 x 76 x 1 x 2</v>
          </cell>
          <cell r="I3244" t="str">
            <v>Vuông góc, răng cưa, chẻ đôi 3mm</v>
          </cell>
          <cell r="J3244" t="str">
            <v>C02</v>
          </cell>
          <cell r="K3244" t="str">
            <v>P 37</v>
          </cell>
          <cell r="L3244" t="str">
            <v>76 x 76 mm</v>
          </cell>
          <cell r="M3244">
            <v>158</v>
          </cell>
          <cell r="N3244">
            <v>44576</v>
          </cell>
          <cell r="O3244">
            <v>0</v>
          </cell>
          <cell r="Q3244" t="str">
            <v>Pha theo mẫu</v>
          </cell>
          <cell r="V3244" t="str">
            <v>K</v>
          </cell>
          <cell r="AL3244">
            <v>1</v>
          </cell>
          <cell r="AM3244">
            <v>158</v>
          </cell>
          <cell r="AO3244" t="str">
            <v>3mm</v>
          </cell>
          <cell r="AR3244" t="str">
            <v>4tem</v>
          </cell>
          <cell r="AT3244" t="str">
            <v>NORDSTROM vàng</v>
          </cell>
          <cell r="BA3244" t="str">
            <v>TỔNG HỢP CÁC CÔNG TY\TPP\NĂM 2022\THÁNG 01\14.01 TPP</v>
          </cell>
        </row>
        <row r="3245">
          <cell r="B3245" t="str">
            <v>KL0588_L4</v>
          </cell>
          <cell r="C3245" t="str">
            <v>KL0588</v>
          </cell>
          <cell r="D3245" t="str">
            <v>TPP</v>
          </cell>
          <cell r="F3245">
            <v>2</v>
          </cell>
          <cell r="G3245" t="str">
            <v>T0076T202</v>
          </cell>
          <cell r="H3245" t="str">
            <v>76 x 76 x 1 x 2</v>
          </cell>
          <cell r="I3245" t="str">
            <v>Vuông góc, răng cưa, chẻ đôi 3mm</v>
          </cell>
          <cell r="J3245" t="str">
            <v>C02</v>
          </cell>
          <cell r="K3245" t="str">
            <v>P 37</v>
          </cell>
          <cell r="L3245" t="str">
            <v>76 x 76 mm</v>
          </cell>
          <cell r="M3245">
            <v>158</v>
          </cell>
          <cell r="N3245">
            <v>44576</v>
          </cell>
          <cell r="O3245">
            <v>0</v>
          </cell>
          <cell r="Q3245" t="str">
            <v>Pha theo mẫu</v>
          </cell>
          <cell r="V3245" t="str">
            <v>K</v>
          </cell>
          <cell r="AL3245">
            <v>1</v>
          </cell>
          <cell r="AM3245">
            <v>158</v>
          </cell>
          <cell r="AO3245" t="str">
            <v>3mm</v>
          </cell>
          <cell r="AR3245" t="str">
            <v>4tem</v>
          </cell>
          <cell r="AT3245" t="str">
            <v>NRUS vàng cam</v>
          </cell>
          <cell r="BA3245" t="str">
            <v>TỔNG HỢP CÁC CÔNG TY\TPP\NĂM 2022\THÁNG 01\14.01 TPP</v>
          </cell>
        </row>
        <row r="3246">
          <cell r="B3246" t="str">
            <v>KL0589_L1</v>
          </cell>
          <cell r="C3246" t="str">
            <v>KL0589</v>
          </cell>
          <cell r="D3246" t="str">
            <v>VẠN THUẬN PHÁT</v>
          </cell>
          <cell r="F3246">
            <v>4</v>
          </cell>
          <cell r="G3246" t="str">
            <v>I0025T381/1</v>
          </cell>
          <cell r="H3246" t="str">
            <v>25 x 24 x 7 x 7</v>
          </cell>
          <cell r="I3246" t="str">
            <v>Dao đặc biệt, hình tròn ra vô như nắp chai , không răng cưa</v>
          </cell>
          <cell r="J3246" t="str">
            <v>C43</v>
          </cell>
          <cell r="K3246" t="str">
            <v>P 37</v>
          </cell>
          <cell r="L3246" t="str">
            <v>25 x 24 mm</v>
          </cell>
          <cell r="M3246">
            <v>189</v>
          </cell>
          <cell r="N3246">
            <v>44576</v>
          </cell>
          <cell r="O3246">
            <v>0</v>
          </cell>
          <cell r="AL3246">
            <v>1</v>
          </cell>
          <cell r="AM3246">
            <v>189</v>
          </cell>
          <cell r="AT3246" t="str">
            <v>Premium MS</v>
          </cell>
          <cell r="BA3246" t="str">
            <v>TỔNG HỢP CÁC CÔNG TY\VẠN THUẬN PHÁT\NĂM 2022\THÁNG 01\15-1 phi 25 x 24mm</v>
          </cell>
        </row>
        <row r="3247">
          <cell r="B3247" t="str">
            <v>KL0590_L1</v>
          </cell>
          <cell r="C3247" t="str">
            <v>KL0590</v>
          </cell>
          <cell r="D3247" t="str">
            <v>PACOW</v>
          </cell>
          <cell r="F3247">
            <v>6</v>
          </cell>
          <cell r="G3247" t="str">
            <v>I0130T081/2</v>
          </cell>
          <cell r="H3247" t="str">
            <v>130 x 90 x 1 x 1</v>
          </cell>
          <cell r="I3247" t="str">
            <v>Dao demi,  bo 5mm 2 đầu, không răng cưa, bế liên tục</v>
          </cell>
          <cell r="J3247" t="str">
            <v>C42</v>
          </cell>
          <cell r="K3247" t="str">
            <v>P 37</v>
          </cell>
          <cell r="L3247" t="str">
            <v>130mm x 90 mm</v>
          </cell>
          <cell r="M3247">
            <v>90</v>
          </cell>
          <cell r="N3247">
            <v>44576</v>
          </cell>
          <cell r="O3247">
            <v>0</v>
          </cell>
          <cell r="Q3247" t="str">
            <v>2 pha logo</v>
          </cell>
          <cell r="S3247" t="str">
            <v>C</v>
          </cell>
          <cell r="T3247" t="str">
            <v>M</v>
          </cell>
          <cell r="U3247" t="str">
            <v>Y</v>
          </cell>
          <cell r="V3247" t="str">
            <v>K</v>
          </cell>
          <cell r="AG3247" t="str">
            <v>Bóng</v>
          </cell>
          <cell r="AL3247">
            <v>1</v>
          </cell>
          <cell r="AM3247">
            <v>90</v>
          </cell>
          <cell r="AO3247" t="str">
            <v>0mm</v>
          </cell>
          <cell r="AR3247" t="str">
            <v>1Tem</v>
          </cell>
          <cell r="AT3247" t="str">
            <v>Bò viên pacow thường 2 logo hạn sử dụng và bảo quản</v>
          </cell>
          <cell r="BA3247" t="str">
            <v>D:\Data\ĐƠN HÀNG 2021\PACOW\NĂM 2022\THÁNG 01\15.01 pacow\BEEFBALL VN</v>
          </cell>
        </row>
        <row r="3248">
          <cell r="B3248" t="str">
            <v>KL0591_L1</v>
          </cell>
          <cell r="C3248" t="str">
            <v>KL0591</v>
          </cell>
          <cell r="D3248" t="str">
            <v>LONG TRƯỜNG</v>
          </cell>
          <cell r="F3248">
            <v>1</v>
          </cell>
          <cell r="G3248" t="str">
            <v>I0044T141/1</v>
          </cell>
          <cell r="H3248" t="str">
            <v>44 x 55 x 5 x 2</v>
          </cell>
          <cell r="I3248" t="str">
            <v>Vuông rời kc 3mm, không răng cưa, bên trong tem có 2 răng cưa chéo chữ X</v>
          </cell>
          <cell r="J3248" t="str">
            <v>C43</v>
          </cell>
          <cell r="K3248" t="str">
            <v>P 37</v>
          </cell>
          <cell r="L3248" t="str">
            <v>44 x 55 mm</v>
          </cell>
          <cell r="M3248">
            <v>116</v>
          </cell>
          <cell r="N3248">
            <v>44576</v>
          </cell>
          <cell r="O3248">
            <v>0</v>
          </cell>
          <cell r="AL3248">
            <v>1</v>
          </cell>
          <cell r="AM3248">
            <v>116</v>
          </cell>
          <cell r="AT3248" t="str">
            <v>6in(15cm) Clay Cylinder Planter</v>
          </cell>
          <cell r="BA3248" t="str">
            <v>NĂM 2022\THÁNG 01\15.01 LONG TRƯỜNG</v>
          </cell>
        </row>
        <row r="3249">
          <cell r="B3249" t="str">
            <v>KL0592_L1</v>
          </cell>
          <cell r="C3249" t="str">
            <v>KL0592</v>
          </cell>
          <cell r="D3249" t="str">
            <v>LONG TRƯỜNG</v>
          </cell>
          <cell r="F3249">
            <v>1</v>
          </cell>
          <cell r="G3249" t="str">
            <v>T004IT042</v>
          </cell>
          <cell r="H3249" t="str">
            <v>4" x 3" x 1 x 1</v>
          </cell>
          <cell r="I3249" t="str">
            <v>Bo góc, răng cưa, dao chẻ đôi 3mm</v>
          </cell>
          <cell r="J3249" t="str">
            <v>C14</v>
          </cell>
          <cell r="K3249" t="str">
            <v>P 37</v>
          </cell>
          <cell r="L3249" t="str">
            <v>101.6 x 76.2 mm</v>
          </cell>
          <cell r="M3249">
            <v>79.199999999999989</v>
          </cell>
          <cell r="N3249">
            <v>44576</v>
          </cell>
          <cell r="O3249">
            <v>0</v>
          </cell>
          <cell r="AL3249">
            <v>1</v>
          </cell>
          <cell r="AM3249">
            <v>79.199999999999989</v>
          </cell>
          <cell r="AT3249" t="str">
            <v>COUNTRY OF ORIGIN:</v>
          </cell>
          <cell r="BA3249" t="str">
            <v>NĂM 2022\THÁNG 01\15.01 LONG TRƯỜNG</v>
          </cell>
        </row>
        <row r="3250">
          <cell r="B3250" t="str">
            <v>KL0593_L1</v>
          </cell>
          <cell r="C3250" t="str">
            <v>KL0593</v>
          </cell>
          <cell r="D3250" t="str">
            <v>THỰC PHẨM LÚA VIỆT</v>
          </cell>
          <cell r="F3250">
            <v>1</v>
          </cell>
          <cell r="G3250" t="str">
            <v>T0080T442</v>
          </cell>
          <cell r="H3250" t="str">
            <v>80 x 60 x 1 x 2</v>
          </cell>
          <cell r="I3250" t="str">
            <v>Vuông góc, không răng cưa, chẻ đôi 3mm</v>
          </cell>
          <cell r="J3250" t="str">
            <v>C01</v>
          </cell>
          <cell r="K3250" t="str">
            <v>P 37</v>
          </cell>
          <cell r="L3250" t="str">
            <v>80 x 60 mm</v>
          </cell>
          <cell r="M3250">
            <v>126</v>
          </cell>
          <cell r="N3250">
            <v>44580</v>
          </cell>
          <cell r="O3250">
            <v>0</v>
          </cell>
          <cell r="AL3250">
            <v>1</v>
          </cell>
          <cell r="AM3250">
            <v>126</v>
          </cell>
          <cell r="AT3250" t="str">
            <v>CÔNG TY TNHH THỰC PHẨM LÚA VIỆT</v>
          </cell>
          <cell r="BA3250" t="str">
            <v>THỰC PHẨM LÚA VIỆT\THÁNG 01\18.01</v>
          </cell>
        </row>
        <row r="3251">
          <cell r="B3251" t="str">
            <v>KL0594_L1</v>
          </cell>
          <cell r="C3251" t="str">
            <v>KL0594</v>
          </cell>
          <cell r="D3251" t="str">
            <v>CÔNG TY CỔ PHẦN LỌC KHÍ BPT</v>
          </cell>
          <cell r="F3251">
            <v>2</v>
          </cell>
          <cell r="G3251" t="str">
            <v>T0100T111</v>
          </cell>
          <cell r="H3251" t="str">
            <v>100 x 45 x 1 x 2</v>
          </cell>
          <cell r="I3251" t="str">
            <v>Bo góc, răng cưa</v>
          </cell>
          <cell r="J3251" t="str">
            <v>B09</v>
          </cell>
          <cell r="K3251" t="str">
            <v>P 37</v>
          </cell>
          <cell r="L3251" t="str">
            <v>100 x 45 mm</v>
          </cell>
          <cell r="M3251">
            <v>96</v>
          </cell>
          <cell r="N3251">
            <v>44581</v>
          </cell>
          <cell r="O3251">
            <v>0</v>
          </cell>
          <cell r="AL3251">
            <v>1</v>
          </cell>
          <cell r="AM3251">
            <v>96</v>
          </cell>
          <cell r="AT3251" t="str">
            <v>BPT</v>
          </cell>
          <cell r="BA3251" t="str">
            <v>ĐƠN HÀNG 2022\CT CỔ PHẦN LỌC KHÍ BPT\THÁNG 01\10.01</v>
          </cell>
        </row>
        <row r="3252">
          <cell r="B3252" t="str">
            <v>KL0595_L1</v>
          </cell>
          <cell r="C3252" t="str">
            <v>KL0595</v>
          </cell>
          <cell r="D3252" t="str">
            <v>PACOW</v>
          </cell>
          <cell r="F3252">
            <v>4</v>
          </cell>
          <cell r="G3252" t="str">
            <v>T0090T481/2</v>
          </cell>
          <cell r="H3252" t="str">
            <v>90 x 130 x 2 x 1</v>
          </cell>
          <cell r="I3252" t="str">
            <v>Bo 5mm rời 3mm, không răng cưa</v>
          </cell>
          <cell r="J3252" t="str">
            <v>C24</v>
          </cell>
          <cell r="K3252" t="str">
            <v>P 37</v>
          </cell>
          <cell r="L3252" t="str">
            <v>130 x 90 mm</v>
          </cell>
          <cell r="M3252">
            <v>133</v>
          </cell>
          <cell r="N3252">
            <v>44582</v>
          </cell>
          <cell r="O3252">
            <v>4</v>
          </cell>
          <cell r="P3252">
            <v>2</v>
          </cell>
          <cell r="Q3252" t="str">
            <v>2 pha</v>
          </cell>
          <cell r="R3252">
            <v>2</v>
          </cell>
          <cell r="T3252" t="str">
            <v>M</v>
          </cell>
          <cell r="U3252" t="str">
            <v>Y</v>
          </cell>
          <cell r="AH3252" t="str">
            <v>X</v>
          </cell>
          <cell r="AK3252" t="str">
            <v>X</v>
          </cell>
          <cell r="AL3252">
            <v>1</v>
          </cell>
          <cell r="AM3252">
            <v>133</v>
          </cell>
          <cell r="AO3252" t="str">
            <v>3mm</v>
          </cell>
          <cell r="AR3252" t="str">
            <v>2Tem</v>
          </cell>
          <cell r="AT3252" t="str">
            <v>100% Australian natural beef 2 logo mới ( nhãn 21 ngày campodia )</v>
          </cell>
          <cell r="AU3252">
            <v>2</v>
          </cell>
          <cell r="AV3252" t="str">
            <v>In mặt</v>
          </cell>
          <cell r="AW3252" t="str">
            <v>Bế màu</v>
          </cell>
          <cell r="BA3252" t="str">
            <v>ĐƠN HÀNG 2021\PACOW\NĂM 2022\THÁNG 01\21.01</v>
          </cell>
          <cell r="BC3252" t="str">
            <v>Phạm Quốc Chí</v>
          </cell>
          <cell r="BD3252" t="str">
            <v>Phạm Quốc Chí</v>
          </cell>
        </row>
        <row r="3253">
          <cell r="B3253" t="str">
            <v>KL0596_L1</v>
          </cell>
          <cell r="C3253" t="str">
            <v>KL0596</v>
          </cell>
          <cell r="D3253" t="str">
            <v>POLY POXY</v>
          </cell>
          <cell r="F3253">
            <v>1</v>
          </cell>
          <cell r="G3253" t="str">
            <v>I0090T632/1</v>
          </cell>
          <cell r="H3253" t="str">
            <v>90 x 150 x 1 x 1</v>
          </cell>
          <cell r="I3253" t="str">
            <v>Vuông góc, xẻ 2 line khoảng cách 6mm,  răng cưa</v>
          </cell>
          <cell r="J3253" t="str">
            <v>C43</v>
          </cell>
          <cell r="K3253" t="str">
            <v>P 37</v>
          </cell>
          <cell r="L3253" t="str">
            <v>90 x 150 mm</v>
          </cell>
          <cell r="M3253">
            <v>153</v>
          </cell>
          <cell r="N3253">
            <v>44588</v>
          </cell>
          <cell r="O3253">
            <v>0</v>
          </cell>
          <cell r="AL3253">
            <v>1</v>
          </cell>
          <cell r="AM3253">
            <v>153</v>
          </cell>
          <cell r="AT3253" t="str">
            <v>POLY-POXY</v>
          </cell>
          <cell r="BA3253" t="str">
            <v>ĐƠN HÀNG 2022\POLY POXY\THÁNG 01\26.01 POLYXY</v>
          </cell>
          <cell r="BC3253" t="str">
            <v>Phạm Quốc Chí</v>
          </cell>
          <cell r="BD3253" t="str">
            <v>Phạm Quốc Chí</v>
          </cell>
        </row>
        <row r="3254">
          <cell r="B3254" t="str">
            <v>KL0597_L1</v>
          </cell>
          <cell r="C3254" t="str">
            <v>KL0597</v>
          </cell>
          <cell r="D3254" t="str">
            <v>PACOW</v>
          </cell>
          <cell r="F3254">
            <v>6</v>
          </cell>
          <cell r="G3254" t="str">
            <v>I0130T081/2</v>
          </cell>
          <cell r="H3254" t="str">
            <v>130 x 90 x 1 x 1</v>
          </cell>
          <cell r="I3254" t="str">
            <v>Dao demi,  bo 5mm 2 đầu, không răng cưa, bế liên tục</v>
          </cell>
          <cell r="J3254" t="str">
            <v>C42</v>
          </cell>
          <cell r="K3254" t="str">
            <v>P 37</v>
          </cell>
          <cell r="L3254" t="str">
            <v>130 x 90 mm</v>
          </cell>
          <cell r="M3254">
            <v>90</v>
          </cell>
          <cell r="N3254">
            <v>44600</v>
          </cell>
          <cell r="O3254">
            <v>6</v>
          </cell>
          <cell r="P3254">
            <v>2</v>
          </cell>
          <cell r="Q3254" t="str">
            <v>Pha</v>
          </cell>
          <cell r="R3254">
            <v>4</v>
          </cell>
          <cell r="S3254" t="str">
            <v>C</v>
          </cell>
          <cell r="T3254" t="str">
            <v>M</v>
          </cell>
          <cell r="U3254" t="str">
            <v>Y</v>
          </cell>
          <cell r="V3254" t="str">
            <v>K</v>
          </cell>
          <cell r="AG3254" t="str">
            <v>X</v>
          </cell>
          <cell r="AL3254">
            <v>1</v>
          </cell>
          <cell r="AM3254">
            <v>90</v>
          </cell>
          <cell r="AO3254" t="str">
            <v>omm</v>
          </cell>
          <cell r="AR3254" t="str">
            <v>1tem</v>
          </cell>
          <cell r="AT3254" t="str">
            <v>Beef ball fa</v>
          </cell>
          <cell r="AU3254">
            <v>2</v>
          </cell>
          <cell r="AV3254" t="str">
            <v>In mặt</v>
          </cell>
          <cell r="AW3254" t="str">
            <v>Bế màu</v>
          </cell>
          <cell r="BA3254" t="str">
            <v>ĐƠN HÀNG 2021\PACOW\NĂM 2022\THÁNG 02\26.01 chinh</v>
          </cell>
          <cell r="BC3254" t="str">
            <v>Phạm Quốc Chí</v>
          </cell>
          <cell r="BD3254" t="str">
            <v>Phạm Quốc Chí</v>
          </cell>
        </row>
        <row r="3255">
          <cell r="B3255" t="str">
            <v>KL0598_L1</v>
          </cell>
          <cell r="C3255" t="str">
            <v>KL0598</v>
          </cell>
          <cell r="D3255" t="str">
            <v>PACOW</v>
          </cell>
          <cell r="F3255">
            <v>6</v>
          </cell>
          <cell r="G3255" t="str">
            <v>I0130T081/2</v>
          </cell>
          <cell r="H3255" t="str">
            <v>130 x 90 x 1 x 1</v>
          </cell>
          <cell r="I3255" t="str">
            <v>Dao demi,  bo 5mm 2 đầu, không răng cưa, bế liên tục</v>
          </cell>
          <cell r="J3255" t="str">
            <v>C42</v>
          </cell>
          <cell r="K3255" t="str">
            <v>P 37</v>
          </cell>
          <cell r="L3255" t="str">
            <v>130 x 90 mm</v>
          </cell>
          <cell r="M3255">
            <v>90</v>
          </cell>
          <cell r="N3255">
            <v>44600</v>
          </cell>
          <cell r="O3255">
            <v>6</v>
          </cell>
          <cell r="P3255">
            <v>2</v>
          </cell>
          <cell r="Q3255" t="str">
            <v>Pha</v>
          </cell>
          <cell r="R3255">
            <v>4</v>
          </cell>
          <cell r="S3255" t="str">
            <v>C</v>
          </cell>
          <cell r="T3255" t="str">
            <v>M</v>
          </cell>
          <cell r="U3255" t="str">
            <v>Y</v>
          </cell>
          <cell r="V3255" t="str">
            <v>K</v>
          </cell>
          <cell r="AG3255" t="str">
            <v>X</v>
          </cell>
          <cell r="AL3255">
            <v>1</v>
          </cell>
          <cell r="AM3255">
            <v>90</v>
          </cell>
          <cell r="AO3255" t="str">
            <v>omm</v>
          </cell>
          <cell r="AR3255" t="str">
            <v>1tem</v>
          </cell>
          <cell r="AT3255" t="str">
            <v>Cheese Kransky Wagyu beef sausage  co pho mai</v>
          </cell>
          <cell r="AU3255">
            <v>2</v>
          </cell>
          <cell r="AV3255" t="str">
            <v>In mặt</v>
          </cell>
          <cell r="AW3255" t="str">
            <v>Bế màu</v>
          </cell>
          <cell r="BA3255" t="str">
            <v>ĐƠN HÀNG 2021\PACOW\NĂM 2022\THÁNG 02\26.01 chinh</v>
          </cell>
          <cell r="BC3255" t="str">
            <v>Phạm Quốc Chí</v>
          </cell>
          <cell r="BD3255" t="str">
            <v>Phạm Quốc Chí</v>
          </cell>
        </row>
        <row r="3256">
          <cell r="B3256" t="str">
            <v>KL0599_L1</v>
          </cell>
          <cell r="C3256" t="str">
            <v>KL0599</v>
          </cell>
          <cell r="D3256" t="str">
            <v>PACOW</v>
          </cell>
          <cell r="F3256">
            <v>6</v>
          </cell>
          <cell r="G3256" t="str">
            <v>I0130T081/2</v>
          </cell>
          <cell r="H3256" t="str">
            <v>130 x 90 x 1 x 1</v>
          </cell>
          <cell r="I3256" t="str">
            <v>Dao demi,  bo 5mm 2 đầu, không răng cưa, bế liên tục</v>
          </cell>
          <cell r="J3256" t="str">
            <v>C42</v>
          </cell>
          <cell r="K3256" t="str">
            <v>P 37</v>
          </cell>
          <cell r="L3256" t="str">
            <v>130 x 90 mm</v>
          </cell>
          <cell r="M3256">
            <v>90</v>
          </cell>
          <cell r="N3256">
            <v>44600</v>
          </cell>
          <cell r="O3256">
            <v>6</v>
          </cell>
          <cell r="P3256">
            <v>2</v>
          </cell>
          <cell r="Q3256" t="str">
            <v>Pha</v>
          </cell>
          <cell r="R3256">
            <v>4</v>
          </cell>
          <cell r="S3256" t="str">
            <v>C</v>
          </cell>
          <cell r="T3256" t="str">
            <v>M</v>
          </cell>
          <cell r="U3256" t="str">
            <v>Y</v>
          </cell>
          <cell r="V3256" t="str">
            <v>K</v>
          </cell>
          <cell r="AG3256" t="str">
            <v>X</v>
          </cell>
          <cell r="AL3256">
            <v>1</v>
          </cell>
          <cell r="AM3256">
            <v>90</v>
          </cell>
          <cell r="AO3256" t="str">
            <v>omm</v>
          </cell>
          <cell r="AR3256" t="str">
            <v>1tem</v>
          </cell>
          <cell r="AT3256" t="str">
            <v>Wagyu Smoked Beef Bacon</v>
          </cell>
          <cell r="AU3256">
            <v>2</v>
          </cell>
          <cell r="AV3256" t="str">
            <v>In mặt</v>
          </cell>
          <cell r="AW3256" t="str">
            <v>Bế màu</v>
          </cell>
          <cell r="BA3256" t="str">
            <v>ĐƠN HÀNG 2021\PACOW\NĂM 2022\THÁNG 02\26.01 chinh</v>
          </cell>
          <cell r="BC3256" t="str">
            <v>Phạm Quốc Chí</v>
          </cell>
          <cell r="BD3256" t="str">
            <v>Phạm Quốc Chí</v>
          </cell>
        </row>
        <row r="3257">
          <cell r="B3257" t="str">
            <v>KL0600_L1</v>
          </cell>
          <cell r="C3257" t="str">
            <v>KL0600</v>
          </cell>
          <cell r="D3257" t="str">
            <v>PACOW</v>
          </cell>
          <cell r="F3257">
            <v>6</v>
          </cell>
          <cell r="G3257" t="str">
            <v>I0070T491</v>
          </cell>
          <cell r="H3257" t="str">
            <v>70 x 130 x 2 x 1</v>
          </cell>
          <cell r="I3257" t="str">
            <v>Bo 4mm rời 3mm, không răng cưa</v>
          </cell>
          <cell r="J3257" t="str">
            <v>C27</v>
          </cell>
          <cell r="K3257" t="str">
            <v>P 37</v>
          </cell>
          <cell r="L3257" t="str">
            <v>130 x 70 mm</v>
          </cell>
          <cell r="M3257">
            <v>133</v>
          </cell>
          <cell r="N3257">
            <v>44600</v>
          </cell>
          <cell r="O3257">
            <v>0</v>
          </cell>
          <cell r="AL3257">
            <v>1</v>
          </cell>
          <cell r="AM3257">
            <v>133</v>
          </cell>
          <cell r="AT3257" t="str">
            <v>wagyu beeff bugers</v>
          </cell>
          <cell r="AU3257">
            <v>2</v>
          </cell>
          <cell r="AV3257" t="str">
            <v>In mặt</v>
          </cell>
          <cell r="AW3257" t="str">
            <v>Bế màu</v>
          </cell>
          <cell r="BA3257" t="str">
            <v>ĐƠN HÀNG 2021\PACOW\NĂM 2022\THÁNG 02\08.02 tem 130 x70mm</v>
          </cell>
          <cell r="BC3257" t="str">
            <v>Phạm Quốc Chí</v>
          </cell>
          <cell r="BD3257" t="str">
            <v>Phạm Quốc Chí</v>
          </cell>
        </row>
        <row r="3258">
          <cell r="B3258" t="str">
            <v>KL0601_L1</v>
          </cell>
          <cell r="C3258" t="str">
            <v>KL0601</v>
          </cell>
          <cell r="D3258" t="str">
            <v>THỰC PHẨM 3F VIỆT</v>
          </cell>
          <cell r="F3258">
            <v>1</v>
          </cell>
          <cell r="G3258" t="str">
            <v>I0210T101/1</v>
          </cell>
          <cell r="H3258" t="str">
            <v>210 x 210 x 1 x 1</v>
          </cell>
          <cell r="I3258" t="str">
            <v>Bo góc 10mm, không răng cưa</v>
          </cell>
          <cell r="J3258" t="str">
            <v>C43</v>
          </cell>
          <cell r="K3258" t="str">
            <v>P 37</v>
          </cell>
          <cell r="L3258" t="str">
            <v>210 x 210 mm</v>
          </cell>
          <cell r="M3258">
            <v>213</v>
          </cell>
          <cell r="N3258">
            <v>44601</v>
          </cell>
          <cell r="O3258">
            <v>0</v>
          </cell>
          <cell r="AL3258">
            <v>1</v>
          </cell>
          <cell r="AM3258">
            <v>213</v>
          </cell>
          <cell r="AT3258" t="str">
            <v>Gà 9P Tẩm Gia Vị Không Cay Popeyes</v>
          </cell>
          <cell r="BA3258" t="str">
            <v>ĐƠN HÀNG 2021\THỰC PHẨM 3F VIỆT\NĂM 2022\THÁNG 02\9-2</v>
          </cell>
        </row>
        <row r="3259">
          <cell r="B3259" t="str">
            <v>KL0602_L1</v>
          </cell>
          <cell r="C3259" t="str">
            <v>KL0602</v>
          </cell>
          <cell r="D3259" t="str">
            <v>BOW</v>
          </cell>
          <cell r="F3259">
            <v>4</v>
          </cell>
          <cell r="G3259" t="str">
            <v>I0129T011/1</v>
          </cell>
          <cell r="H3259" t="str">
            <v>120.695 x 129.102 x 1 x 1</v>
          </cell>
          <cell r="I3259" t="str">
            <v>Dao đặc biệt như cánh quạt 170mm x 97mm như layout, không răng cưa, gáp 4.35mm</v>
          </cell>
          <cell r="J3259" t="str">
            <v>C43</v>
          </cell>
          <cell r="K3259" t="str">
            <v>P 37</v>
          </cell>
          <cell r="L3259" t="str">
            <v>129.102 x 120.695 mm</v>
          </cell>
          <cell r="M3259">
            <v>133.452</v>
          </cell>
          <cell r="N3259">
            <v>44602</v>
          </cell>
          <cell r="O3259">
            <v>0</v>
          </cell>
          <cell r="AL3259">
            <v>1</v>
          </cell>
          <cell r="AM3259">
            <v>133.452</v>
          </cell>
          <cell r="AT3259" t="str">
            <v>MANGO</v>
          </cell>
          <cell r="BA3259" t="str">
            <v>ĐƠN HÀNG 2022\BOW\THÁNG 02\09.02 BOW\file sản xuất 8 mã</v>
          </cell>
        </row>
        <row r="3260">
          <cell r="B3260" t="str">
            <v>KL0603_L1</v>
          </cell>
          <cell r="C3260" t="str">
            <v>KL0603</v>
          </cell>
          <cell r="D3260" t="str">
            <v>BOW</v>
          </cell>
          <cell r="F3260">
            <v>4</v>
          </cell>
          <cell r="G3260" t="str">
            <v>I0129T011/1</v>
          </cell>
          <cell r="H3260" t="str">
            <v>120.695 x 129.102 x 1 x 1</v>
          </cell>
          <cell r="I3260" t="str">
            <v>Dao đặc biệt như cánh quạt 170mm x 97mm như layout, không răng cưa, gáp 4.35mm</v>
          </cell>
          <cell r="J3260" t="str">
            <v>C43</v>
          </cell>
          <cell r="K3260" t="str">
            <v>P 37</v>
          </cell>
          <cell r="L3260" t="str">
            <v>129.102 x 120.695 mm</v>
          </cell>
          <cell r="M3260">
            <v>133.452</v>
          </cell>
          <cell r="N3260">
            <v>44602</v>
          </cell>
          <cell r="O3260">
            <v>0</v>
          </cell>
          <cell r="AL3260">
            <v>1</v>
          </cell>
          <cell r="AM3260">
            <v>133.452</v>
          </cell>
          <cell r="AT3260" t="str">
            <v>WATERMELON</v>
          </cell>
          <cell r="BA3260" t="str">
            <v>ĐƠN HÀNG 2022\BOW\THÁNG 02\09.02 BOW\file sản xuất 8 mã</v>
          </cell>
        </row>
        <row r="3261">
          <cell r="B3261" t="str">
            <v>KL0604_L1</v>
          </cell>
          <cell r="C3261" t="str">
            <v>KL0604</v>
          </cell>
          <cell r="D3261" t="str">
            <v>BOW</v>
          </cell>
          <cell r="F3261">
            <v>4</v>
          </cell>
          <cell r="G3261" t="str">
            <v>I0129T011/1</v>
          </cell>
          <cell r="H3261" t="str">
            <v>120.695 x 129.102 x 1 x 1</v>
          </cell>
          <cell r="I3261" t="str">
            <v>Dao đặc biệt như cánh quạt 170mm x 97mm như layout, không răng cưa, gáp 4.35mm</v>
          </cell>
          <cell r="J3261" t="str">
            <v>C43</v>
          </cell>
          <cell r="K3261" t="str">
            <v>P 37</v>
          </cell>
          <cell r="L3261" t="str">
            <v>129.102 x 120.695 mm</v>
          </cell>
          <cell r="M3261">
            <v>133.452</v>
          </cell>
          <cell r="N3261">
            <v>44602</v>
          </cell>
          <cell r="O3261">
            <v>0</v>
          </cell>
          <cell r="AL3261">
            <v>1</v>
          </cell>
          <cell r="AM3261">
            <v>133.452</v>
          </cell>
          <cell r="AT3261" t="str">
            <v>PINEAPPLE</v>
          </cell>
          <cell r="BA3261" t="str">
            <v>ĐƠN HÀNG 2022\BOW\THÁNG 02\09.02 BOW\file sản xuất 8 mã</v>
          </cell>
        </row>
        <row r="3262">
          <cell r="B3262" t="str">
            <v>KL0605_L1</v>
          </cell>
          <cell r="C3262" t="str">
            <v>KL0605</v>
          </cell>
          <cell r="D3262" t="str">
            <v>BOW</v>
          </cell>
          <cell r="F3262">
            <v>4</v>
          </cell>
          <cell r="G3262" t="str">
            <v>I0129T011/1</v>
          </cell>
          <cell r="H3262" t="str">
            <v>120.695 x 129.102 x 1 x 1</v>
          </cell>
          <cell r="I3262" t="str">
            <v>Dao đặc biệt như cánh quạt 170mm x 97mm như layout, không răng cưa, gáp 4.35mm</v>
          </cell>
          <cell r="J3262" t="str">
            <v>C43</v>
          </cell>
          <cell r="K3262" t="str">
            <v>P 37</v>
          </cell>
          <cell r="L3262" t="str">
            <v>129.102 x 120.695 mm</v>
          </cell>
          <cell r="M3262">
            <v>133.452</v>
          </cell>
          <cell r="N3262">
            <v>44602</v>
          </cell>
          <cell r="O3262">
            <v>0</v>
          </cell>
          <cell r="AL3262">
            <v>1</v>
          </cell>
          <cell r="AM3262">
            <v>133.452</v>
          </cell>
          <cell r="AT3262" t="str">
            <v>GUAVA</v>
          </cell>
          <cell r="BA3262" t="str">
            <v>ĐƠN HÀNG 2022\BOW\THÁNG 02\09.02 BOW\file sản xuất 8 mã</v>
          </cell>
        </row>
        <row r="3263">
          <cell r="B3263" t="str">
            <v>KL0606_L1</v>
          </cell>
          <cell r="C3263" t="str">
            <v>KL0606</v>
          </cell>
          <cell r="D3263" t="str">
            <v>BOW</v>
          </cell>
          <cell r="F3263">
            <v>4</v>
          </cell>
          <cell r="G3263" t="str">
            <v>I0129T011/1</v>
          </cell>
          <cell r="H3263" t="str">
            <v>120.695 x 129.102 x 1 x 1</v>
          </cell>
          <cell r="I3263" t="str">
            <v>Dao đặc biệt như cánh quạt 170mm x 97mm như layout, không răng cưa, gáp 4.35mm</v>
          </cell>
          <cell r="J3263" t="str">
            <v>C43</v>
          </cell>
          <cell r="K3263" t="str">
            <v>P 37</v>
          </cell>
          <cell r="L3263" t="str">
            <v>129.102 x 120.695 mm</v>
          </cell>
          <cell r="M3263">
            <v>133.452</v>
          </cell>
          <cell r="N3263">
            <v>44602</v>
          </cell>
          <cell r="O3263">
            <v>0</v>
          </cell>
          <cell r="AL3263">
            <v>1</v>
          </cell>
          <cell r="AM3263">
            <v>133.452</v>
          </cell>
          <cell r="AT3263" t="str">
            <v>KIWI</v>
          </cell>
          <cell r="BA3263" t="str">
            <v>ĐƠN HÀNG 2022\BOW\THÁNG 02\09.02 BOW\file sản xuất 8 mã</v>
          </cell>
        </row>
        <row r="3264">
          <cell r="B3264" t="str">
            <v>KL0607_L1</v>
          </cell>
          <cell r="C3264" t="str">
            <v>KL0607</v>
          </cell>
          <cell r="D3264" t="str">
            <v>BOW</v>
          </cell>
          <cell r="F3264">
            <v>4</v>
          </cell>
          <cell r="G3264" t="str">
            <v>I0129T011/1</v>
          </cell>
          <cell r="H3264" t="str">
            <v>120.695 x 129.102 x 1 x 1</v>
          </cell>
          <cell r="I3264" t="str">
            <v>Dao đặc biệt như cánh quạt 170mm x 97mm như layout, không răng cưa, gáp 4.35mm</v>
          </cell>
          <cell r="J3264" t="str">
            <v>C43</v>
          </cell>
          <cell r="K3264" t="str">
            <v>P 37</v>
          </cell>
          <cell r="L3264" t="str">
            <v>129.102 x 120.695 mm</v>
          </cell>
          <cell r="M3264">
            <v>133.452</v>
          </cell>
          <cell r="N3264">
            <v>44602</v>
          </cell>
          <cell r="O3264">
            <v>0</v>
          </cell>
          <cell r="AL3264">
            <v>1</v>
          </cell>
          <cell r="AM3264">
            <v>133.452</v>
          </cell>
          <cell r="AT3264" t="str">
            <v>POMEGRATE</v>
          </cell>
          <cell r="BA3264" t="str">
            <v>ĐƠN HÀNG 2022\BOW\THÁNG 02\09.02 BOW\file sản xuất 8 mã</v>
          </cell>
        </row>
        <row r="3265">
          <cell r="B3265" t="str">
            <v>KL0608_L1</v>
          </cell>
          <cell r="C3265" t="str">
            <v>KL0608</v>
          </cell>
          <cell r="D3265" t="str">
            <v>BOW</v>
          </cell>
          <cell r="F3265">
            <v>4</v>
          </cell>
          <cell r="G3265" t="str">
            <v>I0129T011/1</v>
          </cell>
          <cell r="H3265" t="str">
            <v>120.695 x 129.102 x 1 x 1</v>
          </cell>
          <cell r="I3265" t="str">
            <v>Dao đặc biệt như cánh quạt 170mm x 97mm như layout, không răng cưa, gáp 4.35mm</v>
          </cell>
          <cell r="J3265" t="str">
            <v>C43</v>
          </cell>
          <cell r="K3265" t="str">
            <v>P 37</v>
          </cell>
          <cell r="L3265" t="str">
            <v>129.102 x 120.695 mm</v>
          </cell>
          <cell r="M3265">
            <v>133.452</v>
          </cell>
          <cell r="N3265">
            <v>44602</v>
          </cell>
          <cell r="O3265">
            <v>0</v>
          </cell>
          <cell r="AL3265">
            <v>1</v>
          </cell>
          <cell r="AM3265">
            <v>133.452</v>
          </cell>
          <cell r="AT3265" t="str">
            <v>BLUEBERRY</v>
          </cell>
          <cell r="BA3265" t="str">
            <v>ĐƠN HÀNG 2022\BOW\THÁNG 02\09.02 BOW\file sản xuất 8 mã</v>
          </cell>
        </row>
        <row r="3266">
          <cell r="B3266" t="str">
            <v>KL0609_L1</v>
          </cell>
          <cell r="C3266" t="str">
            <v>KL0609</v>
          </cell>
          <cell r="D3266" t="str">
            <v>BOW</v>
          </cell>
          <cell r="F3266">
            <v>4</v>
          </cell>
          <cell r="G3266" t="str">
            <v>I0129T011/1</v>
          </cell>
          <cell r="H3266" t="str">
            <v>120.695 x 129.102 x 1 x 1</v>
          </cell>
          <cell r="I3266" t="str">
            <v>Dao đặc biệt như cánh quạt 170mm x 97mm như layout, không răng cưa, gáp 4.35mm</v>
          </cell>
          <cell r="J3266" t="str">
            <v>C43</v>
          </cell>
          <cell r="K3266" t="str">
            <v>P 37</v>
          </cell>
          <cell r="L3266" t="str">
            <v>129.102 x 120.695 mm</v>
          </cell>
          <cell r="M3266">
            <v>133.452</v>
          </cell>
          <cell r="N3266">
            <v>44602</v>
          </cell>
          <cell r="O3266">
            <v>0</v>
          </cell>
          <cell r="AL3266">
            <v>1</v>
          </cell>
          <cell r="AM3266">
            <v>133.452</v>
          </cell>
          <cell r="AT3266" t="str">
            <v>STRAWBERRY</v>
          </cell>
          <cell r="BA3266" t="str">
            <v>ĐƠN HÀNG 2022\BOW\THÁNG 02\09.02 BOW\file sản xuất 8 mã</v>
          </cell>
        </row>
        <row r="3267">
          <cell r="B3267" t="str">
            <v>KL0610_L1</v>
          </cell>
          <cell r="C3267" t="str">
            <v>KL0610</v>
          </cell>
          <cell r="D3267" t="str">
            <v>BOW</v>
          </cell>
          <cell r="F3267">
            <v>4</v>
          </cell>
          <cell r="G3267" t="str">
            <v>I0129T011/1</v>
          </cell>
          <cell r="H3267" t="str">
            <v>120.695 x 129.102 x 1 x 1</v>
          </cell>
          <cell r="I3267" t="str">
            <v>Dao đặc biệt như cánh quạt 170mm x 97mm như layout, không răng cưa, gáp 4.35mm</v>
          </cell>
          <cell r="J3267" t="str">
            <v>C43</v>
          </cell>
          <cell r="K3267" t="str">
            <v>P 37</v>
          </cell>
          <cell r="L3267" t="str">
            <v>129.102 x 120.695 mm</v>
          </cell>
          <cell r="M3267">
            <v>133.452</v>
          </cell>
          <cell r="N3267">
            <v>44602</v>
          </cell>
          <cell r="O3267">
            <v>0</v>
          </cell>
          <cell r="AL3267">
            <v>1</v>
          </cell>
          <cell r="AM3267">
            <v>133.452</v>
          </cell>
          <cell r="AT3267" t="str">
            <v>COOK MILK ORINGINAL</v>
          </cell>
          <cell r="BA3267" t="str">
            <v>ĐƠN HÀNG 2022\BOW\THÁNG 02\09.02 BOW\7 mã\Order_7766_Saborimas_08022022\sản xuất layout film</v>
          </cell>
        </row>
        <row r="3268">
          <cell r="B3268" t="str">
            <v>KL0611_L1</v>
          </cell>
          <cell r="C3268" t="str">
            <v>KL0611</v>
          </cell>
          <cell r="D3268" t="str">
            <v>BOW</v>
          </cell>
          <cell r="F3268">
            <v>4</v>
          </cell>
          <cell r="G3268" t="str">
            <v>I0129T011/1</v>
          </cell>
          <cell r="H3268" t="str">
            <v>120.695 x 129.102 x 1 x 1</v>
          </cell>
          <cell r="I3268" t="str">
            <v>Dao đặc biệt như cánh quạt 170mm x 97mm như layout, không răng cưa, gáp 4.35mm</v>
          </cell>
          <cell r="J3268" t="str">
            <v>C43</v>
          </cell>
          <cell r="K3268" t="str">
            <v>P 37</v>
          </cell>
          <cell r="L3268" t="str">
            <v>129.102 x 120.695 mm</v>
          </cell>
          <cell r="M3268">
            <v>133.452</v>
          </cell>
          <cell r="N3268">
            <v>44602</v>
          </cell>
          <cell r="O3268">
            <v>0</v>
          </cell>
          <cell r="AL3268">
            <v>1</v>
          </cell>
          <cell r="AM3268">
            <v>133.452</v>
          </cell>
          <cell r="AT3268" t="str">
            <v>COOK MILK MANGO</v>
          </cell>
          <cell r="BA3268" t="str">
            <v>ĐƠN HÀNG 2022\BOW\THÁNG 02\09.02 BOW\7 mã\Order_7766_Saborimas_08022022\sản xuất layout film</v>
          </cell>
        </row>
        <row r="3269">
          <cell r="B3269" t="str">
            <v>KL0612_L1</v>
          </cell>
          <cell r="C3269" t="str">
            <v>KL0612</v>
          </cell>
          <cell r="D3269" t="str">
            <v>BOW</v>
          </cell>
          <cell r="F3269">
            <v>4</v>
          </cell>
          <cell r="G3269" t="str">
            <v>I0129T011/1</v>
          </cell>
          <cell r="H3269" t="str">
            <v>120.695 x 129.102 x 1 x 1</v>
          </cell>
          <cell r="I3269" t="str">
            <v>Dao đặc biệt như cánh quạt 170mm x 97mm như layout, không răng cưa, gáp 4.35mm</v>
          </cell>
          <cell r="J3269" t="str">
            <v>C43</v>
          </cell>
          <cell r="K3269" t="str">
            <v>P 37</v>
          </cell>
          <cell r="L3269" t="str">
            <v>129.102 x 120.695 mm</v>
          </cell>
          <cell r="M3269">
            <v>133.452</v>
          </cell>
          <cell r="N3269">
            <v>44602</v>
          </cell>
          <cell r="O3269">
            <v>0</v>
          </cell>
          <cell r="AL3269">
            <v>1</v>
          </cell>
          <cell r="AM3269">
            <v>133.452</v>
          </cell>
          <cell r="AT3269" t="str">
            <v>COOK MILK STRAWBERRY</v>
          </cell>
          <cell r="BA3269" t="str">
            <v>ĐƠN HÀNG 2022\BOW\THÁNG 02\09.02 BOW\7 mã\Order_7766_Saborimas_08022022\sản xuất layout film</v>
          </cell>
        </row>
        <row r="3270">
          <cell r="B3270" t="str">
            <v>KL0613_L1</v>
          </cell>
          <cell r="C3270" t="str">
            <v>KL0613</v>
          </cell>
          <cell r="D3270" t="str">
            <v>BOW</v>
          </cell>
          <cell r="F3270">
            <v>4</v>
          </cell>
          <cell r="G3270" t="str">
            <v>I0129T011/1</v>
          </cell>
          <cell r="H3270" t="str">
            <v>120.695 x 129.102 x 1 x 1</v>
          </cell>
          <cell r="I3270" t="str">
            <v>Dao đặc biệt như cánh quạt 170mm x 97mm như layout, không răng cưa, gáp 4.35mm</v>
          </cell>
          <cell r="J3270" t="str">
            <v>C43</v>
          </cell>
          <cell r="K3270" t="str">
            <v>P 37</v>
          </cell>
          <cell r="L3270" t="str">
            <v>129.102 x 120.695 mm</v>
          </cell>
          <cell r="M3270">
            <v>133.452</v>
          </cell>
          <cell r="N3270">
            <v>44602</v>
          </cell>
          <cell r="O3270">
            <v>0</v>
          </cell>
          <cell r="AL3270">
            <v>1</v>
          </cell>
          <cell r="AM3270">
            <v>133.452</v>
          </cell>
          <cell r="AT3270" t="str">
            <v>COOK MILK PINEAPPLE</v>
          </cell>
          <cell r="BA3270" t="str">
            <v>ĐƠN HÀNG 2022\BOW\THÁNG 02\09.02 BOW\7 mã\Order_7766_Saborimas_08022022\sản xuất layout film</v>
          </cell>
        </row>
        <row r="3271">
          <cell r="B3271" t="str">
            <v>KL0614_L1</v>
          </cell>
          <cell r="C3271" t="str">
            <v>KL0614</v>
          </cell>
          <cell r="D3271" t="str">
            <v>BOW</v>
          </cell>
          <cell r="F3271">
            <v>4</v>
          </cell>
          <cell r="G3271" t="str">
            <v>I0129T011/1</v>
          </cell>
          <cell r="H3271" t="str">
            <v>120.695 x 129.102 x 1 x 1</v>
          </cell>
          <cell r="I3271" t="str">
            <v>Dao đặc biệt như cánh quạt 170mm x 97mm như layout, không răng cưa, gáp 4.35mm</v>
          </cell>
          <cell r="J3271" t="str">
            <v>C43</v>
          </cell>
          <cell r="K3271" t="str">
            <v>P 37</v>
          </cell>
          <cell r="L3271" t="str">
            <v>129.102 x 120.695 mm</v>
          </cell>
          <cell r="M3271">
            <v>133.452</v>
          </cell>
          <cell r="N3271">
            <v>44602</v>
          </cell>
          <cell r="O3271">
            <v>0</v>
          </cell>
          <cell r="AL3271">
            <v>1</v>
          </cell>
          <cell r="AM3271">
            <v>133.452</v>
          </cell>
          <cell r="AT3271" t="str">
            <v>COOK MILK BANANA</v>
          </cell>
          <cell r="BA3271" t="str">
            <v>ĐƠN HÀNG 2022\BOW\THÁNG 02\09.02 BOW\7 mã\Order_7766_Saborimas_08022022\sản xuất layout film</v>
          </cell>
        </row>
        <row r="3272">
          <cell r="B3272" t="str">
            <v>KL0615_L1</v>
          </cell>
          <cell r="C3272" t="str">
            <v>KL0615</v>
          </cell>
          <cell r="D3272" t="str">
            <v>BOW</v>
          </cell>
          <cell r="F3272">
            <v>4</v>
          </cell>
          <cell r="G3272" t="str">
            <v>I0129T011/1</v>
          </cell>
          <cell r="H3272" t="str">
            <v>120.695 x 129.102 x 1 x 1</v>
          </cell>
          <cell r="I3272" t="str">
            <v>Dao đặc biệt như cánh quạt 170mm x 97mm như layout, không răng cưa, gáp 4.35mm</v>
          </cell>
          <cell r="J3272" t="str">
            <v>C43</v>
          </cell>
          <cell r="K3272" t="str">
            <v>P 37</v>
          </cell>
          <cell r="L3272" t="str">
            <v>129.102 x 120.695 mm</v>
          </cell>
          <cell r="M3272">
            <v>133.452</v>
          </cell>
          <cell r="N3272">
            <v>44602</v>
          </cell>
          <cell r="O3272">
            <v>0</v>
          </cell>
          <cell r="AL3272">
            <v>1</v>
          </cell>
          <cell r="AM3272">
            <v>133.452</v>
          </cell>
          <cell r="AT3272" t="str">
            <v>COOK MILK SOURSOP</v>
          </cell>
          <cell r="BA3272" t="str">
            <v>ĐƠN HÀNG 2022\BOW\THÁNG 02\09.02 BOW\7 mã\Order_7766_Saborimas_08022022\sản xuất layout film</v>
          </cell>
        </row>
        <row r="3273">
          <cell r="B3273" t="str">
            <v>KL0616_L1</v>
          </cell>
          <cell r="C3273" t="str">
            <v>KL0616</v>
          </cell>
          <cell r="D3273" t="str">
            <v>BOW</v>
          </cell>
          <cell r="F3273">
            <v>4</v>
          </cell>
          <cell r="G3273" t="str">
            <v>I0129T011/1</v>
          </cell>
          <cell r="H3273" t="str">
            <v>120.695 x 129.102 x 1 x 1</v>
          </cell>
          <cell r="I3273" t="str">
            <v>Dao đặc biệt như cánh quạt 170mm x 97mm như layout, không răng cưa, gáp 4.35mm</v>
          </cell>
          <cell r="J3273" t="str">
            <v>C43</v>
          </cell>
          <cell r="K3273" t="str">
            <v>P 37</v>
          </cell>
          <cell r="L3273" t="str">
            <v>129.102 x 120.695 mm</v>
          </cell>
          <cell r="M3273">
            <v>133.452</v>
          </cell>
          <cell r="N3273">
            <v>44602</v>
          </cell>
          <cell r="O3273">
            <v>0</v>
          </cell>
          <cell r="AL3273">
            <v>1</v>
          </cell>
          <cell r="AM3273">
            <v>133.452</v>
          </cell>
          <cell r="AT3273" t="str">
            <v>COOK MILK MELON</v>
          </cell>
          <cell r="BA3273" t="str">
            <v>ĐƠN HÀNG 2022\BOW\THÁNG 02\09.02 BOW\7 mã\Order_7766_Saborimas_08022022\sản xuất layout film</v>
          </cell>
        </row>
        <row r="3274">
          <cell r="B3274" t="str">
            <v>KL0617_L1</v>
          </cell>
          <cell r="C3274" t="str">
            <v>KL0617</v>
          </cell>
          <cell r="D3274" t="str">
            <v>NANPAO RESINS</v>
          </cell>
          <cell r="F3274">
            <v>1</v>
          </cell>
          <cell r="G3274" t="str">
            <v>TP050T081/1</v>
          </cell>
          <cell r="H3274" t="str">
            <v>Phi 50 x 50 x 2 x 2</v>
          </cell>
          <cell r="I3274" t="str">
            <v>Ngang 2 tem rời 3mm, không răng cưa</v>
          </cell>
          <cell r="J3274" t="str">
            <v>E06</v>
          </cell>
          <cell r="K3274" t="str">
            <v>P 37</v>
          </cell>
          <cell r="L3274" t="str">
            <v>Phi 50 mm</v>
          </cell>
          <cell r="M3274">
            <v>106</v>
          </cell>
          <cell r="N3274">
            <v>44602</v>
          </cell>
          <cell r="O3274">
            <v>0</v>
          </cell>
          <cell r="Q3274" t="str">
            <v>Pha theo mẫu</v>
          </cell>
          <cell r="AL3274">
            <v>1</v>
          </cell>
          <cell r="AM3274">
            <v>106</v>
          </cell>
          <cell r="AO3274" t="str">
            <v>3mm</v>
          </cell>
          <cell r="AR3274" t="str">
            <v>8 tem</v>
          </cell>
          <cell r="AT3274" t="str">
            <v>Tem tròn Tháng 01 có viền trắng INDIAN</v>
          </cell>
          <cell r="BA3274" t="str">
            <v>TỔNG HỢP CÁC CÔNG TY\NANPAO\NANPAO RESINS\Phi 50 India</v>
          </cell>
        </row>
        <row r="3275">
          <cell r="B3275" t="str">
            <v>KL0617_L2</v>
          </cell>
          <cell r="C3275" t="str">
            <v>KL0617</v>
          </cell>
          <cell r="D3275" t="str">
            <v>NANPAO RESINS</v>
          </cell>
          <cell r="F3275">
            <v>1</v>
          </cell>
          <cell r="G3275" t="str">
            <v>TP050T081/1</v>
          </cell>
          <cell r="H3275" t="str">
            <v>Phi 50 x 50 x 2 x 2</v>
          </cell>
          <cell r="I3275" t="str">
            <v>Ngang 2 tem rời 3mm, không răng cưa</v>
          </cell>
          <cell r="J3275" t="str">
            <v>E06</v>
          </cell>
          <cell r="K3275" t="str">
            <v>P 37</v>
          </cell>
          <cell r="L3275" t="str">
            <v>Phi 50 mm</v>
          </cell>
          <cell r="M3275">
            <v>106</v>
          </cell>
          <cell r="N3275">
            <v>44602</v>
          </cell>
          <cell r="O3275">
            <v>0</v>
          </cell>
          <cell r="Q3275" t="str">
            <v>Pha theo mẫu</v>
          </cell>
          <cell r="AL3275">
            <v>1</v>
          </cell>
          <cell r="AM3275">
            <v>106</v>
          </cell>
          <cell r="AO3275" t="str">
            <v>3mm</v>
          </cell>
          <cell r="AR3275" t="str">
            <v>8 tem</v>
          </cell>
          <cell r="AT3275" t="str">
            <v>Tem tròn Tháng 02 có viền trắng INDIAN</v>
          </cell>
          <cell r="BA3275" t="str">
            <v>TỔNG HỢP CÁC CÔNG TY\NANPAO\NANPAO RESINS\Phi 50 India</v>
          </cell>
        </row>
        <row r="3276">
          <cell r="B3276" t="str">
            <v>KL0617_L3</v>
          </cell>
          <cell r="C3276" t="str">
            <v>KL0617</v>
          </cell>
          <cell r="D3276" t="str">
            <v>NANPAO RESINS</v>
          </cell>
          <cell r="F3276">
            <v>1</v>
          </cell>
          <cell r="G3276" t="str">
            <v>TP050T081/1</v>
          </cell>
          <cell r="H3276" t="str">
            <v>Phi 50 x 50 x 2 x 2</v>
          </cell>
          <cell r="I3276" t="str">
            <v>Ngang 2 tem rời 3mm, không răng cưa</v>
          </cell>
          <cell r="J3276" t="str">
            <v>E06</v>
          </cell>
          <cell r="K3276" t="str">
            <v>P 37</v>
          </cell>
          <cell r="L3276" t="str">
            <v>Phi 50 mm</v>
          </cell>
          <cell r="M3276">
            <v>106</v>
          </cell>
          <cell r="N3276">
            <v>44602</v>
          </cell>
          <cell r="O3276">
            <v>0</v>
          </cell>
          <cell r="Q3276" t="str">
            <v>Pha theo mẫu</v>
          </cell>
          <cell r="AL3276">
            <v>1</v>
          </cell>
          <cell r="AM3276">
            <v>106</v>
          </cell>
          <cell r="AO3276" t="str">
            <v>3mm</v>
          </cell>
          <cell r="AR3276" t="str">
            <v>8 tem</v>
          </cell>
          <cell r="AT3276" t="str">
            <v>Tem tròn Tháng 03 có viền trắng INDIAN</v>
          </cell>
          <cell r="BA3276" t="str">
            <v>TỔNG HỢP CÁC CÔNG TY\NANPAO\NANPAO RESINS\Phi 50 India</v>
          </cell>
        </row>
        <row r="3277">
          <cell r="B3277" t="str">
            <v>KL0617_L4</v>
          </cell>
          <cell r="C3277" t="str">
            <v>KL0617</v>
          </cell>
          <cell r="D3277" t="str">
            <v>NANPAO RESINS</v>
          </cell>
          <cell r="F3277">
            <v>1</v>
          </cell>
          <cell r="G3277" t="str">
            <v>TP050T081/1</v>
          </cell>
          <cell r="H3277" t="str">
            <v>Phi 50 x 50 x 2 x 2</v>
          </cell>
          <cell r="I3277" t="str">
            <v>Ngang 2 tem rời 3mm, không răng cưa</v>
          </cell>
          <cell r="J3277" t="str">
            <v>E06</v>
          </cell>
          <cell r="K3277" t="str">
            <v>P 37</v>
          </cell>
          <cell r="L3277" t="str">
            <v>Phi 50 mm</v>
          </cell>
          <cell r="M3277">
            <v>106</v>
          </cell>
          <cell r="N3277">
            <v>44602</v>
          </cell>
          <cell r="O3277">
            <v>0</v>
          </cell>
          <cell r="Q3277" t="str">
            <v>Pha theo mẫu</v>
          </cell>
          <cell r="AL3277">
            <v>1</v>
          </cell>
          <cell r="AM3277">
            <v>106</v>
          </cell>
          <cell r="AO3277" t="str">
            <v>3mm</v>
          </cell>
          <cell r="AR3277" t="str">
            <v>8 tem</v>
          </cell>
          <cell r="AT3277" t="str">
            <v>Tem tròn Tháng 04 có viền trắng INDIAN</v>
          </cell>
          <cell r="BA3277" t="str">
            <v>TỔNG HỢP CÁC CÔNG TY\NANPAO\NANPAO RESINS\Phi 50 India</v>
          </cell>
        </row>
        <row r="3278">
          <cell r="B3278" t="str">
            <v>KL0617_L5</v>
          </cell>
          <cell r="C3278" t="str">
            <v>KL0617</v>
          </cell>
          <cell r="D3278" t="str">
            <v>NANPAO RESINS</v>
          </cell>
          <cell r="F3278">
            <v>1</v>
          </cell>
          <cell r="G3278" t="str">
            <v>TP050T081/1</v>
          </cell>
          <cell r="H3278" t="str">
            <v>Phi 50 x 50 x 2 x 2</v>
          </cell>
          <cell r="I3278" t="str">
            <v>Ngang 2 tem rời 3mm, không răng cưa</v>
          </cell>
          <cell r="J3278" t="str">
            <v>E06</v>
          </cell>
          <cell r="K3278" t="str">
            <v>P 37</v>
          </cell>
          <cell r="L3278" t="str">
            <v>Phi 50 mm</v>
          </cell>
          <cell r="M3278">
            <v>106</v>
          </cell>
          <cell r="N3278">
            <v>44602</v>
          </cell>
          <cell r="O3278">
            <v>0</v>
          </cell>
          <cell r="Q3278" t="str">
            <v>Pha theo mẫu</v>
          </cell>
          <cell r="AL3278">
            <v>1</v>
          </cell>
          <cell r="AM3278">
            <v>106</v>
          </cell>
          <cell r="AO3278" t="str">
            <v>3mm</v>
          </cell>
          <cell r="AR3278" t="str">
            <v>8 tem</v>
          </cell>
          <cell r="AT3278" t="str">
            <v>Tem tròn Tháng 05 có viền trắng INDIAN</v>
          </cell>
          <cell r="BA3278" t="str">
            <v>TỔNG HỢP CÁC CÔNG TY\NANPAO\NANPAO RESINS\Phi 50 India</v>
          </cell>
        </row>
        <row r="3279">
          <cell r="B3279" t="str">
            <v>KL0617_L6</v>
          </cell>
          <cell r="C3279" t="str">
            <v>KL0617</v>
          </cell>
          <cell r="D3279" t="str">
            <v>NANPAO RESINS</v>
          </cell>
          <cell r="F3279">
            <v>1</v>
          </cell>
          <cell r="G3279" t="str">
            <v>TP050T081/1</v>
          </cell>
          <cell r="H3279" t="str">
            <v>Phi 50 x 50 x 2 x 2</v>
          </cell>
          <cell r="I3279" t="str">
            <v>Ngang 2 tem rời 3mm, không răng cưa</v>
          </cell>
          <cell r="J3279" t="str">
            <v>E06</v>
          </cell>
          <cell r="K3279" t="str">
            <v>P 37</v>
          </cell>
          <cell r="L3279" t="str">
            <v>Phi 50 mm</v>
          </cell>
          <cell r="M3279">
            <v>106</v>
          </cell>
          <cell r="N3279">
            <v>44602</v>
          </cell>
          <cell r="O3279">
            <v>0</v>
          </cell>
          <cell r="Q3279" t="str">
            <v>Pha theo mẫu</v>
          </cell>
          <cell r="AL3279">
            <v>1</v>
          </cell>
          <cell r="AM3279">
            <v>106</v>
          </cell>
          <cell r="AO3279" t="str">
            <v>3mm</v>
          </cell>
          <cell r="AR3279" t="str">
            <v>8 tem</v>
          </cell>
          <cell r="AT3279" t="str">
            <v>Tem tròn Tháng 06 có viền trắng INDIAN</v>
          </cell>
          <cell r="BA3279" t="str">
            <v>TỔNG HỢP CÁC CÔNG TY\NANPAO\NANPAO RESINS\Phi 50 India</v>
          </cell>
        </row>
        <row r="3280">
          <cell r="B3280" t="str">
            <v>KL0617_L7</v>
          </cell>
          <cell r="C3280" t="str">
            <v>KL0617</v>
          </cell>
          <cell r="D3280" t="str">
            <v>NANPAO RESINS</v>
          </cell>
          <cell r="F3280">
            <v>1</v>
          </cell>
          <cell r="G3280" t="str">
            <v>TP050T081/1</v>
          </cell>
          <cell r="H3280" t="str">
            <v>Phi 50 x 50 x 2 x 2</v>
          </cell>
          <cell r="I3280" t="str">
            <v>Ngang 2 tem rời 3mm, không răng cưa</v>
          </cell>
          <cell r="J3280" t="str">
            <v>E06</v>
          </cell>
          <cell r="K3280" t="str">
            <v>P 37</v>
          </cell>
          <cell r="L3280" t="str">
            <v>Phi 50 mm</v>
          </cell>
          <cell r="M3280">
            <v>106</v>
          </cell>
          <cell r="N3280">
            <v>44602</v>
          </cell>
          <cell r="O3280">
            <v>0</v>
          </cell>
          <cell r="Q3280" t="str">
            <v>Pha theo mẫu</v>
          </cell>
          <cell r="AL3280">
            <v>1</v>
          </cell>
          <cell r="AM3280">
            <v>106</v>
          </cell>
          <cell r="AO3280" t="str">
            <v>3mm</v>
          </cell>
          <cell r="AR3280" t="str">
            <v>8 tem</v>
          </cell>
          <cell r="AT3280" t="str">
            <v>Tem tròn Tháng 07 có viền trắng INDIAN</v>
          </cell>
          <cell r="BA3280" t="str">
            <v>TỔNG HỢP CÁC CÔNG TY\NANPAO\NANPAO RESINS\Phi 50 India</v>
          </cell>
        </row>
        <row r="3281">
          <cell r="B3281" t="str">
            <v>KL0617_L8</v>
          </cell>
          <cell r="C3281" t="str">
            <v>KL0617</v>
          </cell>
          <cell r="D3281" t="str">
            <v>NANPAO RESINS</v>
          </cell>
          <cell r="F3281">
            <v>1</v>
          </cell>
          <cell r="G3281" t="str">
            <v>TP050T081/1</v>
          </cell>
          <cell r="H3281" t="str">
            <v>Phi 50 x 50 x 2 x 2</v>
          </cell>
          <cell r="I3281" t="str">
            <v>Ngang 2 tem rời 3mm, không răng cưa</v>
          </cell>
          <cell r="J3281" t="str">
            <v>E06</v>
          </cell>
          <cell r="K3281" t="str">
            <v>P 37</v>
          </cell>
          <cell r="L3281" t="str">
            <v>Phi 50 mm</v>
          </cell>
          <cell r="M3281">
            <v>106</v>
          </cell>
          <cell r="N3281">
            <v>44602</v>
          </cell>
          <cell r="O3281">
            <v>0</v>
          </cell>
          <cell r="Q3281" t="str">
            <v>Pha theo mẫu</v>
          </cell>
          <cell r="AL3281">
            <v>1</v>
          </cell>
          <cell r="AM3281">
            <v>106</v>
          </cell>
          <cell r="AO3281" t="str">
            <v>3mm</v>
          </cell>
          <cell r="AR3281" t="str">
            <v>8 tem</v>
          </cell>
          <cell r="AT3281" t="str">
            <v>Tem tròn Tháng 08 có viền trắng INDIAN</v>
          </cell>
          <cell r="BA3281" t="str">
            <v>TỔNG HỢP CÁC CÔNG TY\NANPAO\NANPAO RESINS\Phi 50 India</v>
          </cell>
        </row>
        <row r="3282">
          <cell r="B3282" t="str">
            <v>KL0617_L9</v>
          </cell>
          <cell r="C3282" t="str">
            <v>KL0617</v>
          </cell>
          <cell r="D3282" t="str">
            <v>NANPAO RESINS</v>
          </cell>
          <cell r="F3282">
            <v>1</v>
          </cell>
          <cell r="G3282" t="str">
            <v>TP050T081/1</v>
          </cell>
          <cell r="H3282" t="str">
            <v>Phi 50 x 50 x 2 x 2</v>
          </cell>
          <cell r="I3282" t="str">
            <v>Ngang 2 tem rời 3mm, không răng cưa</v>
          </cell>
          <cell r="J3282" t="str">
            <v>E06</v>
          </cell>
          <cell r="K3282" t="str">
            <v>P 37</v>
          </cell>
          <cell r="L3282" t="str">
            <v>Phi 50 mm</v>
          </cell>
          <cell r="M3282">
            <v>106</v>
          </cell>
          <cell r="N3282">
            <v>44602</v>
          </cell>
          <cell r="O3282">
            <v>0</v>
          </cell>
          <cell r="Q3282" t="str">
            <v>Pha theo mẫu</v>
          </cell>
          <cell r="AL3282">
            <v>1</v>
          </cell>
          <cell r="AM3282">
            <v>106</v>
          </cell>
          <cell r="AO3282" t="str">
            <v>3mm</v>
          </cell>
          <cell r="AR3282" t="str">
            <v>8 tem</v>
          </cell>
          <cell r="AT3282" t="str">
            <v>Tem tròn Tháng 09 có viền trắng INDIAN</v>
          </cell>
          <cell r="BA3282" t="str">
            <v>TỔNG HỢP CÁC CÔNG TY\NANPAO\NANPAO RESINS\Phi 50 India</v>
          </cell>
        </row>
        <row r="3283">
          <cell r="B3283" t="str">
            <v>KL0617_L10</v>
          </cell>
          <cell r="C3283" t="str">
            <v>KL0617</v>
          </cell>
          <cell r="D3283" t="str">
            <v>NANPAO RESINS</v>
          </cell>
          <cell r="F3283">
            <v>1</v>
          </cell>
          <cell r="G3283" t="str">
            <v>TP050T081/1</v>
          </cell>
          <cell r="H3283" t="str">
            <v>Phi 50 x 50 x 2 x 2</v>
          </cell>
          <cell r="I3283" t="str">
            <v>Ngang 2 tem rời 3mm, không răng cưa</v>
          </cell>
          <cell r="J3283" t="str">
            <v>E06</v>
          </cell>
          <cell r="K3283" t="str">
            <v>P 37</v>
          </cell>
          <cell r="L3283" t="str">
            <v>Phi 50 mm</v>
          </cell>
          <cell r="M3283">
            <v>106</v>
          </cell>
          <cell r="N3283">
            <v>44602</v>
          </cell>
          <cell r="O3283">
            <v>0</v>
          </cell>
          <cell r="Q3283" t="str">
            <v>Pha theo mẫu</v>
          </cell>
          <cell r="AL3283">
            <v>1</v>
          </cell>
          <cell r="AM3283">
            <v>106</v>
          </cell>
          <cell r="AO3283" t="str">
            <v>3mm</v>
          </cell>
          <cell r="AR3283" t="str">
            <v>8 tem</v>
          </cell>
          <cell r="AT3283" t="str">
            <v>Tem tròn Tháng 10 có viền trắng INDIAN</v>
          </cell>
          <cell r="BA3283" t="str">
            <v>TỔNG HỢP CÁC CÔNG TY\NANPAO\NANPAO RESINS\Phi 50 India</v>
          </cell>
        </row>
        <row r="3284">
          <cell r="B3284" t="str">
            <v>KL0617_L11</v>
          </cell>
          <cell r="C3284" t="str">
            <v>KL0617</v>
          </cell>
          <cell r="D3284" t="str">
            <v>NANPAO RESINS</v>
          </cell>
          <cell r="F3284">
            <v>1</v>
          </cell>
          <cell r="G3284" t="str">
            <v>TP050T081/1</v>
          </cell>
          <cell r="H3284" t="str">
            <v>Phi 50 x 50 x 2 x 2</v>
          </cell>
          <cell r="I3284" t="str">
            <v>Ngang 2 tem rời 3mm, không răng cưa</v>
          </cell>
          <cell r="J3284" t="str">
            <v>E06</v>
          </cell>
          <cell r="K3284" t="str">
            <v>P 37</v>
          </cell>
          <cell r="L3284" t="str">
            <v>Phi 50 mm</v>
          </cell>
          <cell r="M3284">
            <v>106</v>
          </cell>
          <cell r="N3284">
            <v>44602</v>
          </cell>
          <cell r="O3284">
            <v>0</v>
          </cell>
          <cell r="Q3284" t="str">
            <v>Pha theo mẫu</v>
          </cell>
          <cell r="AL3284">
            <v>1</v>
          </cell>
          <cell r="AM3284">
            <v>106</v>
          </cell>
          <cell r="AO3284" t="str">
            <v>3mm</v>
          </cell>
          <cell r="AR3284" t="str">
            <v>8 tem</v>
          </cell>
          <cell r="AT3284" t="str">
            <v>Tem tròn Tháng 11 có viền trắng INDIAN</v>
          </cell>
          <cell r="BA3284" t="str">
            <v>TỔNG HỢP CÁC CÔNG TY\NANPAO\NANPAO RESINS\Phi 50 India</v>
          </cell>
        </row>
        <row r="3285">
          <cell r="B3285" t="str">
            <v>KL0617_L12</v>
          </cell>
          <cell r="C3285" t="str">
            <v>KL0617</v>
          </cell>
          <cell r="D3285" t="str">
            <v>NANPAO RESINS</v>
          </cell>
          <cell r="F3285">
            <v>1</v>
          </cell>
          <cell r="G3285" t="str">
            <v>TP050T081/1</v>
          </cell>
          <cell r="H3285" t="str">
            <v>Phi 50 x 50 x 2 x 2</v>
          </cell>
          <cell r="I3285" t="str">
            <v>Ngang 2 tem rời 3mm, không răng cưa</v>
          </cell>
          <cell r="J3285" t="str">
            <v>E06</v>
          </cell>
          <cell r="K3285" t="str">
            <v>P 37</v>
          </cell>
          <cell r="L3285" t="str">
            <v>Phi 50 mm</v>
          </cell>
          <cell r="M3285">
            <v>106</v>
          </cell>
          <cell r="N3285">
            <v>44602</v>
          </cell>
          <cell r="O3285">
            <v>0</v>
          </cell>
          <cell r="Q3285" t="str">
            <v>Pha theo mẫu</v>
          </cell>
          <cell r="AL3285">
            <v>1</v>
          </cell>
          <cell r="AM3285">
            <v>106</v>
          </cell>
          <cell r="AO3285" t="str">
            <v>3mm</v>
          </cell>
          <cell r="AR3285" t="str">
            <v>8 tem</v>
          </cell>
          <cell r="AT3285" t="str">
            <v>Tem tròn Tháng 12 có viền trắng INDIAN</v>
          </cell>
          <cell r="BA3285" t="str">
            <v>TỔNG HỢP CÁC CÔNG TY\NANPAO\NANPAO RESINS\Phi 50 India</v>
          </cell>
        </row>
        <row r="3286">
          <cell r="B3286" t="str">
            <v>KL0618_L1</v>
          </cell>
          <cell r="C3286" t="str">
            <v>KL0618</v>
          </cell>
          <cell r="D3286" t="str">
            <v>NAM VIỆT</v>
          </cell>
          <cell r="F3286">
            <v>2</v>
          </cell>
          <cell r="G3286" t="str">
            <v>IP0050T052/1</v>
          </cell>
          <cell r="H3286" t="str">
            <v>Phi 50 x 50 x 2 x 2</v>
          </cell>
          <cell r="I3286" t="str">
            <v>Ngang 2 dao rời 3mm, răng cưa, xẻ 2 line 6mm</v>
          </cell>
          <cell r="J3286" t="str">
            <v>E02</v>
          </cell>
          <cell r="K3286" t="str">
            <v>P 37</v>
          </cell>
          <cell r="L3286" t="str">
            <v>Phi 50 mm</v>
          </cell>
          <cell r="M3286">
            <v>100.12</v>
          </cell>
          <cell r="N3286">
            <v>44604</v>
          </cell>
          <cell r="O3286">
            <v>2</v>
          </cell>
          <cell r="P3286">
            <v>1</v>
          </cell>
          <cell r="Q3286" t="str">
            <v>Pha theo mẫu</v>
          </cell>
          <cell r="X3286">
            <v>1</v>
          </cell>
          <cell r="AB3286" t="str">
            <v>K</v>
          </cell>
          <cell r="AL3286">
            <v>1</v>
          </cell>
          <cell r="AM3286">
            <v>100.12</v>
          </cell>
          <cell r="AN3286" t="str">
            <v>2mm</v>
          </cell>
          <cell r="AO3286" t="str">
            <v>3mm</v>
          </cell>
          <cell r="AQ3286" t="str">
            <v>150M</v>
          </cell>
          <cell r="AT3286" t="str">
            <v>Thermal Transfer Ribbon</v>
          </cell>
          <cell r="AU3286">
            <v>2</v>
          </cell>
          <cell r="AV3286" t="str">
            <v>In mặt</v>
          </cell>
          <cell r="AW3286" t="str">
            <v>Bế màu</v>
          </cell>
          <cell r="AX3286" t="str">
            <v>Chia</v>
          </cell>
          <cell r="BA3286" t="str">
            <v>ĐƠN HÀNG 2021\NAM VIỆT\NĂM 2022\THÁNG 02\12.02 NAM VIỆT</v>
          </cell>
          <cell r="BC3286" t="str">
            <v>Phạm Quốc Chí</v>
          </cell>
          <cell r="BD3286" t="str">
            <v>Phạm Quốc Chí</v>
          </cell>
        </row>
        <row r="3287">
          <cell r="B3287" t="str">
            <v>KL0619_L1</v>
          </cell>
          <cell r="C3287" t="str">
            <v>KL0619</v>
          </cell>
          <cell r="D3287" t="str">
            <v>CÔNG TY TNHH DONGIL RUBBER BELT VIỆT NAM</v>
          </cell>
          <cell r="F3287">
            <v>2</v>
          </cell>
          <cell r="G3287" t="str">
            <v>I0206T021/1</v>
          </cell>
          <cell r="H3287" t="str">
            <v>206 x 297 x 1 x 1</v>
          </cell>
          <cell r="I3287" t="str">
            <v>Vuông góc, không răng cưa</v>
          </cell>
          <cell r="J3287" t="str">
            <v>E13</v>
          </cell>
          <cell r="K3287" t="str">
            <v>P 37</v>
          </cell>
          <cell r="L3287" t="str">
            <v>297 x 206 mm</v>
          </cell>
          <cell r="M3287">
            <v>300</v>
          </cell>
          <cell r="N3287">
            <v>44606</v>
          </cell>
          <cell r="O3287">
            <v>0</v>
          </cell>
          <cell r="AL3287">
            <v>1</v>
          </cell>
          <cell r="AM3287">
            <v>300</v>
          </cell>
          <cell r="AR3287" t="str">
            <v>1 tem</v>
          </cell>
          <cell r="AT3287" t="str">
            <v>Chờ kiểm tra tháng 01</v>
          </cell>
          <cell r="BA3287" t="str">
            <v>ĐƠN HÀNG 2021\CÔNG TY TNHH DONGIL RUBBER BELT VIỆT NAM VIỆT NAM\NĂM 2022\THÁNG 01\14.02 CÔNG TY TNHH DONGIL RUBBER BELT VIỆT NAM</v>
          </cell>
        </row>
        <row r="3288">
          <cell r="B3288" t="str">
            <v>KL0619_L2</v>
          </cell>
          <cell r="C3288" t="str">
            <v>KL0619</v>
          </cell>
          <cell r="D3288" t="str">
            <v>CÔNG TY TNHH DONGIL RUBBER BELT VIỆT NAM</v>
          </cell>
          <cell r="F3288">
            <v>2</v>
          </cell>
          <cell r="G3288" t="str">
            <v>I0206T021/1</v>
          </cell>
          <cell r="H3288" t="str">
            <v>206 x 297 x 1 x 1</v>
          </cell>
          <cell r="I3288" t="str">
            <v>Vuông góc, không răng cưa</v>
          </cell>
          <cell r="J3288" t="str">
            <v>E13</v>
          </cell>
          <cell r="K3288" t="str">
            <v>P 37</v>
          </cell>
          <cell r="L3288" t="str">
            <v>297 x 206 mm</v>
          </cell>
          <cell r="M3288">
            <v>300</v>
          </cell>
          <cell r="N3288">
            <v>44606</v>
          </cell>
          <cell r="O3288">
            <v>0</v>
          </cell>
          <cell r="AL3288">
            <v>1</v>
          </cell>
          <cell r="AM3288">
            <v>300</v>
          </cell>
          <cell r="AR3288" t="str">
            <v>1 tem</v>
          </cell>
          <cell r="AT3288" t="str">
            <v>Chờ kiểm tra tháng 02</v>
          </cell>
          <cell r="BA3288" t="str">
            <v>ĐƠN HÀNG 2021\CÔNG TY TNHH DONGIL RUBBER BELT VIỆT NAM VIỆT NAM\NĂM 2022\THÁNG 01\14.02 CÔNG TY TNHH DONGIL RUBBER BELT VIỆT NAM</v>
          </cell>
        </row>
        <row r="3289">
          <cell r="B3289" t="str">
            <v>KL0619_L3</v>
          </cell>
          <cell r="C3289" t="str">
            <v>KL0619</v>
          </cell>
          <cell r="D3289" t="str">
            <v>CÔNG TY TNHH DONGIL RUBBER BELT VIỆT NAM</v>
          </cell>
          <cell r="F3289">
            <v>2</v>
          </cell>
          <cell r="G3289" t="str">
            <v>I0206T021/1</v>
          </cell>
          <cell r="H3289" t="str">
            <v>206 x 297 x 1 x 1</v>
          </cell>
          <cell r="I3289" t="str">
            <v>Vuông góc, không răng cưa</v>
          </cell>
          <cell r="J3289" t="str">
            <v>E13</v>
          </cell>
          <cell r="K3289" t="str">
            <v>P 37</v>
          </cell>
          <cell r="L3289" t="str">
            <v>297 x 206 mm</v>
          </cell>
          <cell r="M3289">
            <v>300</v>
          </cell>
          <cell r="N3289">
            <v>44606</v>
          </cell>
          <cell r="O3289">
            <v>0</v>
          </cell>
          <cell r="AL3289">
            <v>1</v>
          </cell>
          <cell r="AM3289">
            <v>300</v>
          </cell>
          <cell r="AR3289" t="str">
            <v>1 tem</v>
          </cell>
          <cell r="AT3289" t="str">
            <v>Chờ kiểm tra tháng 03</v>
          </cell>
          <cell r="BA3289" t="str">
            <v>ĐƠN HÀNG 2021\CÔNG TY TNHH DONGIL RUBBER BELT VIỆT NAM VIỆT NAM\NĂM 2022\THÁNG 01\14.02 CÔNG TY TNHH DONGIL RUBBER BELT VIỆT NAM</v>
          </cell>
        </row>
        <row r="3290">
          <cell r="B3290" t="str">
            <v>KL0619_L4</v>
          </cell>
          <cell r="C3290" t="str">
            <v>KL0619</v>
          </cell>
          <cell r="D3290" t="str">
            <v>CÔNG TY TNHH DONGIL RUBBER BELT VIỆT NAM</v>
          </cell>
          <cell r="F3290">
            <v>2</v>
          </cell>
          <cell r="G3290" t="str">
            <v>I0206T021/1</v>
          </cell>
          <cell r="H3290" t="str">
            <v>206 x 297 x 1 x 1</v>
          </cell>
          <cell r="I3290" t="str">
            <v>Vuông góc, không răng cưa</v>
          </cell>
          <cell r="J3290" t="str">
            <v>E13</v>
          </cell>
          <cell r="K3290" t="str">
            <v>P 37</v>
          </cell>
          <cell r="L3290" t="str">
            <v>297 x 206 mm</v>
          </cell>
          <cell r="M3290">
            <v>300</v>
          </cell>
          <cell r="N3290">
            <v>44606</v>
          </cell>
          <cell r="O3290">
            <v>0</v>
          </cell>
          <cell r="AL3290">
            <v>1</v>
          </cell>
          <cell r="AM3290">
            <v>300</v>
          </cell>
          <cell r="AR3290" t="str">
            <v>1 tem</v>
          </cell>
          <cell r="AT3290" t="str">
            <v>Chờ kiểm tra tháng 04</v>
          </cell>
          <cell r="BA3290" t="str">
            <v>ĐƠN HÀNG 2021\CÔNG TY TNHH DONGIL RUBBER BELT VIỆT NAM VIỆT NAM\NĂM 2022\THÁNG 01\14.02 CÔNG TY TNHH DONGIL RUBBER BELT VIỆT NAM</v>
          </cell>
        </row>
        <row r="3291">
          <cell r="B3291" t="str">
            <v>KL0619_L5</v>
          </cell>
          <cell r="C3291" t="str">
            <v>KL0619</v>
          </cell>
          <cell r="D3291" t="str">
            <v>CÔNG TY TNHH DONGIL RUBBER BELT VIỆT NAM</v>
          </cell>
          <cell r="F3291">
            <v>2</v>
          </cell>
          <cell r="G3291" t="str">
            <v>I0206T021/1</v>
          </cell>
          <cell r="H3291" t="str">
            <v>206 x 297 x 1 x 1</v>
          </cell>
          <cell r="I3291" t="str">
            <v>Vuông góc, không răng cưa</v>
          </cell>
          <cell r="J3291" t="str">
            <v>E13</v>
          </cell>
          <cell r="K3291" t="str">
            <v>P 37</v>
          </cell>
          <cell r="L3291" t="str">
            <v>297 x 206 mm</v>
          </cell>
          <cell r="M3291">
            <v>300</v>
          </cell>
          <cell r="N3291">
            <v>44606</v>
          </cell>
          <cell r="O3291">
            <v>0</v>
          </cell>
          <cell r="AL3291">
            <v>1</v>
          </cell>
          <cell r="AM3291">
            <v>300</v>
          </cell>
          <cell r="AR3291" t="str">
            <v>1 tem</v>
          </cell>
          <cell r="AT3291" t="str">
            <v>Chờ kiểm tra tháng 05</v>
          </cell>
          <cell r="BA3291" t="str">
            <v>ĐƠN HÀNG 2021\CÔNG TY TNHH DONGIL RUBBER BELT VIỆT NAM VIỆT NAM\NĂM 2022\THÁNG 01\14.02 CÔNG TY TNHH DONGIL RUBBER BELT VIỆT NAM</v>
          </cell>
        </row>
        <row r="3292">
          <cell r="B3292" t="str">
            <v>KL0619_L6</v>
          </cell>
          <cell r="C3292" t="str">
            <v>KL0619</v>
          </cell>
          <cell r="D3292" t="str">
            <v>CÔNG TY TNHH DONGIL RUBBER BELT VIỆT NAM</v>
          </cell>
          <cell r="F3292">
            <v>2</v>
          </cell>
          <cell r="G3292" t="str">
            <v>I0206T021/1</v>
          </cell>
          <cell r="H3292" t="str">
            <v>206 x 297 x 1 x 1</v>
          </cell>
          <cell r="I3292" t="str">
            <v>Vuông góc, không răng cưa</v>
          </cell>
          <cell r="J3292" t="str">
            <v>E13</v>
          </cell>
          <cell r="K3292" t="str">
            <v>P 37</v>
          </cell>
          <cell r="L3292" t="str">
            <v>297 x 206 mm</v>
          </cell>
          <cell r="M3292">
            <v>300</v>
          </cell>
          <cell r="N3292">
            <v>44606</v>
          </cell>
          <cell r="O3292">
            <v>0</v>
          </cell>
          <cell r="AL3292">
            <v>1</v>
          </cell>
          <cell r="AM3292">
            <v>300</v>
          </cell>
          <cell r="AN3292" t="str">
            <v>5mm</v>
          </cell>
          <cell r="AR3292" t="str">
            <v>1 tem</v>
          </cell>
          <cell r="AT3292" t="str">
            <v>Chờ kiểm tra tháng 06</v>
          </cell>
          <cell r="BA3292" t="str">
            <v>ĐƠN HÀNG 2021\CÔNG TY TNHH DONGIL RUBBER BELT VIỆT NAM VIỆT NAM\NĂM 2022\THÁNG 01\14.02 CÔNG TY TNHH DONGIL RUBBER BELT VIỆT NAM</v>
          </cell>
        </row>
        <row r="3293">
          <cell r="B3293" t="str">
            <v>KL0619_L7</v>
          </cell>
          <cell r="C3293" t="str">
            <v>KL0619</v>
          </cell>
          <cell r="D3293" t="str">
            <v>CÔNG TY TNHH DONGIL RUBBER BELT VIỆT NAM</v>
          </cell>
          <cell r="F3293">
            <v>2</v>
          </cell>
          <cell r="G3293" t="str">
            <v>I0206T021/1</v>
          </cell>
          <cell r="H3293" t="str">
            <v>206 x 297 x 1 x 1</v>
          </cell>
          <cell r="I3293" t="str">
            <v>Vuông góc, không răng cưa</v>
          </cell>
          <cell r="J3293" t="str">
            <v>E13</v>
          </cell>
          <cell r="K3293" t="str">
            <v>P 37</v>
          </cell>
          <cell r="L3293" t="str">
            <v>297 x 206 mm</v>
          </cell>
          <cell r="M3293">
            <v>300</v>
          </cell>
          <cell r="N3293">
            <v>44606</v>
          </cell>
          <cell r="O3293">
            <v>0</v>
          </cell>
          <cell r="AL3293">
            <v>1</v>
          </cell>
          <cell r="AM3293">
            <v>300</v>
          </cell>
          <cell r="AR3293" t="str">
            <v>1 tem</v>
          </cell>
          <cell r="AT3293" t="str">
            <v>Chờ kiểm tra tháng 07</v>
          </cell>
          <cell r="BA3293" t="str">
            <v>ĐƠN HÀNG 2021\CÔNG TY TNHH DONGIL RUBBER BELT VIỆT NAM VIỆT NAM\NĂM 2022\THÁNG 01\14.02 CÔNG TY TNHH DONGIL RUBBER BELT VIỆT NAM</v>
          </cell>
        </row>
        <row r="3294">
          <cell r="B3294" t="str">
            <v>KL0619_L8</v>
          </cell>
          <cell r="C3294" t="str">
            <v>KL0619</v>
          </cell>
          <cell r="D3294" t="str">
            <v>CÔNG TY TNHH DONGIL RUBBER BELT VIỆT NAM</v>
          </cell>
          <cell r="F3294">
            <v>2</v>
          </cell>
          <cell r="G3294" t="str">
            <v>I0206T021/1</v>
          </cell>
          <cell r="H3294" t="str">
            <v>206 x 297 x 1 x 1</v>
          </cell>
          <cell r="I3294" t="str">
            <v>Vuông góc, không răng cưa</v>
          </cell>
          <cell r="J3294" t="str">
            <v>E13</v>
          </cell>
          <cell r="K3294" t="str">
            <v>P 37</v>
          </cell>
          <cell r="L3294" t="str">
            <v>297 x 206 mm</v>
          </cell>
          <cell r="M3294">
            <v>300</v>
          </cell>
          <cell r="N3294">
            <v>44606</v>
          </cell>
          <cell r="O3294">
            <v>0</v>
          </cell>
          <cell r="AL3294">
            <v>1</v>
          </cell>
          <cell r="AM3294">
            <v>300</v>
          </cell>
          <cell r="AR3294" t="str">
            <v>1 tem</v>
          </cell>
          <cell r="AT3294" t="str">
            <v>Chờ kiểm tra tháng 08</v>
          </cell>
          <cell r="BA3294" t="str">
            <v>ĐƠN HÀNG 2021\CÔNG TY TNHH DONGIL RUBBER BELT VIỆT NAM VIỆT NAM\NĂM 2022\THÁNG 01\14.02 CÔNG TY TNHH DONGIL RUBBER BELT VIỆT NAM</v>
          </cell>
        </row>
        <row r="3295">
          <cell r="B3295" t="str">
            <v>KL0619_L9</v>
          </cell>
          <cell r="C3295" t="str">
            <v>KL0619</v>
          </cell>
          <cell r="D3295" t="str">
            <v>CÔNG TY TNHH DONGIL RUBBER BELT VIỆT NAM</v>
          </cell>
          <cell r="F3295">
            <v>2</v>
          </cell>
          <cell r="G3295" t="str">
            <v>I0206T021/1</v>
          </cell>
          <cell r="H3295" t="str">
            <v>206 x 297 x 1 x 1</v>
          </cell>
          <cell r="I3295" t="str">
            <v>Vuông góc, không răng cưa</v>
          </cell>
          <cell r="J3295" t="str">
            <v>E13</v>
          </cell>
          <cell r="K3295" t="str">
            <v>P 37</v>
          </cell>
          <cell r="L3295" t="str">
            <v>297 x 206 mm</v>
          </cell>
          <cell r="M3295">
            <v>300</v>
          </cell>
          <cell r="N3295">
            <v>44606</v>
          </cell>
          <cell r="O3295">
            <v>0</v>
          </cell>
          <cell r="AL3295">
            <v>1</v>
          </cell>
          <cell r="AM3295">
            <v>300</v>
          </cell>
          <cell r="AR3295" t="str">
            <v>1 tem</v>
          </cell>
          <cell r="AT3295" t="str">
            <v>Chờ kiểm tra tháng 09</v>
          </cell>
          <cell r="BA3295" t="str">
            <v>ĐƠN HÀNG 2021\CÔNG TY TNHH DONGIL RUBBER BELT VIỆT NAM VIỆT NAM\NĂM 2022\THÁNG 01\14.02 CÔNG TY TNHH DONGIL RUBBER BELT VIỆT NAM</v>
          </cell>
        </row>
        <row r="3296">
          <cell r="B3296" t="str">
            <v>KL0619_L10</v>
          </cell>
          <cell r="C3296" t="str">
            <v>KL0619</v>
          </cell>
          <cell r="D3296" t="str">
            <v>CÔNG TY TNHH DONGIL RUBBER BELT VIỆT NAM</v>
          </cell>
          <cell r="F3296">
            <v>2</v>
          </cell>
          <cell r="G3296" t="str">
            <v>I0206T021/1</v>
          </cell>
          <cell r="H3296" t="str">
            <v>206 x 297 x 1 x 1</v>
          </cell>
          <cell r="I3296" t="str">
            <v>Vuông góc, không răng cưa</v>
          </cell>
          <cell r="J3296" t="str">
            <v>E13</v>
          </cell>
          <cell r="K3296" t="str">
            <v>P 37</v>
          </cell>
          <cell r="L3296" t="str">
            <v>297 x 206 mm</v>
          </cell>
          <cell r="M3296">
            <v>300</v>
          </cell>
          <cell r="N3296">
            <v>44606</v>
          </cell>
          <cell r="O3296">
            <v>0</v>
          </cell>
          <cell r="AL3296">
            <v>1</v>
          </cell>
          <cell r="AM3296">
            <v>300</v>
          </cell>
          <cell r="AR3296" t="str">
            <v>1 tem</v>
          </cell>
          <cell r="AT3296" t="str">
            <v>Chờ kiểm tra tháng 10</v>
          </cell>
          <cell r="BA3296" t="str">
            <v>ĐƠN HÀNG 2021\CÔNG TY TNHH DONGIL RUBBER BELT VIỆT NAM VIỆT NAM\NĂM 2022\THÁNG 01\14.02 CÔNG TY TNHH DONGIL RUBBER BELT VIỆT NAM</v>
          </cell>
        </row>
        <row r="3297">
          <cell r="B3297" t="str">
            <v>KL0619_L11</v>
          </cell>
          <cell r="C3297" t="str">
            <v>KL0619</v>
          </cell>
          <cell r="D3297" t="str">
            <v>CÔNG TY TNHH DONGIL RUBBER BELT VIỆT NAM</v>
          </cell>
          <cell r="F3297">
            <v>2</v>
          </cell>
          <cell r="G3297" t="str">
            <v>I0206T021/1</v>
          </cell>
          <cell r="H3297" t="str">
            <v>206 x 297 x 1 x 1</v>
          </cell>
          <cell r="I3297" t="str">
            <v>Vuông góc, không răng cưa</v>
          </cell>
          <cell r="J3297" t="str">
            <v>E13</v>
          </cell>
          <cell r="K3297" t="str">
            <v>P 37</v>
          </cell>
          <cell r="L3297" t="str">
            <v>297 x 206 mm</v>
          </cell>
          <cell r="M3297">
            <v>300</v>
          </cell>
          <cell r="N3297">
            <v>44606</v>
          </cell>
          <cell r="O3297">
            <v>0</v>
          </cell>
          <cell r="AL3297">
            <v>1</v>
          </cell>
          <cell r="AM3297">
            <v>300</v>
          </cell>
          <cell r="AR3297" t="str">
            <v>1 tem</v>
          </cell>
          <cell r="AT3297" t="str">
            <v>Chờ kiểm tra tháng 11</v>
          </cell>
          <cell r="BA3297" t="str">
            <v>ĐƠN HÀNG 2021\CÔNG TY TNHH DONGIL RUBBER BELT VIỆT NAM VIỆT NAM\NĂM 2022\THÁNG 01\14.02 CÔNG TY TNHH DONGIL RUBBER BELT VIỆT NAM</v>
          </cell>
        </row>
        <row r="3298">
          <cell r="B3298" t="str">
            <v>KL0619_L12</v>
          </cell>
          <cell r="C3298" t="str">
            <v>KL0619</v>
          </cell>
          <cell r="D3298" t="str">
            <v>CÔNG TY TNHH DONGIL RUBBER BELT VIỆT NAM</v>
          </cell>
          <cell r="F3298">
            <v>2</v>
          </cell>
          <cell r="G3298" t="str">
            <v>I0206T021/1</v>
          </cell>
          <cell r="H3298" t="str">
            <v>206 x 297 x 1 x 1</v>
          </cell>
          <cell r="I3298" t="str">
            <v>Vuông góc, không răng cưa</v>
          </cell>
          <cell r="J3298" t="str">
            <v>E13</v>
          </cell>
          <cell r="K3298" t="str">
            <v>P 37</v>
          </cell>
          <cell r="L3298" t="str">
            <v>297 x 206 mm</v>
          </cell>
          <cell r="M3298">
            <v>300</v>
          </cell>
          <cell r="N3298">
            <v>44606</v>
          </cell>
          <cell r="O3298">
            <v>0</v>
          </cell>
          <cell r="AL3298">
            <v>1</v>
          </cell>
          <cell r="AM3298">
            <v>300</v>
          </cell>
          <cell r="AR3298" t="str">
            <v>1 tem</v>
          </cell>
          <cell r="AT3298" t="str">
            <v>Chờ kiểm tra tháng 12</v>
          </cell>
          <cell r="BA3298" t="str">
            <v>ĐƠN HÀNG 2021\CÔNG TY TNHH DONGIL RUBBER BELT VIỆT NAM VIỆT NAM\NĂM 2022\THÁNG 01\14.02 CÔNG TY TNHH DONGIL RUBBER BELT VIỆT NAM</v>
          </cell>
        </row>
        <row r="3299">
          <cell r="B3299" t="str">
            <v>KL0620_L1</v>
          </cell>
          <cell r="C3299" t="str">
            <v>KL0620</v>
          </cell>
          <cell r="D3299" t="str">
            <v>BOW</v>
          </cell>
          <cell r="F3299">
            <v>4</v>
          </cell>
          <cell r="G3299" t="str">
            <v>I0129T011/2</v>
          </cell>
          <cell r="H3299" t="str">
            <v>120.695 x 129.102 x 1 x 1</v>
          </cell>
          <cell r="I3299" t="str">
            <v>Dao đặc biệt như cánh quạt 170mm x 97mm như layout, không răng cưa, gáp 4.35mm</v>
          </cell>
          <cell r="J3299" t="str">
            <v>E03</v>
          </cell>
          <cell r="K3299" t="str">
            <v>P 37</v>
          </cell>
          <cell r="L3299" t="str">
            <v>129.102 x 120.695 mm</v>
          </cell>
          <cell r="M3299">
            <v>133.452</v>
          </cell>
          <cell r="N3299">
            <v>44606</v>
          </cell>
          <cell r="O3299">
            <v>0</v>
          </cell>
          <cell r="AL3299">
            <v>1</v>
          </cell>
          <cell r="AM3299">
            <v>133.452</v>
          </cell>
          <cell r="AT3299" t="str">
            <v xml:space="preserve"> COCOMILK  290ML-ORIGINAL</v>
          </cell>
          <cell r="BA3299" t="str">
            <v>ĐƠN HÀNG 2022\BOW\THÁNG 02\14.02\773 774\7773</v>
          </cell>
        </row>
        <row r="3300">
          <cell r="B3300" t="str">
            <v>KL0621_L1</v>
          </cell>
          <cell r="C3300" t="str">
            <v>KL0621</v>
          </cell>
          <cell r="D3300" t="str">
            <v>BOW</v>
          </cell>
          <cell r="F3300">
            <v>4</v>
          </cell>
          <cell r="G3300" t="str">
            <v>I0129T011/2</v>
          </cell>
          <cell r="H3300" t="str">
            <v>120.695 x 129.102 x 1 x 1</v>
          </cell>
          <cell r="I3300" t="str">
            <v>Dao đặc biệt như cánh quạt 170mm x 97mm như layout, không răng cưa, gáp 4.35mm</v>
          </cell>
          <cell r="J3300" t="str">
            <v>E03</v>
          </cell>
          <cell r="K3300" t="str">
            <v>P 37</v>
          </cell>
          <cell r="L3300" t="str">
            <v>129.102 x 120.695 mm</v>
          </cell>
          <cell r="M3300">
            <v>133.452</v>
          </cell>
          <cell r="N3300">
            <v>44606</v>
          </cell>
          <cell r="O3300">
            <v>0</v>
          </cell>
          <cell r="AL3300">
            <v>1</v>
          </cell>
          <cell r="AM3300">
            <v>133.452</v>
          </cell>
          <cell r="AT3300" t="str">
            <v>COCOMILK  290ML-MANGO</v>
          </cell>
          <cell r="BA3300" t="str">
            <v>ĐƠN HÀNG 2022\BOW\THÁNG 02\14.02\773 774\7773</v>
          </cell>
        </row>
        <row r="3301">
          <cell r="B3301" t="str">
            <v>KL0622_L1</v>
          </cell>
          <cell r="C3301" t="str">
            <v>KL0622</v>
          </cell>
          <cell r="D3301" t="str">
            <v>BOW</v>
          </cell>
          <cell r="F3301">
            <v>4</v>
          </cell>
          <cell r="G3301" t="str">
            <v>I0129T011/2</v>
          </cell>
          <cell r="H3301" t="str">
            <v>120.695 x 129.102 x 1 x 1</v>
          </cell>
          <cell r="I3301" t="str">
            <v>Dao đặc biệt như cánh quạt 170mm x 97mm như layout, không răng cưa, gáp 4.35mm</v>
          </cell>
          <cell r="J3301" t="str">
            <v>E03</v>
          </cell>
          <cell r="K3301" t="str">
            <v>P 37</v>
          </cell>
          <cell r="L3301" t="str">
            <v>129.102 x 120.695 mm</v>
          </cell>
          <cell r="M3301">
            <v>133.452</v>
          </cell>
          <cell r="N3301">
            <v>44606</v>
          </cell>
          <cell r="O3301">
            <v>0</v>
          </cell>
          <cell r="AL3301">
            <v>1</v>
          </cell>
          <cell r="AM3301">
            <v>133.452</v>
          </cell>
          <cell r="AT3301" t="str">
            <v>COCOMILK  290ML-STRAWBERRY</v>
          </cell>
          <cell r="BA3301" t="str">
            <v>ĐƠN HÀNG 2022\BOW\THÁNG 02\14.02\773 774\7773</v>
          </cell>
        </row>
        <row r="3302">
          <cell r="B3302" t="str">
            <v>KL0623_L1</v>
          </cell>
          <cell r="C3302" t="str">
            <v>KL0623</v>
          </cell>
          <cell r="D3302" t="str">
            <v>BOW</v>
          </cell>
          <cell r="F3302">
            <v>4</v>
          </cell>
          <cell r="G3302" t="str">
            <v>I0129T011/2</v>
          </cell>
          <cell r="H3302" t="str">
            <v>120.695 x 129.102 x 1 x 1</v>
          </cell>
          <cell r="I3302" t="str">
            <v>Dao đặc biệt như cánh quạt 170mm x 97mm như layout, không răng cưa, gáp 4.35mm</v>
          </cell>
          <cell r="J3302" t="str">
            <v>E03</v>
          </cell>
          <cell r="K3302" t="str">
            <v>P 37</v>
          </cell>
          <cell r="L3302" t="str">
            <v>129.102 x 120.695 mm</v>
          </cell>
          <cell r="M3302">
            <v>133.452</v>
          </cell>
          <cell r="N3302">
            <v>44606</v>
          </cell>
          <cell r="O3302">
            <v>0</v>
          </cell>
          <cell r="AL3302">
            <v>1</v>
          </cell>
          <cell r="AM3302">
            <v>133.452</v>
          </cell>
          <cell r="AT3302" t="str">
            <v>COCOMILK  290ML-PINEAPPLE</v>
          </cell>
          <cell r="BA3302" t="str">
            <v>ĐƠN HÀNG 2022\BOW\THÁNG 02\14.02\773 774\7773</v>
          </cell>
        </row>
        <row r="3303">
          <cell r="B3303" t="str">
            <v>KL0624_L1</v>
          </cell>
          <cell r="C3303" t="str">
            <v>KL0624</v>
          </cell>
          <cell r="D3303" t="str">
            <v>BOW</v>
          </cell>
          <cell r="F3303">
            <v>4</v>
          </cell>
          <cell r="G3303" t="str">
            <v>I0129T011/2</v>
          </cell>
          <cell r="H3303" t="str">
            <v>120.695 x 129.102 x 1 x 1</v>
          </cell>
          <cell r="I3303" t="str">
            <v>Dao đặc biệt như cánh quạt 170mm x 97mm như layout, không răng cưa, gáp 4.35mm</v>
          </cell>
          <cell r="J3303" t="str">
            <v>E03</v>
          </cell>
          <cell r="K3303" t="str">
            <v>P 37</v>
          </cell>
          <cell r="L3303" t="str">
            <v>129.102 x 120.695 mm</v>
          </cell>
          <cell r="M3303">
            <v>133.452</v>
          </cell>
          <cell r="N3303">
            <v>44606</v>
          </cell>
          <cell r="O3303">
            <v>0</v>
          </cell>
          <cell r="AL3303">
            <v>1</v>
          </cell>
          <cell r="AM3303">
            <v>133.452</v>
          </cell>
          <cell r="AT3303" t="str">
            <v>COCOMILK  290ML-MELON</v>
          </cell>
          <cell r="BA3303" t="str">
            <v>ĐƠN HÀNG 2022\BOW\THÁNG 02\14.02\773 774\7773</v>
          </cell>
        </row>
        <row r="3304">
          <cell r="B3304" t="str">
            <v>KL0625_L1</v>
          </cell>
          <cell r="C3304" t="str">
            <v>KL0625</v>
          </cell>
          <cell r="D3304" t="str">
            <v>BOW</v>
          </cell>
          <cell r="F3304">
            <v>4</v>
          </cell>
          <cell r="G3304" t="str">
            <v>I0129T011/2</v>
          </cell>
          <cell r="H3304" t="str">
            <v>120.695 x 129.102 x 1 x 1</v>
          </cell>
          <cell r="I3304" t="str">
            <v>Dao đặc biệt như cánh quạt 170mm x 97mm như layout, không răng cưa, gáp 4.35mm</v>
          </cell>
          <cell r="J3304" t="str">
            <v>E03</v>
          </cell>
          <cell r="K3304" t="str">
            <v>P 37</v>
          </cell>
          <cell r="L3304" t="str">
            <v>129.102 x 120.695 mm</v>
          </cell>
          <cell r="M3304">
            <v>133.452</v>
          </cell>
          <cell r="N3304">
            <v>44606</v>
          </cell>
          <cell r="O3304">
            <v>0</v>
          </cell>
          <cell r="AL3304">
            <v>1</v>
          </cell>
          <cell r="AM3304">
            <v>133.452</v>
          </cell>
          <cell r="AT3304" t="str">
            <v>COCOMILK  290ML-PEACH</v>
          </cell>
          <cell r="BA3304" t="str">
            <v>ĐƠN HÀNG 2022\BOW\THÁNG 02\14.02\773 774\7773</v>
          </cell>
        </row>
        <row r="3305">
          <cell r="B3305" t="str">
            <v>KL0626_L1</v>
          </cell>
          <cell r="C3305" t="str">
            <v>KL0626</v>
          </cell>
          <cell r="D3305" t="str">
            <v>BOW</v>
          </cell>
          <cell r="F3305">
            <v>6</v>
          </cell>
          <cell r="G3305" t="str">
            <v>I0120T232/1</v>
          </cell>
          <cell r="H3305" t="str">
            <v>120 x 178 x 1 x 1</v>
          </cell>
          <cell r="I3305" t="str">
            <v>Bo góc 4mm,gáp 6.15mm, xẻ 2 line khoảng cách 4mm, không răng cưa</v>
          </cell>
          <cell r="J3305" t="str">
            <v>C43</v>
          </cell>
          <cell r="K3305" t="str">
            <v>P 37</v>
          </cell>
          <cell r="L3305" t="str">
            <v>120 x 178 mm</v>
          </cell>
          <cell r="M3305">
            <v>184.15</v>
          </cell>
          <cell r="N3305">
            <v>44607</v>
          </cell>
          <cell r="O3305">
            <v>0</v>
          </cell>
          <cell r="AL3305">
            <v>1</v>
          </cell>
          <cell r="AM3305">
            <v>184.15</v>
          </cell>
          <cell r="AT3305" t="str">
            <v>Thirsty pineapple</v>
          </cell>
          <cell r="BA3305" t="str">
            <v>ĐƠN HÀNG 2022\BOW\THÁNG 02\15.02</v>
          </cell>
        </row>
        <row r="3306">
          <cell r="B3306" t="str">
            <v>KL0627_L1</v>
          </cell>
          <cell r="C3306" t="str">
            <v>KL0627</v>
          </cell>
          <cell r="D3306" t="str">
            <v>BOW</v>
          </cell>
          <cell r="F3306">
            <v>6</v>
          </cell>
          <cell r="G3306" t="str">
            <v>I0120T232/1</v>
          </cell>
          <cell r="H3306" t="str">
            <v>120 x 178 x 1 x 1</v>
          </cell>
          <cell r="I3306" t="str">
            <v>Bo góc 4mm,gáp 6.15mm, xẻ 2 line khoảng cách 4mm, không răng cưa</v>
          </cell>
          <cell r="J3306" t="str">
            <v>C43</v>
          </cell>
          <cell r="K3306" t="str">
            <v>P 37</v>
          </cell>
          <cell r="L3306" t="str">
            <v>120 x 178 mm</v>
          </cell>
          <cell r="M3306">
            <v>184.15</v>
          </cell>
          <cell r="N3306">
            <v>44607</v>
          </cell>
          <cell r="O3306">
            <v>0</v>
          </cell>
          <cell r="AL3306">
            <v>1</v>
          </cell>
          <cell r="AM3306">
            <v>184.15</v>
          </cell>
          <cell r="AT3306" t="str">
            <v>MANGO</v>
          </cell>
          <cell r="BA3306" t="str">
            <v>ĐƠN HÀNG 2022\BOW\THÁNG 02\15.02</v>
          </cell>
        </row>
        <row r="3307">
          <cell r="B3307" t="str">
            <v>KL0628_L1</v>
          </cell>
          <cell r="C3307" t="str">
            <v>KL0628</v>
          </cell>
          <cell r="D3307" t="str">
            <v>BOW</v>
          </cell>
          <cell r="F3307">
            <v>6</v>
          </cell>
          <cell r="G3307" t="str">
            <v>I0120T232/1</v>
          </cell>
          <cell r="H3307" t="str">
            <v>120 x 178 x 1 x 1</v>
          </cell>
          <cell r="I3307" t="str">
            <v>Bo góc 4mm,gáp 6.15mm, xẻ 2 line khoảng cách 4mm, không răng cưa</v>
          </cell>
          <cell r="J3307" t="str">
            <v>C43</v>
          </cell>
          <cell r="K3307" t="str">
            <v>P 37</v>
          </cell>
          <cell r="L3307" t="str">
            <v>120 x 178 mm</v>
          </cell>
          <cell r="M3307">
            <v>184.15</v>
          </cell>
          <cell r="N3307">
            <v>44607</v>
          </cell>
          <cell r="O3307">
            <v>0</v>
          </cell>
          <cell r="AL3307">
            <v>1</v>
          </cell>
          <cell r="AM3307">
            <v>184.15</v>
          </cell>
          <cell r="AT3307" t="str">
            <v>lime</v>
          </cell>
          <cell r="BA3307" t="str">
            <v>ĐƠN HÀNG 2022\BOW\THÁNG 02\15.02</v>
          </cell>
        </row>
        <row r="3308">
          <cell r="B3308" t="str">
            <v>KL0629_L1</v>
          </cell>
          <cell r="C3308" t="str">
            <v>KL0629</v>
          </cell>
          <cell r="D3308" t="str">
            <v>BOW</v>
          </cell>
          <cell r="F3308">
            <v>6</v>
          </cell>
          <cell r="G3308" t="str">
            <v>I0120T232/1</v>
          </cell>
          <cell r="H3308" t="str">
            <v>120 x 178 x 1 x 1</v>
          </cell>
          <cell r="I3308" t="str">
            <v>Bo góc 4mm,gáp 6.15mm, xẻ 2 line khoảng cách 4mm, không răng cưa</v>
          </cell>
          <cell r="J3308" t="str">
            <v>C43</v>
          </cell>
          <cell r="K3308" t="str">
            <v>P 37</v>
          </cell>
          <cell r="L3308" t="str">
            <v>120 x 178 mm</v>
          </cell>
          <cell r="M3308">
            <v>184.15</v>
          </cell>
          <cell r="N3308">
            <v>44607</v>
          </cell>
          <cell r="O3308">
            <v>0</v>
          </cell>
          <cell r="AL3308">
            <v>1</v>
          </cell>
          <cell r="AM3308">
            <v>184.15</v>
          </cell>
          <cell r="AT3308" t="str">
            <v>WATERMELON</v>
          </cell>
          <cell r="BA3308" t="str">
            <v>ĐƠN HÀNG 2022\BOW\THÁNG 02\15.02</v>
          </cell>
        </row>
        <row r="3309">
          <cell r="B3309" t="str">
            <v>KL0630_L1</v>
          </cell>
          <cell r="C3309" t="str">
            <v>KL0630</v>
          </cell>
          <cell r="D3309" t="str">
            <v>BOW</v>
          </cell>
          <cell r="F3309">
            <v>6</v>
          </cell>
          <cell r="G3309" t="str">
            <v>I0120T232/1</v>
          </cell>
          <cell r="H3309" t="str">
            <v>120 x 178 x 1 x 1</v>
          </cell>
          <cell r="I3309" t="str">
            <v>Bo góc 4mm,gáp 6.15mm, xẻ 2 line khoảng cách 4mm, không răng cưa</v>
          </cell>
          <cell r="J3309" t="str">
            <v>C43</v>
          </cell>
          <cell r="K3309" t="str">
            <v>P 37</v>
          </cell>
          <cell r="L3309" t="str">
            <v>120 x 178 mm</v>
          </cell>
          <cell r="M3309">
            <v>184.15</v>
          </cell>
          <cell r="N3309">
            <v>44607</v>
          </cell>
          <cell r="O3309">
            <v>0</v>
          </cell>
          <cell r="AL3309">
            <v>1</v>
          </cell>
          <cell r="AM3309">
            <v>184.15</v>
          </cell>
          <cell r="AT3309" t="str">
            <v>grape</v>
          </cell>
          <cell r="BA3309" t="str">
            <v>ĐƠN HÀNG 2022\BOW\THÁNG 02\15.02</v>
          </cell>
        </row>
        <row r="3310">
          <cell r="B3310" t="str">
            <v>KL0631_L1</v>
          </cell>
          <cell r="C3310" t="str">
            <v>KL0631</v>
          </cell>
          <cell r="D3310" t="str">
            <v>BOW</v>
          </cell>
          <cell r="F3310">
            <v>4</v>
          </cell>
          <cell r="G3310" t="str">
            <v>I0129T011/2</v>
          </cell>
          <cell r="H3310" t="str">
            <v>120.695 x 129.102 x 1 x 1</v>
          </cell>
          <cell r="I3310" t="str">
            <v>Dao đặc biệt như cánh quạt 170mm x 97mm như layout, không răng cưa, gáp 4.35mm</v>
          </cell>
          <cell r="J3310" t="str">
            <v>E03</v>
          </cell>
          <cell r="K3310" t="str">
            <v>P 37</v>
          </cell>
          <cell r="L3310" t="str">
            <v>129.102 x 120.695 mm</v>
          </cell>
          <cell r="M3310">
            <v>133.452</v>
          </cell>
          <cell r="N3310">
            <v>44607</v>
          </cell>
          <cell r="O3310">
            <v>0</v>
          </cell>
          <cell r="AL3310">
            <v>1</v>
          </cell>
          <cell r="AM3310">
            <v>133.452</v>
          </cell>
          <cell r="AT3310" t="str">
            <v xml:space="preserve">DIXMEX FOOD_COCONUT MILK  290ML-ORIGINAL     </v>
          </cell>
          <cell r="BA3310" t="str">
            <v>ĐƠN HÀNG 2022\BOW\THÁNG 02\15.02 dimiss food</v>
          </cell>
        </row>
        <row r="3311">
          <cell r="B3311" t="str">
            <v>KL0632_L1</v>
          </cell>
          <cell r="C3311" t="str">
            <v>KL0632</v>
          </cell>
          <cell r="D3311" t="str">
            <v>BOW</v>
          </cell>
          <cell r="F3311">
            <v>4</v>
          </cell>
          <cell r="G3311" t="str">
            <v>I0129T011/2</v>
          </cell>
          <cell r="H3311" t="str">
            <v>120.695 x 129.102 x 1 x 1</v>
          </cell>
          <cell r="I3311" t="str">
            <v>Dao đặc biệt như cánh quạt 170mm x 97mm như layout, không răng cưa, gáp 4.35mm</v>
          </cell>
          <cell r="J3311" t="str">
            <v>E03</v>
          </cell>
          <cell r="K3311" t="str">
            <v>P 37</v>
          </cell>
          <cell r="L3311" t="str">
            <v>129.102 x 120.695 mm</v>
          </cell>
          <cell r="M3311">
            <v>133.452</v>
          </cell>
          <cell r="N3311">
            <v>44607</v>
          </cell>
          <cell r="O3311">
            <v>0</v>
          </cell>
          <cell r="AL3311">
            <v>1</v>
          </cell>
          <cell r="AM3311">
            <v>133.452</v>
          </cell>
          <cell r="AT3311" t="str">
            <v xml:space="preserve">DIXMEX FOOD_COCONUT MILK  290ML-STRAWBERRY     </v>
          </cell>
          <cell r="BA3311" t="str">
            <v>ĐƠN HÀNG 2022\BOW\THÁNG 02\15.02 dimiss food</v>
          </cell>
        </row>
        <row r="3312">
          <cell r="B3312" t="str">
            <v>KL0633_L1</v>
          </cell>
          <cell r="C3312" t="str">
            <v>KL0633</v>
          </cell>
          <cell r="D3312" t="str">
            <v>THỰC PHẨM 3F VIỆT</v>
          </cell>
          <cell r="F3312">
            <v>1</v>
          </cell>
          <cell r="G3312" t="str">
            <v>I0160T111</v>
          </cell>
          <cell r="H3312" t="str">
            <v>160 x 160 x 1 x 1</v>
          </cell>
          <cell r="I3312" t="str">
            <v>Bo góc 6mm, không răng cưa</v>
          </cell>
          <cell r="J3312" t="str">
            <v>C20</v>
          </cell>
          <cell r="K3312" t="str">
            <v>P 37</v>
          </cell>
          <cell r="L3312" t="str">
            <v>160 x 160 mm</v>
          </cell>
          <cell r="M3312">
            <v>163</v>
          </cell>
          <cell r="N3312">
            <v>44608</v>
          </cell>
          <cell r="O3312">
            <v>0</v>
          </cell>
          <cell r="AL3312">
            <v>1</v>
          </cell>
          <cell r="AM3312">
            <v>163</v>
          </cell>
          <cell r="AT3312" t="str">
            <v>Phile má đùi không da tẩm gia vị</v>
          </cell>
          <cell r="BA3312" t="str">
            <v>ĐƠN HÀNG 2021\THỰC PHẨM 3F VIỆT\NĂM 2022\THÁNG 02\16.02 160 x 160mm</v>
          </cell>
        </row>
        <row r="3313">
          <cell r="B3313" t="str">
            <v>KL0634_L1</v>
          </cell>
          <cell r="C3313" t="str">
            <v>KL0634</v>
          </cell>
          <cell r="D3313" t="str">
            <v>THỰC PHẨM 3F VIỆT</v>
          </cell>
          <cell r="F3313">
            <v>1</v>
          </cell>
          <cell r="G3313" t="str">
            <v>I0120T221/1</v>
          </cell>
          <cell r="H3313" t="str">
            <v>120 x 120 x 2 x 1</v>
          </cell>
          <cell r="I3313" t="str">
            <v>Bo 6mm rời 3mm, không răng cưa</v>
          </cell>
          <cell r="J3313" t="str">
            <v>C38</v>
          </cell>
          <cell r="K3313" t="str">
            <v>P 37</v>
          </cell>
          <cell r="L3313" t="str">
            <v>120 x 120 mm</v>
          </cell>
          <cell r="M3313">
            <v>123</v>
          </cell>
          <cell r="N3313">
            <v>44608</v>
          </cell>
          <cell r="O3313">
            <v>0</v>
          </cell>
          <cell r="AL3313">
            <v>1</v>
          </cell>
          <cell r="AM3313">
            <v>123</v>
          </cell>
          <cell r="AT3313" t="str">
            <v>xương ức</v>
          </cell>
          <cell r="BA3313" t="str">
            <v>ĐƠN HÀNG 2021\THỰC PHẨM 3F VIỆT\NĂM 2022\THÁNG 02\16.02 120x120mm</v>
          </cell>
        </row>
        <row r="3314">
          <cell r="B3314" t="str">
            <v>KL0635_L1</v>
          </cell>
          <cell r="C3314" t="str">
            <v>KL0635</v>
          </cell>
          <cell r="D3314" t="str">
            <v>HOÀNG THANH</v>
          </cell>
          <cell r="F3314">
            <v>1</v>
          </cell>
          <cell r="G3314" t="str">
            <v>I0080T592</v>
          </cell>
          <cell r="H3314" t="str">
            <v>80 x 50 x 1 x 3</v>
          </cell>
          <cell r="I3314" t="str">
            <v>Bo góc, răng cưa, chẻ đôi 6mm</v>
          </cell>
          <cell r="J3314" t="str">
            <v>C23</v>
          </cell>
          <cell r="K3314" t="str">
            <v>P 37</v>
          </cell>
          <cell r="L3314" t="str">
            <v>80 x 50 mm</v>
          </cell>
          <cell r="M3314">
            <v>159</v>
          </cell>
          <cell r="N3314">
            <v>44610</v>
          </cell>
          <cell r="O3314">
            <v>0</v>
          </cell>
          <cell r="AL3314">
            <v>1</v>
          </cell>
          <cell r="AM3314">
            <v>159</v>
          </cell>
          <cell r="AT3314" t="str">
            <v>Công ty: Công ty TNHH Thực Phẩm Song Ngưu Nhà máy sx: AL-Hamd Agro</v>
          </cell>
          <cell r="BA3314" t="str">
            <v>ĐƠN HÀNG 2021\HOÀNG THANH\NĂM 2022\THÁNG 02\17.02</v>
          </cell>
        </row>
        <row r="3315">
          <cell r="B3315" t="str">
            <v>KL0635_L2</v>
          </cell>
          <cell r="C3315" t="str">
            <v>KL0635</v>
          </cell>
          <cell r="D3315" t="str">
            <v>HOÀNG THANH</v>
          </cell>
          <cell r="F3315">
            <v>1</v>
          </cell>
          <cell r="G3315" t="str">
            <v>I0080T592</v>
          </cell>
          <cell r="H3315" t="str">
            <v>80 x 50 x 1 x 3</v>
          </cell>
          <cell r="I3315" t="str">
            <v>Bo góc, răng cưa, chẻ đôi 6mm</v>
          </cell>
          <cell r="J3315" t="str">
            <v>C23</v>
          </cell>
          <cell r="K3315" t="str">
            <v>P 37</v>
          </cell>
          <cell r="L3315" t="str">
            <v>80 x 50 mm</v>
          </cell>
          <cell r="M3315">
            <v>159</v>
          </cell>
          <cell r="N3315">
            <v>44610</v>
          </cell>
          <cell r="O3315">
            <v>0</v>
          </cell>
          <cell r="AL3315">
            <v>1</v>
          </cell>
          <cell r="AM3315">
            <v>159</v>
          </cell>
          <cell r="AT3315" t="str">
            <v>Công Ty Cổ Phần Đầu Tư Tài Chính Và Xuất Nhập Khẩu Bình Minh Nhà máy sx: AL-Hamd Agro</v>
          </cell>
          <cell r="BA3315" t="str">
            <v>ĐƠN HÀNG 2021\HOÀNG THANH\NĂM 2022\THÁNG 02\17.02</v>
          </cell>
        </row>
        <row r="3316">
          <cell r="B3316" t="str">
            <v>KL0635_L3</v>
          </cell>
          <cell r="C3316" t="str">
            <v>KL0635</v>
          </cell>
          <cell r="D3316" t="str">
            <v>HOÀNG THANH</v>
          </cell>
          <cell r="F3316">
            <v>1</v>
          </cell>
          <cell r="G3316" t="str">
            <v>I0080T592</v>
          </cell>
          <cell r="H3316" t="str">
            <v>80 x 50 x 1 x 3</v>
          </cell>
          <cell r="I3316" t="str">
            <v>Bo góc, răng cưa, chẻ đôi 6mm</v>
          </cell>
          <cell r="J3316" t="str">
            <v>C23</v>
          </cell>
          <cell r="K3316" t="str">
            <v>P 37</v>
          </cell>
          <cell r="L3316" t="str">
            <v>80 x 50 mm</v>
          </cell>
          <cell r="M3316">
            <v>159</v>
          </cell>
          <cell r="N3316">
            <v>44610</v>
          </cell>
          <cell r="O3316">
            <v>0</v>
          </cell>
          <cell r="AL3316">
            <v>1</v>
          </cell>
          <cell r="AM3316">
            <v>159</v>
          </cell>
          <cell r="AT3316" t="str">
            <v>Công Ty Cổ Phần Đầu Tư Tài Chính Và Xuất Nhập Khẩu Bình Minh nhà máy ray ban</v>
          </cell>
          <cell r="BA3316" t="str">
            <v>ĐƠN HÀNG 2021\HOÀNG THANH\NĂM 2022\THÁNG 02\17.02\21.02 ma moi</v>
          </cell>
        </row>
        <row r="3317">
          <cell r="B3317" t="str">
            <v>KL0636_L1</v>
          </cell>
          <cell r="C3317" t="str">
            <v>KL0636</v>
          </cell>
          <cell r="D3317" t="str">
            <v>BOW</v>
          </cell>
          <cell r="F3317">
            <v>4</v>
          </cell>
          <cell r="G3317" t="str">
            <v>I0129T011/2</v>
          </cell>
          <cell r="H3317" t="str">
            <v>120.695 x 129.102 x 1 x 1</v>
          </cell>
          <cell r="I3317" t="str">
            <v>Dao đặc biệt như cánh quạt 170mm x 97mm như layout, không răng cưa, gáp 4.35mm</v>
          </cell>
          <cell r="J3317" t="str">
            <v>E03</v>
          </cell>
          <cell r="K3317" t="str">
            <v>P 37</v>
          </cell>
          <cell r="L3317" t="str">
            <v>129.102 x 120.695 mm</v>
          </cell>
          <cell r="M3317">
            <v>133.452</v>
          </cell>
          <cell r="N3317">
            <v>44613</v>
          </cell>
          <cell r="O3317">
            <v>0</v>
          </cell>
          <cell r="AL3317">
            <v>1</v>
          </cell>
          <cell r="AM3317">
            <v>133.452</v>
          </cell>
          <cell r="AT3317" t="str">
            <v>YO RISA PINEAPPLE</v>
          </cell>
          <cell r="BA3317" t="str">
            <v>ĐƠN HÀNG 2022\BOW\THÁNG 02\19.02 5 file</v>
          </cell>
        </row>
        <row r="3318">
          <cell r="B3318" t="str">
            <v>KL0637_L1</v>
          </cell>
          <cell r="C3318" t="str">
            <v>KL0637</v>
          </cell>
          <cell r="D3318" t="str">
            <v>BOW</v>
          </cell>
          <cell r="F3318">
            <v>4</v>
          </cell>
          <cell r="G3318" t="str">
            <v>I0129T011/2</v>
          </cell>
          <cell r="H3318" t="str">
            <v>120.695 x 129.102 x 1 x 1</v>
          </cell>
          <cell r="I3318" t="str">
            <v>Dao đặc biệt như cánh quạt 170mm x 97mm như layout, không răng cưa, gáp 4.35mm</v>
          </cell>
          <cell r="J3318" t="str">
            <v>E03</v>
          </cell>
          <cell r="K3318" t="str">
            <v>P 37</v>
          </cell>
          <cell r="L3318" t="str">
            <v>129.102 x 120.695 mm</v>
          </cell>
          <cell r="M3318">
            <v>133.452</v>
          </cell>
          <cell r="N3318">
            <v>44613</v>
          </cell>
          <cell r="O3318">
            <v>0</v>
          </cell>
          <cell r="AL3318">
            <v>1</v>
          </cell>
          <cell r="AM3318">
            <v>133.452</v>
          </cell>
          <cell r="AT3318" t="str">
            <v>YO RISA STRAWBERRY</v>
          </cell>
          <cell r="BA3318" t="str">
            <v>ĐƠN HÀNG 2022\BOW\THÁNG 02\19.02 5 file</v>
          </cell>
        </row>
        <row r="3319">
          <cell r="B3319" t="str">
            <v>KL0638_L1</v>
          </cell>
          <cell r="C3319" t="str">
            <v>KL0638</v>
          </cell>
          <cell r="D3319" t="str">
            <v>BOW</v>
          </cell>
          <cell r="F3319">
            <v>4</v>
          </cell>
          <cell r="G3319" t="str">
            <v>I0129T011/2</v>
          </cell>
          <cell r="H3319" t="str">
            <v>120.695 x 129.102 x 1 x 1</v>
          </cell>
          <cell r="I3319" t="str">
            <v>Dao đặc biệt như cánh quạt 170mm x 97mm như layout, không răng cưa, gáp 4.35mm</v>
          </cell>
          <cell r="J3319" t="str">
            <v>E03</v>
          </cell>
          <cell r="K3319" t="str">
            <v>P 37</v>
          </cell>
          <cell r="L3319" t="str">
            <v>129.102 x 120.695 mm</v>
          </cell>
          <cell r="M3319">
            <v>133.452</v>
          </cell>
          <cell r="N3319">
            <v>44613</v>
          </cell>
          <cell r="O3319">
            <v>0</v>
          </cell>
          <cell r="AL3319">
            <v>1</v>
          </cell>
          <cell r="AM3319">
            <v>133.452</v>
          </cell>
          <cell r="AT3319" t="str">
            <v>YO RISA BANANA</v>
          </cell>
          <cell r="BA3319" t="str">
            <v>ĐƠN HÀNG 2022\BOW\THÁNG 02\19.02 5 file</v>
          </cell>
        </row>
        <row r="3320">
          <cell r="B3320" t="str">
            <v>KL0639_L1</v>
          </cell>
          <cell r="C3320" t="str">
            <v>KL0639</v>
          </cell>
          <cell r="D3320" t="str">
            <v>BOW</v>
          </cell>
          <cell r="F3320">
            <v>4</v>
          </cell>
          <cell r="G3320" t="str">
            <v>I0129T011/2</v>
          </cell>
          <cell r="H3320" t="str">
            <v>120.695 x 129.102 x 1 x 1</v>
          </cell>
          <cell r="I3320" t="str">
            <v>Dao đặc biệt như cánh quạt 170mm x 97mm như layout, không răng cưa, gáp 4.35mm</v>
          </cell>
          <cell r="J3320" t="str">
            <v>E03</v>
          </cell>
          <cell r="K3320" t="str">
            <v>P 37</v>
          </cell>
          <cell r="L3320" t="str">
            <v>129.102 x 120.695 mm</v>
          </cell>
          <cell r="M3320">
            <v>133.452</v>
          </cell>
          <cell r="N3320">
            <v>44613</v>
          </cell>
          <cell r="O3320">
            <v>0</v>
          </cell>
          <cell r="AL3320">
            <v>1</v>
          </cell>
          <cell r="AM3320">
            <v>133.452</v>
          </cell>
          <cell r="AT3320" t="str">
            <v>YO RISA ORIGINAL</v>
          </cell>
          <cell r="BA3320" t="str">
            <v>ĐƠN HÀNG 2022\BOW\THÁNG 02\19.02 5 file</v>
          </cell>
        </row>
        <row r="3321">
          <cell r="B3321" t="str">
            <v>KL0640_L1</v>
          </cell>
          <cell r="C3321" t="str">
            <v>KL0640</v>
          </cell>
          <cell r="D3321" t="str">
            <v>BOW</v>
          </cell>
          <cell r="F3321">
            <v>1</v>
          </cell>
          <cell r="G3321" t="str">
            <v>I0129T011/2</v>
          </cell>
          <cell r="H3321" t="str">
            <v>120.695 x 129.102 x 1 x 1</v>
          </cell>
          <cell r="I3321" t="str">
            <v>Dao đặc biệt như cánh quạt 170mm x 97mm như layout, không răng cưa, gáp 4.35mm</v>
          </cell>
          <cell r="J3321" t="str">
            <v>E03</v>
          </cell>
          <cell r="K3321" t="str">
            <v>P 37</v>
          </cell>
          <cell r="L3321" t="str">
            <v>129.102 x 120.695 mm</v>
          </cell>
          <cell r="M3321">
            <v>133.452</v>
          </cell>
          <cell r="N3321">
            <v>44613</v>
          </cell>
          <cell r="O3321">
            <v>0</v>
          </cell>
          <cell r="AL3321">
            <v>1</v>
          </cell>
          <cell r="AM3321">
            <v>133.452</v>
          </cell>
          <cell r="AT3321" t="str">
            <v>MILK STRAWBERRY</v>
          </cell>
          <cell r="BA3321" t="str">
            <v>ĐƠN HÀNG 2022\BOW\THÁNG 02\19.02 14 file\Order_7836_7837_ 7838_7839\Milk_290ML</v>
          </cell>
        </row>
        <row r="3322">
          <cell r="B3322" t="str">
            <v>KL0641_L1</v>
          </cell>
          <cell r="C3322" t="str">
            <v>KL0641</v>
          </cell>
          <cell r="D3322" t="str">
            <v>BOW</v>
          </cell>
          <cell r="F3322">
            <v>1</v>
          </cell>
          <cell r="G3322" t="str">
            <v>I0129T011/2</v>
          </cell>
          <cell r="H3322" t="str">
            <v>120.695 x 129.102 x 1 x 1</v>
          </cell>
          <cell r="I3322" t="str">
            <v>Dao đặc biệt như cánh quạt 170mm x 97mm như layout, không răng cưa, gáp 4.35mm</v>
          </cell>
          <cell r="J3322" t="str">
            <v>E03</v>
          </cell>
          <cell r="K3322" t="str">
            <v>P 37</v>
          </cell>
          <cell r="L3322" t="str">
            <v>129.102 x 120.695 mm</v>
          </cell>
          <cell r="M3322">
            <v>133.452</v>
          </cell>
          <cell r="N3322">
            <v>44613</v>
          </cell>
          <cell r="O3322">
            <v>0</v>
          </cell>
          <cell r="AL3322">
            <v>1</v>
          </cell>
          <cell r="AM3322">
            <v>133.452</v>
          </cell>
          <cell r="AT3322" t="str">
            <v>MILK PINEAPPLE</v>
          </cell>
          <cell r="BA3322" t="str">
            <v>ĐƠN HÀNG 2022\BOW\THÁNG 02\19.02 14 file\Order_7836_7837_ 7838_7839\Milk_290ML</v>
          </cell>
        </row>
        <row r="3323">
          <cell r="B3323" t="str">
            <v>KL0642_L1</v>
          </cell>
          <cell r="C3323" t="str">
            <v>KL0642</v>
          </cell>
          <cell r="D3323" t="str">
            <v>BOW</v>
          </cell>
          <cell r="F3323">
            <v>1</v>
          </cell>
          <cell r="G3323" t="str">
            <v>I0129T011/2</v>
          </cell>
          <cell r="H3323" t="str">
            <v>120.695 x 129.102 x 1 x 1</v>
          </cell>
          <cell r="I3323" t="str">
            <v>Dao đặc biệt như cánh quạt 170mm x 97mm như layout, không răng cưa, gáp 4.35mm</v>
          </cell>
          <cell r="J3323" t="str">
            <v>E03</v>
          </cell>
          <cell r="K3323" t="str">
            <v>P 37</v>
          </cell>
          <cell r="L3323" t="str">
            <v>129.102 x 120.695 mm</v>
          </cell>
          <cell r="M3323">
            <v>133.452</v>
          </cell>
          <cell r="N3323">
            <v>44613</v>
          </cell>
          <cell r="O3323">
            <v>0</v>
          </cell>
          <cell r="AL3323">
            <v>1</v>
          </cell>
          <cell r="AM3323">
            <v>133.452</v>
          </cell>
          <cell r="AT3323" t="str">
            <v>MILK MANGO</v>
          </cell>
          <cell r="BA3323" t="str">
            <v>ĐƠN HÀNG 2022\BOW\THÁNG 02\19.02 14 file\Order_7836_7837_ 7838_7839\Milk_290ML</v>
          </cell>
        </row>
        <row r="3324">
          <cell r="B3324" t="str">
            <v>KL0643_L1</v>
          </cell>
          <cell r="C3324" t="str">
            <v>KL0643</v>
          </cell>
          <cell r="D3324" t="str">
            <v>BOW</v>
          </cell>
          <cell r="F3324">
            <v>1</v>
          </cell>
          <cell r="G3324" t="str">
            <v>I0129T011/2</v>
          </cell>
          <cell r="H3324" t="str">
            <v>120.695 x 129.102 x 1 x 1</v>
          </cell>
          <cell r="I3324" t="str">
            <v>Dao đặc biệt như cánh quạt 170mm x 97mm như layout, không răng cưa, gáp 4.35mm</v>
          </cell>
          <cell r="J3324" t="str">
            <v>E03</v>
          </cell>
          <cell r="K3324" t="str">
            <v>P 37</v>
          </cell>
          <cell r="L3324" t="str">
            <v>129.102 x 120.695 mm</v>
          </cell>
          <cell r="M3324">
            <v>133.452</v>
          </cell>
          <cell r="N3324">
            <v>44613</v>
          </cell>
          <cell r="O3324">
            <v>0</v>
          </cell>
          <cell r="AL3324">
            <v>1</v>
          </cell>
          <cell r="AM3324">
            <v>133.452</v>
          </cell>
          <cell r="AT3324" t="str">
            <v>MILK ORIGINAL</v>
          </cell>
          <cell r="BA3324" t="str">
            <v>ĐƠN HÀNG 2022\BOW\THÁNG 02\19.02 14 file\Order_7836_7837_ 7838_7839\Milk_290ML</v>
          </cell>
        </row>
        <row r="3325">
          <cell r="B3325" t="str">
            <v>KL0644_L1</v>
          </cell>
          <cell r="C3325" t="str">
            <v>KL0644</v>
          </cell>
          <cell r="D3325" t="str">
            <v>BOW</v>
          </cell>
          <cell r="F3325">
            <v>1</v>
          </cell>
          <cell r="G3325" t="str">
            <v>I0129T011/2</v>
          </cell>
          <cell r="H3325" t="str">
            <v>120.695 x 129.102 x 1 x 1</v>
          </cell>
          <cell r="I3325" t="str">
            <v>Dao đặc biệt như cánh quạt 170mm x 97mm như layout, không răng cưa, gáp 4.35mm</v>
          </cell>
          <cell r="J3325" t="str">
            <v>E03</v>
          </cell>
          <cell r="K3325" t="str">
            <v>P 37</v>
          </cell>
          <cell r="L3325" t="str">
            <v>129.102 x 120.695 mm</v>
          </cell>
          <cell r="M3325">
            <v>133.452</v>
          </cell>
          <cell r="N3325">
            <v>44613</v>
          </cell>
          <cell r="O3325">
            <v>0</v>
          </cell>
          <cell r="AL3325">
            <v>1</v>
          </cell>
          <cell r="AM3325">
            <v>133.452</v>
          </cell>
          <cell r="AT3325" t="str">
            <v>MILK BANANA</v>
          </cell>
          <cell r="BA3325" t="str">
            <v>ĐƠN HÀNG 2022\BOW\THÁNG 02\19.02 14 file\Order_7836_7837_ 7838_7839\Milk_290ML</v>
          </cell>
        </row>
        <row r="3326">
          <cell r="B3326" t="str">
            <v>KL0645_L1</v>
          </cell>
          <cell r="C3326" t="str">
            <v>KL0645</v>
          </cell>
          <cell r="D3326" t="str">
            <v>BOW</v>
          </cell>
          <cell r="F3326">
            <v>1</v>
          </cell>
          <cell r="G3326" t="str">
            <v>I0129T011/2</v>
          </cell>
          <cell r="H3326" t="str">
            <v>120.695 x 129.102 x 1 x 1</v>
          </cell>
          <cell r="I3326" t="str">
            <v>Dao đặc biệt như cánh quạt 170mm x 97mm như layout, không răng cưa, gáp 4.35mm</v>
          </cell>
          <cell r="J3326" t="str">
            <v>E03</v>
          </cell>
          <cell r="K3326" t="str">
            <v>P 37</v>
          </cell>
          <cell r="L3326" t="str">
            <v>129.102 x 120.695 mm</v>
          </cell>
          <cell r="M3326">
            <v>133.452</v>
          </cell>
          <cell r="N3326">
            <v>44613</v>
          </cell>
          <cell r="O3326">
            <v>0</v>
          </cell>
          <cell r="AL3326">
            <v>1</v>
          </cell>
          <cell r="AM3326">
            <v>133.452</v>
          </cell>
          <cell r="AT3326" t="str">
            <v>MILK SOURSOP</v>
          </cell>
          <cell r="BA3326" t="str">
            <v>ĐƠN HÀNG 2022\BOW\THÁNG 02\19.02 14 file\Order_7836_7837_ 7838_7839\Milk_290ML</v>
          </cell>
        </row>
        <row r="3327">
          <cell r="B3327" t="str">
            <v>KL0646_L1</v>
          </cell>
          <cell r="C3327" t="str">
            <v>KL0646</v>
          </cell>
          <cell r="D3327" t="str">
            <v>BOW</v>
          </cell>
          <cell r="F3327">
            <v>5</v>
          </cell>
          <cell r="G3327" t="str">
            <v>I0129T011/2</v>
          </cell>
          <cell r="H3327" t="str">
            <v>120.695 x 129.102 x 1 x 1</v>
          </cell>
          <cell r="I3327" t="str">
            <v>Dao đặc biệt như cánh quạt 170mm x 97mm như layout, không răng cưa, gáp 4.35mm</v>
          </cell>
          <cell r="J3327" t="str">
            <v>E03</v>
          </cell>
          <cell r="K3327" t="str">
            <v>P 37</v>
          </cell>
          <cell r="L3327" t="str">
            <v>129.102 x 120.695 mm</v>
          </cell>
          <cell r="M3327">
            <v>133.452</v>
          </cell>
          <cell r="N3327">
            <v>44613</v>
          </cell>
          <cell r="O3327">
            <v>0</v>
          </cell>
          <cell r="AL3327">
            <v>1</v>
          </cell>
          <cell r="AM3327">
            <v>133.452</v>
          </cell>
          <cell r="AT3327" t="str">
            <v>chia seed strawberry</v>
          </cell>
          <cell r="BA3327" t="str">
            <v>ĐƠN HÀNG 2022\BOW\THÁNG 02\19.02 14 file\Order_7836_7837_ 7838_7839\Chiaseed_290ML</v>
          </cell>
        </row>
        <row r="3328">
          <cell r="B3328" t="str">
            <v>KL0647_L1</v>
          </cell>
          <cell r="C3328" t="str">
            <v>KL0647</v>
          </cell>
          <cell r="D3328" t="str">
            <v>BOW</v>
          </cell>
          <cell r="F3328">
            <v>5</v>
          </cell>
          <cell r="G3328" t="str">
            <v>I0129T011/2</v>
          </cell>
          <cell r="H3328" t="str">
            <v>120.695 x 129.102 x 1 x 1</v>
          </cell>
          <cell r="I3328" t="str">
            <v>Dao đặc biệt như cánh quạt 170mm x 97mm như layout, không răng cưa, gáp 4.35mm</v>
          </cell>
          <cell r="J3328" t="str">
            <v>E03</v>
          </cell>
          <cell r="K3328" t="str">
            <v>P 37</v>
          </cell>
          <cell r="L3328" t="str">
            <v>129.102 x 120.695 mm</v>
          </cell>
          <cell r="M3328">
            <v>133.452</v>
          </cell>
          <cell r="N3328">
            <v>44613</v>
          </cell>
          <cell r="O3328">
            <v>0</v>
          </cell>
          <cell r="AL3328">
            <v>1</v>
          </cell>
          <cell r="AM3328">
            <v>133.452</v>
          </cell>
          <cell r="AT3328" t="str">
            <v>chia seed mango</v>
          </cell>
          <cell r="BA3328" t="str">
            <v>ĐƠN HÀNG 2022\BOW\THÁNG 02\19.02 14 file\Order_7836_7837_ 7838_7839\Chiaseed_290ML</v>
          </cell>
        </row>
        <row r="3329">
          <cell r="B3329" t="str">
            <v>KL0648_L1</v>
          </cell>
          <cell r="C3329" t="str">
            <v>KL0648</v>
          </cell>
          <cell r="D3329" t="str">
            <v>BOW</v>
          </cell>
          <cell r="F3329">
            <v>5</v>
          </cell>
          <cell r="G3329" t="str">
            <v>I0129T011/2</v>
          </cell>
          <cell r="H3329" t="str">
            <v>120.695 x 129.102 x 1 x 1</v>
          </cell>
          <cell r="I3329" t="str">
            <v>Dao đặc biệt như cánh quạt 170mm x 97mm như layout, không răng cưa, gáp 4.35mm</v>
          </cell>
          <cell r="J3329" t="str">
            <v>E03</v>
          </cell>
          <cell r="K3329" t="str">
            <v>P 37</v>
          </cell>
          <cell r="L3329" t="str">
            <v>129.102 x 120.695 mm</v>
          </cell>
          <cell r="M3329">
            <v>133.452</v>
          </cell>
          <cell r="N3329">
            <v>44613</v>
          </cell>
          <cell r="O3329">
            <v>0</v>
          </cell>
          <cell r="AL3329">
            <v>1</v>
          </cell>
          <cell r="AM3329">
            <v>133.452</v>
          </cell>
          <cell r="AT3329" t="str">
            <v>chia seed passion</v>
          </cell>
          <cell r="BA3329" t="str">
            <v>ĐƠN HÀNG 2022\BOW\THÁNG 02\19.02 14 file\Order_7836_7837_ 7838_7839\Chiaseed_290ML</v>
          </cell>
        </row>
        <row r="3330">
          <cell r="B3330" t="str">
            <v>KL0649_L1</v>
          </cell>
          <cell r="C3330" t="str">
            <v>KL0649</v>
          </cell>
          <cell r="D3330" t="str">
            <v>BOW</v>
          </cell>
          <cell r="F3330">
            <v>5</v>
          </cell>
          <cell r="G3330" t="str">
            <v>I0129T011/2</v>
          </cell>
          <cell r="H3330" t="str">
            <v>120.695 x 129.102 x 1 x 1</v>
          </cell>
          <cell r="I3330" t="str">
            <v>Dao đặc biệt như cánh quạt 170mm x 97mm như layout, không răng cưa, gáp 4.35mm</v>
          </cell>
          <cell r="J3330" t="str">
            <v>E03</v>
          </cell>
          <cell r="K3330" t="str">
            <v>P 37</v>
          </cell>
          <cell r="L3330" t="str">
            <v>129.102 x 120.695 mm</v>
          </cell>
          <cell r="M3330">
            <v>133.452</v>
          </cell>
          <cell r="N3330">
            <v>44613</v>
          </cell>
          <cell r="O3330">
            <v>0</v>
          </cell>
          <cell r="AL3330">
            <v>1</v>
          </cell>
          <cell r="AM3330">
            <v>133.452</v>
          </cell>
          <cell r="AT3330" t="str">
            <v>chia seed pineapple</v>
          </cell>
          <cell r="BA3330" t="str">
            <v>ĐƠN HÀNG 2022\BOW\THÁNG 02\19.02 14 file\Order_7836_7837_ 7838_7839\Chiaseed_290ML</v>
          </cell>
        </row>
        <row r="3331">
          <cell r="B3331" t="str">
            <v>KL0650_L1</v>
          </cell>
          <cell r="C3331" t="str">
            <v>KL0650</v>
          </cell>
          <cell r="D3331" t="str">
            <v>BOW</v>
          </cell>
          <cell r="F3331">
            <v>5</v>
          </cell>
          <cell r="G3331" t="str">
            <v>I0129T011/2</v>
          </cell>
          <cell r="H3331" t="str">
            <v>120.695 x 129.102 x 1 x 1</v>
          </cell>
          <cell r="I3331" t="str">
            <v>Dao đặc biệt như cánh quạt 170mm x 97mm như layout, không răng cưa, gáp 4.35mm</v>
          </cell>
          <cell r="J3331" t="str">
            <v>E03</v>
          </cell>
          <cell r="K3331" t="str">
            <v>P 37</v>
          </cell>
          <cell r="L3331" t="str">
            <v>129.102 x 120.695 mm</v>
          </cell>
          <cell r="M3331">
            <v>133.452</v>
          </cell>
          <cell r="N3331">
            <v>44613</v>
          </cell>
          <cell r="O3331">
            <v>0</v>
          </cell>
          <cell r="AL3331">
            <v>1</v>
          </cell>
          <cell r="AM3331">
            <v>133.452</v>
          </cell>
          <cell r="AT3331" t="str">
            <v>chia seed peach</v>
          </cell>
          <cell r="BA3331" t="str">
            <v>ĐƠN HÀNG 2022\BOW\THÁNG 02\19.02 14 file\Order_7836_7837_ 7838_7839\Chiaseed_290ML</v>
          </cell>
        </row>
        <row r="3332">
          <cell r="B3332" t="str">
            <v>KL0651_L1</v>
          </cell>
          <cell r="C3332" t="str">
            <v>KL0651</v>
          </cell>
          <cell r="D3332" t="str">
            <v>BOW</v>
          </cell>
          <cell r="F3332">
            <v>5</v>
          </cell>
          <cell r="G3332" t="str">
            <v>I0129T011/2</v>
          </cell>
          <cell r="H3332" t="str">
            <v>120.695 x 129.102 x 1 x 1</v>
          </cell>
          <cell r="I3332" t="str">
            <v>Dao đặc biệt như cánh quạt 170mm x 97mm như layout, không răng cưa, gáp 4.35mm</v>
          </cell>
          <cell r="J3332" t="str">
            <v>E03</v>
          </cell>
          <cell r="K3332" t="str">
            <v>P 37</v>
          </cell>
          <cell r="L3332" t="str">
            <v>129.102 x 120.695 mm</v>
          </cell>
          <cell r="M3332">
            <v>133.452</v>
          </cell>
          <cell r="N3332">
            <v>44613</v>
          </cell>
          <cell r="O3332">
            <v>0</v>
          </cell>
          <cell r="AL3332">
            <v>1</v>
          </cell>
          <cell r="AM3332">
            <v>133.452</v>
          </cell>
          <cell r="AT3332" t="str">
            <v>chia seed kiwi</v>
          </cell>
          <cell r="BA3332" t="str">
            <v>ĐƠN HÀNG 2022\BOW\THÁNG 02\19.02 14 file\Order_7836_7837_ 7838_7839\Chiaseed_290ML</v>
          </cell>
        </row>
        <row r="3333">
          <cell r="B3333" t="str">
            <v>KL0652_L1</v>
          </cell>
          <cell r="C3333" t="str">
            <v>KL0652</v>
          </cell>
          <cell r="D3333" t="str">
            <v>BOW</v>
          </cell>
          <cell r="F3333">
            <v>5</v>
          </cell>
          <cell r="G3333" t="str">
            <v>I0129T011/2</v>
          </cell>
          <cell r="H3333" t="str">
            <v>120.695 x 129.102 x 1 x 1</v>
          </cell>
          <cell r="I3333" t="str">
            <v>Dao đặc biệt như cánh quạt 170mm x 97mm như layout, không răng cưa, gáp 4.35mm</v>
          </cell>
          <cell r="J3333" t="str">
            <v>E03</v>
          </cell>
          <cell r="K3333" t="str">
            <v>P 37</v>
          </cell>
          <cell r="L3333" t="str">
            <v>129.102 x 120.695 mm</v>
          </cell>
          <cell r="M3333">
            <v>133.452</v>
          </cell>
          <cell r="N3333">
            <v>44613</v>
          </cell>
          <cell r="O3333">
            <v>0</v>
          </cell>
          <cell r="AL3333">
            <v>1</v>
          </cell>
          <cell r="AM3333">
            <v>133.452</v>
          </cell>
          <cell r="AT3333" t="str">
            <v>chia seed guava</v>
          </cell>
          <cell r="BA3333" t="str">
            <v>ĐƠN HÀNG 2022\BOW\THÁNG 02\19.02 14 file\Order_7836_7837_ 7838_7839\Chiaseed_290ML</v>
          </cell>
        </row>
        <row r="3334">
          <cell r="B3334" t="str">
            <v>KL0653_L1</v>
          </cell>
          <cell r="C3334" t="str">
            <v>KL0653</v>
          </cell>
          <cell r="D3334" t="str">
            <v>BOW</v>
          </cell>
          <cell r="F3334">
            <v>5</v>
          </cell>
          <cell r="G3334" t="str">
            <v>I0129T011/2</v>
          </cell>
          <cell r="H3334" t="str">
            <v>120.695 x 129.102 x 1 x 1</v>
          </cell>
          <cell r="I3334" t="str">
            <v>Dao đặc biệt như cánh quạt 170mm x 97mm như layout, không răng cưa, gáp 4.35mm</v>
          </cell>
          <cell r="J3334" t="str">
            <v>E03</v>
          </cell>
          <cell r="K3334" t="str">
            <v>P 37</v>
          </cell>
          <cell r="L3334" t="str">
            <v>129.102 x 120.695 mm</v>
          </cell>
          <cell r="M3334">
            <v>133.452</v>
          </cell>
          <cell r="N3334">
            <v>44613</v>
          </cell>
          <cell r="O3334">
            <v>0</v>
          </cell>
          <cell r="AL3334">
            <v>1</v>
          </cell>
          <cell r="AM3334">
            <v>133.452</v>
          </cell>
          <cell r="AT3334" t="str">
            <v>chia seed pomegrante</v>
          </cell>
          <cell r="BA3334" t="str">
            <v>ĐƠN HÀNG 2022\BOW\THÁNG 02\19.02 14 file\Order_7836_7837_ 7838_7839\Chiaseed_290ML</v>
          </cell>
        </row>
        <row r="3335">
          <cell r="B3335" t="str">
            <v>KL0654_L1</v>
          </cell>
          <cell r="C3335" t="str">
            <v>KL0654</v>
          </cell>
          <cell r="D3335" t="str">
            <v>LƯU ANH</v>
          </cell>
          <cell r="F3335">
            <v>1</v>
          </cell>
          <cell r="G3335" t="str">
            <v>T0066T091/1</v>
          </cell>
          <cell r="H3335" t="str">
            <v>66 x 186 x 2 x 1</v>
          </cell>
          <cell r="I3335" t="str">
            <v>Vuông góc, ngang 2 tem rời kc 4mm, không răng cưa</v>
          </cell>
          <cell r="J3335" t="str">
            <v>E03</v>
          </cell>
          <cell r="K3335" t="str">
            <v>P 37</v>
          </cell>
          <cell r="L3335" t="str">
            <v>186 x 66 mm</v>
          </cell>
          <cell r="M3335">
            <v>189</v>
          </cell>
          <cell r="N3335">
            <v>44615</v>
          </cell>
          <cell r="O3335">
            <v>0</v>
          </cell>
          <cell r="AL3335">
            <v>1</v>
          </cell>
          <cell r="AM3335">
            <v>189</v>
          </cell>
          <cell r="AT3335" t="str">
            <v>chữ trắng màu xanh đậm mã 04-000233</v>
          </cell>
          <cell r="BA3335" t="str">
            <v>ĐƠN HÀNG 2021\LƯU ANH\NĂM 2022\THANGS 02\22.02 LƯU ANH</v>
          </cell>
        </row>
        <row r="3336">
          <cell r="B3336" t="str">
            <v>KL0654_L2</v>
          </cell>
          <cell r="C3336" t="str">
            <v>KL0654</v>
          </cell>
          <cell r="D3336" t="str">
            <v>LƯU ANH</v>
          </cell>
          <cell r="F3336">
            <v>1</v>
          </cell>
          <cell r="G3336" t="str">
            <v>T0066T091/1</v>
          </cell>
          <cell r="H3336" t="str">
            <v>66 x 186 x 2 x 1</v>
          </cell>
          <cell r="I3336" t="str">
            <v>Vuông góc, ngang 2 tem rời kc 4mm, không răng cưa</v>
          </cell>
          <cell r="J3336" t="str">
            <v>E03</v>
          </cell>
          <cell r="K3336" t="str">
            <v>P 37</v>
          </cell>
          <cell r="L3336" t="str">
            <v>186 x 66 mm</v>
          </cell>
          <cell r="M3336">
            <v>189</v>
          </cell>
          <cell r="N3336">
            <v>44615</v>
          </cell>
          <cell r="O3336">
            <v>0</v>
          </cell>
          <cell r="AL3336">
            <v>1</v>
          </cell>
          <cell r="AM3336">
            <v>189</v>
          </cell>
          <cell r="AT3336" t="str">
            <v>chữ trắng màu cà phê nhạt mã 04-000233</v>
          </cell>
          <cell r="BA3336" t="str">
            <v>ĐƠN HÀNG 2021\LƯU ANH\NĂM 2022\THANGS 02\22.02 LƯU ANH</v>
          </cell>
        </row>
        <row r="3337">
          <cell r="B3337" t="str">
            <v>KL0654_L3</v>
          </cell>
          <cell r="C3337" t="str">
            <v>KL0654</v>
          </cell>
          <cell r="D3337" t="str">
            <v>LƯU ANH</v>
          </cell>
          <cell r="F3337">
            <v>1</v>
          </cell>
          <cell r="G3337" t="str">
            <v>T0066T091/1</v>
          </cell>
          <cell r="H3337" t="str">
            <v>66 x 186 x 2 x 1</v>
          </cell>
          <cell r="I3337" t="str">
            <v>Vuông góc, ngang 2 tem rời kc 4mm, không răng cưa</v>
          </cell>
          <cell r="J3337" t="str">
            <v>E03</v>
          </cell>
          <cell r="K3337" t="str">
            <v>P 37</v>
          </cell>
          <cell r="L3337" t="str">
            <v>186 x 66 mm</v>
          </cell>
          <cell r="M3337">
            <v>189</v>
          </cell>
          <cell r="N3337">
            <v>44615</v>
          </cell>
          <cell r="O3337">
            <v>0</v>
          </cell>
          <cell r="AL3337">
            <v>1</v>
          </cell>
          <cell r="AM3337">
            <v>189</v>
          </cell>
          <cell r="AT3337" t="str">
            <v>chữ trắng nền xám mã 04-000233</v>
          </cell>
          <cell r="BA3337" t="str">
            <v>ĐƠN HÀNG 2021\LƯU ANH\NĂM 2022\THANGS 02\22.02 LƯU ANH</v>
          </cell>
        </row>
        <row r="3338">
          <cell r="B3338" t="str">
            <v>KL0654_L4</v>
          </cell>
          <cell r="C3338" t="str">
            <v>KL0654</v>
          </cell>
          <cell r="D3338" t="str">
            <v>LƯU ANH</v>
          </cell>
          <cell r="F3338">
            <v>1</v>
          </cell>
          <cell r="G3338" t="str">
            <v>T0066T091/1</v>
          </cell>
          <cell r="H3338" t="str">
            <v>66 x 186 x 2 x 1</v>
          </cell>
          <cell r="I3338" t="str">
            <v>Vuông góc, ngang 2 tem rời kc 4mm, không răng cưa</v>
          </cell>
          <cell r="J3338" t="str">
            <v>E03</v>
          </cell>
          <cell r="K3338" t="str">
            <v>P 37</v>
          </cell>
          <cell r="L3338" t="str">
            <v>186 x 66 mm</v>
          </cell>
          <cell r="M3338">
            <v>189</v>
          </cell>
          <cell r="N3338">
            <v>44615</v>
          </cell>
          <cell r="O3338">
            <v>0</v>
          </cell>
          <cell r="AL3338">
            <v>1</v>
          </cell>
          <cell r="AM3338">
            <v>189</v>
          </cell>
          <cell r="AT3338" t="str">
            <v>chữ trắng nền  cà phê sữa mã 04-000233</v>
          </cell>
          <cell r="BA3338" t="str">
            <v>ĐƠN HÀNG 2021\LƯU ANH\NĂM 2022\THANGS 02\22.02 LƯU ANH</v>
          </cell>
        </row>
        <row r="3339">
          <cell r="B3339" t="str">
            <v>KL0655_L1</v>
          </cell>
          <cell r="C3339" t="str">
            <v>KL0655</v>
          </cell>
          <cell r="D3339" t="str">
            <v>LƯU ANH</v>
          </cell>
          <cell r="F3339">
            <v>1</v>
          </cell>
          <cell r="G3339" t="str">
            <v>T0066T101/1</v>
          </cell>
          <cell r="H3339" t="str">
            <v>66 x 351 x 2 x 1</v>
          </cell>
          <cell r="I3339" t="str">
            <v>Vuông góc, ngang 2 tem rời kc 4mm, không răng cưa</v>
          </cell>
          <cell r="J3339" t="str">
            <v>E03</v>
          </cell>
          <cell r="K3339" t="str">
            <v>P 37</v>
          </cell>
          <cell r="L3339" t="str">
            <v>351 x 66 mm</v>
          </cell>
          <cell r="M3339">
            <v>354</v>
          </cell>
          <cell r="N3339">
            <v>44615</v>
          </cell>
          <cell r="O3339">
            <v>0</v>
          </cell>
          <cell r="AL3339">
            <v>1</v>
          </cell>
          <cell r="AM3339">
            <v>354</v>
          </cell>
          <cell r="AT3339" t="str">
            <v>chữ trắng nền xanh đậm mã 04-000101-5(B)</v>
          </cell>
          <cell r="BA3339" t="str">
            <v>ĐƠN HÀNG 2021\LƯU ANH\NĂM 2022\THANGS 02\22.02 LƯU ANH</v>
          </cell>
        </row>
        <row r="3340">
          <cell r="B3340" t="str">
            <v>KL0655_L2</v>
          </cell>
          <cell r="C3340" t="str">
            <v>KL0655</v>
          </cell>
          <cell r="D3340" t="str">
            <v>LƯU ANH</v>
          </cell>
          <cell r="F3340">
            <v>1</v>
          </cell>
          <cell r="G3340" t="str">
            <v>T0066T101/1</v>
          </cell>
          <cell r="H3340" t="str">
            <v>66 x 351 x 2 x 1</v>
          </cell>
          <cell r="I3340" t="str">
            <v>Vuông góc, ngang 2 tem rời kc 4mm, không răng cưa</v>
          </cell>
          <cell r="J3340" t="str">
            <v>E03</v>
          </cell>
          <cell r="K3340" t="str">
            <v>P 37</v>
          </cell>
          <cell r="L3340" t="str">
            <v>351 x 66 mm</v>
          </cell>
          <cell r="M3340">
            <v>354</v>
          </cell>
          <cell r="N3340">
            <v>44615</v>
          </cell>
          <cell r="O3340">
            <v>0</v>
          </cell>
          <cell r="AL3340">
            <v>1</v>
          </cell>
          <cell r="AM3340">
            <v>354</v>
          </cell>
          <cell r="AT3340" t="str">
            <v xml:space="preserve">chữ trắng nền cà phê nhạt mã 04-000101-5(B) </v>
          </cell>
          <cell r="BA3340" t="str">
            <v>ĐƠN HÀNG 2021\LƯU ANH\NĂM 2022\THANGS 02\22.02 LƯU ANH</v>
          </cell>
        </row>
        <row r="3341">
          <cell r="B3341" t="str">
            <v>KL0655_L3</v>
          </cell>
          <cell r="C3341" t="str">
            <v>KL0655</v>
          </cell>
          <cell r="D3341" t="str">
            <v>LƯU ANH</v>
          </cell>
          <cell r="F3341">
            <v>1</v>
          </cell>
          <cell r="G3341" t="str">
            <v>T0066T101/1</v>
          </cell>
          <cell r="H3341" t="str">
            <v>66 x 351 x 2 x 1</v>
          </cell>
          <cell r="I3341" t="str">
            <v>Vuông góc, ngang 2 tem rời kc 4mm, không răng cưa</v>
          </cell>
          <cell r="J3341" t="str">
            <v>E03</v>
          </cell>
          <cell r="K3341" t="str">
            <v>P 37</v>
          </cell>
          <cell r="L3341" t="str">
            <v>351 x 66 mm</v>
          </cell>
          <cell r="M3341">
            <v>354</v>
          </cell>
          <cell r="N3341">
            <v>44615</v>
          </cell>
          <cell r="O3341">
            <v>0</v>
          </cell>
          <cell r="AL3341">
            <v>1</v>
          </cell>
          <cell r="AM3341">
            <v>354</v>
          </cell>
          <cell r="AT3341" t="str">
            <v xml:space="preserve">chữ trắng nền xám mã 04-000101-5(B) </v>
          </cell>
          <cell r="BA3341" t="str">
            <v>ĐƠN HÀNG 2021\LƯU ANH\NĂM 2022\THANGS 02\22.02 LƯU ANH</v>
          </cell>
        </row>
        <row r="3342">
          <cell r="B3342" t="str">
            <v>KL0655_L4</v>
          </cell>
          <cell r="C3342" t="str">
            <v>KL0655</v>
          </cell>
          <cell r="D3342" t="str">
            <v>LƯU ANH</v>
          </cell>
          <cell r="F3342">
            <v>1</v>
          </cell>
          <cell r="G3342" t="str">
            <v>T0066T101/1</v>
          </cell>
          <cell r="H3342" t="str">
            <v>66 x 351 x 2 x 1</v>
          </cell>
          <cell r="I3342" t="str">
            <v>Vuông góc, ngang 2 tem rời kc 4mm, không răng cưa</v>
          </cell>
          <cell r="J3342" t="str">
            <v>E03</v>
          </cell>
          <cell r="K3342" t="str">
            <v>P 37</v>
          </cell>
          <cell r="L3342" t="str">
            <v>351 x 66 mm</v>
          </cell>
          <cell r="M3342">
            <v>354</v>
          </cell>
          <cell r="N3342">
            <v>44615</v>
          </cell>
          <cell r="O3342">
            <v>0</v>
          </cell>
          <cell r="AL3342">
            <v>1</v>
          </cell>
          <cell r="AM3342">
            <v>354</v>
          </cell>
          <cell r="AT3342" t="str">
            <v xml:space="preserve">chữ trắng nền màu cà phê sữa mã 04-000101-5(B) </v>
          </cell>
          <cell r="BA3342" t="str">
            <v>ĐƠN HÀNG 2021\LƯU ANH\NĂM 2022\THANGS 02\22.02 LƯU ANH</v>
          </cell>
        </row>
        <row r="3343">
          <cell r="B3343" t="str">
            <v>KL0656_L1</v>
          </cell>
          <cell r="C3343" t="str">
            <v>KL0656</v>
          </cell>
          <cell r="D3343" t="str">
            <v>HẢI CẢI</v>
          </cell>
          <cell r="F3343">
            <v>2</v>
          </cell>
          <cell r="G3343" t="str">
            <v>T0090T082B</v>
          </cell>
          <cell r="H3343" t="str">
            <v>90 x 70 x 1 x 2</v>
          </cell>
          <cell r="I3343" t="str">
            <v>Bo góc, răng cưa, dao chẻ đôi, khoảng cách 3mm</v>
          </cell>
          <cell r="J3343" t="str">
            <v>C18</v>
          </cell>
          <cell r="K3343" t="str">
            <v>P 37</v>
          </cell>
          <cell r="L3343" t="str">
            <v>90 x 70 mm</v>
          </cell>
          <cell r="M3343">
            <v>146</v>
          </cell>
          <cell r="N3343">
            <v>44615</v>
          </cell>
          <cell r="O3343">
            <v>0</v>
          </cell>
          <cell r="AL3343">
            <v>1</v>
          </cell>
          <cell r="AM3343">
            <v>146</v>
          </cell>
          <cell r="AT3343" t="str">
            <v>HEAD HAI CẢI lịch kiểm tra định kì</v>
          </cell>
          <cell r="BA3343" t="str">
            <v>ĐƠN HÀNG 2022\HẢI CẢI\THÁNG 02\18.02</v>
          </cell>
        </row>
        <row r="3344">
          <cell r="B3344" t="str">
            <v>KL0657_L1</v>
          </cell>
          <cell r="C3344" t="str">
            <v>KL0657</v>
          </cell>
          <cell r="D3344" t="str">
            <v>HẢI CẢI</v>
          </cell>
          <cell r="F3344">
            <v>2</v>
          </cell>
          <cell r="G3344" t="str">
            <v>T0090T082B</v>
          </cell>
          <cell r="H3344" t="str">
            <v>90 x 70 x 1 x 2</v>
          </cell>
          <cell r="I3344" t="str">
            <v>Bo góc, răng cưa, dao chẻ đôi, khoảng cách 3mm</v>
          </cell>
          <cell r="J3344" t="str">
            <v>C18</v>
          </cell>
          <cell r="K3344" t="str">
            <v>P 37</v>
          </cell>
          <cell r="L3344" t="str">
            <v>90 x 70 mm</v>
          </cell>
          <cell r="M3344">
            <v>146</v>
          </cell>
          <cell r="N3344">
            <v>44615</v>
          </cell>
          <cell r="O3344">
            <v>0</v>
          </cell>
          <cell r="AL3344">
            <v>1</v>
          </cell>
          <cell r="AM3344">
            <v>146</v>
          </cell>
          <cell r="AT3344" t="str">
            <v>HEAD HAI CẢI</v>
          </cell>
          <cell r="BA3344" t="str">
            <v>ĐƠN HÀNG 2022\HẢI CẢI\THÁNG 02\18.02</v>
          </cell>
        </row>
        <row r="3345">
          <cell r="B3345" t="str">
            <v>KL0658_L1</v>
          </cell>
          <cell r="C3345" t="str">
            <v>KL0658</v>
          </cell>
          <cell r="D3345" t="str">
            <v>THÉP HU</v>
          </cell>
          <cell r="F3345">
            <v>2</v>
          </cell>
          <cell r="G3345" t="str">
            <v>I0095T152</v>
          </cell>
          <cell r="H3345" t="str">
            <v>95 x 45 x 1 x 2</v>
          </cell>
          <cell r="I3345" t="str">
            <v>Vuông góc, không răng cưa, chẻ đôi 6mm</v>
          </cell>
          <cell r="J3345" t="str">
            <v>C14</v>
          </cell>
          <cell r="K3345" t="str">
            <v>P 37</v>
          </cell>
          <cell r="L3345" t="str">
            <v>95 x 45 mm</v>
          </cell>
          <cell r="M3345">
            <v>96</v>
          </cell>
          <cell r="N3345">
            <v>44615</v>
          </cell>
          <cell r="O3345">
            <v>0</v>
          </cell>
          <cell r="AL3345">
            <v>1</v>
          </cell>
          <cell r="AM3345">
            <v>96</v>
          </cell>
          <cell r="AT3345" t="str">
            <v>WARNING - Risk</v>
          </cell>
          <cell r="BA3345" t="str">
            <v>ĐƠN HÀNG 2021\THÉP HU\NĂM 2022\THÁNG 02\22.02 THÉP HU</v>
          </cell>
        </row>
        <row r="3346">
          <cell r="B3346" t="str">
            <v>KL0658_L2</v>
          </cell>
          <cell r="C3346" t="str">
            <v>KL0658</v>
          </cell>
          <cell r="D3346" t="str">
            <v>THÉP HU</v>
          </cell>
          <cell r="F3346">
            <v>2</v>
          </cell>
          <cell r="G3346" t="str">
            <v>I0095T152</v>
          </cell>
          <cell r="H3346" t="str">
            <v>95 x 45 x 1 x 2</v>
          </cell>
          <cell r="I3346" t="str">
            <v>Vuông góc, không răng cưa, chẻ đôi 6mm</v>
          </cell>
          <cell r="J3346" t="str">
            <v>C14</v>
          </cell>
          <cell r="K3346" t="str">
            <v>P 37</v>
          </cell>
          <cell r="L3346" t="str">
            <v>95 x 45 mm</v>
          </cell>
          <cell r="M3346">
            <v>96</v>
          </cell>
          <cell r="N3346">
            <v>44638</v>
          </cell>
          <cell r="O3346">
            <v>0</v>
          </cell>
          <cell r="AL3346">
            <v>1</v>
          </cell>
          <cell r="AM3346">
            <v>96</v>
          </cell>
          <cell r="AT3346" t="str">
            <v>WARNING - Risk xoay dao chạy</v>
          </cell>
          <cell r="BA3346" t="str">
            <v>ĐƠN HÀNG 2021\THÉP HU\NĂM 2022\THÁNG 02\22.02 THÉP HU\18.03 chay ngược chiều dao</v>
          </cell>
        </row>
        <row r="3347">
          <cell r="B3347" t="str">
            <v>KL0659_L1</v>
          </cell>
          <cell r="C3347" t="str">
            <v>KL0659</v>
          </cell>
          <cell r="D3347" t="str">
            <v>BOW</v>
          </cell>
          <cell r="F3347">
            <v>2</v>
          </cell>
          <cell r="G3347" t="str">
            <v>I0129T011/2</v>
          </cell>
          <cell r="H3347" t="str">
            <v>120.695 x 129.102 x 1 x 1</v>
          </cell>
          <cell r="I3347" t="str">
            <v>Dao đặc biệt như cánh quạt 170mm x 97mm như layout, không răng cưa, gáp 4.35mm</v>
          </cell>
          <cell r="J3347" t="str">
            <v>E03</v>
          </cell>
          <cell r="K3347" t="str">
            <v>P 37</v>
          </cell>
          <cell r="L3347" t="str">
            <v>129.102 x 120.695 mm</v>
          </cell>
          <cell r="M3347">
            <v>133.452</v>
          </cell>
          <cell r="N3347">
            <v>44616</v>
          </cell>
          <cell r="O3347">
            <v>0</v>
          </cell>
          <cell r="AL3347">
            <v>1</v>
          </cell>
          <cell r="AM3347">
            <v>133.452</v>
          </cell>
          <cell r="AT3347" t="str">
            <v>Basilseed_Mango</v>
          </cell>
          <cell r="BA3347" t="str">
            <v>ĐƠN HÀNG 2022\BOW\THÁNG 02\24.02 4 file</v>
          </cell>
        </row>
        <row r="3348">
          <cell r="B3348" t="str">
            <v>KL0660_L1</v>
          </cell>
          <cell r="C3348" t="str">
            <v>KL0660</v>
          </cell>
          <cell r="D3348" t="str">
            <v>BOW</v>
          </cell>
          <cell r="F3348">
            <v>2</v>
          </cell>
          <cell r="G3348" t="str">
            <v>I0129T011/2</v>
          </cell>
          <cell r="H3348" t="str">
            <v>120.695 x 129.102 x 1 x 1</v>
          </cell>
          <cell r="I3348" t="str">
            <v>Dao đặc biệt như cánh quạt 170mm x 97mm như layout, không răng cưa, gáp 4.35mm</v>
          </cell>
          <cell r="J3348" t="str">
            <v>E03</v>
          </cell>
          <cell r="K3348" t="str">
            <v>P 37</v>
          </cell>
          <cell r="L3348" t="str">
            <v>129.102 x 120.695 mm</v>
          </cell>
          <cell r="M3348">
            <v>133.452</v>
          </cell>
          <cell r="N3348">
            <v>44616</v>
          </cell>
          <cell r="O3348">
            <v>0</v>
          </cell>
          <cell r="AL3348">
            <v>1</v>
          </cell>
          <cell r="AM3348">
            <v>133.452</v>
          </cell>
          <cell r="AT3348" t="str">
            <v>Basilseed_ORANGE</v>
          </cell>
          <cell r="BA3348" t="str">
            <v>ĐƠN HÀNG 2022\BOW\THÁNG 02\24.02 4 file</v>
          </cell>
        </row>
        <row r="3349">
          <cell r="B3349" t="str">
            <v>KL0661_L1</v>
          </cell>
          <cell r="C3349" t="str">
            <v>KL0661</v>
          </cell>
          <cell r="D3349" t="str">
            <v>BOW</v>
          </cell>
          <cell r="F3349">
            <v>2</v>
          </cell>
          <cell r="G3349" t="str">
            <v>I0129T011/2</v>
          </cell>
          <cell r="H3349" t="str">
            <v>120.695 x 129.102 x 1 x 1</v>
          </cell>
          <cell r="I3349" t="str">
            <v>Dao đặc biệt như cánh quạt 170mm x 97mm như layout, không răng cưa, gáp 4.35mm</v>
          </cell>
          <cell r="J3349" t="str">
            <v>E03</v>
          </cell>
          <cell r="K3349" t="str">
            <v>P 37</v>
          </cell>
          <cell r="L3349" t="str">
            <v>129.102 x 120.695 mm</v>
          </cell>
          <cell r="M3349">
            <v>133.452</v>
          </cell>
          <cell r="N3349">
            <v>44616</v>
          </cell>
          <cell r="O3349">
            <v>0</v>
          </cell>
          <cell r="AL3349">
            <v>1</v>
          </cell>
          <cell r="AM3349">
            <v>133.452</v>
          </cell>
          <cell r="AT3349" t="str">
            <v>Basilseed_LYCHEE</v>
          </cell>
          <cell r="BA3349" t="str">
            <v>ĐƠN HÀNG 2022\BOW\THÁNG 02\24.02 4 file</v>
          </cell>
        </row>
        <row r="3350">
          <cell r="B3350" t="str">
            <v>KL0662_L1</v>
          </cell>
          <cell r="C3350" t="str">
            <v>KL0662</v>
          </cell>
          <cell r="D3350" t="str">
            <v>BOW</v>
          </cell>
          <cell r="F3350">
            <v>2</v>
          </cell>
          <cell r="G3350" t="str">
            <v>I0129T011/2</v>
          </cell>
          <cell r="H3350" t="str">
            <v>120.695 x 129.102 x 1 x 1</v>
          </cell>
          <cell r="I3350" t="str">
            <v>Dao đặc biệt như cánh quạt 170mm x 97mm như layout, không răng cưa, gáp 4.35mm</v>
          </cell>
          <cell r="J3350" t="str">
            <v>E03</v>
          </cell>
          <cell r="K3350" t="str">
            <v>P 37</v>
          </cell>
          <cell r="L3350" t="str">
            <v>129.102 x 120.695 mm</v>
          </cell>
          <cell r="M3350">
            <v>133.452</v>
          </cell>
          <cell r="N3350">
            <v>44616</v>
          </cell>
          <cell r="O3350">
            <v>0</v>
          </cell>
          <cell r="AL3350">
            <v>1</v>
          </cell>
          <cell r="AM3350">
            <v>133.452</v>
          </cell>
          <cell r="AT3350" t="str">
            <v>Basilseed_POMEGRANTE</v>
          </cell>
          <cell r="BA3350" t="str">
            <v>ĐƠN HÀNG 2022\BOW\THÁNG 02\24.02 4 file</v>
          </cell>
        </row>
        <row r="3351">
          <cell r="B3351" t="str">
            <v>KL0663_L1</v>
          </cell>
          <cell r="C3351" t="str">
            <v>KL0663</v>
          </cell>
          <cell r="D3351" t="str">
            <v>BOW</v>
          </cell>
          <cell r="F3351">
            <v>4</v>
          </cell>
          <cell r="G3351" t="str">
            <v>I0129T011/2</v>
          </cell>
          <cell r="H3351" t="str">
            <v>120.695 x 129.102 x 1 x 1</v>
          </cell>
          <cell r="I3351" t="str">
            <v>Dao đặc biệt như cánh quạt 170mm x 97mm như layout, không răng cưa, gáp 4.35mm</v>
          </cell>
          <cell r="J3351" t="str">
            <v>E03</v>
          </cell>
          <cell r="K3351" t="str">
            <v>P 37</v>
          </cell>
          <cell r="L3351" t="str">
            <v>129.102 x 120.695 mm</v>
          </cell>
          <cell r="M3351">
            <v>133.452</v>
          </cell>
          <cell r="N3351">
            <v>44617</v>
          </cell>
          <cell r="O3351">
            <v>0</v>
          </cell>
          <cell r="AL3351">
            <v>1</v>
          </cell>
          <cell r="AM3351">
            <v>133.452</v>
          </cell>
          <cell r="AT3351" t="str">
            <v>ChiaSeed_Mango_24022022</v>
          </cell>
          <cell r="BA3351" t="str">
            <v>ĐƠN HÀNG 2022\BOW\THÁNG 02\25.02 4 ma</v>
          </cell>
        </row>
        <row r="3352">
          <cell r="B3352" t="str">
            <v>KL0664_L1</v>
          </cell>
          <cell r="C3352" t="str">
            <v>KL0664</v>
          </cell>
          <cell r="D3352" t="str">
            <v>BOW</v>
          </cell>
          <cell r="F3352">
            <v>4</v>
          </cell>
          <cell r="G3352" t="str">
            <v>I0129T011/2</v>
          </cell>
          <cell r="H3352" t="str">
            <v>120.695 x 129.102 x 1 x 1</v>
          </cell>
          <cell r="I3352" t="str">
            <v>Dao đặc biệt như cánh quạt 170mm x 97mm như layout, không răng cưa, gáp 4.35mm</v>
          </cell>
          <cell r="J3352" t="str">
            <v>E03</v>
          </cell>
          <cell r="K3352" t="str">
            <v>P 37</v>
          </cell>
          <cell r="L3352" t="str">
            <v>129.102 x 120.695 mm</v>
          </cell>
          <cell r="M3352">
            <v>133.452</v>
          </cell>
          <cell r="N3352">
            <v>44617</v>
          </cell>
          <cell r="O3352">
            <v>0</v>
          </cell>
          <cell r="AL3352">
            <v>1</v>
          </cell>
          <cell r="AM3352">
            <v>133.452</v>
          </cell>
          <cell r="AT3352" t="str">
            <v>ChiaSeed_Pineapple_24022022</v>
          </cell>
          <cell r="BA3352" t="str">
            <v>ĐƠN HÀNG 2022\BOW\THÁNG 02\25.02 4 ma</v>
          </cell>
        </row>
        <row r="3353">
          <cell r="B3353" t="str">
            <v>KL0665_L1</v>
          </cell>
          <cell r="C3353" t="str">
            <v>KL0665</v>
          </cell>
          <cell r="D3353" t="str">
            <v>BOW</v>
          </cell>
          <cell r="F3353">
            <v>4</v>
          </cell>
          <cell r="G3353" t="str">
            <v>I0129T011/2</v>
          </cell>
          <cell r="H3353" t="str">
            <v>120.695 x 129.102 x 1 x 1</v>
          </cell>
          <cell r="I3353" t="str">
            <v>Dao đặc biệt như cánh quạt 170mm x 97mm như layout, không răng cưa, gáp 4.35mm</v>
          </cell>
          <cell r="J3353" t="str">
            <v>E03</v>
          </cell>
          <cell r="K3353" t="str">
            <v>P 37</v>
          </cell>
          <cell r="L3353" t="str">
            <v>129.102 x 120.695 mm</v>
          </cell>
          <cell r="M3353">
            <v>133.452</v>
          </cell>
          <cell r="N3353">
            <v>44617</v>
          </cell>
          <cell r="O3353">
            <v>0</v>
          </cell>
          <cell r="AL3353">
            <v>1</v>
          </cell>
          <cell r="AM3353">
            <v>133.452</v>
          </cell>
          <cell r="AT3353" t="str">
            <v>ChiaSeed_Strawberry_24022022</v>
          </cell>
          <cell r="BA3353" t="str">
            <v>ĐƠN HÀNG 2022\BOW\THÁNG 02\25.02 4 ma</v>
          </cell>
        </row>
        <row r="3354">
          <cell r="B3354" t="str">
            <v>KL0666_L1</v>
          </cell>
          <cell r="C3354" t="str">
            <v>KL0666</v>
          </cell>
          <cell r="D3354" t="str">
            <v>BOW</v>
          </cell>
          <cell r="F3354">
            <v>4</v>
          </cell>
          <cell r="G3354" t="str">
            <v>I0129T011/2</v>
          </cell>
          <cell r="H3354" t="str">
            <v>120.695 x 129.102 x 1 x 1</v>
          </cell>
          <cell r="I3354" t="str">
            <v>Dao đặc biệt như cánh quạt 170mm x 97mm như layout, không răng cưa, gáp 4.35mm</v>
          </cell>
          <cell r="J3354" t="str">
            <v>E03</v>
          </cell>
          <cell r="K3354" t="str">
            <v>P 37</v>
          </cell>
          <cell r="L3354" t="str">
            <v>129.102 x 120.695 mm</v>
          </cell>
          <cell r="M3354">
            <v>133.452</v>
          </cell>
          <cell r="N3354">
            <v>44617</v>
          </cell>
          <cell r="O3354">
            <v>0</v>
          </cell>
          <cell r="AL3354">
            <v>1</v>
          </cell>
          <cell r="AM3354">
            <v>133.452</v>
          </cell>
          <cell r="AT3354" t="str">
            <v>ChiaSeed_Pome_24022022</v>
          </cell>
          <cell r="BA3354" t="str">
            <v>ĐƠN HÀNG 2022\BOW\THÁNG 02\25.02 4 ma</v>
          </cell>
        </row>
        <row r="3355">
          <cell r="B3355" t="str">
            <v>KL0667_L1</v>
          </cell>
          <cell r="C3355" t="str">
            <v>KL0667</v>
          </cell>
          <cell r="D3355" t="str">
            <v>CJ VINA</v>
          </cell>
          <cell r="F3355">
            <v>3</v>
          </cell>
          <cell r="G3355" t="str">
            <v>I0059T041/1</v>
          </cell>
          <cell r="H3355" t="str">
            <v>59 x 115 x 3 x 2</v>
          </cell>
          <cell r="I3355" t="str">
            <v>Bo góc 3mm, ngang 3 tem kc 3mm, không răng cưa</v>
          </cell>
          <cell r="J3355" t="str">
            <v>E03</v>
          </cell>
          <cell r="K3355" t="str">
            <v>P 37</v>
          </cell>
          <cell r="L3355" t="str">
            <v>59 x 115 mm</v>
          </cell>
          <cell r="M3355">
            <v>236</v>
          </cell>
          <cell r="N3355">
            <v>44617</v>
          </cell>
          <cell r="O3355">
            <v>0</v>
          </cell>
          <cell r="Q3355" t="str">
            <v>2 pha</v>
          </cell>
          <cell r="V3355" t="str">
            <v>K</v>
          </cell>
          <cell r="AG3355" t="str">
            <v>bóng</v>
          </cell>
          <cell r="AL3355">
            <v>1</v>
          </cell>
          <cell r="AM3355">
            <v>236</v>
          </cell>
          <cell r="AO3355" t="str">
            <v>3mm</v>
          </cell>
          <cell r="AR3355" t="str">
            <v>6Tem</v>
          </cell>
          <cell r="AT3355" t="str">
            <v>Thịt heo 180 +</v>
          </cell>
          <cell r="BA3355" t="str">
            <v>ĐƠN HÀNG 2022\CJ VINA\THÁNG 02\21.02 CJ VINA</v>
          </cell>
        </row>
        <row r="3356">
          <cell r="B3356" t="str">
            <v>KL0667_L2</v>
          </cell>
          <cell r="C3356" t="str">
            <v>KL0667</v>
          </cell>
          <cell r="D3356" t="str">
            <v>CJ VINA</v>
          </cell>
          <cell r="F3356">
            <v>3</v>
          </cell>
          <cell r="G3356" t="str">
            <v>I0059T041/1</v>
          </cell>
          <cell r="H3356" t="str">
            <v>59 x 115 x 3 x 2</v>
          </cell>
          <cell r="I3356" t="str">
            <v>Bo góc 3mm, ngang 3 tem kc 3mm, không răng cưa</v>
          </cell>
          <cell r="J3356" t="str">
            <v>E03</v>
          </cell>
          <cell r="K3356" t="str">
            <v>P 37</v>
          </cell>
          <cell r="L3356" t="str">
            <v>59 x 115 mm</v>
          </cell>
          <cell r="M3356">
            <v>236</v>
          </cell>
          <cell r="N3356">
            <v>44617</v>
          </cell>
          <cell r="O3356">
            <v>0</v>
          </cell>
          <cell r="AL3356">
            <v>1</v>
          </cell>
          <cell r="AM3356">
            <v>236</v>
          </cell>
          <cell r="AT3356" t="str">
            <v>Thịt heo 3F</v>
          </cell>
          <cell r="BA3356" t="str">
            <v>ĐƠN HÀNG 2022\CJ VINA\THÁNG 02\21.02 CJ VINA</v>
          </cell>
        </row>
        <row r="3357">
          <cell r="B3357" t="str">
            <v>KL0668_L1</v>
          </cell>
          <cell r="C3357" t="str">
            <v>KL0668</v>
          </cell>
          <cell r="D3357" t="str">
            <v>BOW</v>
          </cell>
          <cell r="F3357">
            <v>4</v>
          </cell>
          <cell r="G3357" t="str">
            <v>I0129T011/2</v>
          </cell>
          <cell r="H3357" t="str">
            <v>120.695 x 129.102 x 1 x 1</v>
          </cell>
          <cell r="I3357" t="str">
            <v>Dao đặc biệt như cánh quạt 170mm x 97mm như layout, không răng cưa, gáp 4.35mm</v>
          </cell>
          <cell r="J3357" t="str">
            <v>E03</v>
          </cell>
          <cell r="K3357" t="str">
            <v>P 37</v>
          </cell>
          <cell r="L3357" t="str">
            <v>129.102 x 120.695 mm</v>
          </cell>
          <cell r="M3357">
            <v>133.452</v>
          </cell>
          <cell r="N3357">
            <v>44618</v>
          </cell>
          <cell r="O3357">
            <v>0</v>
          </cell>
          <cell r="AL3357">
            <v>1</v>
          </cell>
          <cell r="AM3357">
            <v>133.452</v>
          </cell>
          <cell r="AT3357" t="str">
            <v>CANCUN_MELON</v>
          </cell>
          <cell r="BA3357" t="str">
            <v>ĐƠN HÀNG 2022\BOW\THÁNG 02\26.02 2 file</v>
          </cell>
        </row>
        <row r="3358">
          <cell r="B3358" t="str">
            <v>KL0669_L1</v>
          </cell>
          <cell r="C3358" t="str">
            <v>KL0669</v>
          </cell>
          <cell r="D3358" t="str">
            <v>BOW</v>
          </cell>
          <cell r="F3358">
            <v>4</v>
          </cell>
          <cell r="G3358" t="str">
            <v>I0129T011/2</v>
          </cell>
          <cell r="H3358" t="str">
            <v>120.695 x 129.102 x 1 x 1</v>
          </cell>
          <cell r="I3358" t="str">
            <v>Dao đặc biệt như cánh quạt 170mm x 97mm như layout, không răng cưa, gáp 4.35mm</v>
          </cell>
          <cell r="J3358" t="str">
            <v>E03</v>
          </cell>
          <cell r="K3358" t="str">
            <v>P 37</v>
          </cell>
          <cell r="L3358" t="str">
            <v>129.102 x 120.695 mm</v>
          </cell>
          <cell r="M3358">
            <v>133.452</v>
          </cell>
          <cell r="N3358">
            <v>44618</v>
          </cell>
          <cell r="O3358">
            <v>0</v>
          </cell>
          <cell r="AL3358">
            <v>1</v>
          </cell>
          <cell r="AM3358">
            <v>133.452</v>
          </cell>
          <cell r="AT3358" t="str">
            <v>CANCUN_BANANA</v>
          </cell>
          <cell r="BA3358" t="str">
            <v>ĐƠN HÀNG 2022\BOW\THÁNG 02\26.02 2 file</v>
          </cell>
        </row>
        <row r="3359">
          <cell r="B3359" t="str">
            <v>KL0670_L1</v>
          </cell>
          <cell r="C3359" t="str">
            <v>KL0670</v>
          </cell>
          <cell r="D3359" t="str">
            <v>NGUYÊN PHƯƠNG</v>
          </cell>
          <cell r="F3359">
            <v>2</v>
          </cell>
          <cell r="G3359" t="str">
            <v>I0058T123/1</v>
          </cell>
          <cell r="H3359" t="str">
            <v>58 x 35 x 1 x 4</v>
          </cell>
          <cell r="I3359" t="str">
            <v>Bo góc 2mm, xẻ 3line kc 6mm, không răng cưa</v>
          </cell>
          <cell r="J3359" t="str">
            <v>E03</v>
          </cell>
          <cell r="K3359" t="str">
            <v>P 37</v>
          </cell>
          <cell r="L3359" t="str">
            <v>58 x 35 mm</v>
          </cell>
          <cell r="M3359">
            <v>155.31200000000001</v>
          </cell>
          <cell r="N3359">
            <v>44618</v>
          </cell>
          <cell r="O3359">
            <v>0</v>
          </cell>
          <cell r="AL3359">
            <v>1</v>
          </cell>
          <cell r="AM3359">
            <v>155.31200000000001</v>
          </cell>
          <cell r="AT3359" t="str">
            <v>covid</v>
          </cell>
          <cell r="BA3359" t="str">
            <v>ĐƠN HÀNG 2022\NGUYÊN PHƯƠNG\THÁNG 02\26.02</v>
          </cell>
        </row>
        <row r="3360">
          <cell r="B3360" t="str">
            <v>KL0671_L1</v>
          </cell>
          <cell r="C3360" t="str">
            <v>KL0671</v>
          </cell>
          <cell r="D3360" t="str">
            <v>PACOW</v>
          </cell>
          <cell r="F3360">
            <v>6</v>
          </cell>
          <cell r="G3360" t="str">
            <v>I0125T081</v>
          </cell>
          <cell r="H3360" t="str">
            <v>125 x 165 x 1 x 1</v>
          </cell>
          <cell r="I3360" t="str">
            <v>Bo 6mm, không răng cưa</v>
          </cell>
          <cell r="J3360" t="str">
            <v>C25</v>
          </cell>
          <cell r="K3360" t="str">
            <v>P 37</v>
          </cell>
          <cell r="L3360" t="str">
            <v>165 x 125 mm</v>
          </cell>
          <cell r="M3360">
            <v>168</v>
          </cell>
          <cell r="N3360">
            <v>44620</v>
          </cell>
          <cell r="O3360">
            <v>0</v>
          </cell>
          <cell r="AL3360">
            <v>1</v>
          </cell>
          <cell r="AM3360">
            <v>168</v>
          </cell>
          <cell r="AT3360" t="str">
            <v>Spaghetti</v>
          </cell>
          <cell r="BA3360" t="str">
            <v>ĐƠN HÀNG 2021\PACOW\NĂM 2022\THÁNG 02\28.02</v>
          </cell>
        </row>
        <row r="3361">
          <cell r="B3361" t="str">
            <v>KL0672_L1</v>
          </cell>
          <cell r="C3361" t="str">
            <v>KL0672</v>
          </cell>
          <cell r="D3361" t="str">
            <v>Test máy lăn</v>
          </cell>
          <cell r="F3361">
            <v>2</v>
          </cell>
          <cell r="H3361" t="str">
            <v/>
          </cell>
          <cell r="I3361" t="str">
            <v/>
          </cell>
          <cell r="J3361" t="str">
            <v/>
          </cell>
          <cell r="K3361" t="str">
            <v>P 37</v>
          </cell>
          <cell r="L3361" t="str">
            <v>116 x 146 mm</v>
          </cell>
          <cell r="M3361" t="str">
            <v/>
          </cell>
          <cell r="N3361">
            <v>44620</v>
          </cell>
          <cell r="O3361">
            <v>0</v>
          </cell>
          <cell r="AL3361">
            <v>1</v>
          </cell>
          <cell r="AM3361" t="e">
            <v>#VALUE!</v>
          </cell>
          <cell r="AT3361" t="str">
            <v>Test máy lăn</v>
          </cell>
          <cell r="BA3361" t="str">
            <v>ĐƠN HÀNG 2022\TEST</v>
          </cell>
        </row>
        <row r="3362">
          <cell r="B3362" t="str">
            <v>KL0673_L1</v>
          </cell>
          <cell r="C3362" t="str">
            <v>KL0673</v>
          </cell>
          <cell r="D3362" t="str">
            <v>KIM PHƯƠNG HÙNG</v>
          </cell>
          <cell r="F3362">
            <v>1</v>
          </cell>
          <cell r="G3362" t="str">
            <v>IP010T061/1</v>
          </cell>
          <cell r="H3362" t="str">
            <v>Phi 10 x 10 x 10 x 5</v>
          </cell>
          <cell r="I3362" t="str">
            <v>Dao Φ10, ngang 10 tem kc 2mm, răng cưa nhảy</v>
          </cell>
          <cell r="J3362" t="str">
            <v>E04</v>
          </cell>
          <cell r="K3362" t="str">
            <v>P 37</v>
          </cell>
          <cell r="L3362" t="str">
            <v>Phi 10 mm</v>
          </cell>
          <cell r="M3362">
            <v>65</v>
          </cell>
          <cell r="N3362">
            <v>44621</v>
          </cell>
          <cell r="O3362">
            <v>0</v>
          </cell>
          <cell r="AL3362">
            <v>1</v>
          </cell>
          <cell r="AM3362">
            <v>65</v>
          </cell>
          <cell r="AT3362" t="str">
            <v>L</v>
          </cell>
          <cell r="BA3362" t="str">
            <v>ĐƠN HÀNG 2022\KIM PHƯƠNG HÙNG\THÁNG 03\01.03 KIM PHƯƠNG HÙNG</v>
          </cell>
        </row>
        <row r="3363">
          <cell r="B3363" t="str">
            <v>KL0673_L2</v>
          </cell>
          <cell r="C3363" t="str">
            <v>KL0673</v>
          </cell>
          <cell r="D3363" t="str">
            <v>KIM PHƯƠNG HÙNG</v>
          </cell>
          <cell r="F3363">
            <v>1</v>
          </cell>
          <cell r="G3363" t="str">
            <v>IP010T061/1</v>
          </cell>
          <cell r="H3363" t="str">
            <v>Phi 10 x 10 x 10 x 5</v>
          </cell>
          <cell r="I3363" t="str">
            <v>Dao Φ10, ngang 10 tem kc 2mm, răng cưa nhảy</v>
          </cell>
          <cell r="J3363" t="str">
            <v>E04</v>
          </cell>
          <cell r="K3363" t="str">
            <v>P 37</v>
          </cell>
          <cell r="L3363" t="str">
            <v>Phi 10 mm</v>
          </cell>
          <cell r="M3363">
            <v>65</v>
          </cell>
          <cell r="N3363">
            <v>44621</v>
          </cell>
          <cell r="O3363">
            <v>0</v>
          </cell>
          <cell r="AL3363">
            <v>1</v>
          </cell>
          <cell r="AM3363">
            <v>65</v>
          </cell>
          <cell r="AT3363" t="str">
            <v>R</v>
          </cell>
          <cell r="BA3363" t="str">
            <v>ĐƠN HÀNG 2022\KIM PHƯƠNG HÙNG\THÁNG 03\01.03 KIM PHƯƠNG HÙNG</v>
          </cell>
        </row>
        <row r="3364">
          <cell r="B3364" t="str">
            <v>KL0673_L3</v>
          </cell>
          <cell r="C3364" t="str">
            <v>KL0673</v>
          </cell>
          <cell r="D3364" t="str">
            <v>KIM PHƯƠNG HÙNG</v>
          </cell>
          <cell r="F3364">
            <v>1</v>
          </cell>
          <cell r="G3364" t="str">
            <v>IP010T061/1</v>
          </cell>
          <cell r="H3364" t="str">
            <v>Phi 10 x 10 x 10 x 5</v>
          </cell>
          <cell r="I3364" t="str">
            <v>Dao Φ10, ngang 10 tem kc 2mm, răng cưa nhảy</v>
          </cell>
          <cell r="J3364" t="str">
            <v>E04</v>
          </cell>
          <cell r="K3364" t="str">
            <v>P 37</v>
          </cell>
          <cell r="L3364" t="str">
            <v>Phi 10 mm</v>
          </cell>
          <cell r="M3364">
            <v>65</v>
          </cell>
          <cell r="N3364">
            <v>44621</v>
          </cell>
          <cell r="O3364">
            <v>0</v>
          </cell>
          <cell r="AL3364">
            <v>1</v>
          </cell>
          <cell r="AM3364">
            <v>65</v>
          </cell>
          <cell r="AT3364" t="str">
            <v>F</v>
          </cell>
          <cell r="BA3364" t="str">
            <v>ĐƠN HÀNG 2022\KIM PHƯƠNG HÙNG\THÁNG 03\01.03 KIM PHƯƠNG HÙNG</v>
          </cell>
        </row>
        <row r="3365">
          <cell r="B3365" t="str">
            <v>KL0673_L4</v>
          </cell>
          <cell r="C3365" t="str">
            <v>KL0673</v>
          </cell>
          <cell r="D3365" t="str">
            <v>KIM PHƯƠNG HÙNG</v>
          </cell>
          <cell r="F3365">
            <v>1</v>
          </cell>
          <cell r="G3365" t="str">
            <v>IP010T061/1</v>
          </cell>
          <cell r="H3365" t="str">
            <v>Phi 10 x 10 x 10 x 5</v>
          </cell>
          <cell r="I3365" t="str">
            <v>Dao Φ10, ngang 10 tem kc 2mm, răng cưa nhảy</v>
          </cell>
          <cell r="J3365" t="str">
            <v>E04</v>
          </cell>
          <cell r="K3365" t="str">
            <v>P 37</v>
          </cell>
          <cell r="L3365" t="str">
            <v>Phi 10 mm</v>
          </cell>
          <cell r="M3365">
            <v>65</v>
          </cell>
          <cell r="N3365">
            <v>44629</v>
          </cell>
          <cell r="O3365">
            <v>0</v>
          </cell>
          <cell r="AL3365">
            <v>1</v>
          </cell>
          <cell r="AM3365">
            <v>65</v>
          </cell>
          <cell r="AT3365" t="str">
            <v>E</v>
          </cell>
          <cell r="BA3365" t="str">
            <v>ĐƠN HÀNG 2022\KIM PHƯƠNG HÙNG\THÁNG 03\01.03 KIM PHƯƠNG HÙNG</v>
          </cell>
        </row>
        <row r="3366">
          <cell r="B3366" t="str">
            <v>KL0673_L5</v>
          </cell>
          <cell r="C3366" t="str">
            <v>KL0673</v>
          </cell>
          <cell r="D3366" t="str">
            <v>KIM PHƯƠNG HÙNG</v>
          </cell>
          <cell r="F3366">
            <v>1</v>
          </cell>
          <cell r="G3366" t="str">
            <v>IP010T061/1</v>
          </cell>
          <cell r="H3366" t="str">
            <v>Phi 10 x 10 x 10 x 5</v>
          </cell>
          <cell r="I3366" t="str">
            <v>Dao Φ10, ngang 10 tem kc 2mm, răng cưa nhảy</v>
          </cell>
          <cell r="J3366" t="str">
            <v>E04</v>
          </cell>
          <cell r="K3366" t="str">
            <v>P 37</v>
          </cell>
          <cell r="L3366" t="str">
            <v>Phi 10 mm</v>
          </cell>
          <cell r="M3366">
            <v>65</v>
          </cell>
          <cell r="N3366">
            <v>44629</v>
          </cell>
          <cell r="O3366">
            <v>0</v>
          </cell>
          <cell r="AL3366">
            <v>1</v>
          </cell>
          <cell r="AM3366">
            <v>65</v>
          </cell>
          <cell r="AT3366" t="str">
            <v>D</v>
          </cell>
          <cell r="BA3366" t="str">
            <v>ĐƠN HÀNG 2022\KIM PHƯƠNG HÙNG\THÁNG 03\01.03 KIM PHƯƠNG HÙNG</v>
          </cell>
        </row>
        <row r="3367">
          <cell r="B3367" t="str">
            <v>KL0673_L6</v>
          </cell>
          <cell r="C3367" t="str">
            <v>KL0673</v>
          </cell>
          <cell r="D3367" t="str">
            <v>KIM PHƯƠNG HÙNG</v>
          </cell>
          <cell r="F3367">
            <v>1</v>
          </cell>
          <cell r="G3367" t="str">
            <v>IP010T061/1</v>
          </cell>
          <cell r="H3367" t="str">
            <v>Phi 10 x 10 x 10 x 5</v>
          </cell>
          <cell r="I3367" t="str">
            <v>Dao Φ10, ngang 10 tem kc 2mm, răng cưa nhảy</v>
          </cell>
          <cell r="J3367" t="str">
            <v>E04</v>
          </cell>
          <cell r="K3367" t="str">
            <v>P 37</v>
          </cell>
          <cell r="L3367" t="str">
            <v>Phi 10 mm</v>
          </cell>
          <cell r="M3367">
            <v>65</v>
          </cell>
          <cell r="N3367">
            <v>44629</v>
          </cell>
          <cell r="O3367">
            <v>0</v>
          </cell>
          <cell r="AL3367">
            <v>1</v>
          </cell>
          <cell r="AM3367">
            <v>65</v>
          </cell>
          <cell r="AT3367" t="str">
            <v>A</v>
          </cell>
          <cell r="BA3367" t="str">
            <v>ĐƠN HÀNG 2022\KIM PHƯƠNG HÙNG\THÁNG 03\01.03 KIM PHƯƠNG HÙNG</v>
          </cell>
        </row>
        <row r="3368">
          <cell r="B3368" t="str">
            <v>KL0673_L7</v>
          </cell>
          <cell r="C3368" t="str">
            <v>KL0673</v>
          </cell>
          <cell r="D3368" t="str">
            <v>KIM PHƯƠNG HÙNG</v>
          </cell>
          <cell r="F3368">
            <v>1</v>
          </cell>
          <cell r="G3368" t="str">
            <v>IP010T061/1</v>
          </cell>
          <cell r="H3368" t="str">
            <v>Phi 10 x 10 x 10 x 5</v>
          </cell>
          <cell r="I3368" t="str">
            <v>Dao Φ10, ngang 10 tem kc 2mm, răng cưa nhảy</v>
          </cell>
          <cell r="J3368" t="str">
            <v>E04</v>
          </cell>
          <cell r="K3368" t="str">
            <v>P 37</v>
          </cell>
          <cell r="L3368" t="str">
            <v>Phi 10 mm</v>
          </cell>
          <cell r="M3368">
            <v>65</v>
          </cell>
          <cell r="N3368">
            <v>44629</v>
          </cell>
          <cell r="O3368">
            <v>0</v>
          </cell>
          <cell r="AL3368">
            <v>1</v>
          </cell>
          <cell r="AM3368">
            <v>65</v>
          </cell>
          <cell r="AT3368" t="str">
            <v>B</v>
          </cell>
          <cell r="BA3368" t="str">
            <v>ĐƠN HÀNG 2022\KIM PHƯƠNG HÙNG\THÁNG 03\01.03 KIM PHƯƠNG HÙNG</v>
          </cell>
        </row>
        <row r="3369">
          <cell r="B3369" t="str">
            <v>KL0673_L8</v>
          </cell>
          <cell r="C3369" t="str">
            <v>KL0673</v>
          </cell>
          <cell r="D3369" t="str">
            <v>KIM PHƯƠNG HÙNG</v>
          </cell>
          <cell r="F3369">
            <v>1</v>
          </cell>
          <cell r="G3369" t="str">
            <v>IP010T061/1</v>
          </cell>
          <cell r="H3369" t="str">
            <v>Phi 10 x 10 x 10 x 5</v>
          </cell>
          <cell r="I3369" t="str">
            <v>Dao Φ10, ngang 10 tem kc 2mm, răng cưa nhảy</v>
          </cell>
          <cell r="J3369" t="str">
            <v>E04</v>
          </cell>
          <cell r="K3369" t="str">
            <v>P 37</v>
          </cell>
          <cell r="L3369" t="str">
            <v>Phi 10 mm</v>
          </cell>
          <cell r="M3369">
            <v>65</v>
          </cell>
          <cell r="N3369">
            <v>44629</v>
          </cell>
          <cell r="O3369">
            <v>0</v>
          </cell>
          <cell r="AL3369">
            <v>1</v>
          </cell>
          <cell r="AM3369">
            <v>65</v>
          </cell>
          <cell r="AT3369" t="str">
            <v>C</v>
          </cell>
          <cell r="BA3369" t="str">
            <v>ĐƠN HÀNG 2022\KIM PHƯƠNG HÙNG\THÁNG 03\01.03 KIM PHƯƠNG HÙNG</v>
          </cell>
        </row>
        <row r="3370">
          <cell r="B3370" t="str">
            <v>KL0674_L1</v>
          </cell>
          <cell r="C3370" t="str">
            <v>KL0674</v>
          </cell>
          <cell r="D3370" t="str">
            <v>BOW</v>
          </cell>
          <cell r="F3370">
            <v>4</v>
          </cell>
          <cell r="G3370" t="str">
            <v>I0129T011/2</v>
          </cell>
          <cell r="H3370" t="str">
            <v>120.695 x 129.102 x 1 x 1</v>
          </cell>
          <cell r="I3370" t="str">
            <v>Dao đặc biệt như cánh quạt 170mm x 97mm như layout, không răng cưa, gáp 4.35mm</v>
          </cell>
          <cell r="J3370" t="str">
            <v>E03</v>
          </cell>
          <cell r="K3370" t="str">
            <v>P 37</v>
          </cell>
          <cell r="L3370" t="str">
            <v>129.102 x 120.695 mm</v>
          </cell>
          <cell r="M3370">
            <v>133.452</v>
          </cell>
          <cell r="N3370">
            <v>44624</v>
          </cell>
          <cell r="O3370">
            <v>0</v>
          </cell>
          <cell r="AL3370">
            <v>1</v>
          </cell>
          <cell r="AM3370">
            <v>133.452</v>
          </cell>
          <cell r="AT3370" t="str">
            <v>Chia seeds drinks Pineapple sugar free 20022022</v>
          </cell>
          <cell r="BA3370" t="str">
            <v>ĐƠN HÀNG 2022\BOW\THÁNG 03\04.03</v>
          </cell>
        </row>
        <row r="3371">
          <cell r="B3371" t="str">
            <v>KL0675_L1</v>
          </cell>
          <cell r="C3371" t="str">
            <v>KL0675</v>
          </cell>
          <cell r="D3371" t="str">
            <v>BOW</v>
          </cell>
          <cell r="F3371">
            <v>4</v>
          </cell>
          <cell r="G3371" t="str">
            <v>I0129T011/2</v>
          </cell>
          <cell r="H3371" t="str">
            <v>120.695 x 129.102 x 1 x 1</v>
          </cell>
          <cell r="I3371" t="str">
            <v>Dao đặc biệt như cánh quạt 170mm x 97mm như layout, không răng cưa, gáp 4.35mm</v>
          </cell>
          <cell r="J3371" t="str">
            <v>E03</v>
          </cell>
          <cell r="K3371" t="str">
            <v>P 37</v>
          </cell>
          <cell r="L3371" t="str">
            <v>129.102 x 120.695 mm</v>
          </cell>
          <cell r="M3371">
            <v>133.452</v>
          </cell>
          <cell r="N3371">
            <v>44624</v>
          </cell>
          <cell r="O3371">
            <v>0</v>
          </cell>
          <cell r="AL3371">
            <v>1</v>
          </cell>
          <cell r="AM3371">
            <v>133.452</v>
          </cell>
          <cell r="AT3371" t="str">
            <v>Chia seeds drinks Peach sugar free 20022022</v>
          </cell>
          <cell r="BA3371" t="str">
            <v>ĐƠN HÀNG 2022\BOW\THÁNG 03\04.03</v>
          </cell>
        </row>
        <row r="3372">
          <cell r="B3372" t="str">
            <v>KL0676_L1</v>
          </cell>
          <cell r="C3372" t="str">
            <v>KL0676</v>
          </cell>
          <cell r="D3372" t="str">
            <v>BOW</v>
          </cell>
          <cell r="F3372">
            <v>4</v>
          </cell>
          <cell r="G3372" t="str">
            <v>I0129T011/2</v>
          </cell>
          <cell r="H3372" t="str">
            <v>120.695 x 129.102 x 1 x 1</v>
          </cell>
          <cell r="I3372" t="str">
            <v>Dao đặc biệt như cánh quạt 170mm x 97mm như layout, không răng cưa, gáp 4.35mm</v>
          </cell>
          <cell r="J3372" t="str">
            <v>E03</v>
          </cell>
          <cell r="K3372" t="str">
            <v>P 37</v>
          </cell>
          <cell r="L3372" t="str">
            <v>129.102 x 120.695 mm</v>
          </cell>
          <cell r="M3372">
            <v>133.452</v>
          </cell>
          <cell r="N3372">
            <v>44624</v>
          </cell>
          <cell r="O3372">
            <v>0</v>
          </cell>
          <cell r="AL3372">
            <v>1</v>
          </cell>
          <cell r="AM3372">
            <v>133.452</v>
          </cell>
          <cell r="AT3372" t="str">
            <v>Chia seeds drinks fruit coktail sugar free 20022022</v>
          </cell>
          <cell r="BA3372" t="str">
            <v>ĐƠN HÀNG 2022\BOW\THÁNG 03\04.03</v>
          </cell>
        </row>
        <row r="3373">
          <cell r="B3373" t="str">
            <v>KL0677_L1</v>
          </cell>
          <cell r="C3373" t="str">
            <v>KL0677</v>
          </cell>
          <cell r="D3373" t="str">
            <v>BOW</v>
          </cell>
          <cell r="F3373">
            <v>4</v>
          </cell>
          <cell r="G3373" t="str">
            <v>I0129T011/2</v>
          </cell>
          <cell r="H3373" t="str">
            <v>120.695 x 129.102 x 1 x 1</v>
          </cell>
          <cell r="I3373" t="str">
            <v>Dao đặc biệt như cánh quạt 170mm x 97mm như layout, không răng cưa, gáp 4.35mm</v>
          </cell>
          <cell r="J3373" t="str">
            <v>E03</v>
          </cell>
          <cell r="K3373" t="str">
            <v>P 37</v>
          </cell>
          <cell r="L3373" t="str">
            <v>129.102 x 120.695 mm</v>
          </cell>
          <cell r="M3373">
            <v>133.452</v>
          </cell>
          <cell r="N3373">
            <v>44624</v>
          </cell>
          <cell r="O3373">
            <v>0</v>
          </cell>
          <cell r="AL3373">
            <v>1</v>
          </cell>
          <cell r="AM3373">
            <v>133.452</v>
          </cell>
          <cell r="AT3373" t="str">
            <v>Chia seeds drinks kiwi sugar free 20022022</v>
          </cell>
          <cell r="BA3373" t="str">
            <v>ĐƠN HÀNG 2022\BOW\THÁNG 03\04.03</v>
          </cell>
        </row>
        <row r="3374">
          <cell r="B3374" t="str">
            <v>KL0678_L1</v>
          </cell>
          <cell r="C3374" t="str">
            <v>KL0678</v>
          </cell>
          <cell r="D3374" t="str">
            <v>BOW</v>
          </cell>
          <cell r="F3374">
            <v>4</v>
          </cell>
          <cell r="G3374" t="str">
            <v>I0129T011/2</v>
          </cell>
          <cell r="H3374" t="str">
            <v>120.695 x 129.102 x 1 x 1</v>
          </cell>
          <cell r="I3374" t="str">
            <v>Dao đặc biệt như cánh quạt 170mm x 97mm như layout, không răng cưa, gáp 4.35mm</v>
          </cell>
          <cell r="J3374" t="str">
            <v>E03</v>
          </cell>
          <cell r="K3374" t="str">
            <v>P 37</v>
          </cell>
          <cell r="L3374" t="str">
            <v>129.102 x 120.695 mm</v>
          </cell>
          <cell r="M3374">
            <v>133.452</v>
          </cell>
          <cell r="N3374">
            <v>44624</v>
          </cell>
          <cell r="O3374">
            <v>0</v>
          </cell>
          <cell r="AL3374">
            <v>1</v>
          </cell>
          <cell r="AM3374">
            <v>133.452</v>
          </cell>
          <cell r="AT3374" t="str">
            <v>Chia seeds drinks mango no sugar free 20022022</v>
          </cell>
          <cell r="BA3374" t="str">
            <v>ĐƠN HÀNG 2022\BOW\THÁNG 03\04.03</v>
          </cell>
        </row>
        <row r="3375">
          <cell r="B3375" t="str">
            <v>KL0679_L1</v>
          </cell>
          <cell r="C3375" t="str">
            <v>KL0679</v>
          </cell>
          <cell r="D3375" t="str">
            <v>BOW</v>
          </cell>
          <cell r="F3375">
            <v>4</v>
          </cell>
          <cell r="G3375" t="str">
            <v>I0129T011/2</v>
          </cell>
          <cell r="H3375" t="str">
            <v>120.695 x 129.102 x 1 x 1</v>
          </cell>
          <cell r="I3375" t="str">
            <v>Dao đặc biệt như cánh quạt 170mm x 97mm như layout, không răng cưa, gáp 4.35mm</v>
          </cell>
          <cell r="J3375" t="str">
            <v>E03</v>
          </cell>
          <cell r="K3375" t="str">
            <v>P 37</v>
          </cell>
          <cell r="L3375" t="str">
            <v>129.102 x 120.695 mm</v>
          </cell>
          <cell r="M3375">
            <v>133.452</v>
          </cell>
          <cell r="N3375">
            <v>44624</v>
          </cell>
          <cell r="O3375">
            <v>0</v>
          </cell>
          <cell r="AL3375">
            <v>1</v>
          </cell>
          <cell r="AM3375">
            <v>133.452</v>
          </cell>
          <cell r="AT3375" t="str">
            <v>Chia seeds drinks mango  sugar free 20022022</v>
          </cell>
          <cell r="BA3375" t="str">
            <v>ĐƠN HÀNG 2022\BOW\THÁNG 03\04.03</v>
          </cell>
        </row>
        <row r="3376">
          <cell r="B3376" t="str">
            <v>KL0680_L1</v>
          </cell>
          <cell r="C3376" t="str">
            <v>KL0680</v>
          </cell>
          <cell r="D3376" t="str">
            <v>HOÀNG SINH</v>
          </cell>
          <cell r="F3376">
            <v>1</v>
          </cell>
          <cell r="G3376" t="str">
            <v>I0100T692</v>
          </cell>
          <cell r="H3376" t="str">
            <v>100 x 25 x 1 x 3</v>
          </cell>
          <cell r="I3376" t="str">
            <v>Vuông góc, không răng cưa, chẻ đôi 6mm</v>
          </cell>
          <cell r="J3376" t="str">
            <v>D30</v>
          </cell>
          <cell r="K3376" t="str">
            <v>P 37</v>
          </cell>
          <cell r="L3376" t="str">
            <v>100 x 25 mm</v>
          </cell>
          <cell r="M3376">
            <v>84</v>
          </cell>
          <cell r="N3376">
            <v>44624</v>
          </cell>
          <cell r="O3376">
            <v>0</v>
          </cell>
          <cell r="AL3376">
            <v>1</v>
          </cell>
          <cell r="AM3376">
            <v>84</v>
          </cell>
          <cell r="AT3376" t="str">
            <v>Dalta children's DTAL110252M</v>
          </cell>
          <cell r="BA3376" t="str">
            <v>ĐƠN HÀNG 2021\HOÀNG SINH\NĂM 2022\THÁNG 03\04.03</v>
          </cell>
        </row>
        <row r="3377">
          <cell r="B3377" t="str">
            <v>KL0681_L1</v>
          </cell>
          <cell r="C3377" t="str">
            <v>KL0681</v>
          </cell>
          <cell r="D3377" t="str">
            <v>BOW</v>
          </cell>
          <cell r="F3377">
            <v>4</v>
          </cell>
          <cell r="G3377" t="str">
            <v>I0129T011/2</v>
          </cell>
          <cell r="H3377" t="str">
            <v>120.695 x 129.102 x 1 x 1</v>
          </cell>
          <cell r="I3377" t="str">
            <v>Dao đặc biệt như cánh quạt 170mm x 97mm như layout, không răng cưa, gáp 4.35mm</v>
          </cell>
          <cell r="J3377" t="str">
            <v>E03</v>
          </cell>
          <cell r="K3377" t="str">
            <v>P 37</v>
          </cell>
          <cell r="L3377" t="str">
            <v>129.102 x 120.695 mm</v>
          </cell>
          <cell r="M3377">
            <v>133.452</v>
          </cell>
          <cell r="N3377">
            <v>44624</v>
          </cell>
          <cell r="O3377">
            <v>0</v>
          </cell>
          <cell r="AL3377">
            <v>1</v>
          </cell>
          <cell r="AM3377">
            <v>133.452</v>
          </cell>
          <cell r="AT3377" t="str">
            <v>TG_Mango- 290ml_03032022_</v>
          </cell>
          <cell r="BA3377" t="str">
            <v>ĐƠN HÀNG 2022\BOW\THÁNG 03\04.03 5 ma</v>
          </cell>
        </row>
        <row r="3378">
          <cell r="B3378" t="str">
            <v>KL0682_L1</v>
          </cell>
          <cell r="C3378" t="str">
            <v>KL0682</v>
          </cell>
          <cell r="D3378" t="str">
            <v>BOW</v>
          </cell>
          <cell r="F3378">
            <v>4</v>
          </cell>
          <cell r="G3378" t="str">
            <v>I0129T011/2</v>
          </cell>
          <cell r="H3378" t="str">
            <v>120.695 x 129.102 x 1 x 1</v>
          </cell>
          <cell r="I3378" t="str">
            <v>Dao đặc biệt như cánh quạt 170mm x 97mm như layout, không răng cưa, gáp 4.35mm</v>
          </cell>
          <cell r="J3378" t="str">
            <v>E03</v>
          </cell>
          <cell r="K3378" t="str">
            <v>P 37</v>
          </cell>
          <cell r="L3378" t="str">
            <v>129.102 x 120.695 mm</v>
          </cell>
          <cell r="M3378">
            <v>133.452</v>
          </cell>
          <cell r="N3378">
            <v>44624</v>
          </cell>
          <cell r="O3378">
            <v>0</v>
          </cell>
          <cell r="AL3378">
            <v>1</v>
          </cell>
          <cell r="AM3378">
            <v>133.452</v>
          </cell>
          <cell r="AT3378" t="str">
            <v>TG_LYCHEE- 290ml_03032022_</v>
          </cell>
          <cell r="BA3378" t="str">
            <v>ĐƠN HÀNG 2022\BOW\THÁNG 03\04.03 5 ma</v>
          </cell>
        </row>
        <row r="3379">
          <cell r="B3379" t="str">
            <v>KL0683_L1</v>
          </cell>
          <cell r="C3379" t="str">
            <v>KL0683</v>
          </cell>
          <cell r="D3379" t="str">
            <v>BOW</v>
          </cell>
          <cell r="F3379">
            <v>4</v>
          </cell>
          <cell r="G3379" t="str">
            <v>I0129T011/2</v>
          </cell>
          <cell r="H3379" t="str">
            <v>120.695 x 129.102 x 1 x 1</v>
          </cell>
          <cell r="I3379" t="str">
            <v>Dao đặc biệt như cánh quạt 170mm x 97mm như layout, không răng cưa, gáp 4.35mm</v>
          </cell>
          <cell r="J3379" t="str">
            <v>E03</v>
          </cell>
          <cell r="K3379" t="str">
            <v>P 37</v>
          </cell>
          <cell r="L3379" t="str">
            <v>129.102 x 120.695 mm</v>
          </cell>
          <cell r="M3379">
            <v>133.452</v>
          </cell>
          <cell r="N3379">
            <v>44624</v>
          </cell>
          <cell r="O3379">
            <v>0</v>
          </cell>
          <cell r="AL3379">
            <v>1</v>
          </cell>
          <cell r="AM3379">
            <v>133.452</v>
          </cell>
          <cell r="AT3379" t="str">
            <v>TG_WATERMELON- 290ml_03032022_</v>
          </cell>
          <cell r="BA3379" t="str">
            <v>ĐƠN HÀNG 2022\BOW\THÁNG 03\04.03 5 ma</v>
          </cell>
        </row>
        <row r="3380">
          <cell r="B3380" t="str">
            <v>KL0684_L1</v>
          </cell>
          <cell r="C3380" t="str">
            <v>KL0684</v>
          </cell>
          <cell r="D3380" t="str">
            <v>BOW</v>
          </cell>
          <cell r="F3380">
            <v>4</v>
          </cell>
          <cell r="G3380" t="str">
            <v>I0129T011/2</v>
          </cell>
          <cell r="H3380" t="str">
            <v>120.695 x 129.102 x 1 x 1</v>
          </cell>
          <cell r="I3380" t="str">
            <v>Dao đặc biệt như cánh quạt 170mm x 97mm như layout, không răng cưa, gáp 4.35mm</v>
          </cell>
          <cell r="J3380" t="str">
            <v>E03</v>
          </cell>
          <cell r="K3380" t="str">
            <v>P 37</v>
          </cell>
          <cell r="L3380" t="str">
            <v>129.102 x 120.695 mm</v>
          </cell>
          <cell r="M3380">
            <v>133.452</v>
          </cell>
          <cell r="N3380">
            <v>44624</v>
          </cell>
          <cell r="O3380">
            <v>0</v>
          </cell>
          <cell r="AL3380">
            <v>1</v>
          </cell>
          <cell r="AM3380">
            <v>133.452</v>
          </cell>
          <cell r="AT3380" t="str">
            <v>TG_STRAWBERRY- 290ml_03032022_</v>
          </cell>
          <cell r="BA3380" t="str">
            <v>ĐƠN HÀNG 2022\BOW\THÁNG 03\04.03 5 ma</v>
          </cell>
        </row>
        <row r="3381">
          <cell r="B3381" t="str">
            <v>KL0685_L1</v>
          </cell>
          <cell r="C3381" t="str">
            <v>KL0685</v>
          </cell>
          <cell r="D3381" t="str">
            <v>BOW</v>
          </cell>
          <cell r="F3381">
            <v>4</v>
          </cell>
          <cell r="G3381" t="str">
            <v>I0129T011/2</v>
          </cell>
          <cell r="H3381" t="str">
            <v>120.695 x 129.102 x 1 x 1</v>
          </cell>
          <cell r="I3381" t="str">
            <v>Dao đặc biệt như cánh quạt 170mm x 97mm như layout, không răng cưa, gáp 4.35mm</v>
          </cell>
          <cell r="J3381" t="str">
            <v>E03</v>
          </cell>
          <cell r="K3381" t="str">
            <v>P 37</v>
          </cell>
          <cell r="L3381" t="str">
            <v>129.102 x 120.695 mm</v>
          </cell>
          <cell r="M3381">
            <v>133.452</v>
          </cell>
          <cell r="N3381">
            <v>44624</v>
          </cell>
          <cell r="O3381">
            <v>0</v>
          </cell>
          <cell r="AL3381">
            <v>1</v>
          </cell>
          <cell r="AM3381">
            <v>133.452</v>
          </cell>
          <cell r="AT3381" t="str">
            <v>TG_CONCONUT- 290ml_03032022_</v>
          </cell>
          <cell r="BA3381" t="str">
            <v>ĐƠN HÀNG 2022\BOW\THÁNG 03\04.03 5 ma</v>
          </cell>
        </row>
        <row r="3382">
          <cell r="B3382" t="str">
            <v>KL0686_L1</v>
          </cell>
          <cell r="C3382" t="str">
            <v>KL0686</v>
          </cell>
          <cell r="D3382" t="str">
            <v>TRẦN TOÀN</v>
          </cell>
          <cell r="F3382">
            <v>4</v>
          </cell>
          <cell r="G3382" t="str">
            <v>I0070T621/1</v>
          </cell>
          <cell r="H3382" t="str">
            <v>70 x 120 x 3 x 2</v>
          </cell>
          <cell r="I3382" t="str">
            <v>Bo góc 4mm, không răng cưa</v>
          </cell>
          <cell r="J3382" t="str">
            <v>E03</v>
          </cell>
          <cell r="K3382" t="str">
            <v>P 37</v>
          </cell>
          <cell r="L3382" t="str">
            <v>70 x 120 mm</v>
          </cell>
          <cell r="M3382">
            <v>246</v>
          </cell>
          <cell r="N3382">
            <v>44624</v>
          </cell>
          <cell r="O3382">
            <v>0</v>
          </cell>
          <cell r="AL3382">
            <v>1</v>
          </cell>
          <cell r="AM3382">
            <v>246</v>
          </cell>
          <cell r="AT3382" t="str">
            <v>Thịt gà tươi</v>
          </cell>
          <cell r="BA3382" t="str">
            <v>ĐƠN HÀNG 2022\TRẦN TOÀN\THÁNG 03\04.03 CTY TRẦN TOÀN</v>
          </cell>
        </row>
        <row r="3383">
          <cell r="B3383" t="str">
            <v>KL0687_L1</v>
          </cell>
          <cell r="C3383" t="str">
            <v>KL0687</v>
          </cell>
          <cell r="D3383" t="str">
            <v>HẢI CẢI</v>
          </cell>
          <cell r="F3383">
            <v>1</v>
          </cell>
          <cell r="G3383" t="str">
            <v>IP050T011</v>
          </cell>
          <cell r="H3383" t="str">
            <v>Phi 50 x 50 x 2 x 1</v>
          </cell>
          <cell r="I3383" t="str">
            <v>Ngang 2 tem rời 2mm, không răng cưa</v>
          </cell>
          <cell r="J3383" t="str">
            <v>D19</v>
          </cell>
          <cell r="K3383" t="str">
            <v>P 37</v>
          </cell>
          <cell r="L3383" t="str">
            <v>Phi 50 mm</v>
          </cell>
          <cell r="M3383">
            <v>53</v>
          </cell>
          <cell r="N3383">
            <v>44628</v>
          </cell>
          <cell r="O3383">
            <v>0</v>
          </cell>
          <cell r="AL3383">
            <v>1</v>
          </cell>
          <cell r="AM3383">
            <v>53</v>
          </cell>
          <cell r="AT3383" t="str">
            <v>Head hai cải long thành</v>
          </cell>
          <cell r="BA3383" t="str">
            <v>ĐƠN HÀNG 2022\HẢI CẢI\THÁNG 03\08.03</v>
          </cell>
        </row>
        <row r="3384">
          <cell r="B3384" t="str">
            <v>KL0688_L1</v>
          </cell>
          <cell r="C3384" t="str">
            <v>KL0688</v>
          </cell>
          <cell r="D3384" t="str">
            <v>BOW</v>
          </cell>
          <cell r="F3384">
            <v>6</v>
          </cell>
          <cell r="G3384" t="str">
            <v>I0046T085/1</v>
          </cell>
          <cell r="H3384" t="str">
            <v>46 x 66 x 1 x 3</v>
          </cell>
          <cell r="I3384" t="str">
            <v>Bo góc 1.5mm, xẻ 5 line kc 4mm, không răng cưa</v>
          </cell>
          <cell r="J3384" t="str">
            <v>E03</v>
          </cell>
          <cell r="K3384" t="str">
            <v>P 37</v>
          </cell>
          <cell r="L3384" t="str">
            <v>46 x 66 mm</v>
          </cell>
          <cell r="M3384">
            <v>206.88</v>
          </cell>
          <cell r="N3384">
            <v>44628</v>
          </cell>
          <cell r="O3384">
            <v>0</v>
          </cell>
          <cell r="AL3384">
            <v>1</v>
          </cell>
          <cell r="AM3384">
            <v>206.88</v>
          </cell>
          <cell r="AT3384" t="str">
            <v>ELMER'S</v>
          </cell>
          <cell r="BA3384" t="str">
            <v>ĐƠN HÀNG 2022\BOW\THÁNG 02\17.02</v>
          </cell>
        </row>
        <row r="3385">
          <cell r="B3385" t="str">
            <v>KL0689_L1</v>
          </cell>
          <cell r="C3385" t="str">
            <v>KL0689</v>
          </cell>
          <cell r="D3385" t="str">
            <v>THỰC PHẨM 3F VIỆT</v>
          </cell>
          <cell r="F3385">
            <v>4</v>
          </cell>
          <cell r="G3385" t="str">
            <v>I0220T051/1</v>
          </cell>
          <cell r="H3385" t="str">
            <v>220 x 64 x 1 x 2</v>
          </cell>
          <cell r="I3385" t="str">
            <v>Dao đặc biệt phình to ngay giữa, bo góc 4 đầu không răng cưa</v>
          </cell>
          <cell r="J3385" t="str">
            <v>E03</v>
          </cell>
          <cell r="K3385" t="str">
            <v>P 37</v>
          </cell>
          <cell r="L3385" t="str">
            <v>220 x 64 mm</v>
          </cell>
          <cell r="M3385">
            <v>134</v>
          </cell>
          <cell r="N3385">
            <v>44629</v>
          </cell>
          <cell r="O3385">
            <v>0</v>
          </cell>
          <cell r="AL3385">
            <v>1</v>
          </cell>
          <cell r="AM3385">
            <v>134</v>
          </cell>
          <cell r="AT3385" t="str">
            <v>Gà Đa Món</v>
          </cell>
          <cell r="BA3385" t="str">
            <v>ĐƠN HÀNG 2021\THỰC PHẨM 3F VIỆT\NĂM 2022\THÁNG 03\18.02 3 f việt\Gà Đa Món MN</v>
          </cell>
        </row>
        <row r="3386">
          <cell r="B3386" t="str">
            <v>KL0690_L1</v>
          </cell>
          <cell r="C3386" t="str">
            <v>KL0690</v>
          </cell>
          <cell r="D3386" t="str">
            <v>THỰC PHẨM 3F VIỆT</v>
          </cell>
          <cell r="F3386">
            <v>4</v>
          </cell>
          <cell r="G3386" t="str">
            <v>I0220T061/1</v>
          </cell>
          <cell r="H3386" t="str">
            <v>220 x 58 x 1 x 2</v>
          </cell>
          <cell r="I3386" t="str">
            <v>Dao đặc biệt phình nhẹ ngay giữa, không răng cưa</v>
          </cell>
          <cell r="J3386" t="str">
            <v>E03</v>
          </cell>
          <cell r="K3386" t="str">
            <v>P 37</v>
          </cell>
          <cell r="L3386" t="str">
            <v>220 x 58 mm</v>
          </cell>
          <cell r="M3386">
            <v>122</v>
          </cell>
          <cell r="N3386">
            <v>44629</v>
          </cell>
          <cell r="O3386">
            <v>0</v>
          </cell>
          <cell r="AL3386">
            <v>1</v>
          </cell>
          <cell r="AM3386">
            <v>122</v>
          </cell>
          <cell r="AT3386" t="str">
            <v>Ức Gà Slim</v>
          </cell>
          <cell r="BA3386" t="str">
            <v>ĐƠN HÀNG 2021\THỰC PHẨM 3F VIỆT\NĂM 2022\THÁNG 03\18.02 3 f việt\Ức gà Slim _ Fit MN</v>
          </cell>
        </row>
        <row r="3387">
          <cell r="B3387" t="str">
            <v>KL0691_L1</v>
          </cell>
          <cell r="C3387" t="str">
            <v>KL0691</v>
          </cell>
          <cell r="D3387" t="str">
            <v>BOW</v>
          </cell>
          <cell r="F3387">
            <v>4</v>
          </cell>
          <cell r="G3387" t="str">
            <v>I0129T011/2</v>
          </cell>
          <cell r="H3387" t="str">
            <v>120.695 x 129.102 x 1 x 1</v>
          </cell>
          <cell r="I3387" t="str">
            <v>Dao đặc biệt như cánh quạt 170mm x 97mm như layout, không răng cưa, gáp 4.35mm</v>
          </cell>
          <cell r="J3387" t="str">
            <v>E03</v>
          </cell>
          <cell r="K3387" t="str">
            <v>P 37</v>
          </cell>
          <cell r="L3387" t="str">
            <v>129.102 x 120.695 mm</v>
          </cell>
          <cell r="M3387">
            <v>133.452</v>
          </cell>
          <cell r="N3387">
            <v>44632</v>
          </cell>
          <cell r="O3387">
            <v>0</v>
          </cell>
          <cell r="AL3387">
            <v>1</v>
          </cell>
          <cell r="AM3387">
            <v>133.452</v>
          </cell>
          <cell r="AT3387" t="str">
            <v>coconut milk- 290ml glass bottle_ORIGINANAL</v>
          </cell>
          <cell r="BA3387" t="str">
            <v>ĐƠN HÀNG 2022\BOW\THÁNG 03\11.03</v>
          </cell>
        </row>
        <row r="3388">
          <cell r="B3388" t="str">
            <v>KL0692_L1</v>
          </cell>
          <cell r="C3388" t="str">
            <v>KL0692</v>
          </cell>
          <cell r="D3388" t="str">
            <v>BOW</v>
          </cell>
          <cell r="F3388">
            <v>4</v>
          </cell>
          <cell r="G3388" t="str">
            <v>I0129T011/2</v>
          </cell>
          <cell r="H3388" t="str">
            <v>120.695 x 129.102 x 1 x 1</v>
          </cell>
          <cell r="I3388" t="str">
            <v>Dao đặc biệt như cánh quạt 170mm x 97mm như layout, không răng cưa, gáp 4.35mm</v>
          </cell>
          <cell r="J3388" t="str">
            <v>E03</v>
          </cell>
          <cell r="K3388" t="str">
            <v>P 37</v>
          </cell>
          <cell r="L3388" t="str">
            <v>129.102 x 120.695 mm</v>
          </cell>
          <cell r="M3388">
            <v>133.452</v>
          </cell>
          <cell r="N3388">
            <v>44632</v>
          </cell>
          <cell r="O3388">
            <v>0</v>
          </cell>
          <cell r="AL3388">
            <v>1</v>
          </cell>
          <cell r="AM3388">
            <v>133.452</v>
          </cell>
          <cell r="AT3388" t="str">
            <v>coconut milk- 290ml glass bottle_BANANA</v>
          </cell>
          <cell r="BA3388" t="str">
            <v>ĐƠN HÀNG 2022\BOW\THÁNG 03\11.03</v>
          </cell>
        </row>
        <row r="3389">
          <cell r="B3389" t="str">
            <v>KL0693_L1</v>
          </cell>
          <cell r="C3389" t="str">
            <v>KL0693</v>
          </cell>
          <cell r="D3389" t="str">
            <v>BOW</v>
          </cell>
          <cell r="F3389">
            <v>4</v>
          </cell>
          <cell r="G3389" t="str">
            <v>I0129T011/2</v>
          </cell>
          <cell r="H3389" t="str">
            <v>120.695 x 129.102 x 1 x 1</v>
          </cell>
          <cell r="I3389" t="str">
            <v>Dao đặc biệt như cánh quạt 170mm x 97mm như layout, không răng cưa, gáp 4.35mm</v>
          </cell>
          <cell r="J3389" t="str">
            <v>E03</v>
          </cell>
          <cell r="K3389" t="str">
            <v>P 37</v>
          </cell>
          <cell r="L3389" t="str">
            <v>129.102 x 120.695 mm</v>
          </cell>
          <cell r="M3389">
            <v>133.452</v>
          </cell>
          <cell r="N3389">
            <v>44632</v>
          </cell>
          <cell r="O3389">
            <v>0</v>
          </cell>
          <cell r="AL3389">
            <v>1</v>
          </cell>
          <cell r="AM3389">
            <v>133.452</v>
          </cell>
          <cell r="AT3389" t="str">
            <v>coconut milk- 290ml glass bottle_MANGO</v>
          </cell>
          <cell r="BA3389" t="str">
            <v>ĐƠN HÀNG 2022\BOW\THÁNG 03\11.03</v>
          </cell>
        </row>
        <row r="3390">
          <cell r="B3390" t="str">
            <v>KL0694_L1</v>
          </cell>
          <cell r="C3390" t="str">
            <v>KL0694</v>
          </cell>
          <cell r="D3390" t="str">
            <v>BOW</v>
          </cell>
          <cell r="F3390">
            <v>4</v>
          </cell>
          <cell r="G3390" t="str">
            <v>I0129T011/2</v>
          </cell>
          <cell r="H3390" t="str">
            <v>120.695 x 129.102 x 1 x 1</v>
          </cell>
          <cell r="I3390" t="str">
            <v>Dao đặc biệt như cánh quạt 170mm x 97mm như layout, không răng cưa, gáp 4.35mm</v>
          </cell>
          <cell r="J3390" t="str">
            <v>E03</v>
          </cell>
          <cell r="K3390" t="str">
            <v>P 37</v>
          </cell>
          <cell r="L3390" t="str">
            <v>129.102 x 120.695 mm</v>
          </cell>
          <cell r="M3390">
            <v>133.452</v>
          </cell>
          <cell r="N3390">
            <v>44632</v>
          </cell>
          <cell r="O3390">
            <v>0</v>
          </cell>
          <cell r="AL3390">
            <v>1</v>
          </cell>
          <cell r="AM3390">
            <v>133.452</v>
          </cell>
          <cell r="AT3390" t="str">
            <v>coconut milk- 290ml glass bottle_PINEAPPLE</v>
          </cell>
          <cell r="BA3390" t="str">
            <v>ĐƠN HÀNG 2022\BOW\THÁNG 03\11.03</v>
          </cell>
        </row>
        <row r="3391">
          <cell r="B3391" t="str">
            <v>KL0695_L1</v>
          </cell>
          <cell r="C3391" t="str">
            <v>KL0695</v>
          </cell>
          <cell r="D3391" t="str">
            <v>BOW</v>
          </cell>
          <cell r="F3391">
            <v>4</v>
          </cell>
          <cell r="G3391" t="str">
            <v>I0129T011/2</v>
          </cell>
          <cell r="H3391" t="str">
            <v>120.695 x 129.102 x 1 x 1</v>
          </cell>
          <cell r="I3391" t="str">
            <v>Dao đặc biệt như cánh quạt 170mm x 97mm như layout, không răng cưa, gáp 4.35mm</v>
          </cell>
          <cell r="J3391" t="str">
            <v>E03</v>
          </cell>
          <cell r="K3391" t="str">
            <v>P 37</v>
          </cell>
          <cell r="L3391" t="str">
            <v>129.102 x 120.695 mm</v>
          </cell>
          <cell r="M3391">
            <v>133.452</v>
          </cell>
          <cell r="N3391">
            <v>44632</v>
          </cell>
          <cell r="O3391">
            <v>0</v>
          </cell>
          <cell r="AL3391">
            <v>1</v>
          </cell>
          <cell r="AM3391">
            <v>133.452</v>
          </cell>
          <cell r="AT3391" t="str">
            <v>coconut milk- 290ml glass bottle_STRAWBERRY</v>
          </cell>
          <cell r="BA3391" t="str">
            <v>ĐƠN HÀNG 2022\BOW\THÁNG 03\11.03</v>
          </cell>
        </row>
        <row r="3392">
          <cell r="B3392" t="str">
            <v>KL0696_L1</v>
          </cell>
          <cell r="C3392" t="str">
            <v>KL0696</v>
          </cell>
          <cell r="D3392" t="str">
            <v>LONG QUÂN PRECISION</v>
          </cell>
          <cell r="F3392">
            <v>2</v>
          </cell>
          <cell r="G3392" t="str">
            <v>I0080T352</v>
          </cell>
          <cell r="H3392" t="str">
            <v>80 x 80 x 1 x 1</v>
          </cell>
          <cell r="I3392" t="str">
            <v>Vuông góc, không răng cưa, dao chẻ đôi 3mm</v>
          </cell>
          <cell r="J3392" t="str">
            <v>D07</v>
          </cell>
          <cell r="K3392" t="str">
            <v>P 37</v>
          </cell>
          <cell r="L3392" t="str">
            <v>80 x 80 mm</v>
          </cell>
          <cell r="M3392">
            <v>83</v>
          </cell>
          <cell r="N3392">
            <v>44634</v>
          </cell>
          <cell r="O3392">
            <v>0</v>
          </cell>
          <cell r="AL3392">
            <v>1</v>
          </cell>
          <cell r="AM3392">
            <v>83</v>
          </cell>
          <cell r="AT3392" t="str">
            <v>MSD</v>
          </cell>
          <cell r="BA3392" t="str">
            <v>ĐƠN HÀNG 2022\CÔNG TY TNHH LONG QUÂN PRECISION</v>
          </cell>
        </row>
        <row r="3393">
          <cell r="B3393" t="str">
            <v>KL0697_L1</v>
          </cell>
          <cell r="C3393" t="str">
            <v>KL0697</v>
          </cell>
          <cell r="D3393" t="str">
            <v>BOW</v>
          </cell>
          <cell r="F3393">
            <v>4</v>
          </cell>
          <cell r="G3393" t="str">
            <v>I0129T011/2</v>
          </cell>
          <cell r="H3393" t="str">
            <v>120.695 x 129.102 x 1 x 1</v>
          </cell>
          <cell r="I3393" t="str">
            <v>Dao đặc biệt như cánh quạt 170mm x 97mm như layout, không răng cưa, gáp 4.35mm</v>
          </cell>
          <cell r="J3393" t="str">
            <v>E03</v>
          </cell>
          <cell r="K3393" t="str">
            <v>P 37</v>
          </cell>
          <cell r="L3393" t="str">
            <v>129.102 x 120.695 mm</v>
          </cell>
          <cell r="M3393">
            <v>133.452</v>
          </cell>
          <cell r="N3393">
            <v>44636</v>
          </cell>
          <cell r="O3393">
            <v>0</v>
          </cell>
          <cell r="AL3393">
            <v>1</v>
          </cell>
          <cell r="AM3393">
            <v>133.452</v>
          </cell>
          <cell r="AT3393" t="str">
            <v>AMERICANDRINK - Basil Seed KIWI</v>
          </cell>
          <cell r="BA3393" t="str">
            <v>ĐƠN HÀNG 2022\BOW\THÁNG 03\16.03\Nicole</v>
          </cell>
        </row>
        <row r="3394">
          <cell r="B3394" t="str">
            <v>KL0698_L1</v>
          </cell>
          <cell r="C3394" t="str">
            <v>KL0698</v>
          </cell>
          <cell r="D3394" t="str">
            <v>BOW</v>
          </cell>
          <cell r="F3394">
            <v>4</v>
          </cell>
          <cell r="G3394" t="str">
            <v>I0129T011/2</v>
          </cell>
          <cell r="H3394" t="str">
            <v>120.695 x 129.102 x 1 x 1</v>
          </cell>
          <cell r="I3394" t="str">
            <v>Dao đặc biệt như cánh quạt 170mm x 97mm như layout, không răng cưa, gáp 4.35mm</v>
          </cell>
          <cell r="J3394" t="str">
            <v>E03</v>
          </cell>
          <cell r="K3394" t="str">
            <v>P 37</v>
          </cell>
          <cell r="L3394" t="str">
            <v>129.102 x 120.695 mm</v>
          </cell>
          <cell r="M3394">
            <v>133.452</v>
          </cell>
          <cell r="N3394">
            <v>44636</v>
          </cell>
          <cell r="O3394">
            <v>0</v>
          </cell>
          <cell r="AL3394">
            <v>1</v>
          </cell>
          <cell r="AM3394">
            <v>133.452</v>
          </cell>
          <cell r="AT3394" t="str">
            <v>AMERICANDRINK - Basil Seed COCKTAIL</v>
          </cell>
          <cell r="BA3394" t="str">
            <v>ĐƠN HÀNG 2022\BOW\THÁNG 03\16.03\Nicole</v>
          </cell>
        </row>
        <row r="3395">
          <cell r="B3395" t="str">
            <v>KL0699_L1</v>
          </cell>
          <cell r="C3395" t="str">
            <v>KL0699</v>
          </cell>
          <cell r="D3395" t="str">
            <v>BOW</v>
          </cell>
          <cell r="F3395">
            <v>4</v>
          </cell>
          <cell r="G3395" t="str">
            <v>I0129T011/2</v>
          </cell>
          <cell r="H3395" t="str">
            <v>120.695 x 129.102 x 1 x 1</v>
          </cell>
          <cell r="I3395" t="str">
            <v>Dao đặc biệt như cánh quạt 170mm x 97mm như layout, không răng cưa, gáp 4.35mm</v>
          </cell>
          <cell r="J3395" t="str">
            <v>E03</v>
          </cell>
          <cell r="K3395" t="str">
            <v>P 37</v>
          </cell>
          <cell r="L3395" t="str">
            <v>129.102 x 120.695 mm</v>
          </cell>
          <cell r="M3395">
            <v>133.452</v>
          </cell>
          <cell r="N3395">
            <v>44636</v>
          </cell>
          <cell r="O3395">
            <v>0</v>
          </cell>
          <cell r="AL3395">
            <v>1</v>
          </cell>
          <cell r="AM3395">
            <v>133.452</v>
          </cell>
          <cell r="AT3395" t="str">
            <v>AMERICANDRINK - Basil Seed PINEAPPLE</v>
          </cell>
          <cell r="BA3395" t="str">
            <v>ĐƠN HÀNG 2022\BOW\THÁNG 03\16.03\Nicole</v>
          </cell>
        </row>
        <row r="3396">
          <cell r="B3396" t="str">
            <v>KL0700_L1</v>
          </cell>
          <cell r="C3396" t="str">
            <v>KL0700</v>
          </cell>
          <cell r="D3396" t="str">
            <v>BOW</v>
          </cell>
          <cell r="F3396">
            <v>4</v>
          </cell>
          <cell r="G3396" t="str">
            <v>I0129T011/2</v>
          </cell>
          <cell r="H3396" t="str">
            <v>120.695 x 129.102 x 1 x 1</v>
          </cell>
          <cell r="I3396" t="str">
            <v>Dao đặc biệt như cánh quạt 170mm x 97mm như layout, không răng cưa, gáp 4.35mm</v>
          </cell>
          <cell r="J3396" t="str">
            <v>E03</v>
          </cell>
          <cell r="K3396" t="str">
            <v>P 37</v>
          </cell>
          <cell r="L3396" t="str">
            <v>129.102 x 120.695 mm</v>
          </cell>
          <cell r="M3396">
            <v>133.452</v>
          </cell>
          <cell r="N3396">
            <v>44636</v>
          </cell>
          <cell r="O3396">
            <v>0</v>
          </cell>
          <cell r="AL3396">
            <v>1</v>
          </cell>
          <cell r="AM3396">
            <v>133.452</v>
          </cell>
          <cell r="AT3396" t="str">
            <v>AMERICANDRINK - Basil Seed MANGO Flavour</v>
          </cell>
          <cell r="BA3396" t="str">
            <v>ĐƠN HÀNG 2022\BOW\THÁNG 03\16.03\Nicole</v>
          </cell>
        </row>
        <row r="3397">
          <cell r="B3397" t="str">
            <v>KL0701_L1</v>
          </cell>
          <cell r="C3397" t="str">
            <v>KL0701</v>
          </cell>
          <cell r="D3397" t="str">
            <v>BOW</v>
          </cell>
          <cell r="F3397">
            <v>4</v>
          </cell>
          <cell r="G3397" t="str">
            <v>I0129T011/2</v>
          </cell>
          <cell r="H3397" t="str">
            <v>120.695 x 129.102 x 1 x 1</v>
          </cell>
          <cell r="I3397" t="str">
            <v>Dao đặc biệt như cánh quạt 170mm x 97mm như layout, không răng cưa, gáp 4.35mm</v>
          </cell>
          <cell r="J3397" t="str">
            <v>E03</v>
          </cell>
          <cell r="K3397" t="str">
            <v>P 37</v>
          </cell>
          <cell r="L3397" t="str">
            <v>129.102 x 120.695 mm</v>
          </cell>
          <cell r="M3397">
            <v>133.452</v>
          </cell>
          <cell r="N3397">
            <v>44636</v>
          </cell>
          <cell r="O3397">
            <v>0</v>
          </cell>
          <cell r="AL3397">
            <v>1</v>
          </cell>
          <cell r="AM3397">
            <v>133.452</v>
          </cell>
          <cell r="AT3397" t="str">
            <v>AMERICANDRINK - Basil Seed WATERMELON</v>
          </cell>
          <cell r="BA3397" t="str">
            <v>ĐƠN HÀNG 2022\BOW\THÁNG 03\16.03\Nicole</v>
          </cell>
        </row>
        <row r="3398">
          <cell r="B3398" t="str">
            <v>KL0702_L1</v>
          </cell>
          <cell r="C3398" t="str">
            <v>KL0702</v>
          </cell>
          <cell r="D3398" t="str">
            <v>BOW</v>
          </cell>
          <cell r="F3398">
            <v>4</v>
          </cell>
          <cell r="G3398" t="str">
            <v>I0129T011/2</v>
          </cell>
          <cell r="H3398" t="str">
            <v>120.695 x 129.102 x 1 x 1</v>
          </cell>
          <cell r="I3398" t="str">
            <v>Dao đặc biệt như cánh quạt 170mm x 97mm như layout, không răng cưa, gáp 4.35mm</v>
          </cell>
          <cell r="J3398" t="str">
            <v>E03</v>
          </cell>
          <cell r="K3398" t="str">
            <v>P 37</v>
          </cell>
          <cell r="L3398" t="str">
            <v>129.102 x 120.695 mm</v>
          </cell>
          <cell r="M3398">
            <v>133.452</v>
          </cell>
          <cell r="N3398">
            <v>44636</v>
          </cell>
          <cell r="O3398">
            <v>0</v>
          </cell>
          <cell r="AL3398">
            <v>1</v>
          </cell>
          <cell r="AM3398">
            <v>133.452</v>
          </cell>
          <cell r="AT3398" t="str">
            <v>AMERICANDRINK - Basil Seed LYCHEE</v>
          </cell>
          <cell r="BA3398" t="str">
            <v>ĐƠN HÀNG 2022\BOW\THÁNG 03\16.03\Nicole</v>
          </cell>
        </row>
        <row r="3399">
          <cell r="B3399" t="str">
            <v>KL0703_L1</v>
          </cell>
          <cell r="C3399" t="str">
            <v>KL0703</v>
          </cell>
          <cell r="D3399" t="str">
            <v>BOW</v>
          </cell>
          <cell r="F3399">
            <v>4</v>
          </cell>
          <cell r="G3399" t="str">
            <v>I0129T011/2</v>
          </cell>
          <cell r="H3399" t="str">
            <v>120.695 x 129.102 x 1 x 1</v>
          </cell>
          <cell r="I3399" t="str">
            <v>Dao đặc biệt như cánh quạt 170mm x 97mm như layout, không răng cưa, gáp 4.35mm</v>
          </cell>
          <cell r="J3399" t="str">
            <v>E03</v>
          </cell>
          <cell r="K3399" t="str">
            <v>P 37</v>
          </cell>
          <cell r="L3399" t="str">
            <v>129.102 x 120.695 mm</v>
          </cell>
          <cell r="M3399">
            <v>133.452</v>
          </cell>
          <cell r="N3399">
            <v>44636</v>
          </cell>
          <cell r="O3399">
            <v>0</v>
          </cell>
          <cell r="AL3399">
            <v>1</v>
          </cell>
          <cell r="AM3399">
            <v>133.452</v>
          </cell>
          <cell r="AT3399" t="str">
            <v>AMERICANDRINK - Basil Seed COCONUT</v>
          </cell>
          <cell r="BA3399" t="str">
            <v>ĐƠN HÀNG 2022\BOW\THÁNG 03\16.03\Nicole</v>
          </cell>
        </row>
        <row r="3400">
          <cell r="B3400" t="str">
            <v>KL0704_L1</v>
          </cell>
          <cell r="C3400" t="str">
            <v>KL0704</v>
          </cell>
          <cell r="D3400" t="str">
            <v>BOW</v>
          </cell>
          <cell r="F3400">
            <v>2</v>
          </cell>
          <cell r="G3400" t="str">
            <v>I0125T121/1</v>
          </cell>
          <cell r="H3400" t="str">
            <v>125 x 110 x 1 x 1</v>
          </cell>
          <cell r="I3400" t="str">
            <v>Vuông góc, không răng cưa, gáp 4mm</v>
          </cell>
          <cell r="J3400" t="str">
            <v>E04</v>
          </cell>
          <cell r="K3400" t="str">
            <v>P 41</v>
          </cell>
          <cell r="L3400" t="str">
            <v>125 x 110 mm</v>
          </cell>
          <cell r="M3400">
            <v>114</v>
          </cell>
          <cell r="N3400">
            <v>44637</v>
          </cell>
          <cell r="O3400">
            <v>0</v>
          </cell>
          <cell r="AL3400">
            <v>1</v>
          </cell>
          <cell r="AM3400">
            <v>114</v>
          </cell>
          <cell r="AT3400" t="str">
            <v>UN 3090</v>
          </cell>
          <cell r="BA3400" t="str">
            <v>ĐƠN HÀNG 2022\BOW\THÁNG 03\11.03 Tem 125 x 110mm</v>
          </cell>
        </row>
        <row r="3401">
          <cell r="B3401" t="str">
            <v>KL0704_L2</v>
          </cell>
          <cell r="C3401" t="str">
            <v>KL0704</v>
          </cell>
          <cell r="D3401" t="str">
            <v>BOW</v>
          </cell>
          <cell r="F3401">
            <v>2</v>
          </cell>
          <cell r="G3401" t="str">
            <v>I0125T121/1</v>
          </cell>
          <cell r="H3401" t="str">
            <v>125 x 110 x 1 x 1</v>
          </cell>
          <cell r="I3401" t="str">
            <v>Vuông góc, không răng cưa, gáp 4mm</v>
          </cell>
          <cell r="J3401" t="str">
            <v>E04</v>
          </cell>
          <cell r="K3401" t="str">
            <v>P 41</v>
          </cell>
          <cell r="L3401" t="str">
            <v>125 x 110 mm</v>
          </cell>
          <cell r="M3401">
            <v>114</v>
          </cell>
          <cell r="N3401">
            <v>44637</v>
          </cell>
          <cell r="O3401">
            <v>0</v>
          </cell>
          <cell r="AL3401">
            <v>1</v>
          </cell>
          <cell r="AM3401">
            <v>114</v>
          </cell>
          <cell r="AT3401" t="str">
            <v>UN 3091</v>
          </cell>
          <cell r="BA3401" t="str">
            <v>ĐƠN HÀNG 2022\BOW\THÁNG 03\11.03 Tem 125 x 110mm</v>
          </cell>
        </row>
        <row r="3402">
          <cell r="B3402" t="str">
            <v>KL0704_L3</v>
          </cell>
          <cell r="C3402" t="str">
            <v>KL0704</v>
          </cell>
          <cell r="D3402" t="str">
            <v>BOW</v>
          </cell>
          <cell r="F3402">
            <v>2</v>
          </cell>
          <cell r="G3402" t="str">
            <v>I0125T121/1</v>
          </cell>
          <cell r="H3402" t="str">
            <v>125 x 110 x 1 x 1</v>
          </cell>
          <cell r="I3402" t="str">
            <v>Vuông góc, không răng cưa, gáp 4mm</v>
          </cell>
          <cell r="J3402" t="str">
            <v>E04</v>
          </cell>
          <cell r="K3402" t="str">
            <v>P 41</v>
          </cell>
          <cell r="L3402" t="str">
            <v>125 x 110 mm</v>
          </cell>
          <cell r="M3402">
            <v>114</v>
          </cell>
          <cell r="N3402">
            <v>44637</v>
          </cell>
          <cell r="O3402">
            <v>0</v>
          </cell>
          <cell r="AL3402">
            <v>1</v>
          </cell>
          <cell r="AM3402">
            <v>114</v>
          </cell>
          <cell r="AT3402" t="str">
            <v>UN 3480</v>
          </cell>
          <cell r="BA3402" t="str">
            <v>ĐƠN HÀNG 2022\BOW\THÁNG 03\11.03 Tem 125 x 110mm</v>
          </cell>
        </row>
        <row r="3403">
          <cell r="B3403" t="str">
            <v>KL0705_L1</v>
          </cell>
          <cell r="C3403" t="str">
            <v>KL0705</v>
          </cell>
          <cell r="D3403" t="str">
            <v>HOÀNG SINH</v>
          </cell>
          <cell r="F3403">
            <v>1</v>
          </cell>
          <cell r="G3403" t="str">
            <v>I0050T291/1</v>
          </cell>
          <cell r="H3403" t="str">
            <v>50 x 17 x 3 x 5</v>
          </cell>
          <cell r="I3403" t="str">
            <v>Vuông rời 3 tem kc 3mm, không răng cưa</v>
          </cell>
          <cell r="J3403" t="str">
            <v>E04</v>
          </cell>
          <cell r="K3403" t="str">
            <v>P 41</v>
          </cell>
          <cell r="L3403" t="str">
            <v>50 x 17 mm</v>
          </cell>
          <cell r="M3403">
            <v>100</v>
          </cell>
          <cell r="N3403">
            <v>44638</v>
          </cell>
          <cell r="O3403">
            <v>0</v>
          </cell>
          <cell r="AL3403">
            <v>1</v>
          </cell>
          <cell r="AM3403">
            <v>100</v>
          </cell>
          <cell r="AT3403" t="str">
            <v>Back side Côte ariere</v>
          </cell>
          <cell r="BA3403" t="str">
            <v>ĐƠN HÀNG 2021\HOÀNG SINH\NĂM 2022\THÁNG 03\18.03</v>
          </cell>
        </row>
        <row r="3404">
          <cell r="B3404" t="str">
            <v>KL0706_L1</v>
          </cell>
          <cell r="C3404" t="str">
            <v>KL0706</v>
          </cell>
          <cell r="D3404" t="str">
            <v>QUẢNG CÁO MINH THƯ</v>
          </cell>
          <cell r="F3404">
            <v>1</v>
          </cell>
          <cell r="G3404" t="str">
            <v>I0075T602/1</v>
          </cell>
          <cell r="H3404" t="str">
            <v>75 x 26 x 1 x 5</v>
          </cell>
          <cell r="I3404" t="str">
            <v>Bo góc, xẻ 2 line kc 6mm, răng cưa</v>
          </cell>
          <cell r="J3404" t="str">
            <v>E04</v>
          </cell>
          <cell r="K3404" t="str">
            <v>P 41</v>
          </cell>
          <cell r="L3404" t="str">
            <v>75 x 26 mm</v>
          </cell>
          <cell r="M3404">
            <v>145</v>
          </cell>
          <cell r="N3404">
            <v>44639</v>
          </cell>
          <cell r="O3404">
            <v>0</v>
          </cell>
          <cell r="AL3404">
            <v>1</v>
          </cell>
          <cell r="AM3404">
            <v>145</v>
          </cell>
          <cell r="AN3404" t="str">
            <v>3mm</v>
          </cell>
          <cell r="AO3404" t="str">
            <v>3mm</v>
          </cell>
          <cell r="AP3404" t="str">
            <v>700Tem</v>
          </cell>
          <cell r="AT3404" t="str">
            <v>KOS</v>
          </cell>
          <cell r="BA3404" t="str">
            <v>ĐƠN HÀNG 2021\QUẢNG CÁO MINH THƯ\NĂM 2022\THÁNG 03\18.03 75 x 26mm</v>
          </cell>
        </row>
        <row r="3405">
          <cell r="B3405" t="str">
            <v>KL0707_L1</v>
          </cell>
          <cell r="C3405" t="str">
            <v>KL0707</v>
          </cell>
          <cell r="D3405" t="str">
            <v xml:space="preserve">ORIENTAL GARMENT AN GIANG </v>
          </cell>
          <cell r="F3405">
            <v>1</v>
          </cell>
          <cell r="G3405" t="str">
            <v>I0041T042/2</v>
          </cell>
          <cell r="H3405" t="str">
            <v>41.2 x 32 x 2 x 3</v>
          </cell>
          <cell r="I3405" t="str">
            <v>Bo góc 0.7874mm, răng cữa giữa 5mm, răng cưa gáp 3mm, xẻ 2 line kc 6mm</v>
          </cell>
          <cell r="J3405" t="str">
            <v>E05</v>
          </cell>
          <cell r="K3405" t="str">
            <v>P 41</v>
          </cell>
          <cell r="L3405" t="str">
            <v>41.2 x 32 mm</v>
          </cell>
          <cell r="M3405">
            <v>105</v>
          </cell>
          <cell r="N3405">
            <v>44641</v>
          </cell>
          <cell r="O3405">
            <v>0</v>
          </cell>
          <cell r="AL3405">
            <v>1</v>
          </cell>
          <cell r="AM3405">
            <v>105</v>
          </cell>
          <cell r="AT3405" t="str">
            <v>in màu 1375 C</v>
          </cell>
          <cell r="BA3405" t="str">
            <v>ĐƠN HÀNG 2021\ORIENTAL GARMENT AN GIANG\NĂM 2022\THÁNG 03\19.03 41.2 x 38.1</v>
          </cell>
        </row>
        <row r="3406">
          <cell r="B3406" t="str">
            <v>KL0707_L2</v>
          </cell>
          <cell r="C3406" t="str">
            <v>KL0707</v>
          </cell>
          <cell r="D3406" t="str">
            <v xml:space="preserve">ORIENTAL GARMENT AN GIANG </v>
          </cell>
          <cell r="F3406">
            <v>1</v>
          </cell>
          <cell r="G3406" t="str">
            <v>I0041T042/2</v>
          </cell>
          <cell r="H3406" t="str">
            <v>41.2 x 32 x 2 x 3</v>
          </cell>
          <cell r="I3406" t="str">
            <v>Bo góc 0.7874mm, răng cữa giữa 5mm, răng cưa gáp 3mm, xẻ 2 line kc 6mm</v>
          </cell>
          <cell r="J3406" t="str">
            <v>E05</v>
          </cell>
          <cell r="K3406" t="str">
            <v>P 41</v>
          </cell>
          <cell r="L3406" t="str">
            <v>41.2 x 32 mm</v>
          </cell>
          <cell r="M3406">
            <v>105</v>
          </cell>
          <cell r="N3406">
            <v>44641</v>
          </cell>
          <cell r="O3406">
            <v>0</v>
          </cell>
          <cell r="AL3406">
            <v>1</v>
          </cell>
          <cell r="AM3406">
            <v>105</v>
          </cell>
          <cell r="AT3406" t="str">
            <v>in màu 238 C</v>
          </cell>
          <cell r="BA3406" t="str">
            <v>ĐƠN HÀNG 2021\ORIENTAL GARMENT AN GIANG\NĂM 2022\THÁNG 03\19.03 41.2 x 38.1</v>
          </cell>
        </row>
        <row r="3407">
          <cell r="B3407" t="str">
            <v>KL0707_L3</v>
          </cell>
          <cell r="C3407" t="str">
            <v>KL0707</v>
          </cell>
          <cell r="D3407" t="str">
            <v xml:space="preserve">ORIENTAL GARMENT AN GIANG </v>
          </cell>
          <cell r="F3407">
            <v>1</v>
          </cell>
          <cell r="G3407" t="str">
            <v>I0041T042/2</v>
          </cell>
          <cell r="H3407" t="str">
            <v>41.2 x 32 x 2 x 3</v>
          </cell>
          <cell r="I3407" t="str">
            <v>Bo góc 0.7874mm, răng cữa giữa 5mm, răng cưa gáp 3mm, xẻ 2 line kc 6mm</v>
          </cell>
          <cell r="J3407" t="str">
            <v>E05</v>
          </cell>
          <cell r="K3407" t="str">
            <v>P 41</v>
          </cell>
          <cell r="L3407" t="str">
            <v>41.2 x 32 mm</v>
          </cell>
          <cell r="M3407">
            <v>105</v>
          </cell>
          <cell r="N3407">
            <v>44641</v>
          </cell>
          <cell r="O3407">
            <v>0</v>
          </cell>
          <cell r="AL3407">
            <v>1</v>
          </cell>
          <cell r="AM3407">
            <v>105</v>
          </cell>
          <cell r="AT3407" t="str">
            <v>in màu 292 C</v>
          </cell>
          <cell r="BA3407" t="str">
            <v>ĐƠN HÀNG 2021\ORIENTAL GARMENT AN GIANG\NĂM 2022\THÁNG 03\19.03 41.2 x 38.1</v>
          </cell>
        </row>
        <row r="3408">
          <cell r="B3408" t="str">
            <v>KL0708_L1</v>
          </cell>
          <cell r="C3408" t="str">
            <v>KL0708</v>
          </cell>
          <cell r="D3408" t="str">
            <v>GLOBAL HANSOLL</v>
          </cell>
          <cell r="F3408">
            <v>1</v>
          </cell>
          <cell r="G3408" t="str">
            <v>I0100H201/1</v>
          </cell>
          <cell r="H3408" t="str">
            <v>100 x 15 x 2 x 5</v>
          </cell>
          <cell r="I3408" t="str">
            <v>Vuông liền 2 tem, 5 hàng vuông liền tạo 1 khối</v>
          </cell>
          <cell r="J3408" t="str">
            <v>E04</v>
          </cell>
          <cell r="K3408" t="str">
            <v>P 41</v>
          </cell>
          <cell r="L3408" t="str">
            <v>100 x 15 mm</v>
          </cell>
          <cell r="M3408">
            <v>78</v>
          </cell>
          <cell r="N3408">
            <v>44643</v>
          </cell>
          <cell r="O3408">
            <v>0</v>
          </cell>
          <cell r="AL3408">
            <v>1</v>
          </cell>
          <cell r="AM3408">
            <v>78</v>
          </cell>
          <cell r="AT3408" t="str">
            <v>Security seal</v>
          </cell>
          <cell r="BA3408" t="str">
            <v>ĐƠN HÀNG 2022\GLOBAL HANSOLL\THÁNG 03.2022\23.03 Tem 100 x 15mm</v>
          </cell>
        </row>
        <row r="3409">
          <cell r="B3409" t="str">
            <v>KL0709_L1</v>
          </cell>
          <cell r="C3409" t="str">
            <v>KL0709</v>
          </cell>
          <cell r="D3409" t="str">
            <v>BROTHER</v>
          </cell>
          <cell r="F3409">
            <v>1</v>
          </cell>
          <cell r="G3409" t="str">
            <v>I0062T012/2</v>
          </cell>
          <cell r="H3409" t="str">
            <v>62 x 102 x 1 x 2</v>
          </cell>
          <cell r="I3409" t="str">
            <v>Dao bế rọc 2 bên biên, không răng cưa, bế liên tục, chẻ đôi 4mm</v>
          </cell>
          <cell r="J3409" t="str">
            <v>E03</v>
          </cell>
          <cell r="K3409" t="str">
            <v>P 41</v>
          </cell>
          <cell r="L3409" t="str">
            <v>62mm x 30.4m</v>
          </cell>
          <cell r="M3409">
            <v>204</v>
          </cell>
          <cell r="N3409">
            <v>44645</v>
          </cell>
          <cell r="O3409">
            <v>0</v>
          </cell>
          <cell r="AL3409">
            <v>1</v>
          </cell>
          <cell r="AM3409">
            <v>204</v>
          </cell>
          <cell r="AT3409" t="str">
            <v>in điểm đen 202</v>
          </cell>
          <cell r="BA3409" t="str">
            <v>ĐƠN HÀNG 2021\BROTHER\NĂM 2022\THÁNG 03\25.03</v>
          </cell>
        </row>
        <row r="3410">
          <cell r="B3410" t="str">
            <v>KL0710_L1</v>
          </cell>
          <cell r="C3410" t="str">
            <v>KL0710</v>
          </cell>
          <cell r="D3410" t="str">
            <v>DUY KHANG</v>
          </cell>
          <cell r="F3410">
            <v>2</v>
          </cell>
          <cell r="G3410" t="str">
            <v>I0099T041/1</v>
          </cell>
          <cell r="H3410" t="str">
            <v>99.3 x 32.67 x 1 x 4</v>
          </cell>
          <cell r="I3410" t="str">
            <v>Bo góc 4mm, không răng cưa</v>
          </cell>
          <cell r="J3410" t="str">
            <v>E04</v>
          </cell>
          <cell r="K3410" t="str">
            <v>P 41</v>
          </cell>
          <cell r="L3410" t="str">
            <v>99.3 x 32.67 mm</v>
          </cell>
          <cell r="M3410">
            <v>142.68</v>
          </cell>
          <cell r="N3410">
            <v>44645</v>
          </cell>
          <cell r="O3410">
            <v>0</v>
          </cell>
          <cell r="AL3410">
            <v>1</v>
          </cell>
          <cell r="AM3410">
            <v>142.68</v>
          </cell>
          <cell r="AT3410" t="str">
            <v>LYNX logo sư tử</v>
          </cell>
          <cell r="BA3410" t="str">
            <v>ĐƠN HÀNG 2021\DUY KHANG\NĂM 2022\THÁNG 03\17.03</v>
          </cell>
        </row>
        <row r="3411">
          <cell r="B3411" t="str">
            <v>KL0711_L1</v>
          </cell>
          <cell r="C3411" t="str">
            <v>KL0711</v>
          </cell>
          <cell r="D3411" t="str">
            <v>DÂN ÔN</v>
          </cell>
          <cell r="F3411">
            <v>1</v>
          </cell>
          <cell r="G3411" t="str">
            <v>I0070T651/1</v>
          </cell>
          <cell r="H3411" t="str">
            <v>70 x 34 x 1 x 2</v>
          </cell>
          <cell r="I3411" t="str">
            <v>Vuông góc, không răng cưa</v>
          </cell>
          <cell r="J3411" t="str">
            <v>E05</v>
          </cell>
          <cell r="K3411" t="str">
            <v>P 41</v>
          </cell>
          <cell r="L3411" t="str">
            <v>70 x 34 mm</v>
          </cell>
          <cell r="M3411">
            <v>74</v>
          </cell>
          <cell r="N3411">
            <v>44649</v>
          </cell>
          <cell r="O3411">
            <v>0</v>
          </cell>
          <cell r="AL3411">
            <v>1</v>
          </cell>
          <cell r="AM3411">
            <v>74</v>
          </cell>
          <cell r="AN3411" t="str">
            <v>3mm</v>
          </cell>
          <cell r="AO3411" t="str">
            <v>3mm</v>
          </cell>
          <cell r="AP3411" t="str">
            <v>4.000Tem</v>
          </cell>
          <cell r="AT3411" t="str">
            <v>tiếng trung 0755-26815086</v>
          </cell>
          <cell r="BA3411" t="str">
            <v>ĐƠN HÀNG 2022\DAILY NUTS\THÁNG 03\TEM 70 x 34mm</v>
          </cell>
        </row>
        <row r="3412">
          <cell r="B3412" t="str">
            <v>KL0712_L1</v>
          </cell>
          <cell r="C3412" t="str">
            <v>KL0712</v>
          </cell>
          <cell r="D3412" t="str">
            <v>DÂN ÔN</v>
          </cell>
          <cell r="F3412">
            <v>1</v>
          </cell>
          <cell r="G3412" t="str">
            <v>I0105T501/1</v>
          </cell>
          <cell r="H3412" t="str">
            <v>105 x 12 x 1 x 5</v>
          </cell>
          <cell r="I3412" t="str">
            <v>Vuông góc, không răng cưa</v>
          </cell>
          <cell r="J3412" t="str">
            <v>E05</v>
          </cell>
          <cell r="K3412" t="str">
            <v>P 41</v>
          </cell>
          <cell r="L3412" t="str">
            <v>105 x 12 mm</v>
          </cell>
          <cell r="M3412">
            <v>75</v>
          </cell>
          <cell r="N3412">
            <v>44649</v>
          </cell>
          <cell r="O3412">
            <v>0</v>
          </cell>
          <cell r="AL3412">
            <v>1</v>
          </cell>
          <cell r="AM3412">
            <v>75</v>
          </cell>
          <cell r="AT3412" t="str">
            <v>CVNM22012201210027</v>
          </cell>
          <cell r="BA3412" t="str">
            <v>ĐƠN HÀNG 2022\DAILY NUTS\THÁNG 03\TEM 105 x 12mm</v>
          </cell>
        </row>
        <row r="3413">
          <cell r="B3413" t="str">
            <v>KL0713_L1</v>
          </cell>
          <cell r="C3413" t="str">
            <v>KL0713</v>
          </cell>
          <cell r="D3413" t="str">
            <v>DÂN ÔN</v>
          </cell>
          <cell r="F3413">
            <v>1</v>
          </cell>
          <cell r="G3413" t="str">
            <v>I0100T501</v>
          </cell>
          <cell r="H3413" t="str">
            <v>100 x 8 x 1 x 5</v>
          </cell>
          <cell r="I3413" t="str">
            <v>Bo góc, không răng cưa</v>
          </cell>
          <cell r="J3413" t="str">
            <v>D12</v>
          </cell>
          <cell r="K3413" t="str">
            <v>P 41</v>
          </cell>
          <cell r="L3413" t="str">
            <v>100 x 8 mm</v>
          </cell>
          <cell r="M3413">
            <v>55</v>
          </cell>
          <cell r="N3413">
            <v>44649</v>
          </cell>
          <cell r="O3413">
            <v>0</v>
          </cell>
          <cell r="AL3413">
            <v>1</v>
          </cell>
          <cell r="AM3413">
            <v>55</v>
          </cell>
          <cell r="AT3413" t="str">
            <v>CVNM22012201210027</v>
          </cell>
          <cell r="BA3413" t="str">
            <v>ĐƠN HÀNG 2022\DAILY NUTS\THÁNG 03\TEM 100 x 8mm</v>
          </cell>
        </row>
        <row r="3414">
          <cell r="B3414" t="str">
            <v>KL0714_L1</v>
          </cell>
          <cell r="C3414" t="str">
            <v>KL0714</v>
          </cell>
          <cell r="D3414" t="str">
            <v>SOFTCOM</v>
          </cell>
          <cell r="F3414">
            <v>3</v>
          </cell>
          <cell r="G3414" t="str">
            <v>I0072T061/1</v>
          </cell>
          <cell r="H3414" t="str">
            <v>72 x 38.62 x 2 x 3</v>
          </cell>
          <cell r="I3414" t="str">
            <v>Dao đặc biệt, khuyết elip</v>
          </cell>
          <cell r="J3414" t="str">
            <v>E05</v>
          </cell>
          <cell r="K3414" t="str">
            <v>P 41</v>
          </cell>
          <cell r="L3414" t="str">
            <v>38.62 x 72 mm</v>
          </cell>
          <cell r="M3414">
            <v>124.85999999999999</v>
          </cell>
          <cell r="N3414">
            <v>44651</v>
          </cell>
          <cell r="O3414">
            <v>0</v>
          </cell>
          <cell r="AL3414">
            <v>1</v>
          </cell>
          <cell r="AM3414">
            <v>124.85999999999999</v>
          </cell>
          <cell r="AT3414" t="str">
            <v>IMPORTANT</v>
          </cell>
          <cell r="BA3414" t="str">
            <v>ĐƠN HÀNG 2022\SOFTCOM\THÁNG 03.2022\29.03</v>
          </cell>
        </row>
        <row r="3415">
          <cell r="B3415" t="str">
            <v>KL0715_L1</v>
          </cell>
          <cell r="C3415" t="str">
            <v>KL0715</v>
          </cell>
          <cell r="D3415" t="str">
            <v>RUI TAI</v>
          </cell>
          <cell r="F3415">
            <v>1</v>
          </cell>
          <cell r="G3415" t="str">
            <v>T0100H172/2</v>
          </cell>
          <cell r="H3415" t="str">
            <v>100 x 60 x 1 x 2</v>
          </cell>
          <cell r="I3415" t="str">
            <v>Vuông góc, răng cưa, xẻ 2 line 4mm</v>
          </cell>
          <cell r="J3415" t="str">
            <v>E15</v>
          </cell>
          <cell r="K3415" t="str">
            <v>P 41</v>
          </cell>
          <cell r="L3415" t="str">
            <v>100 x 60 mm</v>
          </cell>
          <cell r="M3415">
            <v>126</v>
          </cell>
          <cell r="N3415">
            <v>44651</v>
          </cell>
          <cell r="O3415">
            <v>1</v>
          </cell>
          <cell r="X3415">
            <v>1</v>
          </cell>
          <cell r="AB3415" t="str">
            <v>K</v>
          </cell>
          <cell r="AL3415">
            <v>1</v>
          </cell>
          <cell r="AM3415">
            <v>126</v>
          </cell>
          <cell r="AT3415" t="str">
            <v>CÔNG TY TNHH BAO BÌ RUI TAI</v>
          </cell>
          <cell r="BA3415" t="str">
            <v>ĐƠN HÀNG 2022\RUI TAI\THÁNG 03.2022\31.03 RUITAI</v>
          </cell>
          <cell r="BC3415" t="str">
            <v>Phạm Quốc Chí</v>
          </cell>
          <cell r="BD3415" t="str">
            <v>Phạm Quốc Chí</v>
          </cell>
        </row>
        <row r="3416">
          <cell r="B3416" t="str">
            <v>KL0716_L1</v>
          </cell>
          <cell r="C3416" t="str">
            <v>KL0716</v>
          </cell>
          <cell r="D3416" t="str">
            <v>HOÀNG PHÚC</v>
          </cell>
          <cell r="F3416">
            <v>4</v>
          </cell>
          <cell r="G3416" t="str">
            <v>I0050H051</v>
          </cell>
          <cell r="H3416" t="str">
            <v>50 x 30 x 2 x 3</v>
          </cell>
          <cell r="I3416" t="str">
            <v>Vuông rời, không răng cưa</v>
          </cell>
          <cell r="J3416" t="str">
            <v>C27</v>
          </cell>
          <cell r="K3416" t="str">
            <v>P 41</v>
          </cell>
          <cell r="L3416" t="str">
            <v>50 x 30 mm</v>
          </cell>
          <cell r="M3416">
            <v>99</v>
          </cell>
          <cell r="N3416">
            <v>44651</v>
          </cell>
          <cell r="O3416">
            <v>0</v>
          </cell>
          <cell r="AL3416">
            <v>1</v>
          </cell>
          <cell r="AM3416">
            <v>99</v>
          </cell>
          <cell r="AT3416" t="str">
            <v>SCTV</v>
          </cell>
          <cell r="BA3416" t="str">
            <v>ĐƠN HÀNG 2021\HOÀNG PHÚC\NĂM 2022\THÁNG 03\31.03 tem 50 x 30mm</v>
          </cell>
        </row>
        <row r="3417">
          <cell r="B3417" t="str">
            <v>KL0717_L1</v>
          </cell>
          <cell r="C3417" t="str">
            <v>KL0717</v>
          </cell>
          <cell r="D3417" t="str">
            <v>THỰC PHẨM 3F VIỆT</v>
          </cell>
          <cell r="F3417">
            <v>6</v>
          </cell>
          <cell r="G3417" t="str">
            <v>I0100T941</v>
          </cell>
          <cell r="H3417" t="str">
            <v>100 x 215 x 1 x 1</v>
          </cell>
          <cell r="I3417" t="str">
            <v>Dao hình dáng đặc biệt gống quả bowling, không răng cưa</v>
          </cell>
          <cell r="J3417" t="str">
            <v>C14</v>
          </cell>
          <cell r="K3417" t="str">
            <v>P 41</v>
          </cell>
          <cell r="L3417" t="str">
            <v>100 x 215 mm</v>
          </cell>
          <cell r="M3417">
            <v>218</v>
          </cell>
          <cell r="N3417">
            <v>44652</v>
          </cell>
          <cell r="O3417">
            <v>0</v>
          </cell>
          <cell r="AL3417">
            <v>1</v>
          </cell>
          <cell r="AM3417">
            <v>218</v>
          </cell>
          <cell r="AT3417" t="str">
            <v>Gà thảo dược</v>
          </cell>
          <cell r="BA3417" t="str">
            <v>ĐƠN HÀNG 2021\THỰC PHẨM 3F VIỆT\NĂM 2022\THÁNG 04\01.04</v>
          </cell>
        </row>
        <row r="3418">
          <cell r="B3418" t="str">
            <v>KL0718_L4</v>
          </cell>
          <cell r="C3418" t="str">
            <v>KL0718</v>
          </cell>
          <cell r="D3418" t="str">
            <v>SOFTCOM</v>
          </cell>
          <cell r="F3418">
            <v>2</v>
          </cell>
          <cell r="G3418" t="str">
            <v>I0025T421/1</v>
          </cell>
          <cell r="H3418" t="str">
            <v>25.7 x 25.7 x 4 x 5</v>
          </cell>
          <cell r="I3418" t="str">
            <v xml:space="preserve">Vuông liền  4 tem, 5 hàng tạo thành 1 khối, dao nhảy không răng cưa, </v>
          </cell>
          <cell r="J3418" t="str">
            <v>E03</v>
          </cell>
          <cell r="K3418" t="str">
            <v>P 41</v>
          </cell>
          <cell r="L3418" t="str">
            <v>25.7 x 25.7 mm</v>
          </cell>
          <cell r="M3418">
            <v>131.5</v>
          </cell>
          <cell r="N3418">
            <v>44656</v>
          </cell>
          <cell r="O3418">
            <v>0</v>
          </cell>
          <cell r="AL3418">
            <v>1</v>
          </cell>
          <cell r="AM3418">
            <v>131.5</v>
          </cell>
          <cell r="AT3418" t="str">
            <v>Apr (tháng 4)</v>
          </cell>
          <cell r="BA3418" t="str">
            <v>ĐƠN HÀNG 2022\SOFTCOM\THÁNG 04.2022\05.04</v>
          </cell>
        </row>
        <row r="3419">
          <cell r="B3419" t="str">
            <v>KL0718_L5</v>
          </cell>
          <cell r="C3419" t="str">
            <v>KL0718</v>
          </cell>
          <cell r="D3419" t="str">
            <v>SOFTCOM</v>
          </cell>
          <cell r="F3419">
            <v>2</v>
          </cell>
          <cell r="G3419" t="str">
            <v>I0025T421/1</v>
          </cell>
          <cell r="H3419" t="str">
            <v>25.7 x 25.7 x 4 x 5</v>
          </cell>
          <cell r="I3419" t="str">
            <v xml:space="preserve">Vuông liền  4 tem, 5 hàng tạo thành 1 khối, dao nhảy không răng cưa, </v>
          </cell>
          <cell r="J3419" t="str">
            <v>E03</v>
          </cell>
          <cell r="K3419" t="str">
            <v>P 41</v>
          </cell>
          <cell r="L3419" t="str">
            <v>25.7 x 25.7 mm</v>
          </cell>
          <cell r="M3419">
            <v>131.5</v>
          </cell>
          <cell r="N3419">
            <v>44656</v>
          </cell>
          <cell r="O3419">
            <v>0</v>
          </cell>
          <cell r="AL3419">
            <v>1</v>
          </cell>
          <cell r="AM3419">
            <v>131.5</v>
          </cell>
          <cell r="AT3419" t="str">
            <v>May (Tháng 5)</v>
          </cell>
          <cell r="BA3419" t="str">
            <v>ĐƠN HÀNG 2022\SOFTCOM\THÁNG 04.2022\05.04</v>
          </cell>
        </row>
        <row r="3420">
          <cell r="B3420" t="str">
            <v>KL0718_L6</v>
          </cell>
          <cell r="C3420" t="str">
            <v>KL0718</v>
          </cell>
          <cell r="D3420" t="str">
            <v>SOFTCOM</v>
          </cell>
          <cell r="F3420">
            <v>2</v>
          </cell>
          <cell r="G3420" t="str">
            <v>I0025T421/1</v>
          </cell>
          <cell r="H3420" t="str">
            <v>25.7 x 25.7 x 4 x 5</v>
          </cell>
          <cell r="I3420" t="str">
            <v xml:space="preserve">Vuông liền  4 tem, 5 hàng tạo thành 1 khối, dao nhảy không răng cưa, </v>
          </cell>
          <cell r="J3420" t="str">
            <v>E03</v>
          </cell>
          <cell r="K3420" t="str">
            <v>P 41</v>
          </cell>
          <cell r="L3420" t="str">
            <v>25.7 x 25.7 mm</v>
          </cell>
          <cell r="M3420">
            <v>131.5</v>
          </cell>
          <cell r="N3420">
            <v>44656</v>
          </cell>
          <cell r="O3420">
            <v>0</v>
          </cell>
          <cell r="AL3420">
            <v>1</v>
          </cell>
          <cell r="AM3420">
            <v>131.5</v>
          </cell>
          <cell r="AT3420" t="str">
            <v>Jun (Tháng 6)</v>
          </cell>
          <cell r="BA3420" t="str">
            <v>ĐƠN HÀNG 2022\SOFTCOM\THÁNG 04.2022\05.04</v>
          </cell>
        </row>
        <row r="3421">
          <cell r="B3421" t="str">
            <v>KL0719_L1</v>
          </cell>
          <cell r="C3421" t="str">
            <v>KL0719</v>
          </cell>
          <cell r="D3421" t="str">
            <v>THÉP HU</v>
          </cell>
          <cell r="F3421">
            <v>2</v>
          </cell>
          <cell r="G3421" t="str">
            <v>I0095T221/1</v>
          </cell>
          <cell r="H3421" t="str">
            <v>95 x 65 x 2 x 2</v>
          </cell>
          <cell r="I3421" t="str">
            <v>Vuông rời 4mm. Không răng cưa</v>
          </cell>
          <cell r="J3421" t="str">
            <v>E03</v>
          </cell>
          <cell r="K3421" t="str">
            <v>P 41</v>
          </cell>
          <cell r="L3421" t="str">
            <v>95 x 65 mm</v>
          </cell>
          <cell r="M3421">
            <v>136</v>
          </cell>
          <cell r="N3421">
            <v>44659</v>
          </cell>
          <cell r="O3421">
            <v>2</v>
          </cell>
          <cell r="P3421">
            <v>1</v>
          </cell>
          <cell r="Q3421" t="str">
            <v>Orange 021 C</v>
          </cell>
          <cell r="X3421">
            <v>1</v>
          </cell>
          <cell r="AB3421" t="str">
            <v>K</v>
          </cell>
          <cell r="AL3421">
            <v>1</v>
          </cell>
          <cell r="AM3421">
            <v>136</v>
          </cell>
          <cell r="AO3421" t="str">
            <v>3mm</v>
          </cell>
          <cell r="AR3421" t="str">
            <v>8Tem</v>
          </cell>
          <cell r="AT3421" t="str">
            <v>WARNING - Risk</v>
          </cell>
          <cell r="BA3421" t="str">
            <v>ĐƠN HÀNG 2021\THÉP HU\NĂM 2022\THÁNG 04\08.04 tem 95 x 65mm</v>
          </cell>
          <cell r="BC3421" t="str">
            <v>Phạm Quốc Chí</v>
          </cell>
          <cell r="BD3421" t="str">
            <v>Phạm Quốc Chí</v>
          </cell>
        </row>
        <row r="3422">
          <cell r="B3422" t="str">
            <v>KL0720_L1</v>
          </cell>
          <cell r="C3422" t="str">
            <v>KL0720</v>
          </cell>
          <cell r="D3422" t="str">
            <v>CHEMTRO VINA</v>
          </cell>
          <cell r="F3422">
            <v>2</v>
          </cell>
          <cell r="G3422" t="str">
            <v>I0078T052/1</v>
          </cell>
          <cell r="H3422" t="str">
            <v>78 x 78 x 1 x 2</v>
          </cell>
          <cell r="I3422" t="str">
            <v>Vuông góc, răng cưa ngay gáp, xẻ 2 line kc 0mm, dao chỉ có răng cưa giữa 2 tem</v>
          </cell>
          <cell r="J3422" t="str">
            <v>E05</v>
          </cell>
          <cell r="K3422" t="str">
            <v>P 41</v>
          </cell>
          <cell r="L3422" t="str">
            <v>78 x 78 mm</v>
          </cell>
          <cell r="M3422">
            <v>156</v>
          </cell>
          <cell r="N3422">
            <v>44663</v>
          </cell>
          <cell r="O3422">
            <v>0</v>
          </cell>
          <cell r="AL3422">
            <v>1</v>
          </cell>
          <cell r="AM3422">
            <v>156</v>
          </cell>
          <cell r="AN3422" t="str">
            <v>0mm</v>
          </cell>
          <cell r="AO3422" t="str">
            <v>0mm</v>
          </cell>
          <cell r="AP3422" t="str">
            <v>500tem</v>
          </cell>
          <cell r="AT3422" t="str">
            <v>Chemtrouina Màu Trắng</v>
          </cell>
          <cell r="BA3422" t="str">
            <v>ĐƠN HÀNG 2022\CHEMTRO VINA\2022\31-3</v>
          </cell>
        </row>
        <row r="3423">
          <cell r="B3423" t="str">
            <v>KL0720_L2</v>
          </cell>
          <cell r="C3423" t="str">
            <v>KL0720</v>
          </cell>
          <cell r="D3423" t="str">
            <v>CHEMTRO VINA</v>
          </cell>
          <cell r="F3423">
            <v>3</v>
          </cell>
          <cell r="G3423" t="str">
            <v>I0078T052/1</v>
          </cell>
          <cell r="H3423" t="str">
            <v>78 x 78 x 1 x 2</v>
          </cell>
          <cell r="I3423" t="str">
            <v>Vuông góc, răng cưa ngay gáp, xẻ 2 line kc 0mm, dao chỉ có răng cưa giữa 2 tem</v>
          </cell>
          <cell r="J3423" t="str">
            <v>E05</v>
          </cell>
          <cell r="K3423" t="str">
            <v>P 41</v>
          </cell>
          <cell r="L3423" t="str">
            <v>78 x 78 mm</v>
          </cell>
          <cell r="M3423">
            <v>156</v>
          </cell>
          <cell r="N3423">
            <v>44663</v>
          </cell>
          <cell r="O3423">
            <v>0</v>
          </cell>
          <cell r="AL3423">
            <v>1</v>
          </cell>
          <cell r="AM3423">
            <v>156</v>
          </cell>
          <cell r="AN3423" t="str">
            <v>0mm</v>
          </cell>
          <cell r="AO3423" t="str">
            <v>0mm</v>
          </cell>
          <cell r="AP3423" t="str">
            <v>500tem</v>
          </cell>
          <cell r="AT3423" t="str">
            <v>Chemtrouina Màu Vàng</v>
          </cell>
          <cell r="BA3423" t="str">
            <v>ĐƠN HÀNG 2022\CHEMTRO VINA\2022\31-3</v>
          </cell>
        </row>
        <row r="3424">
          <cell r="B3424" t="str">
            <v>KL0720_L3</v>
          </cell>
          <cell r="C3424" t="str">
            <v>KL0720</v>
          </cell>
          <cell r="D3424" t="str">
            <v>CHEMTRO VINA</v>
          </cell>
          <cell r="F3424">
            <v>3</v>
          </cell>
          <cell r="G3424" t="str">
            <v>I0078T052/1</v>
          </cell>
          <cell r="H3424" t="str">
            <v>78 x 78 x 1 x 2</v>
          </cell>
          <cell r="I3424" t="str">
            <v>Vuông góc, răng cưa ngay gáp, xẻ 2 line kc 0mm, dao chỉ có răng cưa giữa 2 tem</v>
          </cell>
          <cell r="J3424" t="str">
            <v>E05</v>
          </cell>
          <cell r="K3424" t="str">
            <v>P 41</v>
          </cell>
          <cell r="L3424" t="str">
            <v>78 x 78 mm</v>
          </cell>
          <cell r="M3424">
            <v>156</v>
          </cell>
          <cell r="N3424">
            <v>44663</v>
          </cell>
          <cell r="O3424">
            <v>0</v>
          </cell>
          <cell r="AL3424">
            <v>1</v>
          </cell>
          <cell r="AM3424">
            <v>156</v>
          </cell>
          <cell r="AN3424" t="str">
            <v>0mm</v>
          </cell>
          <cell r="AO3424" t="str">
            <v>0mm</v>
          </cell>
          <cell r="AP3424" t="str">
            <v>500tem</v>
          </cell>
          <cell r="AT3424" t="str">
            <v>Chemtrouina Màu Hồng</v>
          </cell>
          <cell r="BA3424" t="str">
            <v>ĐƠN HÀNG 2022\CHEMTRO VINA\2022\31-3</v>
          </cell>
        </row>
        <row r="3425">
          <cell r="B3425" t="str">
            <v>KL0721_L1</v>
          </cell>
          <cell r="C3425" t="str">
            <v>KL0721</v>
          </cell>
          <cell r="D3425" t="str">
            <v>NGHIỆP XƯƠNG</v>
          </cell>
          <cell r="F3425">
            <v>1</v>
          </cell>
          <cell r="G3425" t="str">
            <v>I0080T762/1</v>
          </cell>
          <cell r="H3425" t="str">
            <v>80 x 60 x 1 x 2</v>
          </cell>
          <cell r="I3425" t="str">
            <v>Bo góc 3mm, xẻ 2 line kc 4mm, răng cưa, bên trong có 2 đường dao cưa, xem bảng vẽ</v>
          </cell>
          <cell r="J3425" t="str">
            <v>E05</v>
          </cell>
          <cell r="K3425" t="str">
            <v>P 41</v>
          </cell>
          <cell r="L3425" t="str">
            <v>80 x 60 mm</v>
          </cell>
          <cell r="M3425">
            <v>126</v>
          </cell>
          <cell r="N3425">
            <v>44664</v>
          </cell>
          <cell r="O3425">
            <v>0</v>
          </cell>
          <cell r="AL3425">
            <v>1</v>
          </cell>
          <cell r="AM3425">
            <v>126</v>
          </cell>
          <cell r="AN3425" t="str">
            <v>2mm</v>
          </cell>
          <cell r="AO3425" t="str">
            <v>3mm</v>
          </cell>
          <cell r="AQ3425" t="str">
            <v>150M</v>
          </cell>
          <cell r="AT3425" t="str">
            <v>in màu xanh lá</v>
          </cell>
          <cell r="BA3425" t="str">
            <v>ĐƠN HÀNG 2022\NGHIỆP XƯƠNG\THÁNG 04.2022\13.04 tem 80 x 60mm</v>
          </cell>
        </row>
        <row r="3426">
          <cell r="B3426" t="str">
            <v>KL0721_L2</v>
          </cell>
          <cell r="C3426" t="str">
            <v>KL0721</v>
          </cell>
          <cell r="D3426" t="str">
            <v>NGHIỆP XƯƠNG</v>
          </cell>
          <cell r="F3426">
            <v>1</v>
          </cell>
          <cell r="G3426" t="str">
            <v>I0080T762/1</v>
          </cell>
          <cell r="H3426" t="str">
            <v>80 x 60 x 1 x 2</v>
          </cell>
          <cell r="I3426" t="str">
            <v>Bo góc 3mm, xẻ 2 line kc 4mm, răng cưa, bên trong có 2 đường dao cưa, xem bảng vẽ</v>
          </cell>
          <cell r="J3426" t="str">
            <v>E05</v>
          </cell>
          <cell r="K3426" t="str">
            <v>P 41</v>
          </cell>
          <cell r="L3426" t="str">
            <v>80 x 60 mm</v>
          </cell>
          <cell r="M3426">
            <v>126</v>
          </cell>
          <cell r="N3426">
            <v>44664</v>
          </cell>
          <cell r="O3426">
            <v>0</v>
          </cell>
          <cell r="AL3426">
            <v>1</v>
          </cell>
          <cell r="AM3426">
            <v>126</v>
          </cell>
          <cell r="AN3426" t="str">
            <v>2mm</v>
          </cell>
          <cell r="AO3426" t="str">
            <v>3mm</v>
          </cell>
          <cell r="AQ3426" t="str">
            <v>150M</v>
          </cell>
          <cell r="AT3426" t="str">
            <v>in màu xanh dương số 9</v>
          </cell>
          <cell r="BA3426" t="str">
            <v>ĐƠN HÀNG 2022\NGHIỆP XƯƠNG\THÁNG 04.2022\13.04 tem 80 x 60mm</v>
          </cell>
        </row>
        <row r="3427">
          <cell r="B3427" t="str">
            <v>KL0721_L3</v>
          </cell>
          <cell r="C3427" t="str">
            <v>KL0721</v>
          </cell>
          <cell r="D3427" t="str">
            <v>NGHIỆP XƯƠNG</v>
          </cell>
          <cell r="F3427">
            <v>1</v>
          </cell>
          <cell r="G3427" t="str">
            <v>I0080T762/1</v>
          </cell>
          <cell r="H3427" t="str">
            <v>80 x 60 x 1 x 2</v>
          </cell>
          <cell r="I3427" t="str">
            <v>Bo góc 3mm, xẻ 2 line kc 4mm, răng cưa, bên trong có 2 đường dao cưa, xem bảng vẽ</v>
          </cell>
          <cell r="J3427" t="str">
            <v>E05</v>
          </cell>
          <cell r="K3427" t="str">
            <v>P 41</v>
          </cell>
          <cell r="L3427" t="str">
            <v>80 x 60 mm</v>
          </cell>
          <cell r="M3427">
            <v>126</v>
          </cell>
          <cell r="N3427">
            <v>44664</v>
          </cell>
          <cell r="O3427">
            <v>0</v>
          </cell>
          <cell r="AL3427">
            <v>1</v>
          </cell>
          <cell r="AM3427">
            <v>126</v>
          </cell>
          <cell r="AN3427" t="str">
            <v>2mm</v>
          </cell>
          <cell r="AO3427" t="str">
            <v>3mm</v>
          </cell>
          <cell r="AQ3427" t="str">
            <v>150M</v>
          </cell>
          <cell r="AT3427" t="str">
            <v>in màu xanh vàng mẫu số 3</v>
          </cell>
          <cell r="BA3427" t="str">
            <v>ĐƠN HÀNG 2022\NGHIỆP XƯƠNG\THÁNG 04.2022\13.04 tem 80 x 60mm</v>
          </cell>
        </row>
        <row r="3428">
          <cell r="B3428" t="str">
            <v>KL0722_L1</v>
          </cell>
          <cell r="C3428" t="str">
            <v>KL0722</v>
          </cell>
          <cell r="D3428" t="str">
            <v>DÁN LÕI MỰC</v>
          </cell>
          <cell r="F3428">
            <v>2</v>
          </cell>
          <cell r="H3428" t="str">
            <v/>
          </cell>
          <cell r="I3428" t="str">
            <v/>
          </cell>
          <cell r="J3428" t="str">
            <v/>
          </cell>
          <cell r="K3428" t="str">
            <v>P 40</v>
          </cell>
          <cell r="M3428" t="str">
            <v/>
          </cell>
          <cell r="N3428">
            <v>44664</v>
          </cell>
          <cell r="O3428">
            <v>0</v>
          </cell>
          <cell r="AL3428">
            <v>1</v>
          </cell>
          <cell r="AM3428" t="e">
            <v>#VALUE!</v>
          </cell>
          <cell r="AT3428" t="str">
            <v>EVERY</v>
          </cell>
          <cell r="BA3428" t="str">
            <v>in dán lõi mực</v>
          </cell>
        </row>
        <row r="3429">
          <cell r="B3429" t="str">
            <v>KL0723_L1</v>
          </cell>
          <cell r="C3429" t="str">
            <v>KL0723</v>
          </cell>
          <cell r="D3429" t="str">
            <v>DÁN LÕI MỰC</v>
          </cell>
          <cell r="F3429">
            <v>1</v>
          </cell>
          <cell r="H3429" t="str">
            <v/>
          </cell>
          <cell r="I3429" t="str">
            <v/>
          </cell>
          <cell r="J3429" t="str">
            <v/>
          </cell>
          <cell r="K3429" t="str">
            <v>P 40</v>
          </cell>
          <cell r="M3429" t="str">
            <v/>
          </cell>
          <cell r="N3429">
            <v>44664</v>
          </cell>
          <cell r="O3429">
            <v>0</v>
          </cell>
          <cell r="AL3429">
            <v>1</v>
          </cell>
          <cell r="AM3429" t="e">
            <v>#VALUE!</v>
          </cell>
          <cell r="AT3429" t="str">
            <v>RICOH</v>
          </cell>
          <cell r="BA3429" t="str">
            <v>in dán lõi mực</v>
          </cell>
        </row>
        <row r="3430">
          <cell r="B3430" t="str">
            <v>KL0724_L1</v>
          </cell>
          <cell r="C3430" t="str">
            <v>KL0724</v>
          </cell>
          <cell r="D3430" t="str">
            <v>PACOW</v>
          </cell>
          <cell r="F3430">
            <v>4</v>
          </cell>
          <cell r="G3430" t="str">
            <v>T0090T481/2</v>
          </cell>
          <cell r="H3430" t="str">
            <v>90 x 130 x 2 x 1</v>
          </cell>
          <cell r="I3430" t="str">
            <v>Bo 5mm rời 3mm, không răng cưa</v>
          </cell>
          <cell r="J3430" t="str">
            <v>C24</v>
          </cell>
          <cell r="K3430" t="str">
            <v>P 41</v>
          </cell>
          <cell r="L3430" t="str">
            <v>130 x 90 mm</v>
          </cell>
          <cell r="M3430">
            <v>133</v>
          </cell>
          <cell r="N3430">
            <v>44666</v>
          </cell>
          <cell r="O3430">
            <v>0</v>
          </cell>
          <cell r="Q3430" t="str">
            <v>2 Pha</v>
          </cell>
          <cell r="T3430" t="str">
            <v>M</v>
          </cell>
          <cell r="U3430" t="str">
            <v>Y</v>
          </cell>
          <cell r="AG3430" t="str">
            <v>Mờ</v>
          </cell>
          <cell r="AL3430">
            <v>1</v>
          </cell>
          <cell r="AM3430">
            <v>133</v>
          </cell>
          <cell r="AO3430" t="str">
            <v>3mm</v>
          </cell>
          <cell r="AR3430" t="str">
            <v>2Tem</v>
          </cell>
          <cell r="AT3430" t="str">
            <v>PHỤ PHẨM BÒ MÁT PACOW</v>
          </cell>
          <cell r="BA3430" t="str">
            <v>ĐƠN HÀNG 2021\PACOW\NĂM 2022\THÁNG 04\15.04 tem 130 x 90mm</v>
          </cell>
        </row>
        <row r="3431">
          <cell r="B3431" t="str">
            <v>KL0725_L1</v>
          </cell>
          <cell r="C3431" t="str">
            <v>KL0725</v>
          </cell>
          <cell r="D3431" t="str">
            <v>PACOW</v>
          </cell>
          <cell r="F3431">
            <v>6</v>
          </cell>
          <cell r="G3431" t="str">
            <v>I0070T491</v>
          </cell>
          <cell r="H3431" t="str">
            <v>70 x 130 x 2 x 1</v>
          </cell>
          <cell r="I3431" t="str">
            <v>Bo 4mm rời 3mm, không răng cưa</v>
          </cell>
          <cell r="J3431" t="str">
            <v>C27</v>
          </cell>
          <cell r="K3431" t="str">
            <v>P 41</v>
          </cell>
          <cell r="L3431" t="str">
            <v>130 x 70 mm</v>
          </cell>
          <cell r="M3431">
            <v>133</v>
          </cell>
          <cell r="N3431">
            <v>44666</v>
          </cell>
          <cell r="O3431">
            <v>0</v>
          </cell>
          <cell r="Q3431" t="str">
            <v>2 pha</v>
          </cell>
          <cell r="S3431" t="str">
            <v>C</v>
          </cell>
          <cell r="T3431" t="str">
            <v>M</v>
          </cell>
          <cell r="U3431" t="str">
            <v>Y</v>
          </cell>
          <cell r="V3431" t="str">
            <v>K</v>
          </cell>
          <cell r="AG3431" t="str">
            <v>Mờ</v>
          </cell>
          <cell r="AL3431">
            <v>1</v>
          </cell>
          <cell r="AM3431">
            <v>133</v>
          </cell>
          <cell r="AO3431" t="str">
            <v>3mm</v>
          </cell>
          <cell r="AR3431" t="str">
            <v>2Tem</v>
          </cell>
          <cell r="AT3431" t="str">
            <v>COMBO LẨU BÒ</v>
          </cell>
          <cell r="BA3431" t="str">
            <v>ĐƠN HÀNG 2021\PACOW\NĂM 2022\THÁNG 04\15.04 tem 130 x 70mm</v>
          </cell>
        </row>
        <row r="3432">
          <cell r="B3432" t="str">
            <v>KL0726_L1</v>
          </cell>
          <cell r="C3432" t="str">
            <v>KL0726</v>
          </cell>
          <cell r="D3432" t="str">
            <v>LƯU ANH</v>
          </cell>
          <cell r="F3432">
            <v>1</v>
          </cell>
          <cell r="G3432" t="str">
            <v>T0066T091/1</v>
          </cell>
          <cell r="H3432" t="str">
            <v>66 x 186 x 2 x 1</v>
          </cell>
          <cell r="I3432" t="str">
            <v>Vuông góc, ngang 2 tem rời kc 4mm, không răng cưa</v>
          </cell>
          <cell r="J3432" t="str">
            <v>E03</v>
          </cell>
          <cell r="K3432" t="str">
            <v>P 41</v>
          </cell>
          <cell r="L3432" t="str">
            <v>186 x 66 mm</v>
          </cell>
          <cell r="M3432">
            <v>189</v>
          </cell>
          <cell r="N3432">
            <v>44667</v>
          </cell>
          <cell r="O3432">
            <v>0</v>
          </cell>
          <cell r="AL3432">
            <v>1</v>
          </cell>
          <cell r="AM3432">
            <v>189</v>
          </cell>
          <cell r="AT3432" t="str">
            <v xml:space="preserve">chữ đen nền trắng mã 04-000233 </v>
          </cell>
          <cell r="BA3432" t="str">
            <v>ĐƠN HÀNG 2021\LƯU ANH\NĂM 2022\THÁNG 04\15.04 màu trắng</v>
          </cell>
        </row>
        <row r="3433">
          <cell r="B3433" t="str">
            <v>KL0727_L1</v>
          </cell>
          <cell r="C3433" t="str">
            <v>KL0727</v>
          </cell>
          <cell r="D3433" t="str">
            <v>LƯU ANH</v>
          </cell>
          <cell r="F3433">
            <v>1</v>
          </cell>
          <cell r="G3433" t="str">
            <v>T0066T101/1</v>
          </cell>
          <cell r="H3433" t="str">
            <v>66 x 351 x 2 x 1</v>
          </cell>
          <cell r="I3433" t="str">
            <v>Vuông góc, ngang 2 tem rời kc 4mm, không răng cưa</v>
          </cell>
          <cell r="J3433" t="str">
            <v>E03</v>
          </cell>
          <cell r="K3433" t="str">
            <v>P 41</v>
          </cell>
          <cell r="L3433" t="str">
            <v>351 x 66 mm</v>
          </cell>
          <cell r="M3433">
            <v>354</v>
          </cell>
          <cell r="N3433">
            <v>44667</v>
          </cell>
          <cell r="O3433">
            <v>0</v>
          </cell>
          <cell r="AL3433">
            <v>1</v>
          </cell>
          <cell r="AM3433">
            <v>354</v>
          </cell>
          <cell r="AT3433" t="str">
            <v xml:space="preserve">chữ đen nền trắng  mã 04-000101-5(B) </v>
          </cell>
          <cell r="BA3433" t="str">
            <v>ĐƠN HÀNG 2021\LƯU ANH\NĂM 2022\THÁNG 04\15.04 màu trắng</v>
          </cell>
        </row>
        <row r="3434">
          <cell r="B3434" t="str">
            <v>KL0728_L1</v>
          </cell>
          <cell r="C3434" t="str">
            <v>KL0728</v>
          </cell>
          <cell r="D3434" t="str">
            <v>VGSI</v>
          </cell>
          <cell r="F3434">
            <v>1</v>
          </cell>
          <cell r="G3434" t="str">
            <v>T0085T141</v>
          </cell>
          <cell r="H3434" t="str">
            <v>85 x 55 x 1 x 2</v>
          </cell>
          <cell r="I3434" t="str">
            <v>Bo góc, răng cưa</v>
          </cell>
          <cell r="J3434" t="str">
            <v>B10</v>
          </cell>
          <cell r="K3434" t="str">
            <v>P 41</v>
          </cell>
          <cell r="L3434" t="str">
            <v>85 x 55 mm</v>
          </cell>
          <cell r="M3434">
            <v>116</v>
          </cell>
          <cell r="N3434">
            <v>44671</v>
          </cell>
          <cell r="O3434">
            <v>0</v>
          </cell>
          <cell r="AL3434">
            <v>1</v>
          </cell>
          <cell r="AM3434">
            <v>116</v>
          </cell>
          <cell r="AT3434" t="str">
            <v>VGSI</v>
          </cell>
          <cell r="BA3434" t="str">
            <v>TỔNG HỢP CÁC CÔNG TY\VGSI\THÁNG 04.2022\20.04 tem 85 x 55mm</v>
          </cell>
        </row>
        <row r="3435">
          <cell r="B3435" t="str">
            <v>KL0729_L1</v>
          </cell>
          <cell r="C3435" t="str">
            <v>KL0729</v>
          </cell>
          <cell r="D3435" t="str">
            <v>ANH HOÀ</v>
          </cell>
          <cell r="F3435">
            <v>5</v>
          </cell>
          <cell r="G3435" t="str">
            <v>I0100H212/1</v>
          </cell>
          <cell r="H3435" t="str">
            <v>100 x 230 x 1 x 1</v>
          </cell>
          <cell r="I3435" t="str">
            <v>Vuông góc, không răng cưa, xẻ 2 line kc 4mm</v>
          </cell>
          <cell r="J3435" t="str">
            <v>E07</v>
          </cell>
          <cell r="K3435" t="str">
            <v>P 41</v>
          </cell>
          <cell r="L3435" t="str">
            <v>100mm x 230mm</v>
          </cell>
          <cell r="M3435">
            <v>233</v>
          </cell>
          <cell r="N3435">
            <v>44671</v>
          </cell>
          <cell r="O3435">
            <v>0</v>
          </cell>
          <cell r="AG3435" t="str">
            <v>Bóng</v>
          </cell>
          <cell r="AL3435">
            <v>1</v>
          </cell>
          <cell r="AM3435">
            <v>233</v>
          </cell>
          <cell r="AN3435" t="str">
            <v>2mm</v>
          </cell>
          <cell r="AO3435" t="str">
            <v>3mm</v>
          </cell>
          <cell r="AP3435" t="str">
            <v>1.000Tem</v>
          </cell>
          <cell r="AT3435" t="str">
            <v>Nước mắm nhĩ cá cơm truyền thống cà ná (Bé Bầu)</v>
          </cell>
          <cell r="BA3435" t="str">
            <v>ĐƠN HÀNG 2022\ANH HOÀ\THÁNG 04.2022\26.03 ANH HOÀ</v>
          </cell>
        </row>
        <row r="3436">
          <cell r="B3436" t="str">
            <v>KL0730_L1</v>
          </cell>
          <cell r="C3436" t="str">
            <v>KL0730</v>
          </cell>
          <cell r="D3436" t="str">
            <v>BOW</v>
          </cell>
          <cell r="F3436">
            <v>1</v>
          </cell>
          <cell r="H3436" t="str">
            <v/>
          </cell>
          <cell r="I3436" t="str">
            <v/>
          </cell>
          <cell r="J3436" t="str">
            <v/>
          </cell>
          <cell r="L3436" t="str">
            <v>240 x 70 mm</v>
          </cell>
          <cell r="M3436" t="str">
            <v/>
          </cell>
          <cell r="O3436">
            <v>0</v>
          </cell>
          <cell r="AL3436">
            <v>1</v>
          </cell>
          <cell r="AM3436" t="e">
            <v>#VALUE!</v>
          </cell>
          <cell r="AT3436" t="str">
            <v>PI_BP_01 in số nhảy barcode</v>
          </cell>
          <cell r="BA3436" t="str">
            <v>ĐƠN HÀNG 2022\BOW\THÁNG 04\07.04 tem 80 x 240mm</v>
          </cell>
        </row>
        <row r="3437">
          <cell r="B3437" t="str">
            <v>KL0731_L1</v>
          </cell>
          <cell r="C3437" t="str">
            <v>KL0731</v>
          </cell>
          <cell r="D3437" t="str">
            <v>ANH HOÀ</v>
          </cell>
          <cell r="F3437">
            <v>4</v>
          </cell>
          <cell r="G3437" t="str">
            <v>I0034T103/1</v>
          </cell>
          <cell r="H3437" t="str">
            <v>34 x 110 x 1 x 1</v>
          </cell>
          <cell r="I3437" t="str">
            <v>Bo góc 2mm, không răng cưa, xẻ 3 line kc 4mm (có ép nhũ) theo layout</v>
          </cell>
          <cell r="J3437" t="str">
            <v>E08</v>
          </cell>
          <cell r="K3437" t="str">
            <v>P 41</v>
          </cell>
          <cell r="L3437" t="str">
            <v>110 x 34 mm</v>
          </cell>
          <cell r="M3437">
            <v>113</v>
          </cell>
          <cell r="N3437">
            <v>44673</v>
          </cell>
          <cell r="O3437">
            <v>0</v>
          </cell>
          <cell r="AL3437">
            <v>1</v>
          </cell>
          <cell r="AM3437">
            <v>113</v>
          </cell>
          <cell r="AT3437" t="str">
            <v>Yến sào hoàng kim</v>
          </cell>
          <cell r="BA3437" t="str">
            <v>ĐƠN HÀNG 2022\ANH HOÀ\THÁNG 04.2022\21.04</v>
          </cell>
        </row>
        <row r="3438">
          <cell r="B3438" t="str">
            <v>KL0732_L1</v>
          </cell>
          <cell r="C3438" t="str">
            <v>KL0732</v>
          </cell>
          <cell r="D3438" t="str">
            <v>MOORIM VINA</v>
          </cell>
          <cell r="F3438">
            <v>2</v>
          </cell>
          <cell r="G3438" t="str">
            <v>I0074C073</v>
          </cell>
          <cell r="H3438" t="str">
            <v>74 x 40 x 1 x 5</v>
          </cell>
          <cell r="I3438" t="str">
            <v>Bo góc, không răng cua, xẻ 3 line 6mm (dao trục 144T giật bước)</v>
          </cell>
          <cell r="J3438" t="str">
            <v>VP</v>
          </cell>
          <cell r="K3438" t="str">
            <v>P41</v>
          </cell>
          <cell r="L3438" t="str">
            <v>74 x 40 mm</v>
          </cell>
          <cell r="M3438">
            <v>215</v>
          </cell>
          <cell r="N3438">
            <v>44672</v>
          </cell>
          <cell r="O3438">
            <v>0</v>
          </cell>
          <cell r="Q3438" t="str">
            <v>pha đỏ</v>
          </cell>
          <cell r="V3438" t="str">
            <v>K</v>
          </cell>
          <cell r="AC3438" t="str">
            <v>UV bóng</v>
          </cell>
          <cell r="AL3438">
            <v>1</v>
          </cell>
          <cell r="AM3438">
            <v>215</v>
          </cell>
          <cell r="AN3438" t="str">
            <v>3mm</v>
          </cell>
          <cell r="AO3438" t="str">
            <v>3mm</v>
          </cell>
          <cell r="AT3438" t="str">
            <v>Do not remove</v>
          </cell>
          <cell r="BA3438" t="str">
            <v>ĐƠN HÀNG 2022\Moorim Vina\THÁNG 04.2022\21.04 tem 74 x 40mm</v>
          </cell>
        </row>
        <row r="3439">
          <cell r="B3439" t="str">
            <v>KL0733_L1</v>
          </cell>
          <cell r="C3439" t="str">
            <v>KL0733</v>
          </cell>
          <cell r="D3439" t="str">
            <v>SHINKWANG SEALING</v>
          </cell>
          <cell r="F3439">
            <v>5</v>
          </cell>
          <cell r="G3439" t="str">
            <v>I0062T153/1</v>
          </cell>
          <cell r="H3439" t="str">
            <v>62 x 160 x 1 x 1</v>
          </cell>
          <cell r="I3439" t="str">
            <v>Vuông góc, không răng cưa, xẻ 3line kc 4mm</v>
          </cell>
          <cell r="J3439" t="str">
            <v>E07</v>
          </cell>
          <cell r="K3439" t="str">
            <v>P41</v>
          </cell>
          <cell r="L3439" t="str">
            <v>160 x 62 mm</v>
          </cell>
          <cell r="M3439">
            <v>163</v>
          </cell>
          <cell r="N3439">
            <v>44674</v>
          </cell>
          <cell r="O3439">
            <v>0</v>
          </cell>
          <cell r="AL3439">
            <v>1</v>
          </cell>
          <cell r="AM3439">
            <v>163</v>
          </cell>
          <cell r="AT3439" t="str">
            <v>OTTOGI-GIẤM TÁO 450ML</v>
          </cell>
          <cell r="BA3439" t="str">
            <v>ĐƠN HÀNG 2022\SHINKWANG SEALING\23-4</v>
          </cell>
        </row>
        <row r="3440">
          <cell r="B3440" t="str">
            <v>KL0734_L1</v>
          </cell>
          <cell r="C3440" t="str">
            <v>KL0734</v>
          </cell>
          <cell r="D3440" t="str">
            <v>ANH TY</v>
          </cell>
          <cell r="F3440">
            <v>4</v>
          </cell>
          <cell r="G3440" t="str">
            <v>T0150T081</v>
          </cell>
          <cell r="H3440" t="str">
            <v>150 x 70 x 1 x 2</v>
          </cell>
          <cell r="I3440" t="str">
            <v>Vuông góc, răng cưa</v>
          </cell>
          <cell r="J3440" t="str">
            <v>C18</v>
          </cell>
          <cell r="K3440" t="str">
            <v>P41</v>
          </cell>
          <cell r="L3440" t="str">
            <v>150 x 70 mm</v>
          </cell>
          <cell r="M3440">
            <v>146</v>
          </cell>
          <cell r="N3440">
            <v>44676</v>
          </cell>
          <cell r="O3440">
            <v>0</v>
          </cell>
          <cell r="AL3440">
            <v>1</v>
          </cell>
          <cell r="AM3440">
            <v>146</v>
          </cell>
          <cell r="AT3440" t="str">
            <v>DA silva tôm</v>
          </cell>
          <cell r="BA3440" t="str">
            <v>ĐƠN HÀNG 2022\ANH TY\THÁNG 04.2022\25.04</v>
          </cell>
        </row>
        <row r="3441">
          <cell r="B3441" t="str">
            <v>KL0735_L1</v>
          </cell>
          <cell r="C3441" t="str">
            <v>KL0735</v>
          </cell>
          <cell r="D3441" t="str">
            <v>ANH TY</v>
          </cell>
          <cell r="F3441">
            <v>4</v>
          </cell>
          <cell r="G3441" t="str">
            <v>T0150T081</v>
          </cell>
          <cell r="H3441" t="str">
            <v>150 x 70 x 1 x 2</v>
          </cell>
          <cell r="I3441" t="str">
            <v>Vuông góc, răng cưa</v>
          </cell>
          <cell r="J3441" t="str">
            <v>C18</v>
          </cell>
          <cell r="K3441" t="str">
            <v>P41</v>
          </cell>
          <cell r="L3441" t="str">
            <v>150 x 70 mm</v>
          </cell>
          <cell r="M3441">
            <v>146</v>
          </cell>
          <cell r="N3441">
            <v>44676</v>
          </cell>
          <cell r="O3441">
            <v>0</v>
          </cell>
          <cell r="AL3441">
            <v>1</v>
          </cell>
          <cell r="AM3441">
            <v>146</v>
          </cell>
          <cell r="AT3441" t="str">
            <v>DA silva bạch tuộc</v>
          </cell>
          <cell r="BA3441" t="str">
            <v>ĐƠN HÀNG 2022\ANH TY\THÁNG 04.2022\25.04</v>
          </cell>
        </row>
        <row r="3442">
          <cell r="B3442" t="str">
            <v>KL0736_L1</v>
          </cell>
          <cell r="C3442" t="str">
            <v>KL0736</v>
          </cell>
          <cell r="D3442" t="str">
            <v>ADILA</v>
          </cell>
          <cell r="F3442">
            <v>3</v>
          </cell>
          <cell r="G3442" t="str">
            <v>I0060T501</v>
          </cell>
          <cell r="H3442" t="str">
            <v>60 x 25 x 2 x 3</v>
          </cell>
          <cell r="I3442" t="str">
            <v>Vuông rời, không răng cưa</v>
          </cell>
          <cell r="J3442" t="str">
            <v>D29</v>
          </cell>
          <cell r="K3442" t="str">
            <v>P41</v>
          </cell>
          <cell r="L3442" t="str">
            <v>60 x 25 mm</v>
          </cell>
          <cell r="M3442">
            <v>84</v>
          </cell>
          <cell r="N3442">
            <v>44679</v>
          </cell>
          <cell r="O3442">
            <v>0</v>
          </cell>
          <cell r="AL3442">
            <v>1</v>
          </cell>
          <cell r="AM3442">
            <v>84</v>
          </cell>
          <cell r="AT3442" t="str">
            <v>MATERIAL EXTENDED</v>
          </cell>
          <cell r="BA3442" t="str">
            <v>ĐƠN HÀNG 2020\Tháng 9\21-9 Tem 60x25\NĂM 2022\THÁNG 04.2022\28.04 tem 60  x 25 mm</v>
          </cell>
        </row>
        <row r="3443">
          <cell r="B3443" t="str">
            <v>KL0737_L1</v>
          </cell>
          <cell r="C3443" t="str">
            <v>KL0737</v>
          </cell>
          <cell r="D3443" t="str">
            <v>HOA ĐÀI</v>
          </cell>
          <cell r="H3443" t="str">
            <v/>
          </cell>
          <cell r="I3443" t="str">
            <v/>
          </cell>
          <cell r="J3443" t="str">
            <v/>
          </cell>
          <cell r="K3443" t="str">
            <v>P41</v>
          </cell>
          <cell r="L3443" t="str">
            <v>17.5 mm</v>
          </cell>
          <cell r="M3443" t="str">
            <v/>
          </cell>
          <cell r="N3443">
            <v>44684</v>
          </cell>
          <cell r="O3443">
            <v>0</v>
          </cell>
          <cell r="AL3443">
            <v>1</v>
          </cell>
          <cell r="AM3443" t="e">
            <v>#VALUE!</v>
          </cell>
          <cell r="AT3443" t="str">
            <v xml:space="preserve">Khử keo </v>
          </cell>
          <cell r="BA3443" t="str">
            <v>Khử Keo\25.04.2022</v>
          </cell>
        </row>
        <row r="3444">
          <cell r="B3444" t="str">
            <v>KL0738_L1</v>
          </cell>
          <cell r="C3444" t="str">
            <v>KL0738</v>
          </cell>
          <cell r="D3444" t="str">
            <v>HOA ĐÀI</v>
          </cell>
          <cell r="H3444" t="str">
            <v/>
          </cell>
          <cell r="I3444" t="str">
            <v/>
          </cell>
          <cell r="J3444" t="str">
            <v/>
          </cell>
          <cell r="K3444" t="str">
            <v>P41</v>
          </cell>
          <cell r="L3444" t="str">
            <v>18 mm</v>
          </cell>
          <cell r="M3444" t="str">
            <v/>
          </cell>
          <cell r="N3444">
            <v>44684</v>
          </cell>
          <cell r="O3444">
            <v>0</v>
          </cell>
          <cell r="AL3444">
            <v>1</v>
          </cell>
          <cell r="AM3444" t="e">
            <v>#VALUE!</v>
          </cell>
          <cell r="AT3444" t="str">
            <v xml:space="preserve">Khử keo </v>
          </cell>
          <cell r="BA3444" t="str">
            <v>Khử Keo\25.04.2022</v>
          </cell>
        </row>
        <row r="3445">
          <cell r="B3445" t="str">
            <v>KL0739_L1</v>
          </cell>
          <cell r="C3445" t="str">
            <v>KL0739</v>
          </cell>
          <cell r="D3445" t="str">
            <v xml:space="preserve">ORIENTAL GARMENT AN GIANG </v>
          </cell>
          <cell r="F3445">
            <v>1</v>
          </cell>
          <cell r="G3445" t="str">
            <v>I0041T052/2</v>
          </cell>
          <cell r="H3445" t="str">
            <v>41.2 x 38.1 x 2 x 5</v>
          </cell>
          <cell r="I3445" t="str">
            <v>Bo góc 0.7874mm, răng cữa giữa 5mm, răng cưa trong cách mép khử 6.35mm, xẻ 2 line kc 6mm</v>
          </cell>
          <cell r="J3445" t="str">
            <v>E09</v>
          </cell>
          <cell r="K3445" t="str">
            <v>P41</v>
          </cell>
          <cell r="L3445" t="str">
            <v>41.2 x 38.1 mm</v>
          </cell>
          <cell r="M3445">
            <v>206.375</v>
          </cell>
          <cell r="N3445">
            <v>44684</v>
          </cell>
          <cell r="O3445">
            <v>0</v>
          </cell>
          <cell r="AL3445">
            <v>1</v>
          </cell>
          <cell r="AM3445">
            <v>206.375</v>
          </cell>
          <cell r="AN3445" t="str">
            <v>3mm</v>
          </cell>
          <cell r="AO3445" t="str">
            <v>3.175mm</v>
          </cell>
          <cell r="AQ3445" t="str">
            <v>100M</v>
          </cell>
          <cell r="AT3445" t="str">
            <v>pantone 1795 C</v>
          </cell>
          <cell r="BA3445" t="str">
            <v>ĐƠN HÀNG 2021\ORIENTAL GARMENT AN GIANG\NĂM 2022\THÁNG 03\19.03 41.2 x 38.1\khử keo</v>
          </cell>
        </row>
        <row r="3446">
          <cell r="B3446" t="str">
            <v>KL0739_L2</v>
          </cell>
          <cell r="C3446" t="str">
            <v>KL0739</v>
          </cell>
          <cell r="D3446" t="str">
            <v xml:space="preserve">ORIENTAL GARMENT AN GIANG </v>
          </cell>
          <cell r="F3446">
            <v>1</v>
          </cell>
          <cell r="G3446" t="str">
            <v>I0041T052/2</v>
          </cell>
          <cell r="H3446" t="str">
            <v>41.2 x 38.1 x 2 x 5</v>
          </cell>
          <cell r="I3446" t="str">
            <v>Bo góc 0.7874mm, răng cữa giữa 5mm, răng cưa trong cách mép khử 6.35mm, xẻ 2 line kc 6mm</v>
          </cell>
          <cell r="J3446" t="str">
            <v>E09</v>
          </cell>
          <cell r="K3446" t="str">
            <v>P41</v>
          </cell>
          <cell r="L3446" t="str">
            <v>41.2 x 38.1 mm</v>
          </cell>
          <cell r="M3446">
            <v>206.375</v>
          </cell>
          <cell r="N3446">
            <v>44684</v>
          </cell>
          <cell r="O3446">
            <v>0</v>
          </cell>
          <cell r="AL3446">
            <v>1</v>
          </cell>
          <cell r="AM3446">
            <v>206.375</v>
          </cell>
          <cell r="AN3446" t="str">
            <v>3mm</v>
          </cell>
          <cell r="AO3446" t="str">
            <v>3.175mm</v>
          </cell>
          <cell r="AQ3446" t="str">
            <v>100M</v>
          </cell>
          <cell r="AT3446" t="str">
            <v>pantone 292 C</v>
          </cell>
          <cell r="BA3446" t="str">
            <v>ĐƠN HÀNG 2021\ORIENTAL GARMENT AN GIANG\NĂM 2022\THÁNG 03\19.03 41.2 x 38.1\khử keo</v>
          </cell>
        </row>
        <row r="3447">
          <cell r="B3447" t="str">
            <v>KL0739_L3</v>
          </cell>
          <cell r="C3447" t="str">
            <v>KL0739</v>
          </cell>
          <cell r="D3447" t="str">
            <v xml:space="preserve">ORIENTAL GARMENT AN GIANG </v>
          </cell>
          <cell r="F3447">
            <v>1</v>
          </cell>
          <cell r="G3447" t="str">
            <v>I0041T052/2</v>
          </cell>
          <cell r="H3447" t="str">
            <v>41.2 x 38.1 x 2 x 5</v>
          </cell>
          <cell r="I3447" t="str">
            <v>Bo góc 0.7874mm, răng cữa giữa 5mm, răng cưa trong cách mép khử 6.35mm, xẻ 2 line kc 6mm</v>
          </cell>
          <cell r="J3447" t="str">
            <v>E09</v>
          </cell>
          <cell r="K3447" t="str">
            <v>P41</v>
          </cell>
          <cell r="L3447" t="str">
            <v>41.2 x 38.1 mm</v>
          </cell>
          <cell r="M3447">
            <v>206.375</v>
          </cell>
          <cell r="N3447">
            <v>44684</v>
          </cell>
          <cell r="O3447">
            <v>0</v>
          </cell>
          <cell r="AL3447">
            <v>1</v>
          </cell>
          <cell r="AM3447">
            <v>206.375</v>
          </cell>
          <cell r="AN3447" t="str">
            <v>3mm</v>
          </cell>
          <cell r="AO3447" t="str">
            <v>3.175mm</v>
          </cell>
          <cell r="AQ3447" t="str">
            <v>100M</v>
          </cell>
          <cell r="AT3447" t="str">
            <v>pantone 3405 C</v>
          </cell>
          <cell r="BA3447" t="str">
            <v>ĐƠN HÀNG 2021\ORIENTAL GARMENT AN GIANG\NĂM 2022\THÁNG 03\19.03 41.2 x 38.1\khử keo</v>
          </cell>
        </row>
        <row r="3448">
          <cell r="B3448" t="str">
            <v>KL0739_L4</v>
          </cell>
          <cell r="C3448" t="str">
            <v>KL0739</v>
          </cell>
          <cell r="D3448" t="str">
            <v xml:space="preserve">ORIENTAL GARMENT AN GIANG </v>
          </cell>
          <cell r="F3448">
            <v>1</v>
          </cell>
          <cell r="G3448" t="str">
            <v>I0041T052/2</v>
          </cell>
          <cell r="H3448" t="str">
            <v>41.2 x 38.1 x 2 x 5</v>
          </cell>
          <cell r="I3448" t="str">
            <v>Bo góc 0.7874mm, răng cữa giữa 5mm, răng cưa trong cách mép khử 6.35mm, xẻ 2 line kc 6mm</v>
          </cell>
          <cell r="J3448" t="str">
            <v>E09</v>
          </cell>
          <cell r="K3448" t="str">
            <v>P41</v>
          </cell>
          <cell r="L3448" t="str">
            <v>41.2 x 38.1 mm</v>
          </cell>
          <cell r="M3448">
            <v>206.375</v>
          </cell>
          <cell r="N3448">
            <v>44684</v>
          </cell>
          <cell r="O3448">
            <v>0</v>
          </cell>
          <cell r="AL3448">
            <v>1</v>
          </cell>
          <cell r="AM3448">
            <v>206.375</v>
          </cell>
          <cell r="AN3448" t="str">
            <v>3mm</v>
          </cell>
          <cell r="AO3448" t="str">
            <v>3.175mm</v>
          </cell>
          <cell r="AQ3448" t="str">
            <v>100M</v>
          </cell>
          <cell r="AT3448" t="str">
            <v>pantone 1375 C</v>
          </cell>
          <cell r="BA3448" t="str">
            <v>ĐƠN HÀNG 2021\ORIENTAL GARMENT AN GIANG\NĂM 2022\THÁNG 03\19.03 41.2 x 38.1\khử keo</v>
          </cell>
        </row>
        <row r="3449">
          <cell r="B3449" t="str">
            <v>KL0739_L5</v>
          </cell>
          <cell r="C3449" t="str">
            <v>KL0739</v>
          </cell>
          <cell r="D3449" t="str">
            <v xml:space="preserve">ORIENTAL GARMENT AN GIANG </v>
          </cell>
          <cell r="F3449">
            <v>1</v>
          </cell>
          <cell r="G3449" t="str">
            <v>I0041T052/2</v>
          </cell>
          <cell r="H3449" t="str">
            <v>41.2 x 38.1 x 2 x 5</v>
          </cell>
          <cell r="I3449" t="str">
            <v>Bo góc 0.7874mm, răng cữa giữa 5mm, răng cưa trong cách mép khử 6.35mm, xẻ 2 line kc 6mm</v>
          </cell>
          <cell r="J3449" t="str">
            <v>E09</v>
          </cell>
          <cell r="K3449" t="str">
            <v>P41</v>
          </cell>
          <cell r="L3449" t="str">
            <v>41.2 x 38.1 mm</v>
          </cell>
          <cell r="M3449">
            <v>206.375</v>
          </cell>
          <cell r="N3449">
            <v>44684</v>
          </cell>
          <cell r="O3449">
            <v>0</v>
          </cell>
          <cell r="AL3449">
            <v>1</v>
          </cell>
          <cell r="AM3449">
            <v>206.375</v>
          </cell>
          <cell r="AN3449" t="str">
            <v>3mm</v>
          </cell>
          <cell r="AO3449" t="str">
            <v>3.175mm</v>
          </cell>
          <cell r="AQ3449" t="str">
            <v>100M</v>
          </cell>
          <cell r="AT3449" t="str">
            <v>pantone 238 C</v>
          </cell>
          <cell r="BA3449" t="str">
            <v>ĐƠN HÀNG 2021\ORIENTAL GARMENT AN GIANG\NĂM 2022\THÁNG 03\19.03 41.2 x 38.1\khử keo</v>
          </cell>
        </row>
        <row r="3450">
          <cell r="B3450" t="str">
            <v>KL0739_L6</v>
          </cell>
          <cell r="C3450" t="str">
            <v>KL0739</v>
          </cell>
          <cell r="D3450" t="str">
            <v xml:space="preserve">ORIENTAL GARMENT AN GIANG </v>
          </cell>
          <cell r="F3450">
            <v>1</v>
          </cell>
          <cell r="G3450" t="str">
            <v>I0041T052/2</v>
          </cell>
          <cell r="H3450" t="str">
            <v>41.2 x 38.1 x 2 x 5</v>
          </cell>
          <cell r="I3450" t="str">
            <v>Bo góc 0.7874mm, răng cữa giữa 5mm, răng cưa trong cách mép khử 6.35mm, xẻ 2 line kc 6mm</v>
          </cell>
          <cell r="J3450" t="str">
            <v>E09</v>
          </cell>
          <cell r="K3450" t="str">
            <v>P41</v>
          </cell>
          <cell r="L3450" t="str">
            <v>41.2 x 38.1 mm</v>
          </cell>
          <cell r="M3450">
            <v>206.375</v>
          </cell>
          <cell r="N3450">
            <v>44684</v>
          </cell>
          <cell r="O3450">
            <v>0</v>
          </cell>
          <cell r="AL3450">
            <v>1</v>
          </cell>
          <cell r="AM3450">
            <v>206.375</v>
          </cell>
          <cell r="AN3450" t="str">
            <v>3mm</v>
          </cell>
          <cell r="AO3450" t="str">
            <v>3.175mm</v>
          </cell>
          <cell r="AQ3450" t="str">
            <v>100M</v>
          </cell>
          <cell r="AT3450" t="str">
            <v>pantone 101 C</v>
          </cell>
          <cell r="BA3450" t="str">
            <v>ĐƠN HÀNG 2021\ORIENTAL GARMENT AN GIANG\NĂM 2022\THÁNG 03\19.03 41.2 x 38.1\khử keo</v>
          </cell>
        </row>
        <row r="3451">
          <cell r="B3451" t="str">
            <v>KL0740_L1</v>
          </cell>
          <cell r="C3451" t="str">
            <v>KL0740</v>
          </cell>
          <cell r="D3451" t="str">
            <v>CÔNG TY TNHH SO CA LÁI THIÊU</v>
          </cell>
          <cell r="F3451">
            <v>1</v>
          </cell>
          <cell r="G3451" t="str">
            <v>I0076T391/1</v>
          </cell>
          <cell r="H3451" t="str">
            <v>76.2 x 50.8 x 3 x 4</v>
          </cell>
          <cell r="I3451" t="str">
            <v>Bo 4mm, rời 3mm, không răng cưa</v>
          </cell>
          <cell r="J3451" t="str">
            <v>E01</v>
          </cell>
          <cell r="K3451" t="str">
            <v>P41</v>
          </cell>
          <cell r="L3451" t="str">
            <v>76.2 x 50.8 mm</v>
          </cell>
          <cell r="M3451">
            <v>215.2</v>
          </cell>
          <cell r="N3451">
            <v>44685</v>
          </cell>
          <cell r="O3451">
            <v>0</v>
          </cell>
          <cell r="AL3451">
            <v>1</v>
          </cell>
          <cell r="AM3451">
            <v>215.2</v>
          </cell>
          <cell r="AT3451" t="str">
            <v>RFID S4/2022 SET WK29</v>
          </cell>
          <cell r="BA3451" t="str">
            <v>ĐƠN HÀNG 2021\CÔNG TY TNHH SO CA LÁI THIÊU\NĂM 2022\THÁNG 05\04.05</v>
          </cell>
        </row>
        <row r="3452">
          <cell r="B3452" t="str">
            <v>KL0741_L1</v>
          </cell>
          <cell r="C3452" t="str">
            <v>KL0741</v>
          </cell>
          <cell r="D3452" t="str">
            <v>CÔNG TY TNHH SO CA LÁI THIÊU</v>
          </cell>
          <cell r="F3452">
            <v>1</v>
          </cell>
          <cell r="G3452" t="str">
            <v>I0127T061/1</v>
          </cell>
          <cell r="H3452" t="str">
            <v>127 x 76.2 x 2 x 2</v>
          </cell>
          <cell r="I3452" t="str">
            <v>Bo 6mm rời 3mm, không răng cưa</v>
          </cell>
          <cell r="J3452" t="str">
            <v>E01</v>
          </cell>
          <cell r="K3452" t="str">
            <v>P41</v>
          </cell>
          <cell r="L3452" t="str">
            <v>127 x 76.2 mm</v>
          </cell>
          <cell r="M3452">
            <v>158.4</v>
          </cell>
          <cell r="N3452">
            <v>44685</v>
          </cell>
          <cell r="O3452">
            <v>0</v>
          </cell>
          <cell r="AL3452">
            <v>1</v>
          </cell>
          <cell r="AM3452">
            <v>158.4</v>
          </cell>
          <cell r="AT3452" t="str">
            <v>RFID S4/2022 RPLNH</v>
          </cell>
          <cell r="BA3452" t="str">
            <v>ĐƠN HÀNG 2021\CÔNG TY TNHH SO CA LÁI THIÊU\NĂM 2022\THÁNG 05\04.05</v>
          </cell>
        </row>
        <row r="3453">
          <cell r="B3453" t="str">
            <v>KL0742_L1</v>
          </cell>
          <cell r="C3453" t="str">
            <v>KL0742</v>
          </cell>
          <cell r="D3453" t="str">
            <v>CÔNG TY TNHH SO CA LÁI THIÊU</v>
          </cell>
          <cell r="F3453">
            <v>1</v>
          </cell>
          <cell r="G3453" t="str">
            <v>I0127T061/1</v>
          </cell>
          <cell r="H3453" t="str">
            <v>127 x 76.2 x 2 x 2</v>
          </cell>
          <cell r="I3453" t="str">
            <v>Bo 6mm rời 3mm, không răng cưa</v>
          </cell>
          <cell r="J3453" t="str">
            <v>E01</v>
          </cell>
          <cell r="K3453" t="str">
            <v>P41</v>
          </cell>
          <cell r="L3453" t="str">
            <v>127 x 76.2 mm</v>
          </cell>
          <cell r="M3453">
            <v>158.4</v>
          </cell>
          <cell r="N3453">
            <v>44685</v>
          </cell>
          <cell r="O3453">
            <v>0</v>
          </cell>
          <cell r="AL3453">
            <v>1</v>
          </cell>
          <cell r="AM3453">
            <v>158.4</v>
          </cell>
          <cell r="AT3453" t="str">
            <v>RFID S4/2022 SET WK29</v>
          </cell>
          <cell r="BA3453" t="str">
            <v>ĐƠN HÀNG 2021\CÔNG TY TNHH SO CA LÁI THIÊU\NĂM 2022\THÁNG 05\04.05</v>
          </cell>
        </row>
        <row r="3454">
          <cell r="B3454" t="str">
            <v>KL0743_L1</v>
          </cell>
          <cell r="C3454" t="str">
            <v>KL0743</v>
          </cell>
          <cell r="D3454" t="str">
            <v>NANPAO RESINS</v>
          </cell>
          <cell r="F3454">
            <v>3</v>
          </cell>
          <cell r="G3454" t="str">
            <v>I0135T091/1</v>
          </cell>
          <cell r="H3454" t="str">
            <v>135 x 145 x 1 x 1</v>
          </cell>
          <cell r="I3454" t="str">
            <v>Vuông góc, răng cưa</v>
          </cell>
          <cell r="J3454" t="str">
            <v>E06</v>
          </cell>
          <cell r="K3454" t="str">
            <v>P41</v>
          </cell>
          <cell r="L3454" t="str">
            <v>135mm x 145mm</v>
          </cell>
          <cell r="M3454">
            <v>148</v>
          </cell>
          <cell r="N3454">
            <v>44686</v>
          </cell>
          <cell r="O3454">
            <v>2</v>
          </cell>
          <cell r="P3454">
            <v>1</v>
          </cell>
          <cell r="Q3454" t="str">
            <v>Pha đỏ</v>
          </cell>
          <cell r="X3454">
            <v>1</v>
          </cell>
          <cell r="AB3454" t="str">
            <v>K</v>
          </cell>
          <cell r="AL3454">
            <v>1</v>
          </cell>
          <cell r="AM3454">
            <v>148</v>
          </cell>
          <cell r="AN3454" t="str">
            <v>5mm</v>
          </cell>
          <cell r="AO3454" t="str">
            <v>3mm</v>
          </cell>
          <cell r="AP3454" t="str">
            <v>1.000Tem</v>
          </cell>
          <cell r="AT3454" t="str">
            <v>Number  33 chung F05</v>
          </cell>
          <cell r="AU3454">
            <v>3</v>
          </cell>
          <cell r="AV3454" t="str">
            <v>In mặt</v>
          </cell>
          <cell r="AW3454" t="str">
            <v>Bế màu</v>
          </cell>
          <cell r="AX3454" t="str">
            <v>Chia</v>
          </cell>
          <cell r="BA3454" t="str">
            <v>TỔNG HỢP CÁC CÔNG TY\NANPAO\NANPAO RESINS\Tem 135 x 145mm\Number 33</v>
          </cell>
          <cell r="BC3454" t="str">
            <v>Phan Quang Vương</v>
          </cell>
          <cell r="BD3454" t="str">
            <v>Phan Quang Vương</v>
          </cell>
        </row>
        <row r="3455">
          <cell r="B3455" t="str">
            <v>KL0743_L2</v>
          </cell>
          <cell r="C3455" t="str">
            <v>KL0743</v>
          </cell>
          <cell r="D3455" t="str">
            <v>NANPAO MATERIAL</v>
          </cell>
          <cell r="F3455">
            <v>3</v>
          </cell>
          <cell r="G3455" t="str">
            <v>I0135T091/1</v>
          </cell>
          <cell r="H3455" t="str">
            <v>135 x 145 x 1 x 1</v>
          </cell>
          <cell r="I3455" t="str">
            <v>Vuông góc, răng cưa</v>
          </cell>
          <cell r="J3455" t="str">
            <v>E06</v>
          </cell>
          <cell r="K3455" t="str">
            <v>P41</v>
          </cell>
          <cell r="L3455" t="str">
            <v>135mm x 145mm</v>
          </cell>
          <cell r="M3455">
            <v>148</v>
          </cell>
          <cell r="N3455">
            <v>44735</v>
          </cell>
          <cell r="O3455">
            <v>2</v>
          </cell>
          <cell r="P3455">
            <v>1</v>
          </cell>
          <cell r="Q3455" t="str">
            <v>Pha đỏ</v>
          </cell>
          <cell r="X3455">
            <v>1</v>
          </cell>
          <cell r="AB3455" t="str">
            <v>K</v>
          </cell>
          <cell r="AL3455">
            <v>1</v>
          </cell>
          <cell r="AM3455">
            <v>148</v>
          </cell>
          <cell r="AN3455" t="str">
            <v>5mm</v>
          </cell>
          <cell r="AO3455" t="str">
            <v>3mm</v>
          </cell>
          <cell r="AP3455" t="str">
            <v>1.000Tem</v>
          </cell>
          <cell r="AT3455" t="str">
            <v>QC pass F05 chung 33</v>
          </cell>
          <cell r="AU3455">
            <v>3</v>
          </cell>
          <cell r="AV3455" t="str">
            <v>In mặt</v>
          </cell>
          <cell r="AW3455" t="str">
            <v>Bế màu</v>
          </cell>
          <cell r="AX3455" t="str">
            <v>Chia</v>
          </cell>
          <cell r="BA3455" t="str">
            <v>TỔNG HỢP CÁC CÔNG TY\NANPAO\NANPAO MATERIALS\Tem 135 x 145mm\F05</v>
          </cell>
          <cell r="BC3455" t="str">
            <v>Phan Quang Vương</v>
          </cell>
          <cell r="BD3455" t="str">
            <v>Phan Quang Vương</v>
          </cell>
        </row>
        <row r="3456">
          <cell r="B3456" t="str">
            <v>KL0744_L1</v>
          </cell>
          <cell r="C3456" t="str">
            <v>KL0744</v>
          </cell>
          <cell r="D3456" t="str">
            <v>ANH HOÀ</v>
          </cell>
          <cell r="F3456">
            <v>4</v>
          </cell>
          <cell r="G3456" t="str">
            <v>I0034T103/1</v>
          </cell>
          <cell r="H3456" t="str">
            <v>34 x 110 x 1 x 1</v>
          </cell>
          <cell r="I3456" t="str">
            <v>Bo góc 2mm, không răng cưa, xẻ 3 line kc 4mm (có ép nhũ) theo layout</v>
          </cell>
          <cell r="J3456" t="str">
            <v>E08</v>
          </cell>
          <cell r="K3456" t="str">
            <v>P 41</v>
          </cell>
          <cell r="L3456" t="str">
            <v>110 x 34 mm</v>
          </cell>
          <cell r="M3456">
            <v>113</v>
          </cell>
          <cell r="N3456">
            <v>44686</v>
          </cell>
          <cell r="O3456">
            <v>0</v>
          </cell>
          <cell r="AG3456" t="str">
            <v>Bóng</v>
          </cell>
          <cell r="AL3456">
            <v>1</v>
          </cell>
          <cell r="AM3456">
            <v>113</v>
          </cell>
          <cell r="AN3456" t="str">
            <v>2mm</v>
          </cell>
          <cell r="AO3456" t="str">
            <v>3mm</v>
          </cell>
          <cell r="AP3456" t="str">
            <v>2.500Tem</v>
          </cell>
          <cell r="AT3456" t="str">
            <v>Yến loan 7g decal giấy</v>
          </cell>
          <cell r="BA3456" t="str">
            <v>ĐƠN HÀNG 2022\ANH HOÀ\THÁNG 05.2022\05.05</v>
          </cell>
        </row>
        <row r="3457">
          <cell r="B3457" t="str">
            <v>KL0745_L1</v>
          </cell>
          <cell r="C3457" t="str">
            <v>KL0745</v>
          </cell>
          <cell r="D3457" t="str">
            <v>ANH HOÀ</v>
          </cell>
          <cell r="F3457">
            <v>4</v>
          </cell>
          <cell r="G3457" t="str">
            <v>I0034T103/1</v>
          </cell>
          <cell r="H3457" t="str">
            <v>34 x 110 x 1 x 1</v>
          </cell>
          <cell r="I3457" t="str">
            <v>Bo góc 2mm, không răng cưa, xẻ 3 line kc 4mm (có ép nhũ) theo layout</v>
          </cell>
          <cell r="J3457" t="str">
            <v>E08</v>
          </cell>
          <cell r="K3457" t="str">
            <v>P 41</v>
          </cell>
          <cell r="L3457" t="str">
            <v>110 x 34 mm</v>
          </cell>
          <cell r="M3457">
            <v>113</v>
          </cell>
          <cell r="N3457">
            <v>44686</v>
          </cell>
          <cell r="O3457">
            <v>0</v>
          </cell>
          <cell r="AG3457" t="str">
            <v>Bóng</v>
          </cell>
          <cell r="AL3457">
            <v>1</v>
          </cell>
          <cell r="AM3457">
            <v>113</v>
          </cell>
          <cell r="AN3457" t="str">
            <v>2mm</v>
          </cell>
          <cell r="AO3457" t="str">
            <v>3mm</v>
          </cell>
          <cell r="AP3457" t="str">
            <v>2.500Tem</v>
          </cell>
          <cell r="AT3457" t="str">
            <v>Yến loan 7g decal trong</v>
          </cell>
          <cell r="BA3457" t="str">
            <v>ĐƠN HÀNG 2022\ANH HOÀ\THÁNG 05.2022\05.05</v>
          </cell>
        </row>
        <row r="3458">
          <cell r="B3458" t="str">
            <v>KL0746_L1</v>
          </cell>
          <cell r="C3458" t="str">
            <v>KL0746</v>
          </cell>
          <cell r="D3458" t="str">
            <v>ANH HOÀ</v>
          </cell>
          <cell r="F3458">
            <v>4</v>
          </cell>
          <cell r="G3458" t="str">
            <v>I0034T103/1</v>
          </cell>
          <cell r="H3458" t="str">
            <v>34 x 110 x 1 x 1</v>
          </cell>
          <cell r="I3458" t="str">
            <v>Bo góc 2mm, không răng cưa, xẻ 3 line kc 4mm (có ép nhũ) theo layout</v>
          </cell>
          <cell r="J3458" t="str">
            <v>E08</v>
          </cell>
          <cell r="K3458" t="str">
            <v>P 41</v>
          </cell>
          <cell r="L3458" t="str">
            <v>110 x 34 mm</v>
          </cell>
          <cell r="M3458">
            <v>113</v>
          </cell>
          <cell r="N3458">
            <v>44686</v>
          </cell>
          <cell r="O3458">
            <v>0</v>
          </cell>
          <cell r="AG3458" t="str">
            <v>Bóng</v>
          </cell>
          <cell r="AL3458">
            <v>1</v>
          </cell>
          <cell r="AM3458">
            <v>113</v>
          </cell>
          <cell r="AN3458" t="str">
            <v>2mm</v>
          </cell>
          <cell r="AO3458" t="str">
            <v>3mm</v>
          </cell>
          <cell r="AP3458" t="str">
            <v>2.500Tem</v>
          </cell>
          <cell r="AT3458" t="str">
            <v>Yến loan 3g decal giấy</v>
          </cell>
          <cell r="BA3458" t="str">
            <v>ĐƠN HÀNG 2022\ANH HOÀ\THÁNG 05.2022\05.05</v>
          </cell>
        </row>
        <row r="3459">
          <cell r="B3459" t="str">
            <v>KL0747_L1</v>
          </cell>
          <cell r="C3459" t="str">
            <v>KL0747</v>
          </cell>
          <cell r="D3459" t="str">
            <v>ANH HOÀ</v>
          </cell>
          <cell r="F3459">
            <v>5</v>
          </cell>
          <cell r="G3459" t="str">
            <v>I0034T103/1</v>
          </cell>
          <cell r="H3459" t="str">
            <v>34 x 110 x 1 x 1</v>
          </cell>
          <cell r="I3459" t="str">
            <v>Bo góc 2mm, không răng cưa, xẻ 3 line kc 4mm (có ép nhũ) theo layout</v>
          </cell>
          <cell r="J3459" t="str">
            <v>E08</v>
          </cell>
          <cell r="K3459" t="str">
            <v>P 41</v>
          </cell>
          <cell r="L3459" t="str">
            <v>110 x 34 mm</v>
          </cell>
          <cell r="M3459">
            <v>113</v>
          </cell>
          <cell r="N3459">
            <v>44686</v>
          </cell>
          <cell r="O3459">
            <v>0</v>
          </cell>
          <cell r="AG3459" t="str">
            <v>Bóng</v>
          </cell>
          <cell r="AL3459">
            <v>1</v>
          </cell>
          <cell r="AM3459">
            <v>113</v>
          </cell>
          <cell r="AN3459" t="str">
            <v>2mm</v>
          </cell>
          <cell r="AO3459" t="str">
            <v>3mm</v>
          </cell>
          <cell r="AP3459" t="str">
            <v>2.500Tem</v>
          </cell>
          <cell r="AT3459" t="str">
            <v>Yến loan 5g decal trong</v>
          </cell>
          <cell r="BA3459" t="str">
            <v>ĐƠN HÀNG 2022\ANH HOÀ\THÁNG 05.2022\05.05</v>
          </cell>
        </row>
        <row r="3460">
          <cell r="B3460" t="str">
            <v>KL0748_L1</v>
          </cell>
          <cell r="C3460" t="str">
            <v>KL0748</v>
          </cell>
          <cell r="D3460" t="str">
            <v>ANH THẬT</v>
          </cell>
          <cell r="F3460">
            <v>4</v>
          </cell>
          <cell r="G3460" t="str">
            <v>IP035T031</v>
          </cell>
          <cell r="H3460" t="str">
            <v>Phi 35 x 35 x 5 x 4</v>
          </cell>
          <cell r="I3460" t="str">
            <v>Rời 5 tem kc 2mm,Không răng cưa</v>
          </cell>
          <cell r="J3460" t="str">
            <v>C24</v>
          </cell>
          <cell r="K3460" t="str">
            <v>P 41</v>
          </cell>
          <cell r="L3460" t="str">
            <v>Phi 35 mm</v>
          </cell>
          <cell r="M3460">
            <v>152</v>
          </cell>
          <cell r="N3460">
            <v>44687</v>
          </cell>
          <cell r="O3460">
            <v>4</v>
          </cell>
          <cell r="R3460">
            <v>4</v>
          </cell>
          <cell r="S3460" t="str">
            <v>C</v>
          </cell>
          <cell r="T3460" t="str">
            <v>M</v>
          </cell>
          <cell r="U3460" t="str">
            <v>Y</v>
          </cell>
          <cell r="V3460" t="str">
            <v>K</v>
          </cell>
          <cell r="AL3460">
            <v>1</v>
          </cell>
          <cell r="AM3460">
            <v>152</v>
          </cell>
          <cell r="AO3460" t="str">
            <v>3mm</v>
          </cell>
          <cell r="AR3460" t="str">
            <v>20 Tem</v>
          </cell>
          <cell r="AT3460" t="str">
            <v>RAU SẠCH ĐÀ LẠT</v>
          </cell>
          <cell r="AU3460">
            <v>2</v>
          </cell>
          <cell r="AV3460" t="str">
            <v>In mặt</v>
          </cell>
          <cell r="AW3460" t="str">
            <v>Bế màu</v>
          </cell>
          <cell r="BA3460" t="str">
            <v>ĐƠN HÀNG 2022\ANH THẬT\THÁNG 05.2022\06.05 ANH THẬT</v>
          </cell>
          <cell r="BC3460" t="str">
            <v>Phạm Quốc Chí</v>
          </cell>
          <cell r="BD3460" t="str">
            <v>Phạm Quốc Chí</v>
          </cell>
        </row>
        <row r="3461">
          <cell r="B3461" t="str">
            <v>KL0749_L1</v>
          </cell>
          <cell r="C3461" t="str">
            <v>KL0749</v>
          </cell>
          <cell r="D3461" t="str">
            <v>HOÀNG PHÚC</v>
          </cell>
          <cell r="F3461">
            <v>3</v>
          </cell>
          <cell r="G3461" t="str">
            <v>T0070T062</v>
          </cell>
          <cell r="H3461" t="str">
            <v>70 x 35 x 1 x 2</v>
          </cell>
          <cell r="I3461" t="str">
            <v>Bo góc, răng cưa, dao chẻ đôi 3mm</v>
          </cell>
          <cell r="J3461" t="str">
            <v>C16</v>
          </cell>
          <cell r="K3461" t="str">
            <v>P 41</v>
          </cell>
          <cell r="L3461" t="str">
            <v>70 x 35 mm</v>
          </cell>
          <cell r="M3461">
            <v>76</v>
          </cell>
          <cell r="N3461">
            <v>44687</v>
          </cell>
          <cell r="O3461">
            <v>0</v>
          </cell>
          <cell r="AL3461">
            <v>1</v>
          </cell>
          <cell r="AM3461">
            <v>76</v>
          </cell>
          <cell r="AO3461" t="str">
            <v>3mm</v>
          </cell>
          <cell r="AR3461" t="str">
            <v>8 Tem</v>
          </cell>
          <cell r="AT3461" t="str">
            <v>Hotline: 0976097097</v>
          </cell>
          <cell r="BA3461" t="str">
            <v>ĐƠN HÀNG 2021\HOÀNG PHÚC\NĂM 2022\THÁNG 05\05.05</v>
          </cell>
        </row>
        <row r="3462">
          <cell r="B3462" t="str">
            <v>KL0750_L1</v>
          </cell>
          <cell r="C3462" t="str">
            <v>KL0750</v>
          </cell>
          <cell r="D3462" t="str">
            <v>ĐỨC LỘC</v>
          </cell>
          <cell r="F3462">
            <v>4</v>
          </cell>
          <cell r="G3462" t="str">
            <v>I0070T671/1</v>
          </cell>
          <cell r="H3462" t="str">
            <v>70 x 120 x 1 x 1</v>
          </cell>
          <cell r="I3462" t="str">
            <v>Bo góc, răng cưa</v>
          </cell>
          <cell r="J3462" t="str">
            <v>E06</v>
          </cell>
          <cell r="K3462" t="str">
            <v>P 41</v>
          </cell>
          <cell r="L3462" t="str">
            <v>70mm x 120mm</v>
          </cell>
          <cell r="M3462">
            <v>123</v>
          </cell>
          <cell r="N3462">
            <v>44693</v>
          </cell>
          <cell r="O3462">
            <v>0</v>
          </cell>
          <cell r="AL3462">
            <v>1</v>
          </cell>
          <cell r="AM3462">
            <v>123</v>
          </cell>
          <cell r="AN3462" t="str">
            <v>3mm</v>
          </cell>
          <cell r="AO3462" t="str">
            <v>3mm</v>
          </cell>
          <cell r="AP3462" t="str">
            <v>1000 Tem</v>
          </cell>
          <cell r="AT3462" t="str">
            <v>Hạt điều tỏi ớt hàn quốc 200g</v>
          </cell>
          <cell r="BA3462" t="str">
            <v>ĐƠN HÀNG 2021\ĐỨC LỘC\NĂM 2022\THÁNG 05\05.05.2022 140 x 70mm</v>
          </cell>
        </row>
        <row r="3463">
          <cell r="B3463" t="str">
            <v>KL0751_L1</v>
          </cell>
          <cell r="C3463" t="str">
            <v>KL0751</v>
          </cell>
          <cell r="D3463" t="str">
            <v>ĐỨC LỘC</v>
          </cell>
          <cell r="F3463">
            <v>4</v>
          </cell>
          <cell r="G3463" t="str">
            <v>I0070T671/1</v>
          </cell>
          <cell r="H3463" t="str">
            <v>70 x 120 x 1 x 1</v>
          </cell>
          <cell r="I3463" t="str">
            <v>Bo góc, răng cưa</v>
          </cell>
          <cell r="J3463" t="str">
            <v>E06</v>
          </cell>
          <cell r="K3463" t="str">
            <v>P 41</v>
          </cell>
          <cell r="L3463" t="str">
            <v>70mm x 120mm</v>
          </cell>
          <cell r="M3463">
            <v>123</v>
          </cell>
          <cell r="N3463">
            <v>44693</v>
          </cell>
          <cell r="O3463">
            <v>0</v>
          </cell>
          <cell r="AL3463">
            <v>1</v>
          </cell>
          <cell r="AM3463">
            <v>123</v>
          </cell>
          <cell r="AN3463" t="str">
            <v>3mm</v>
          </cell>
          <cell r="AO3463" t="str">
            <v>3mm</v>
          </cell>
          <cell r="AP3463" t="str">
            <v>1000Tem</v>
          </cell>
          <cell r="AT3463" t="str">
            <v>Hạt điều rang muối hàn quốc 250g</v>
          </cell>
          <cell r="BA3463" t="str">
            <v>ĐƠN HÀNG 2021\ĐỨC LỘC\NĂM 2022\THÁNG 05\05.05.2022 140 x 70mm</v>
          </cell>
        </row>
        <row r="3464">
          <cell r="B3464" t="str">
            <v>KL0752_L1</v>
          </cell>
          <cell r="C3464" t="str">
            <v>KL0752</v>
          </cell>
          <cell r="D3464" t="str">
            <v>BAO BÌ MỰC IN</v>
          </cell>
          <cell r="F3464">
            <v>1</v>
          </cell>
          <cell r="G3464" t="str">
            <v>I006IT141</v>
          </cell>
          <cell r="H3464" t="str">
            <v>6.125" x 2.75" x 1 x 2</v>
          </cell>
          <cell r="I3464" t="str">
            <v>Bo góc 3mm, không răng cưa</v>
          </cell>
          <cell r="J3464" t="str">
            <v>E06</v>
          </cell>
          <cell r="K3464" t="str">
            <v>P 41</v>
          </cell>
          <cell r="L3464" t="str">
            <v>6.125" x 2.75"</v>
          </cell>
          <cell r="M3464">
            <v>145.69999999999999</v>
          </cell>
          <cell r="N3464">
            <v>44693</v>
          </cell>
          <cell r="O3464">
            <v>0</v>
          </cell>
          <cell r="AC3464" t="str">
            <v>UV Bóng</v>
          </cell>
          <cell r="AL3464">
            <v>1</v>
          </cell>
          <cell r="AM3464">
            <v>145.69999999999999</v>
          </cell>
          <cell r="AO3464" t="str">
            <v>3mm</v>
          </cell>
          <cell r="AR3464" t="str">
            <v>4 Tem</v>
          </cell>
          <cell r="AT3464" t="str">
            <v>CELLO WRAP</v>
          </cell>
          <cell r="BA3464" t="str">
            <v>ĐƠN HÀNG 2022\BAO BÌ MỰC IN\THÁNG 05.2022\12.05</v>
          </cell>
        </row>
        <row r="3465">
          <cell r="B3465" t="str">
            <v>KL0753_L1</v>
          </cell>
          <cell r="C3465" t="str">
            <v>KL0753</v>
          </cell>
          <cell r="D3465" t="str">
            <v>ĐỨC AN</v>
          </cell>
          <cell r="F3465">
            <v>6</v>
          </cell>
          <cell r="G3465" t="str">
            <v>I0050H342/1</v>
          </cell>
          <cell r="H3465" t="str">
            <v>50 x 150 x 1 x 1</v>
          </cell>
          <cell r="I3465" t="str">
            <v>Bo góc 3mm, không răng cưa, xẻ 2 line kc 4mm</v>
          </cell>
          <cell r="J3465" t="str">
            <v>E06</v>
          </cell>
          <cell r="K3465" t="str">
            <v>P 41</v>
          </cell>
          <cell r="L3465" t="str">
            <v>50 mm x 150 mm</v>
          </cell>
          <cell r="M3465">
            <v>153</v>
          </cell>
          <cell r="N3465">
            <v>44693</v>
          </cell>
          <cell r="O3465">
            <v>0</v>
          </cell>
          <cell r="Q3465" t="str">
            <v>2 pha</v>
          </cell>
          <cell r="AG3465" t="str">
            <v>PP Bóng</v>
          </cell>
          <cell r="AL3465">
            <v>1</v>
          </cell>
          <cell r="AM3465">
            <v>153</v>
          </cell>
          <cell r="AN3465" t="str">
            <v>2 mm</v>
          </cell>
          <cell r="AO3465" t="str">
            <v>3mm</v>
          </cell>
          <cell r="AP3465" t="str">
            <v>500 Tem</v>
          </cell>
          <cell r="AT3465" t="str">
            <v>BESTFE SV</v>
          </cell>
          <cell r="BA3465" t="str">
            <v>ĐƠN HÀNG 2022\ĐỨC AN\THÁNG 05.2022\12.05 tem 50 x 150mm</v>
          </cell>
        </row>
        <row r="3466">
          <cell r="B3466" t="str">
            <v>KL0754_L1</v>
          </cell>
          <cell r="C3466" t="str">
            <v>KL0754</v>
          </cell>
          <cell r="D3466" t="str">
            <v>MƯỜI PHƯƠNG</v>
          </cell>
          <cell r="F3466">
            <v>1</v>
          </cell>
          <cell r="G3466" t="str">
            <v>I0062T162/1</v>
          </cell>
          <cell r="H3466" t="str">
            <v>62 x 30 x 1 x 3</v>
          </cell>
          <cell r="I3466" t="str">
            <v>Vuông góc, không răng cưa, xẻ 2 line kc 6mm</v>
          </cell>
          <cell r="J3466" t="str">
            <v>E06</v>
          </cell>
          <cell r="K3466" t="str">
            <v>P 41</v>
          </cell>
          <cell r="L3466" t="str">
            <v>62mm x 30mm</v>
          </cell>
          <cell r="M3466">
            <v>99</v>
          </cell>
          <cell r="N3466">
            <v>44694</v>
          </cell>
          <cell r="O3466">
            <v>0</v>
          </cell>
          <cell r="AL3466">
            <v>1</v>
          </cell>
          <cell r="AM3466">
            <v>99</v>
          </cell>
          <cell r="AN3466" t="str">
            <v>3mm</v>
          </cell>
          <cell r="AO3466" t="str">
            <v>3mm</v>
          </cell>
          <cell r="AP3466" t="str">
            <v>2.500Tem</v>
          </cell>
          <cell r="AT3466" t="str">
            <v>FG Code</v>
          </cell>
          <cell r="BA3466" t="str">
            <v>ĐƠN HÀNG 2021\MƯỜI PHƯƠNG\NĂM 2022\THÁNG 05.2022\13.05</v>
          </cell>
        </row>
        <row r="3467">
          <cell r="B3467" t="str">
            <v>KL0755_L1</v>
          </cell>
          <cell r="C3467" t="str">
            <v>KL0755</v>
          </cell>
          <cell r="D3467" t="str">
            <v>ANH HOÀ</v>
          </cell>
          <cell r="F3467">
            <v>5</v>
          </cell>
          <cell r="G3467" t="str">
            <v>I0100H242/1</v>
          </cell>
          <cell r="H3467" t="str">
            <v>100 x 215 x 1 x 1</v>
          </cell>
          <cell r="I3467" t="str">
            <v>Vuông góc, không răng cưa, xẻ 2 line kc 4mm</v>
          </cell>
          <cell r="J3467" t="str">
            <v>E06</v>
          </cell>
          <cell r="K3467" t="str">
            <v>P 41</v>
          </cell>
          <cell r="L3467" t="str">
            <v>100mm x 220mm</v>
          </cell>
          <cell r="M3467">
            <v>218</v>
          </cell>
          <cell r="N3467">
            <v>44697</v>
          </cell>
          <cell r="O3467">
            <v>0</v>
          </cell>
          <cell r="AG3467" t="str">
            <v>Bóng</v>
          </cell>
          <cell r="AL3467">
            <v>1</v>
          </cell>
          <cell r="AM3467">
            <v>218</v>
          </cell>
          <cell r="AN3467" t="str">
            <v>2mm</v>
          </cell>
          <cell r="AO3467" t="str">
            <v>3mm</v>
          </cell>
          <cell r="AP3467" t="str">
            <v>1.000Tem</v>
          </cell>
          <cell r="AT3467" t="str">
            <v>Nước mắm nhĩ cá cơm truyền thống cà ná (Bé Bầu)</v>
          </cell>
          <cell r="BA3467" t="str">
            <v>ĐƠN HÀNG 2022\ANH HOÀ\THÁNG 05.2022\16.05</v>
          </cell>
        </row>
        <row r="3468">
          <cell r="B3468" t="str">
            <v>KL0756_L1</v>
          </cell>
          <cell r="C3468" t="str">
            <v>KL0756</v>
          </cell>
          <cell r="D3468" t="str">
            <v>CÔNG TY TNHH BAO BÌ BÌNH CƯỜNG</v>
          </cell>
          <cell r="F3468">
            <v>4</v>
          </cell>
          <cell r="G3468" t="str">
            <v>I0045T643/1</v>
          </cell>
          <cell r="H3468" t="str">
            <v>45 x 96 x 1 x 1</v>
          </cell>
          <cell r="I3468" t="str">
            <v xml:space="preserve">Vuông góc, không răng cưa, xẻ 3 line kc 6mm, dao đặc biệt có nữa vòng tròn bên hông </v>
          </cell>
          <cell r="J3468" t="str">
            <v>E06</v>
          </cell>
          <cell r="K3468" t="str">
            <v>P 41</v>
          </cell>
          <cell r="L3468" t="str">
            <v>45mm x 96mm</v>
          </cell>
          <cell r="M3468">
            <v>99</v>
          </cell>
          <cell r="N3468">
            <v>44698</v>
          </cell>
          <cell r="O3468">
            <v>0</v>
          </cell>
          <cell r="AG3468" t="str">
            <v>Mờ</v>
          </cell>
          <cell r="AL3468">
            <v>1</v>
          </cell>
          <cell r="AM3468">
            <v>99</v>
          </cell>
          <cell r="AN3468" t="str">
            <v>3mm</v>
          </cell>
          <cell r="AO3468" t="str">
            <v>3mm</v>
          </cell>
          <cell r="AP3468" t="str">
            <v>2.000Tem</v>
          </cell>
          <cell r="AT3468" t="str">
            <v>Cúc la mã</v>
          </cell>
          <cell r="BA3468" t="str">
            <v>ĐƠN HÀNG 2022\BAO BÌ BÌNH CƯỜNG\THÁNG 05.2022\17.05 tem 96 x 45mm</v>
          </cell>
        </row>
        <row r="3469">
          <cell r="B3469" t="str">
            <v>KL0757_L1</v>
          </cell>
          <cell r="C3469" t="str">
            <v>KL0757</v>
          </cell>
          <cell r="D3469" t="str">
            <v>NANPAO RESINS</v>
          </cell>
          <cell r="F3469">
            <v>3</v>
          </cell>
          <cell r="G3469" t="str">
            <v>I0135T081/2</v>
          </cell>
          <cell r="H3469" t="str">
            <v>135 x 145 x 1 x 1</v>
          </cell>
          <cell r="I3469" t="str">
            <v>Vuông góc, không răng cưa</v>
          </cell>
          <cell r="J3469" t="str">
            <v>E14</v>
          </cell>
          <cell r="K3469" t="str">
            <v>P 41</v>
          </cell>
          <cell r="L3469" t="str">
            <v>135mm x 145mm</v>
          </cell>
          <cell r="M3469">
            <v>148</v>
          </cell>
          <cell r="N3469">
            <v>44698</v>
          </cell>
          <cell r="O3469">
            <v>3</v>
          </cell>
          <cell r="P3469">
            <v>2</v>
          </cell>
          <cell r="Q3469" t="str">
            <v>pha xanh+ pha đỏ</v>
          </cell>
          <cell r="X3469">
            <v>1</v>
          </cell>
          <cell r="AB3469" t="str">
            <v>K</v>
          </cell>
          <cell r="AL3469">
            <v>1</v>
          </cell>
          <cell r="AM3469">
            <v>148</v>
          </cell>
          <cell r="AN3469" t="str">
            <v>5mm</v>
          </cell>
          <cell r="AO3469" t="str">
            <v>3mm</v>
          </cell>
          <cell r="AP3469" t="str">
            <v>1.000Tem</v>
          </cell>
          <cell r="AT3469" t="str">
            <v>QC Pass number 28</v>
          </cell>
          <cell r="AU3469">
            <v>3</v>
          </cell>
          <cell r="AV3469" t="str">
            <v>In mặt</v>
          </cell>
          <cell r="AW3469" t="str">
            <v>Bế màu</v>
          </cell>
          <cell r="AX3469" t="str">
            <v>Chia</v>
          </cell>
          <cell r="BA3469" t="str">
            <v>TỔNG HỢP CÁC CÔNG TY\NANPAO\NANPAO RESINS\Tem 135 x 145mm\Number 28</v>
          </cell>
          <cell r="BC3469" t="str">
            <v>Phan Quang Vương</v>
          </cell>
          <cell r="BD3469" t="str">
            <v>Phan Quang Vương</v>
          </cell>
        </row>
        <row r="3470">
          <cell r="B3470" t="str">
            <v>KL0758_L1</v>
          </cell>
          <cell r="C3470" t="str">
            <v>KL0758</v>
          </cell>
          <cell r="D3470" t="str">
            <v>NANPAO RESINS</v>
          </cell>
          <cell r="F3470">
            <v>3</v>
          </cell>
          <cell r="G3470" t="str">
            <v>I0135T081/2</v>
          </cell>
          <cell r="H3470" t="str">
            <v>135 x 145 x 1 x 1</v>
          </cell>
          <cell r="I3470" t="str">
            <v>Vuông góc, không răng cưa</v>
          </cell>
          <cell r="J3470" t="str">
            <v>E14</v>
          </cell>
          <cell r="K3470" t="str">
            <v>P 41</v>
          </cell>
          <cell r="L3470" t="str">
            <v>135mm x 145mm</v>
          </cell>
          <cell r="M3470">
            <v>148</v>
          </cell>
          <cell r="N3470">
            <v>44698</v>
          </cell>
          <cell r="O3470">
            <v>2</v>
          </cell>
          <cell r="P3470">
            <v>1</v>
          </cell>
          <cell r="Q3470" t="str">
            <v>pha đỏ</v>
          </cell>
          <cell r="X3470">
            <v>1</v>
          </cell>
          <cell r="AB3470" t="str">
            <v>K</v>
          </cell>
          <cell r="AL3470">
            <v>1</v>
          </cell>
          <cell r="AM3470">
            <v>148</v>
          </cell>
          <cell r="AN3470" t="str">
            <v>5mm</v>
          </cell>
          <cell r="AO3470" t="str">
            <v>3mm</v>
          </cell>
          <cell r="AP3470" t="str">
            <v>1.000Tem</v>
          </cell>
          <cell r="AT3470" t="str">
            <v>QC Pass number 12</v>
          </cell>
          <cell r="AU3470">
            <v>3</v>
          </cell>
          <cell r="AV3470" t="str">
            <v>In mặt</v>
          </cell>
          <cell r="AW3470" t="str">
            <v>Bế màu</v>
          </cell>
          <cell r="AX3470" t="str">
            <v>Chia</v>
          </cell>
          <cell r="BA3470" t="str">
            <v>TỔNG HỢP CÁC CÔNG TY\NANPAO\NANPAO RESINS\Tem 135 x 145mm\Number 12</v>
          </cell>
          <cell r="BC3470" t="str">
            <v>Phan Quang Vương</v>
          </cell>
          <cell r="BD3470" t="str">
            <v>Phan Quang Vương</v>
          </cell>
        </row>
        <row r="3471">
          <cell r="B3471" t="str">
            <v>KL0759_L1</v>
          </cell>
          <cell r="C3471" t="str">
            <v>KL0759</v>
          </cell>
          <cell r="D3471" t="str">
            <v>NANPAO RESINS</v>
          </cell>
          <cell r="F3471">
            <v>3</v>
          </cell>
          <cell r="G3471" t="str">
            <v>I0135T081/2</v>
          </cell>
          <cell r="H3471" t="str">
            <v>135 x 145 x 1 x 1</v>
          </cell>
          <cell r="I3471" t="str">
            <v>Vuông góc, không răng cưa</v>
          </cell>
          <cell r="J3471" t="str">
            <v>E14</v>
          </cell>
          <cell r="K3471" t="str">
            <v>P 41</v>
          </cell>
          <cell r="L3471" t="str">
            <v>135mm x 145mm</v>
          </cell>
          <cell r="M3471">
            <v>148</v>
          </cell>
          <cell r="N3471">
            <v>44698</v>
          </cell>
          <cell r="O3471">
            <v>3</v>
          </cell>
          <cell r="P3471">
            <v>2</v>
          </cell>
          <cell r="Q3471" t="str">
            <v>pha xanh+ pha đỏ</v>
          </cell>
          <cell r="X3471">
            <v>1</v>
          </cell>
          <cell r="AB3471" t="str">
            <v>K</v>
          </cell>
          <cell r="AL3471">
            <v>1</v>
          </cell>
          <cell r="AM3471">
            <v>148</v>
          </cell>
          <cell r="AN3471" t="str">
            <v>5mm</v>
          </cell>
          <cell r="AO3471" t="str">
            <v>3mm</v>
          </cell>
          <cell r="AP3471" t="str">
            <v>1.000Tem</v>
          </cell>
          <cell r="AT3471" t="str">
            <v>QC Pass Number 05</v>
          </cell>
          <cell r="AU3471">
            <v>3</v>
          </cell>
          <cell r="AV3471" t="str">
            <v>In mặt</v>
          </cell>
          <cell r="AW3471" t="str">
            <v>Bế màu</v>
          </cell>
          <cell r="AX3471" t="str">
            <v>Chia</v>
          </cell>
          <cell r="BA3471" t="str">
            <v>TỔNG HỢP CÁC CÔNG TY\NANPAO\NANPAO RESINS\Tem 135 x 145mm\Number 05</v>
          </cell>
          <cell r="BC3471" t="str">
            <v>Phan Quang Vương</v>
          </cell>
          <cell r="BD3471" t="str">
            <v>Phan Quang Vương</v>
          </cell>
        </row>
        <row r="3472">
          <cell r="B3472" t="str">
            <v>KL0759_L2</v>
          </cell>
          <cell r="C3472" t="str">
            <v>KL0759</v>
          </cell>
          <cell r="D3472" t="str">
            <v>NANPAO MATERIAL</v>
          </cell>
          <cell r="F3472">
            <v>3</v>
          </cell>
          <cell r="G3472" t="str">
            <v>I0135T081/2</v>
          </cell>
          <cell r="H3472" t="str">
            <v>135 x 145 x 1 x 1</v>
          </cell>
          <cell r="I3472" t="str">
            <v>Vuông góc, không răng cưa</v>
          </cell>
          <cell r="J3472" t="str">
            <v>E14</v>
          </cell>
          <cell r="K3472" t="str">
            <v>P 41</v>
          </cell>
          <cell r="L3472" t="str">
            <v>135mm x 145mm</v>
          </cell>
          <cell r="M3472">
            <v>148</v>
          </cell>
          <cell r="N3472">
            <v>44723</v>
          </cell>
          <cell r="O3472">
            <v>3</v>
          </cell>
          <cell r="P3472">
            <v>2</v>
          </cell>
          <cell r="Q3472" t="str">
            <v>pha xanh+ pha đỏ</v>
          </cell>
          <cell r="X3472">
            <v>1</v>
          </cell>
          <cell r="AB3472" t="str">
            <v>K</v>
          </cell>
          <cell r="AL3472">
            <v>1</v>
          </cell>
          <cell r="AM3472">
            <v>148</v>
          </cell>
          <cell r="AN3472" t="str">
            <v>5mm</v>
          </cell>
          <cell r="AO3472" t="str">
            <v>3mm</v>
          </cell>
          <cell r="AP3472" t="str">
            <v>1.000Tem</v>
          </cell>
          <cell r="AT3472" t="str">
            <v>Number F09 giống số 5</v>
          </cell>
          <cell r="AU3472">
            <v>3</v>
          </cell>
          <cell r="AV3472" t="str">
            <v>In mặt</v>
          </cell>
          <cell r="AW3472" t="str">
            <v>Bế màu</v>
          </cell>
          <cell r="AX3472" t="str">
            <v>Chia</v>
          </cell>
          <cell r="BA3472" t="str">
            <v>TỔNG HỢP CÁC CÔNG TY\NANPAO\NANPAO MATERIALS\Tem 135 x 145mm\F09</v>
          </cell>
          <cell r="BC3472" t="str">
            <v>Phan Quang Vương</v>
          </cell>
          <cell r="BD3472" t="str">
            <v>Phan Quang Vương</v>
          </cell>
        </row>
        <row r="3473">
          <cell r="B3473" t="str">
            <v>KL0760_L1</v>
          </cell>
          <cell r="C3473" t="str">
            <v>KL0760</v>
          </cell>
          <cell r="D3473" t="str">
            <v>THÉP HU</v>
          </cell>
          <cell r="F3473">
            <v>1</v>
          </cell>
          <cell r="G3473" t="str">
            <v>T0040T831/1</v>
          </cell>
          <cell r="H3473" t="str">
            <v>40 x 546 x 2 x 1</v>
          </cell>
          <cell r="I3473" t="str">
            <v>Dao Rọc Biên</v>
          </cell>
          <cell r="J3473" t="str">
            <v>C43</v>
          </cell>
          <cell r="K3473" t="str">
            <v>P 41</v>
          </cell>
          <cell r="L3473" t="str">
            <v>546mm x 40mm</v>
          </cell>
          <cell r="M3473">
            <v>546</v>
          </cell>
          <cell r="N3473">
            <v>44704</v>
          </cell>
          <cell r="O3473">
            <v>0</v>
          </cell>
          <cell r="AL3473">
            <v>1</v>
          </cell>
          <cell r="AM3473">
            <v>546</v>
          </cell>
          <cell r="AN3473" t="str">
            <v>5mm</v>
          </cell>
          <cell r="AO3473" t="str">
            <v>3mm</v>
          </cell>
          <cell r="AP3473" t="str">
            <v>1.000Tem</v>
          </cell>
          <cell r="AT3473" t="str">
            <v>mã TWIN</v>
          </cell>
          <cell r="BA3473" t="str">
            <v>ĐƠN HÀNG 2021\THÉP HU\NĂM 2022\THÁNG 05\23.04 chay trục 172</v>
          </cell>
        </row>
        <row r="3474">
          <cell r="B3474" t="str">
            <v>KL0761_L1</v>
          </cell>
          <cell r="C3474" t="str">
            <v>KL0761</v>
          </cell>
          <cell r="D3474" t="str">
            <v>THÉP HU</v>
          </cell>
          <cell r="F3474">
            <v>1</v>
          </cell>
          <cell r="G3474" t="str">
            <v>T0040T831/1</v>
          </cell>
          <cell r="H3474" t="str">
            <v>40 x 546 x 2 x 1</v>
          </cell>
          <cell r="I3474" t="str">
            <v>Dao Rọc Biên</v>
          </cell>
          <cell r="J3474" t="str">
            <v>C43</v>
          </cell>
          <cell r="K3474" t="str">
            <v>P 41</v>
          </cell>
          <cell r="L3474" t="str">
            <v>546mm x 40mm</v>
          </cell>
          <cell r="M3474">
            <v>546</v>
          </cell>
          <cell r="N3474">
            <v>44704</v>
          </cell>
          <cell r="O3474">
            <v>0</v>
          </cell>
          <cell r="AL3474">
            <v>1</v>
          </cell>
          <cell r="AM3474">
            <v>546</v>
          </cell>
          <cell r="AN3474" t="str">
            <v>5mm</v>
          </cell>
          <cell r="AO3474" t="str">
            <v>3mm</v>
          </cell>
          <cell r="AP3474" t="str">
            <v>1.000Tem</v>
          </cell>
          <cell r="AT3474" t="str">
            <v>Mã FULL</v>
          </cell>
          <cell r="BA3474" t="str">
            <v>ĐƠN HÀNG 2021\THÉP HU\NĂM 2022\THÁNG 05\23.04 chay trục 172</v>
          </cell>
        </row>
        <row r="3475">
          <cell r="B3475" t="str">
            <v>KL0762_L1</v>
          </cell>
          <cell r="C3475" t="str">
            <v>KL0762</v>
          </cell>
          <cell r="D3475" t="str">
            <v>NANPAO RESINS</v>
          </cell>
          <cell r="F3475">
            <v>3</v>
          </cell>
          <cell r="G3475" t="str">
            <v>I0135T081/2</v>
          </cell>
          <cell r="H3475" t="str">
            <v>135 x 145 x 1 x 1</v>
          </cell>
          <cell r="I3475" t="str">
            <v>Vuông góc, không răng cưa</v>
          </cell>
          <cell r="J3475" t="str">
            <v>E14</v>
          </cell>
          <cell r="K3475" t="str">
            <v>P 41</v>
          </cell>
          <cell r="L3475" t="str">
            <v>135mm x 145mm</v>
          </cell>
          <cell r="M3475">
            <v>148</v>
          </cell>
          <cell r="N3475">
            <v>44704</v>
          </cell>
          <cell r="O3475">
            <v>3</v>
          </cell>
          <cell r="P3475">
            <v>2</v>
          </cell>
          <cell r="Q3475" t="str">
            <v>pha xanh+ pha đỏ</v>
          </cell>
          <cell r="X3475">
            <v>1</v>
          </cell>
          <cell r="AB3475" t="str">
            <v>K</v>
          </cell>
          <cell r="AL3475">
            <v>1</v>
          </cell>
          <cell r="AM3475">
            <v>148</v>
          </cell>
          <cell r="AN3475" t="str">
            <v>5mm</v>
          </cell>
          <cell r="AO3475" t="str">
            <v>3mm</v>
          </cell>
          <cell r="AP3475" t="str">
            <v>1.000Tem</v>
          </cell>
          <cell r="AT3475" t="str">
            <v>QC Pass number 6</v>
          </cell>
          <cell r="AU3475">
            <v>3</v>
          </cell>
          <cell r="AV3475" t="str">
            <v>In mặt</v>
          </cell>
          <cell r="AW3475" t="str">
            <v>Bế màu</v>
          </cell>
          <cell r="AX3475" t="str">
            <v>Chia</v>
          </cell>
          <cell r="BA3475" t="str">
            <v>TỔNG HỢP CÁC CÔNG TY\NANPAO\NANPAO RESINS\Tem 135 x 145mm\Number 06</v>
          </cell>
          <cell r="BC3475" t="str">
            <v>Phan Quang Vương</v>
          </cell>
          <cell r="BD3475" t="str">
            <v>Phan Quang Vương</v>
          </cell>
        </row>
        <row r="3476">
          <cell r="B3476" t="str">
            <v>KL0762_L2</v>
          </cell>
          <cell r="C3476" t="str">
            <v>KL0762</v>
          </cell>
          <cell r="D3476" t="str">
            <v>NANPAO MATERIAL</v>
          </cell>
          <cell r="F3476">
            <v>3</v>
          </cell>
          <cell r="G3476" t="str">
            <v>I0135T081/2</v>
          </cell>
          <cell r="H3476" t="str">
            <v>135 x 145 x 1 x 1</v>
          </cell>
          <cell r="I3476" t="str">
            <v>Vuông góc, không răng cưa</v>
          </cell>
          <cell r="J3476" t="str">
            <v>E14</v>
          </cell>
          <cell r="K3476" t="str">
            <v>P 41</v>
          </cell>
          <cell r="L3476" t="str">
            <v>135mm x 145mm</v>
          </cell>
          <cell r="M3476">
            <v>148</v>
          </cell>
          <cell r="N3476">
            <v>44723</v>
          </cell>
          <cell r="O3476">
            <v>3</v>
          </cell>
          <cell r="P3476">
            <v>2</v>
          </cell>
          <cell r="Q3476" t="str">
            <v>pha xanh+ pha đỏ</v>
          </cell>
          <cell r="X3476">
            <v>1</v>
          </cell>
          <cell r="AB3476" t="str">
            <v>K</v>
          </cell>
          <cell r="AL3476">
            <v>1</v>
          </cell>
          <cell r="AM3476">
            <v>148</v>
          </cell>
          <cell r="AN3476" t="str">
            <v>5mm</v>
          </cell>
          <cell r="AO3476" t="str">
            <v>3mm</v>
          </cell>
          <cell r="AP3476" t="str">
            <v>1.000Tem</v>
          </cell>
          <cell r="AT3476" t="str">
            <v>QC Pass number F01 (giống so 6)</v>
          </cell>
          <cell r="AU3476">
            <v>3</v>
          </cell>
          <cell r="AV3476" t="str">
            <v>In mặt</v>
          </cell>
          <cell r="AW3476" t="str">
            <v>Bế màu</v>
          </cell>
          <cell r="AX3476" t="str">
            <v>Chia</v>
          </cell>
          <cell r="BA3476" t="str">
            <v>TỔNG HỢP CÁC CÔNG TY\NANPAO\NANPAO MATERIALS\Tem 135 x 145mm\F01</v>
          </cell>
          <cell r="BC3476" t="str">
            <v>Phan Quang Vương</v>
          </cell>
          <cell r="BD3476" t="str">
            <v>Phan Quang Vương</v>
          </cell>
        </row>
        <row r="3477">
          <cell r="B3477" t="str">
            <v>KL0763_L1</v>
          </cell>
          <cell r="C3477" t="str">
            <v>KL0763</v>
          </cell>
          <cell r="D3477" t="str">
            <v>NANPAO RESINS</v>
          </cell>
          <cell r="F3477">
            <v>3</v>
          </cell>
          <cell r="G3477" t="str">
            <v>I0135T081/2</v>
          </cell>
          <cell r="H3477" t="str">
            <v>135 x 145 x 1 x 1</v>
          </cell>
          <cell r="I3477" t="str">
            <v>Vuông góc, không răng cưa</v>
          </cell>
          <cell r="J3477" t="str">
            <v>E14</v>
          </cell>
          <cell r="K3477" t="str">
            <v>P 41</v>
          </cell>
          <cell r="L3477" t="str">
            <v>135mm x 145mm</v>
          </cell>
          <cell r="M3477">
            <v>148</v>
          </cell>
          <cell r="N3477">
            <v>44704</v>
          </cell>
          <cell r="O3477">
            <v>3</v>
          </cell>
          <cell r="P3477">
            <v>2</v>
          </cell>
          <cell r="Q3477" t="str">
            <v>pha xanh+ pha đỏ</v>
          </cell>
          <cell r="X3477">
            <v>1</v>
          </cell>
          <cell r="AB3477" t="str">
            <v>K</v>
          </cell>
          <cell r="AL3477">
            <v>1</v>
          </cell>
          <cell r="AM3477">
            <v>148</v>
          </cell>
          <cell r="AN3477" t="str">
            <v>5mm</v>
          </cell>
          <cell r="AO3477" t="str">
            <v>3mm</v>
          </cell>
          <cell r="AP3477" t="str">
            <v>1.000Tem</v>
          </cell>
          <cell r="AT3477" t="str">
            <v>QC Pass number 09</v>
          </cell>
          <cell r="AU3477">
            <v>3</v>
          </cell>
          <cell r="AV3477" t="str">
            <v>In mặt</v>
          </cell>
          <cell r="AW3477" t="str">
            <v>Bế màu</v>
          </cell>
          <cell r="AX3477" t="str">
            <v>Chia</v>
          </cell>
          <cell r="BA3477" t="str">
            <v>TỔNG HỢP CÁC CÔNG TY\NANPAO\NANPAO RESINS\Tem 135 x 145mm\Number 09</v>
          </cell>
          <cell r="BC3477" t="str">
            <v>Phan Quang Vương</v>
          </cell>
          <cell r="BD3477" t="str">
            <v>Phan Quang Vương</v>
          </cell>
        </row>
        <row r="3478">
          <cell r="B3478" t="str">
            <v>KL0764_L1</v>
          </cell>
          <cell r="C3478" t="str">
            <v>KL0764</v>
          </cell>
          <cell r="D3478" t="str">
            <v>NANPAO RESINS</v>
          </cell>
          <cell r="F3478">
            <v>3</v>
          </cell>
          <cell r="G3478" t="str">
            <v>I0135T081/2</v>
          </cell>
          <cell r="H3478" t="str">
            <v>135 x 145 x 1 x 1</v>
          </cell>
          <cell r="I3478" t="str">
            <v>Vuông góc, không răng cưa</v>
          </cell>
          <cell r="J3478" t="str">
            <v>E14</v>
          </cell>
          <cell r="K3478" t="str">
            <v>P 41</v>
          </cell>
          <cell r="L3478" t="str">
            <v>135mm x 145mm</v>
          </cell>
          <cell r="M3478">
            <v>148</v>
          </cell>
          <cell r="N3478">
            <v>44704</v>
          </cell>
          <cell r="O3478">
            <v>3</v>
          </cell>
          <cell r="P3478">
            <v>2</v>
          </cell>
          <cell r="Q3478" t="str">
            <v>pha xanh+ pha đỏ</v>
          </cell>
          <cell r="X3478">
            <v>1</v>
          </cell>
          <cell r="AB3478" t="str">
            <v>K</v>
          </cell>
          <cell r="AL3478">
            <v>1</v>
          </cell>
          <cell r="AM3478">
            <v>148</v>
          </cell>
          <cell r="AN3478" t="str">
            <v>5mm</v>
          </cell>
          <cell r="AO3478" t="str">
            <v>3mm</v>
          </cell>
          <cell r="AP3478" t="str">
            <v>1.000Tem</v>
          </cell>
          <cell r="AT3478" t="str">
            <v>QC Pass number 08</v>
          </cell>
          <cell r="AU3478">
            <v>3</v>
          </cell>
          <cell r="AV3478" t="str">
            <v>In mặt</v>
          </cell>
          <cell r="AW3478" t="str">
            <v>Bế màu</v>
          </cell>
          <cell r="AX3478" t="str">
            <v>Chia</v>
          </cell>
          <cell r="BA3478" t="str">
            <v>TỔNG HỢP CÁC CÔNG TY\NANPAO\NANPAO RESINS\Tem 135 x 145mm\Number 08</v>
          </cell>
          <cell r="BC3478" t="str">
            <v>Phan Quang Vương</v>
          </cell>
          <cell r="BD3478" t="str">
            <v>Phan Quang Vương</v>
          </cell>
        </row>
        <row r="3479">
          <cell r="B3479" t="str">
            <v>KL0765_L1</v>
          </cell>
          <cell r="C3479" t="str">
            <v>KL0765</v>
          </cell>
          <cell r="D3479" t="str">
            <v>NANPAO RESINS</v>
          </cell>
          <cell r="F3479">
            <v>3</v>
          </cell>
          <cell r="G3479" t="str">
            <v>I0135T081/2</v>
          </cell>
          <cell r="H3479" t="str">
            <v>135 x 145 x 1 x 1</v>
          </cell>
          <cell r="I3479" t="str">
            <v>Vuông góc, không răng cưa</v>
          </cell>
          <cell r="J3479" t="str">
            <v>E14</v>
          </cell>
          <cell r="K3479" t="str">
            <v>P 41</v>
          </cell>
          <cell r="L3479" t="str">
            <v>135mm x 145mm</v>
          </cell>
          <cell r="M3479">
            <v>148</v>
          </cell>
          <cell r="N3479">
            <v>44704</v>
          </cell>
          <cell r="O3479">
            <v>3</v>
          </cell>
          <cell r="P3479">
            <v>2</v>
          </cell>
          <cell r="Q3479" t="str">
            <v>pha xanh+ pha đỏ</v>
          </cell>
          <cell r="X3479">
            <v>1</v>
          </cell>
          <cell r="AB3479" t="str">
            <v>K</v>
          </cell>
          <cell r="AL3479">
            <v>1</v>
          </cell>
          <cell r="AM3479">
            <v>148</v>
          </cell>
          <cell r="AN3479" t="str">
            <v>5mm</v>
          </cell>
          <cell r="AO3479" t="str">
            <v>3mm</v>
          </cell>
          <cell r="AP3479" t="str">
            <v>1.000Tem</v>
          </cell>
          <cell r="AT3479" t="str">
            <v>QC Pass number 10 chung nền H01</v>
          </cell>
          <cell r="AU3479">
            <v>3</v>
          </cell>
          <cell r="AV3479" t="str">
            <v>In mặt</v>
          </cell>
          <cell r="AW3479" t="str">
            <v>Bế màu</v>
          </cell>
          <cell r="AX3479" t="str">
            <v>Chia</v>
          </cell>
          <cell r="BA3479" t="str">
            <v>TỔNG HỢP CÁC CÔNG TY\NANPAO\NANPAO RESINS\Tem 135 x 145mm\Number 10</v>
          </cell>
          <cell r="BC3479" t="str">
            <v>Phan Quang Vương</v>
          </cell>
          <cell r="BD3479" t="str">
            <v>Phan Quang Vương</v>
          </cell>
        </row>
        <row r="3480">
          <cell r="B3480" t="str">
            <v>KL0765_L2</v>
          </cell>
          <cell r="C3480" t="str">
            <v>KL0765</v>
          </cell>
          <cell r="D3480" t="str">
            <v>NANPAO MATERIAL</v>
          </cell>
          <cell r="G3480" t="str">
            <v>I0135T081/2</v>
          </cell>
          <cell r="H3480" t="str">
            <v>135 x 145 x 1 x 1</v>
          </cell>
          <cell r="I3480" t="str">
            <v>Vuông góc, không răng cưa</v>
          </cell>
          <cell r="J3480" t="str">
            <v>E14</v>
          </cell>
          <cell r="K3480" t="str">
            <v>P 41</v>
          </cell>
          <cell r="L3480" t="str">
            <v>135mm x 145mm</v>
          </cell>
          <cell r="M3480">
            <v>148</v>
          </cell>
          <cell r="N3480">
            <v>44735</v>
          </cell>
          <cell r="O3480">
            <v>3</v>
          </cell>
          <cell r="P3480">
            <v>2</v>
          </cell>
          <cell r="Q3480" t="str">
            <v>pha xanh+ pha đỏ</v>
          </cell>
          <cell r="X3480">
            <v>1</v>
          </cell>
          <cell r="AB3480" t="str">
            <v>K</v>
          </cell>
          <cell r="AL3480">
            <v>1</v>
          </cell>
          <cell r="AM3480">
            <v>148</v>
          </cell>
          <cell r="AN3480" t="str">
            <v>5mm</v>
          </cell>
          <cell r="AO3480" t="str">
            <v>3mm</v>
          </cell>
          <cell r="AP3480" t="str">
            <v>1.000Tem</v>
          </cell>
          <cell r="AT3480" t="str">
            <v>QC pass H01 chung nền 10</v>
          </cell>
          <cell r="AU3480">
            <v>3</v>
          </cell>
          <cell r="AV3480" t="str">
            <v>In mặt</v>
          </cell>
          <cell r="AW3480" t="str">
            <v>Bế màu</v>
          </cell>
          <cell r="AX3480" t="str">
            <v>Chia</v>
          </cell>
          <cell r="BA3480" t="str">
            <v>TỔNG HỢP CÁC CÔNG TY\NANPAO\NANPAO MATERIALS\Tem 135 x 145mm\H01</v>
          </cell>
          <cell r="BC3480" t="str">
            <v>Phan Quang Vương</v>
          </cell>
          <cell r="BD3480" t="str">
            <v>Phan Quang Vương</v>
          </cell>
        </row>
        <row r="3481">
          <cell r="B3481" t="str">
            <v>KL0766_L1</v>
          </cell>
          <cell r="C3481" t="str">
            <v>KL0766</v>
          </cell>
          <cell r="D3481" t="str">
            <v>NANPAO RESINS</v>
          </cell>
          <cell r="F3481">
            <v>3</v>
          </cell>
          <cell r="G3481" t="str">
            <v>I0135T081/2</v>
          </cell>
          <cell r="H3481" t="str">
            <v>135 x 145 x 1 x 1</v>
          </cell>
          <cell r="I3481" t="str">
            <v>Vuông góc, không răng cưa</v>
          </cell>
          <cell r="J3481" t="str">
            <v>E14</v>
          </cell>
          <cell r="K3481" t="str">
            <v>P 41</v>
          </cell>
          <cell r="L3481" t="str">
            <v>135mm x 145mm</v>
          </cell>
          <cell r="M3481">
            <v>148</v>
          </cell>
          <cell r="N3481">
            <v>44704</v>
          </cell>
          <cell r="O3481">
            <v>3</v>
          </cell>
          <cell r="P3481">
            <v>2</v>
          </cell>
          <cell r="Q3481" t="str">
            <v>pha xanh+ pha đỏ</v>
          </cell>
          <cell r="X3481">
            <v>1</v>
          </cell>
          <cell r="AB3481" t="str">
            <v>K</v>
          </cell>
          <cell r="AL3481">
            <v>1</v>
          </cell>
          <cell r="AM3481">
            <v>148</v>
          </cell>
          <cell r="AN3481" t="str">
            <v>5mm</v>
          </cell>
          <cell r="AO3481" t="str">
            <v>3mm</v>
          </cell>
          <cell r="AP3481" t="str">
            <v>1.000Tem</v>
          </cell>
          <cell r="AT3481" t="str">
            <v>QC Pass number 13</v>
          </cell>
          <cell r="AU3481">
            <v>3</v>
          </cell>
          <cell r="AV3481" t="str">
            <v>In mặt</v>
          </cell>
          <cell r="AW3481" t="str">
            <v>Bế màu</v>
          </cell>
          <cell r="AX3481" t="str">
            <v>Chia</v>
          </cell>
          <cell r="BA3481" t="str">
            <v>TỔNG HỢP CÁC CÔNG TY\NANPAO\NANPAO RESINS\Tem 135 x 145mm\Number 13</v>
          </cell>
          <cell r="BC3481" t="str">
            <v>Phan Quang Vương</v>
          </cell>
          <cell r="BD3481" t="str">
            <v>Phan Quang Vương</v>
          </cell>
        </row>
        <row r="3482">
          <cell r="B3482" t="str">
            <v>KL0767_L1</v>
          </cell>
          <cell r="C3482" t="str">
            <v>KL0767</v>
          </cell>
          <cell r="D3482" t="str">
            <v>NANPAO RESINS</v>
          </cell>
          <cell r="F3482">
            <v>3</v>
          </cell>
          <cell r="G3482" t="str">
            <v>I0135T081/2</v>
          </cell>
          <cell r="H3482" t="str">
            <v>135 x 145 x 1 x 1</v>
          </cell>
          <cell r="I3482" t="str">
            <v>Vuông góc, không răng cưa</v>
          </cell>
          <cell r="J3482" t="str">
            <v>E14</v>
          </cell>
          <cell r="K3482" t="str">
            <v>P 41</v>
          </cell>
          <cell r="L3482" t="str">
            <v>135mm x 145mm</v>
          </cell>
          <cell r="M3482">
            <v>148</v>
          </cell>
          <cell r="N3482">
            <v>44704</v>
          </cell>
          <cell r="O3482">
            <v>3</v>
          </cell>
          <cell r="P3482">
            <v>2</v>
          </cell>
          <cell r="Q3482" t="str">
            <v>pha xanh+ pha đỏ</v>
          </cell>
          <cell r="X3482">
            <v>1</v>
          </cell>
          <cell r="AB3482" t="str">
            <v>K</v>
          </cell>
          <cell r="AL3482">
            <v>1</v>
          </cell>
          <cell r="AM3482">
            <v>148</v>
          </cell>
          <cell r="AN3482" t="str">
            <v>5mm</v>
          </cell>
          <cell r="AO3482" t="str">
            <v>3mm</v>
          </cell>
          <cell r="AP3482" t="str">
            <v>1.000Tem</v>
          </cell>
          <cell r="AT3482" t="str">
            <v>QC Pass number 13-1</v>
          </cell>
          <cell r="AU3482">
            <v>3</v>
          </cell>
          <cell r="AV3482" t="str">
            <v>In mặt</v>
          </cell>
          <cell r="AW3482" t="str">
            <v>Bế màu</v>
          </cell>
          <cell r="AX3482" t="str">
            <v>Chia</v>
          </cell>
          <cell r="BA3482" t="str">
            <v>TỔNG HỢP CÁC CÔNG TY\NANPAO\NANPAO RESINS\Tem 135 x 145mm\Number 13-1</v>
          </cell>
          <cell r="BC3482" t="str">
            <v>Phan Quang Vương</v>
          </cell>
          <cell r="BD3482" t="str">
            <v>Phan Quang Vương</v>
          </cell>
        </row>
        <row r="3483">
          <cell r="B3483" t="str">
            <v>KL0768_L1</v>
          </cell>
          <cell r="C3483" t="str">
            <v>KL0768</v>
          </cell>
          <cell r="D3483" t="str">
            <v>NANPAO RESINS</v>
          </cell>
          <cell r="F3483">
            <v>3</v>
          </cell>
          <cell r="G3483" t="str">
            <v>I0135T081/2</v>
          </cell>
          <cell r="H3483" t="str">
            <v>135 x 145 x 1 x 1</v>
          </cell>
          <cell r="I3483" t="str">
            <v>Vuông góc, không răng cưa</v>
          </cell>
          <cell r="J3483" t="str">
            <v>E14</v>
          </cell>
          <cell r="K3483" t="str">
            <v>P 41</v>
          </cell>
          <cell r="L3483" t="str">
            <v>135mm x 145mm</v>
          </cell>
          <cell r="M3483">
            <v>148</v>
          </cell>
          <cell r="N3483">
            <v>44704</v>
          </cell>
          <cell r="O3483">
            <v>3</v>
          </cell>
          <cell r="P3483">
            <v>2</v>
          </cell>
          <cell r="Q3483" t="str">
            <v>pha xanh+ pha đỏ</v>
          </cell>
          <cell r="X3483">
            <v>1</v>
          </cell>
          <cell r="AB3483" t="str">
            <v>K</v>
          </cell>
          <cell r="AL3483">
            <v>1</v>
          </cell>
          <cell r="AM3483">
            <v>148</v>
          </cell>
          <cell r="AN3483" t="str">
            <v>5mm</v>
          </cell>
          <cell r="AO3483" t="str">
            <v>3mm</v>
          </cell>
          <cell r="AP3483" t="str">
            <v>1.000Tem</v>
          </cell>
          <cell r="AT3483" t="str">
            <v>QC Pass number 29</v>
          </cell>
          <cell r="AU3483">
            <v>3</v>
          </cell>
          <cell r="AV3483" t="str">
            <v>In mặt</v>
          </cell>
          <cell r="AW3483" t="str">
            <v>Bế màu</v>
          </cell>
          <cell r="AX3483" t="str">
            <v>Chia</v>
          </cell>
          <cell r="BA3483" t="str">
            <v>TỔNG HỢP CÁC CÔNG TY\NANPAO\NANPAO RESINS\Tem 135 x 145mm\Number 29</v>
          </cell>
          <cell r="BC3483" t="str">
            <v>Phan Quang Vương</v>
          </cell>
          <cell r="BD3483" t="str">
            <v>Phan Quang Vương</v>
          </cell>
        </row>
        <row r="3484">
          <cell r="B3484" t="str">
            <v>KL0769_L1</v>
          </cell>
          <cell r="C3484" t="str">
            <v>KL0769</v>
          </cell>
          <cell r="D3484" t="str">
            <v>NANPAO RESINS</v>
          </cell>
          <cell r="F3484">
            <v>3</v>
          </cell>
          <cell r="G3484" t="str">
            <v>I0135T081/2</v>
          </cell>
          <cell r="H3484" t="str">
            <v>135 x 145 x 1 x 1</v>
          </cell>
          <cell r="I3484" t="str">
            <v>Vuông góc, không răng cưa</v>
          </cell>
          <cell r="J3484" t="str">
            <v>E14</v>
          </cell>
          <cell r="K3484" t="str">
            <v>P 41</v>
          </cell>
          <cell r="L3484" t="str">
            <v>135mm x 145mm</v>
          </cell>
          <cell r="M3484">
            <v>148</v>
          </cell>
          <cell r="N3484">
            <v>44704</v>
          </cell>
          <cell r="O3484">
            <v>3</v>
          </cell>
          <cell r="P3484">
            <v>2</v>
          </cell>
          <cell r="Q3484" t="str">
            <v>pha xanh+ pha đỏ</v>
          </cell>
          <cell r="X3484">
            <v>1</v>
          </cell>
          <cell r="AB3484" t="str">
            <v>K</v>
          </cell>
          <cell r="AL3484">
            <v>1</v>
          </cell>
          <cell r="AM3484">
            <v>148</v>
          </cell>
          <cell r="AN3484" t="str">
            <v>5mm</v>
          </cell>
          <cell r="AO3484" t="str">
            <v>3mm</v>
          </cell>
          <cell r="AP3484" t="str">
            <v>1.000Tem</v>
          </cell>
          <cell r="AT3484" t="str">
            <v>QC Pass number 30 chung nền F15</v>
          </cell>
          <cell r="AU3484">
            <v>3</v>
          </cell>
          <cell r="AV3484" t="str">
            <v>In mặt</v>
          </cell>
          <cell r="AW3484" t="str">
            <v>Bế màu</v>
          </cell>
          <cell r="AX3484" t="str">
            <v>Chia</v>
          </cell>
          <cell r="BA3484" t="str">
            <v>TỔNG HỢP CÁC CÔNG TY\NANPAO\NANPAO RESINS\Tem 135 x 145mm\Number 30</v>
          </cell>
          <cell r="BC3484" t="str">
            <v>Phan Quang Vương</v>
          </cell>
          <cell r="BD3484" t="str">
            <v>Phan Quang Vương</v>
          </cell>
        </row>
        <row r="3485">
          <cell r="B3485" t="str">
            <v>KL0769_L2</v>
          </cell>
          <cell r="C3485" t="str">
            <v>KL0769</v>
          </cell>
          <cell r="D3485" t="str">
            <v>NANPAO MATERIAL</v>
          </cell>
          <cell r="F3485">
            <v>3</v>
          </cell>
          <cell r="G3485" t="str">
            <v>I0135T081/2</v>
          </cell>
          <cell r="H3485" t="str">
            <v>135 x 145 x 1 x 1</v>
          </cell>
          <cell r="I3485" t="str">
            <v>Vuông góc, không răng cưa</v>
          </cell>
          <cell r="J3485" t="str">
            <v>E14</v>
          </cell>
          <cell r="K3485" t="str">
            <v>P 41</v>
          </cell>
          <cell r="L3485" t="str">
            <v>135mm x 145mm</v>
          </cell>
          <cell r="M3485">
            <v>148</v>
          </cell>
          <cell r="N3485">
            <v>44735</v>
          </cell>
          <cell r="O3485">
            <v>3</v>
          </cell>
          <cell r="P3485">
            <v>2</v>
          </cell>
          <cell r="Q3485" t="str">
            <v>pha xanh+ pha đỏ</v>
          </cell>
          <cell r="X3485">
            <v>1</v>
          </cell>
          <cell r="AB3485" t="str">
            <v>K</v>
          </cell>
          <cell r="AL3485">
            <v>1</v>
          </cell>
          <cell r="AM3485">
            <v>148</v>
          </cell>
          <cell r="AN3485" t="str">
            <v>5mm</v>
          </cell>
          <cell r="AO3485" t="str">
            <v>3mm</v>
          </cell>
          <cell r="AP3485" t="str">
            <v>1.000Tem</v>
          </cell>
          <cell r="AT3485" t="str">
            <v>QC pass F15 chung nền 30</v>
          </cell>
          <cell r="AU3485">
            <v>3</v>
          </cell>
          <cell r="AV3485" t="str">
            <v>In mặt</v>
          </cell>
          <cell r="AW3485" t="str">
            <v>Bế màu</v>
          </cell>
          <cell r="AX3485" t="str">
            <v>Chia</v>
          </cell>
          <cell r="BA3485" t="str">
            <v>TỔNG HỢP CÁC CÔNG TY\NANPAO\NANPAO MATERIALS\Tem 135 x 145mm\F15</v>
          </cell>
          <cell r="BC3485" t="str">
            <v>Phan Quang Vương</v>
          </cell>
          <cell r="BD3485" t="str">
            <v>Phan Quang Vương</v>
          </cell>
        </row>
        <row r="3486">
          <cell r="B3486" t="str">
            <v>KL0770_L1</v>
          </cell>
          <cell r="C3486" t="str">
            <v>KL0770</v>
          </cell>
          <cell r="D3486" t="str">
            <v>ANH HẬU</v>
          </cell>
          <cell r="F3486">
            <v>1</v>
          </cell>
          <cell r="H3486" t="str">
            <v/>
          </cell>
          <cell r="I3486" t="str">
            <v/>
          </cell>
          <cell r="J3486" t="str">
            <v/>
          </cell>
          <cell r="K3486" t="str">
            <v>P 41</v>
          </cell>
          <cell r="L3486" t="str">
            <v>100mm x 210mm</v>
          </cell>
          <cell r="M3486" t="str">
            <v/>
          </cell>
          <cell r="N3486">
            <v>44705</v>
          </cell>
          <cell r="O3486">
            <v>0</v>
          </cell>
          <cell r="Q3486" t="str">
            <v>Pha</v>
          </cell>
          <cell r="AL3486">
            <v>1</v>
          </cell>
          <cell r="AM3486" t="e">
            <v>#VALUE!</v>
          </cell>
          <cell r="AR3486" t="str">
            <v>1 tem</v>
          </cell>
          <cell r="AT3486" t="str">
            <v>TOWDERS</v>
          </cell>
          <cell r="BA3486" t="str">
            <v>ĐƠN HÀNG 2022\Anh Hậu\THÁNG 05.2022\23.05 tem 100 x 210mm</v>
          </cell>
        </row>
        <row r="3487">
          <cell r="B3487" t="str">
            <v>KL0771_L1</v>
          </cell>
          <cell r="C3487" t="str">
            <v>KL0771</v>
          </cell>
          <cell r="D3487" t="str">
            <v>NINH HUY</v>
          </cell>
          <cell r="F3487">
            <v>5</v>
          </cell>
          <cell r="G3487" t="str">
            <v>I0060T161/1</v>
          </cell>
          <cell r="H3487" t="str">
            <v>60 x 50 x 3 x 3</v>
          </cell>
          <cell r="I3487" t="str">
            <v>Bo 3mm rời 3mm, không răng cưa</v>
          </cell>
          <cell r="J3487" t="str">
            <v>E08</v>
          </cell>
          <cell r="K3487" t="str">
            <v>P 41</v>
          </cell>
          <cell r="L3487" t="str">
            <v>60mm x 50mm</v>
          </cell>
          <cell r="M3487">
            <v>159</v>
          </cell>
          <cell r="N3487">
            <v>44705</v>
          </cell>
          <cell r="O3487">
            <v>0</v>
          </cell>
          <cell r="Q3487" t="str">
            <v>3pha</v>
          </cell>
          <cell r="V3487" t="str">
            <v>K</v>
          </cell>
          <cell r="AL3487">
            <v>1</v>
          </cell>
          <cell r="AM3487">
            <v>159</v>
          </cell>
          <cell r="AR3487" t="str">
            <v>9Tem</v>
          </cell>
          <cell r="AT3487" t="str">
            <v>ROCKET</v>
          </cell>
          <cell r="BA3487" t="str">
            <v>ĐƠN HÀNG 2022\NINH HUY\THÁNG 05.2022\24.05\Tem 60 x 50mm</v>
          </cell>
        </row>
        <row r="3488">
          <cell r="B3488" t="str">
            <v>KL0772_L1</v>
          </cell>
          <cell r="C3488" t="str">
            <v>KL0772</v>
          </cell>
          <cell r="D3488" t="str">
            <v>NINH HUY</v>
          </cell>
          <cell r="F3488">
            <v>5</v>
          </cell>
          <cell r="G3488" t="str">
            <v>I0150T031</v>
          </cell>
          <cell r="H3488" t="str">
            <v>150 x 90 x 1 x 1</v>
          </cell>
          <cell r="I3488" t="str">
            <v>Vuông góc, không răng cưa</v>
          </cell>
          <cell r="J3488" t="str">
            <v>D03</v>
          </cell>
          <cell r="K3488" t="str">
            <v>P 41</v>
          </cell>
          <cell r="L3488" t="str">
            <v>90mm x 150mm</v>
          </cell>
          <cell r="M3488">
            <v>93</v>
          </cell>
          <cell r="N3488">
            <v>44705</v>
          </cell>
          <cell r="O3488">
            <v>0</v>
          </cell>
          <cell r="Q3488" t="str">
            <v>3pha</v>
          </cell>
          <cell r="V3488" t="str">
            <v>K</v>
          </cell>
          <cell r="AL3488">
            <v>1</v>
          </cell>
          <cell r="AM3488">
            <v>93</v>
          </cell>
          <cell r="AR3488" t="str">
            <v>3Tem</v>
          </cell>
          <cell r="AT3488" t="str">
            <v xml:space="preserve">ESL55-12FT </v>
          </cell>
          <cell r="BA3488" t="str">
            <v>ĐƠN HÀNG 2022\NINH HUY\THÁNG 05.2022\24.05\Tem 90 x 150mm</v>
          </cell>
        </row>
        <row r="3489">
          <cell r="B3489" t="str">
            <v>KL0772_L2</v>
          </cell>
          <cell r="C3489" t="str">
            <v>KL0772</v>
          </cell>
          <cell r="D3489" t="str">
            <v>NINH HUY</v>
          </cell>
          <cell r="F3489">
            <v>5</v>
          </cell>
          <cell r="G3489" t="str">
            <v>I0150T031</v>
          </cell>
          <cell r="H3489" t="str">
            <v>150 x 90 x 1 x 1</v>
          </cell>
          <cell r="I3489" t="str">
            <v>Vuông góc, không răng cưa</v>
          </cell>
          <cell r="J3489" t="str">
            <v>D03</v>
          </cell>
          <cell r="K3489" t="str">
            <v>P 41</v>
          </cell>
          <cell r="L3489" t="str">
            <v>90mm x 150mm</v>
          </cell>
          <cell r="M3489">
            <v>93</v>
          </cell>
          <cell r="N3489">
            <v>44748</v>
          </cell>
          <cell r="O3489">
            <v>0</v>
          </cell>
          <cell r="Q3489" t="str">
            <v>3pha</v>
          </cell>
          <cell r="V3489" t="str">
            <v>K</v>
          </cell>
          <cell r="AL3489">
            <v>1</v>
          </cell>
          <cell r="AM3489">
            <v>93</v>
          </cell>
          <cell r="AR3489" t="str">
            <v>3Tem</v>
          </cell>
          <cell r="AT3489" t="str">
            <v>ESL150-12FT</v>
          </cell>
          <cell r="BA3489" t="str">
            <v>ĐƠN HÀNG 2022\NINH HUY\THÁNG 05.2022\24.05\Tem 90 x 150mm</v>
          </cell>
        </row>
        <row r="3490">
          <cell r="B3490" t="str">
            <v>KL0773_L1</v>
          </cell>
          <cell r="C3490" t="str">
            <v>KL0773</v>
          </cell>
          <cell r="D3490" t="str">
            <v>NINH HUY</v>
          </cell>
          <cell r="F3490">
            <v>4</v>
          </cell>
          <cell r="G3490" t="str">
            <v>I0150T031</v>
          </cell>
          <cell r="H3490" t="str">
            <v>150 x 90 x 1 x 1</v>
          </cell>
          <cell r="I3490" t="str">
            <v>Vuông góc, không răng cưa</v>
          </cell>
          <cell r="J3490" t="str">
            <v>D03</v>
          </cell>
          <cell r="K3490" t="str">
            <v>P 41</v>
          </cell>
          <cell r="L3490" t="str">
            <v>90mm x 150mm</v>
          </cell>
          <cell r="M3490">
            <v>93</v>
          </cell>
          <cell r="N3490">
            <v>44705</v>
          </cell>
          <cell r="O3490">
            <v>0</v>
          </cell>
          <cell r="Q3490" t="str">
            <v>2pha</v>
          </cell>
          <cell r="V3490" t="str">
            <v>K</v>
          </cell>
          <cell r="AL3490">
            <v>1</v>
          </cell>
          <cell r="AM3490">
            <v>93</v>
          </cell>
          <cell r="AR3490" t="str">
            <v>3Tem</v>
          </cell>
          <cell r="AT3490" t="str">
            <v>ESL150-12FTHT</v>
          </cell>
          <cell r="BA3490" t="str">
            <v>ĐƠN HÀNG 2022\NINH HUY\THÁNG 05.2022\24.05\Tem 90 x 150mm</v>
          </cell>
        </row>
        <row r="3491">
          <cell r="B3491" t="str">
            <v>KL0774_L1</v>
          </cell>
          <cell r="C3491" t="str">
            <v>KL0774</v>
          </cell>
          <cell r="D3491" t="str">
            <v>ANH HOÀ</v>
          </cell>
          <cell r="F3491">
            <v>5</v>
          </cell>
          <cell r="G3491" t="str">
            <v>I0100H242/1</v>
          </cell>
          <cell r="H3491" t="str">
            <v>100 x 215 x 1 x 1</v>
          </cell>
          <cell r="I3491" t="str">
            <v>Vuông góc, không răng cưa, xẻ 2 line kc 4mm</v>
          </cell>
          <cell r="J3491" t="str">
            <v>E06</v>
          </cell>
          <cell r="K3491" t="str">
            <v>P 41</v>
          </cell>
          <cell r="L3491" t="str">
            <v>100mm x 215mm</v>
          </cell>
          <cell r="M3491">
            <v>218</v>
          </cell>
          <cell r="N3491">
            <v>44706</v>
          </cell>
          <cell r="O3491">
            <v>0</v>
          </cell>
          <cell r="AG3491" t="str">
            <v>X</v>
          </cell>
          <cell r="AL3491">
            <v>1</v>
          </cell>
          <cell r="AM3491">
            <v>218</v>
          </cell>
          <cell r="AN3491" t="str">
            <v>2mm</v>
          </cell>
          <cell r="AO3491" t="str">
            <v>3mm</v>
          </cell>
          <cell r="AP3491" t="str">
            <v>1.000Tem</v>
          </cell>
          <cell r="AT3491" t="str">
            <v>Nước mắm nhĩ cá cơm truyền thống cà ná (Bé Bầu) NSX:27/05/2022</v>
          </cell>
          <cell r="BA3491" t="str">
            <v>ĐƠN HÀNG 2022\ANH HOÀ\THÁNG 05.2022\25.05 tem 215 x 100mm</v>
          </cell>
        </row>
        <row r="3492">
          <cell r="B3492" t="str">
            <v>KL0774_L2</v>
          </cell>
          <cell r="C3492" t="str">
            <v>KL0774</v>
          </cell>
          <cell r="D3492" t="str">
            <v>ANH HOÀ</v>
          </cell>
          <cell r="F3492">
            <v>5</v>
          </cell>
          <cell r="G3492" t="str">
            <v>I0100H242/1</v>
          </cell>
          <cell r="H3492" t="str">
            <v>100 x 215 x 1 x 1</v>
          </cell>
          <cell r="I3492" t="str">
            <v>Vuông góc, không răng cưa, xẻ 2 line kc 4mm</v>
          </cell>
          <cell r="J3492" t="str">
            <v>E06</v>
          </cell>
          <cell r="K3492" t="str">
            <v>P 41</v>
          </cell>
          <cell r="L3492" t="str">
            <v>100mm x 215mm</v>
          </cell>
          <cell r="M3492">
            <v>218</v>
          </cell>
          <cell r="N3492">
            <v>44706</v>
          </cell>
          <cell r="O3492">
            <v>0</v>
          </cell>
          <cell r="AG3492" t="str">
            <v>X</v>
          </cell>
          <cell r="AL3492">
            <v>1</v>
          </cell>
          <cell r="AM3492">
            <v>218</v>
          </cell>
          <cell r="AN3492" t="str">
            <v>2mm</v>
          </cell>
          <cell r="AO3492" t="str">
            <v>3mm</v>
          </cell>
          <cell r="AP3492" t="str">
            <v>1.000Tem</v>
          </cell>
          <cell r="AT3492" t="str">
            <v>Nước mắm nhĩ cá cơm truyền thống cà ná (Bé Bầu) NSX: 01/06/2022</v>
          </cell>
          <cell r="BA3492" t="str">
            <v>ĐƠN HÀNG 2022\ANH HOÀ\THÁNG 05.2022\25.05 tem 215 x 100mm</v>
          </cell>
        </row>
        <row r="3493">
          <cell r="B3493" t="str">
            <v>KL0775_L1</v>
          </cell>
          <cell r="C3493" t="str">
            <v>KL0775</v>
          </cell>
          <cell r="D3493" t="str">
            <v>MOORIM VINA</v>
          </cell>
          <cell r="F3493">
            <v>2</v>
          </cell>
          <cell r="G3493" t="str">
            <v>I0028T092/1</v>
          </cell>
          <cell r="H3493" t="str">
            <v>28 x 13 x 1 x 6</v>
          </cell>
          <cell r="I3493" t="str">
            <v>Vuông góc, không răng cưa, xẻ 2line kc 4mm</v>
          </cell>
          <cell r="J3493" t="str">
            <v>E10</v>
          </cell>
          <cell r="K3493" t="str">
            <v>P 41</v>
          </cell>
          <cell r="L3493" t="str">
            <v>28mm x 13mm</v>
          </cell>
          <cell r="M3493">
            <v>96</v>
          </cell>
          <cell r="N3493">
            <v>44708</v>
          </cell>
          <cell r="O3493">
            <v>2</v>
          </cell>
          <cell r="P3493">
            <v>2</v>
          </cell>
          <cell r="Q3493" t="str">
            <v>Theo mẫu</v>
          </cell>
          <cell r="AC3493" t="str">
            <v>X</v>
          </cell>
          <cell r="AL3493">
            <v>1</v>
          </cell>
          <cell r="AM3493">
            <v>96</v>
          </cell>
          <cell r="AN3493" t="str">
            <v>2mm</v>
          </cell>
          <cell r="AO3493" t="str">
            <v>3mm</v>
          </cell>
          <cell r="AP3493" t="str">
            <v>15000Tem</v>
          </cell>
          <cell r="AT3493" t="str">
            <v>chạy màu khử keo</v>
          </cell>
          <cell r="BA3493" t="str">
            <v>ĐƠN HÀNG 2022\Moorim Vina\THÁNG 04.2022\26.04 MOORIM</v>
          </cell>
          <cell r="BC3493" t="str">
            <v>Phạm Quốc Chí</v>
          </cell>
          <cell r="BD3493" t="str">
            <v>Phạm Quốc Chí</v>
          </cell>
        </row>
        <row r="3494">
          <cell r="B3494" t="str">
            <v>KL0776_L1</v>
          </cell>
          <cell r="C3494" t="str">
            <v>KL0776</v>
          </cell>
          <cell r="D3494" t="str">
            <v>BOW</v>
          </cell>
          <cell r="F3494">
            <v>1</v>
          </cell>
          <cell r="G3494" t="str">
            <v>T0100T982/2</v>
          </cell>
          <cell r="H3494" t="str">
            <v>100 x 100 x 1 x 2</v>
          </cell>
          <cell r="I3494" t="str">
            <v>Vuông góc, không răng cưa, chẻ đôi 4mm</v>
          </cell>
          <cell r="J3494" t="str">
            <v>E07</v>
          </cell>
          <cell r="K3494" t="str">
            <v>P 41</v>
          </cell>
          <cell r="L3494" t="str">
            <v>100mm x 100mm</v>
          </cell>
          <cell r="M3494">
            <v>206</v>
          </cell>
          <cell r="N3494">
            <v>44711</v>
          </cell>
          <cell r="O3494">
            <v>0</v>
          </cell>
          <cell r="AG3494" t="str">
            <v>X</v>
          </cell>
          <cell r="AL3494">
            <v>1</v>
          </cell>
          <cell r="AM3494">
            <v>206</v>
          </cell>
          <cell r="AN3494" t="str">
            <v>2mm</v>
          </cell>
          <cell r="AO3494" t="str">
            <v>3mm</v>
          </cell>
          <cell r="AP3494" t="str">
            <v>1.000Tem</v>
          </cell>
          <cell r="AT3494" t="str">
            <v>Con cá</v>
          </cell>
          <cell r="BA3494" t="str">
            <v>ĐƠN HÀNG 2022\BOW\THÁNG 05\30.05 tem 100 x 100mm\Tem 100 x 100mm.ai</v>
          </cell>
        </row>
        <row r="3495">
          <cell r="B3495" t="str">
            <v>KL0777_L1</v>
          </cell>
          <cell r="C3495" t="str">
            <v>KL0777</v>
          </cell>
          <cell r="D3495" t="str">
            <v>BOW</v>
          </cell>
          <cell r="F3495">
            <v>1</v>
          </cell>
          <cell r="G3495" t="str">
            <v>T0100T982/2</v>
          </cell>
          <cell r="H3495" t="str">
            <v>100 x 100 x 1 x 2</v>
          </cell>
          <cell r="I3495" t="str">
            <v>Vuông góc, không răng cưa, chẻ đôi 4mm</v>
          </cell>
          <cell r="J3495" t="str">
            <v>E07</v>
          </cell>
          <cell r="K3495" t="str">
            <v>P 41</v>
          </cell>
          <cell r="L3495" t="str">
            <v>100mm x 100mm</v>
          </cell>
          <cell r="M3495">
            <v>206</v>
          </cell>
          <cell r="N3495">
            <v>44711</v>
          </cell>
          <cell r="O3495">
            <v>0</v>
          </cell>
          <cell r="AG3495" t="str">
            <v>X</v>
          </cell>
          <cell r="AL3495">
            <v>1</v>
          </cell>
          <cell r="AM3495">
            <v>206</v>
          </cell>
          <cell r="AN3495" t="str">
            <v>2mm</v>
          </cell>
          <cell r="AO3495" t="str">
            <v>3mm</v>
          </cell>
          <cell r="AP3495" t="str">
            <v>1.000Tem</v>
          </cell>
          <cell r="AT3495" t="str">
            <v>MISCELLANEOUS</v>
          </cell>
          <cell r="BA3495" t="str">
            <v>ĐƠN HÀNG 2022\BOW\THÁNG 05\30.05 tem 100 x 100mm\Tem 100 x 100mm.ai</v>
          </cell>
        </row>
        <row r="3496">
          <cell r="B3496" t="str">
            <v>KL0778_L1</v>
          </cell>
          <cell r="C3496" t="str">
            <v>KL0778</v>
          </cell>
          <cell r="D3496" t="str">
            <v>NHÀ TRỌ LÊ VĂN HƯNG</v>
          </cell>
          <cell r="F3496">
            <v>5</v>
          </cell>
          <cell r="G3496" t="str">
            <v>I0150T291/1</v>
          </cell>
          <cell r="H3496" t="str">
            <v>150 x 130 x 1 x 1</v>
          </cell>
          <cell r="I3496" t="str">
            <v>Vuông góc, răng cưa</v>
          </cell>
          <cell r="J3496" t="str">
            <v>E09</v>
          </cell>
          <cell r="K3496" t="str">
            <v>P 41</v>
          </cell>
          <cell r="L3496" t="str">
            <v>150mm x 130mm</v>
          </cell>
          <cell r="M3496">
            <v>133</v>
          </cell>
          <cell r="N3496">
            <v>44711</v>
          </cell>
          <cell r="O3496">
            <v>0</v>
          </cell>
          <cell r="Q3496" t="str">
            <v>2pha</v>
          </cell>
          <cell r="AL3496">
            <v>1</v>
          </cell>
          <cell r="AM3496">
            <v>133</v>
          </cell>
          <cell r="AN3496" t="str">
            <v>3mm</v>
          </cell>
          <cell r="AO3496" t="str">
            <v>3mm</v>
          </cell>
          <cell r="AP3496" t="str">
            <v>1.000Tem</v>
          </cell>
          <cell r="AT3496" t="str">
            <v>ASIA ITALIAN DOOR CO.,LTD</v>
          </cell>
          <cell r="BA3496" t="str">
            <v>ĐƠN HÀNG 2022\NHÀ TRỌ LÊ VĂN HƯNG\THÁNG 05.2022\30.05</v>
          </cell>
        </row>
        <row r="3497">
          <cell r="B3497" t="str">
            <v>KL0779_L1</v>
          </cell>
          <cell r="C3497" t="str">
            <v>KL0779</v>
          </cell>
          <cell r="D3497" t="str">
            <v>CTY TNHH KIM MAY ORGAN (VIỆT NAM)</v>
          </cell>
          <cell r="F3497">
            <v>1</v>
          </cell>
          <cell r="G3497" t="str">
            <v>I0040T882/1</v>
          </cell>
          <cell r="H3497" t="str">
            <v>40 x 42 x 1 x 2</v>
          </cell>
          <cell r="I3497" t="str">
            <v>Bo góc, không răng cưa, xẻ 2 line kc 4mm, gáp 15mm</v>
          </cell>
          <cell r="J3497" t="str">
            <v>E09</v>
          </cell>
          <cell r="K3497" t="str">
            <v>P 41</v>
          </cell>
          <cell r="L3497" t="str">
            <v>40mm x 42mm</v>
          </cell>
          <cell r="M3497">
            <v>114</v>
          </cell>
          <cell r="N3497">
            <v>44712</v>
          </cell>
          <cell r="O3497">
            <v>0</v>
          </cell>
          <cell r="AL3497">
            <v>1</v>
          </cell>
          <cell r="AM3497">
            <v>114</v>
          </cell>
          <cell r="AN3497" t="str">
            <v>2mm</v>
          </cell>
          <cell r="AO3497" t="str">
            <v>15mm</v>
          </cell>
          <cell r="AT3497" t="str">
            <v>Organ needless</v>
          </cell>
          <cell r="BA3497" t="str">
            <v>ĐƠN HÀNG 2022\CTY TNHH KIM MAY ORGAN (VIỆT NAM)\THÁNG 05.2022</v>
          </cell>
        </row>
        <row r="3498">
          <cell r="B3498" t="str">
            <v>KL0780_L1</v>
          </cell>
          <cell r="C3498" t="str">
            <v>KL0780</v>
          </cell>
          <cell r="D3498" t="str">
            <v>BOW</v>
          </cell>
          <cell r="F3498">
            <v>1</v>
          </cell>
          <cell r="G3498" t="str">
            <v>T0100T982/2</v>
          </cell>
          <cell r="H3498" t="str">
            <v>100 x 100 x 1 x 2</v>
          </cell>
          <cell r="I3498" t="str">
            <v>Vuông góc, không răng cưa, chẻ đôi 4mm</v>
          </cell>
          <cell r="J3498" t="str">
            <v>E07</v>
          </cell>
          <cell r="K3498" t="str">
            <v>P 41</v>
          </cell>
          <cell r="L3498" t="str">
            <v>100mm x 100mm</v>
          </cell>
          <cell r="M3498">
            <v>206</v>
          </cell>
          <cell r="N3498">
            <v>44713</v>
          </cell>
          <cell r="O3498">
            <v>0</v>
          </cell>
          <cell r="AG3498" t="str">
            <v>X</v>
          </cell>
          <cell r="AL3498">
            <v>1</v>
          </cell>
          <cell r="AM3498">
            <v>206</v>
          </cell>
          <cell r="AN3498" t="str">
            <v>2mm</v>
          </cell>
          <cell r="AO3498" t="str">
            <v>3mm</v>
          </cell>
          <cell r="AP3498" t="str">
            <v>1.000Tem</v>
          </cell>
          <cell r="AT3498" t="str">
            <v>Chữ Y</v>
          </cell>
          <cell r="BA3498" t="str">
            <v>ĐƠN HÀNG 2022\BOW\THÁNG 06\01.06 Tem 100 x 100</v>
          </cell>
        </row>
        <row r="3499">
          <cell r="B3499" t="str">
            <v>KL0781_L1</v>
          </cell>
          <cell r="C3499" t="str">
            <v>KL0781</v>
          </cell>
          <cell r="D3499" t="str">
            <v>ANH HOÀ</v>
          </cell>
          <cell r="F3499">
            <v>5</v>
          </cell>
          <cell r="G3499" t="str">
            <v>I0085T362/1</v>
          </cell>
          <cell r="H3499" t="str">
            <v>85 x 220 x 1 x 1</v>
          </cell>
          <cell r="I3499" t="str">
            <v>Dao đặc biệt có vòng cung chính giữa, xẻ 2line kc 4mm</v>
          </cell>
          <cell r="J3499" t="str">
            <v>E09</v>
          </cell>
          <cell r="K3499" t="str">
            <v>P 41</v>
          </cell>
          <cell r="L3499" t="str">
            <v>85mm x 220mm</v>
          </cell>
          <cell r="M3499">
            <v>223</v>
          </cell>
          <cell r="N3499">
            <v>44715</v>
          </cell>
          <cell r="O3499">
            <v>0</v>
          </cell>
          <cell r="Q3499" t="str">
            <v>pha</v>
          </cell>
          <cell r="S3499" t="str">
            <v>C</v>
          </cell>
          <cell r="T3499" t="str">
            <v>M</v>
          </cell>
          <cell r="U3499" t="str">
            <v>Y</v>
          </cell>
          <cell r="V3499" t="str">
            <v>K</v>
          </cell>
          <cell r="AG3499" t="str">
            <v>X</v>
          </cell>
          <cell r="AL3499">
            <v>1</v>
          </cell>
          <cell r="AM3499">
            <v>223</v>
          </cell>
          <cell r="AN3499" t="str">
            <v>2mm</v>
          </cell>
          <cell r="AO3499" t="str">
            <v>3mm</v>
          </cell>
          <cell r="AP3499" t="str">
            <v>1.000Tem</v>
          </cell>
          <cell r="AT3499" t="str">
            <v>Bé Bầu NSX: 10/06/2022</v>
          </cell>
          <cell r="BA3499" t="str">
            <v>ĐƠN HÀNG 2022\ANH HOÀ\THÁNG 06.2022\03.06 Tem 85 x 220mm</v>
          </cell>
        </row>
        <row r="3500">
          <cell r="B3500" t="str">
            <v>KL0781_L2</v>
          </cell>
          <cell r="C3500" t="str">
            <v>KL0781</v>
          </cell>
          <cell r="D3500" t="str">
            <v>ANH HOÀ</v>
          </cell>
          <cell r="G3500" t="str">
            <v>I0085T362/1</v>
          </cell>
          <cell r="H3500" t="str">
            <v>85 x 220 x 1 x 1</v>
          </cell>
          <cell r="I3500" t="str">
            <v>Dao đặc biệt có vòng cung chính giữa, xẻ 2line kc 4mm</v>
          </cell>
          <cell r="J3500" t="str">
            <v>E09</v>
          </cell>
          <cell r="K3500" t="str">
            <v>P 41</v>
          </cell>
          <cell r="L3500" t="str">
            <v>85mm x 220mm</v>
          </cell>
          <cell r="M3500">
            <v>223</v>
          </cell>
          <cell r="N3500">
            <v>44741</v>
          </cell>
          <cell r="O3500">
            <v>0</v>
          </cell>
          <cell r="Q3500" t="str">
            <v>pha</v>
          </cell>
          <cell r="S3500" t="str">
            <v>C</v>
          </cell>
          <cell r="T3500" t="str">
            <v>M</v>
          </cell>
          <cell r="U3500" t="str">
            <v>Y</v>
          </cell>
          <cell r="V3500" t="str">
            <v>K</v>
          </cell>
          <cell r="AG3500" t="str">
            <v>X</v>
          </cell>
          <cell r="AL3500">
            <v>1</v>
          </cell>
          <cell r="AM3500">
            <v>223</v>
          </cell>
          <cell r="AN3500" t="str">
            <v>2mm</v>
          </cell>
          <cell r="AO3500" t="str">
            <v>3mm</v>
          </cell>
          <cell r="AP3500" t="str">
            <v>1.000Tem</v>
          </cell>
          <cell r="AT3500" t="str">
            <v>Bé Bầu  NSX: 02/07/2022</v>
          </cell>
          <cell r="BA3500" t="str">
            <v>ĐƠN HÀNG 2022\ANH HOÀ\THÁNG 06.2022\03.06 Tem 85 x 220mm</v>
          </cell>
        </row>
        <row r="3501">
          <cell r="B3501" t="str">
            <v>KL0782_L1</v>
          </cell>
          <cell r="C3501" t="str">
            <v>KL0782</v>
          </cell>
          <cell r="D3501" t="str">
            <v>TRÂM ANH PHÁT</v>
          </cell>
          <cell r="F3501">
            <v>1</v>
          </cell>
          <cell r="G3501" t="str">
            <v>IP010T061/1</v>
          </cell>
          <cell r="H3501" t="str">
            <v>Phi 10 x 10 x 10 x 5</v>
          </cell>
          <cell r="I3501" t="str">
            <v>Dao Φ10, ngang 10 tem kc 2mm, răng cưa nhảy</v>
          </cell>
          <cell r="J3501" t="str">
            <v>E04</v>
          </cell>
          <cell r="K3501" t="str">
            <v>P 41</v>
          </cell>
          <cell r="L3501" t="str">
            <v>Phi 10 mm</v>
          </cell>
          <cell r="M3501">
            <v>65</v>
          </cell>
          <cell r="N3501">
            <v>44716</v>
          </cell>
          <cell r="O3501">
            <v>0</v>
          </cell>
          <cell r="Q3501" t="str">
            <v>P:2347 C</v>
          </cell>
          <cell r="AL3501">
            <v>1</v>
          </cell>
          <cell r="AM3501">
            <v>65</v>
          </cell>
          <cell r="AR3501" t="str">
            <v>200Tem</v>
          </cell>
          <cell r="AT3501" t="str">
            <v>Mũi tên</v>
          </cell>
          <cell r="BA3501" t="str">
            <v>TỔNG HỢP CÁC CÔNG TY\TRÂM ANH PHÁT\NĂM 2022\THÁNG 06.2022\04.06 phi 10mm</v>
          </cell>
        </row>
        <row r="3502">
          <cell r="B3502" t="str">
            <v>KL0783_L1</v>
          </cell>
          <cell r="C3502" t="str">
            <v>KL0783</v>
          </cell>
          <cell r="D3502" t="str">
            <v>TTI</v>
          </cell>
          <cell r="F3502">
            <v>2</v>
          </cell>
          <cell r="H3502" t="str">
            <v/>
          </cell>
          <cell r="I3502" t="str">
            <v/>
          </cell>
          <cell r="J3502" t="str">
            <v/>
          </cell>
          <cell r="K3502" t="str">
            <v>P 41</v>
          </cell>
          <cell r="L3502" t="str">
            <v>38mm x 18mm</v>
          </cell>
          <cell r="M3502" t="str">
            <v/>
          </cell>
          <cell r="N3502">
            <v>44718</v>
          </cell>
          <cell r="O3502">
            <v>0</v>
          </cell>
          <cell r="AH3502" t="str">
            <v>X</v>
          </cell>
          <cell r="AL3502">
            <v>1</v>
          </cell>
          <cell r="AM3502" t="e">
            <v>#VALUE!</v>
          </cell>
          <cell r="AT3502" t="str">
            <v>58-31-0486</v>
          </cell>
          <cell r="BA3502" t="str">
            <v>ĐƠN HÀNG 2021\TTI\NĂM 2022\THÁNG 06\06.06 tem 38 x 18mm</v>
          </cell>
        </row>
        <row r="3503">
          <cell r="B3503" t="str">
            <v>KL0784_L1</v>
          </cell>
          <cell r="C3503" t="str">
            <v>KL0784</v>
          </cell>
          <cell r="D3503" t="str">
            <v>TTI</v>
          </cell>
          <cell r="F3503">
            <v>2</v>
          </cell>
          <cell r="H3503" t="str">
            <v/>
          </cell>
          <cell r="I3503" t="str">
            <v/>
          </cell>
          <cell r="J3503" t="str">
            <v/>
          </cell>
          <cell r="K3503" t="str">
            <v>P 41</v>
          </cell>
          <cell r="L3503" t="str">
            <v>46mm x 10mm</v>
          </cell>
          <cell r="M3503" t="str">
            <v/>
          </cell>
          <cell r="N3503">
            <v>44718</v>
          </cell>
          <cell r="O3503">
            <v>0</v>
          </cell>
          <cell r="AH3503" t="str">
            <v>X</v>
          </cell>
          <cell r="AL3503">
            <v>1</v>
          </cell>
          <cell r="AM3503" t="e">
            <v>#VALUE!</v>
          </cell>
          <cell r="AT3503" t="str">
            <v>TOOL: ASSEMBLEND IN VIETNAM</v>
          </cell>
          <cell r="BA3503" t="str">
            <v>ĐƠN HÀNG 2021\TTI\NĂM 2022\THÁNG 06\06.06 tem 46 x 10mm</v>
          </cell>
        </row>
        <row r="3504">
          <cell r="B3504" t="str">
            <v>KL0785_L1</v>
          </cell>
          <cell r="C3504" t="str">
            <v>KL0785</v>
          </cell>
          <cell r="D3504" t="str">
            <v>TTI</v>
          </cell>
          <cell r="F3504">
            <v>2</v>
          </cell>
          <cell r="H3504" t="str">
            <v/>
          </cell>
          <cell r="I3504" t="str">
            <v/>
          </cell>
          <cell r="J3504" t="str">
            <v/>
          </cell>
          <cell r="K3504" t="str">
            <v>P 41</v>
          </cell>
          <cell r="L3504" t="str">
            <v>95.5mm x 56mm</v>
          </cell>
          <cell r="M3504" t="str">
            <v/>
          </cell>
          <cell r="N3504">
            <v>44718</v>
          </cell>
          <cell r="O3504">
            <v>0</v>
          </cell>
          <cell r="AH3504" t="str">
            <v>X</v>
          </cell>
          <cell r="AL3504">
            <v>1</v>
          </cell>
          <cell r="AM3504" t="e">
            <v>#VALUE!</v>
          </cell>
          <cell r="AT3504" t="str">
            <v>M18 FCVL</v>
          </cell>
          <cell r="BA3504" t="str">
            <v>ĐƠN HÀNG 2021\TTI\NĂM 2022\THÁNG 06\06.06 tem 95.5 x 56mm</v>
          </cell>
        </row>
        <row r="3505">
          <cell r="B3505" t="str">
            <v>KL0786_L1</v>
          </cell>
          <cell r="C3505" t="str">
            <v>KL0786</v>
          </cell>
          <cell r="D3505" t="str">
            <v>CHỊ THANH HÀ NỘI</v>
          </cell>
          <cell r="F3505">
            <v>4</v>
          </cell>
          <cell r="G3505" t="str">
            <v>I0087T062/1</v>
          </cell>
          <cell r="H3505" t="str">
            <v>87 x 42 x 1 x 2</v>
          </cell>
          <cell r="I3505" t="str">
            <v>Bo góc, răng cưa, xẻ 2 line kc 6mm</v>
          </cell>
          <cell r="J3505" t="str">
            <v>E10</v>
          </cell>
          <cell r="K3505" t="str">
            <v>P 41</v>
          </cell>
          <cell r="L3505" t="str">
            <v>87mm x 42mm</v>
          </cell>
          <cell r="M3505">
            <v>90</v>
          </cell>
          <cell r="N3505">
            <v>44718</v>
          </cell>
          <cell r="O3505">
            <v>0</v>
          </cell>
          <cell r="AL3505">
            <v>1</v>
          </cell>
          <cell r="AM3505">
            <v>90</v>
          </cell>
          <cell r="AN3505" t="str">
            <v>3mm</v>
          </cell>
          <cell r="AO3505" t="str">
            <v>3mm</v>
          </cell>
          <cell r="AP3505" t="str">
            <v>1.125tem</v>
          </cell>
          <cell r="AT3505" t="str">
            <v>MASTER</v>
          </cell>
          <cell r="BA3505" t="str">
            <v>ĐƠN HÀNG 2022\CHỊ THANH HÀ NỘI\THÁNG 06.2022\06.06 tem 87mm x 42mm</v>
          </cell>
        </row>
        <row r="3506">
          <cell r="B3506" t="str">
            <v>KL0787_L1</v>
          </cell>
          <cell r="C3506" t="str">
            <v>KL0787</v>
          </cell>
          <cell r="D3506" t="str">
            <v>ANH HOÀ</v>
          </cell>
          <cell r="F3506">
            <v>5</v>
          </cell>
          <cell r="G3506" t="str">
            <v>I0100H252/1</v>
          </cell>
          <cell r="H3506" t="str">
            <v>100 x 220 x 1 x 1</v>
          </cell>
          <cell r="I3506">
            <v>0</v>
          </cell>
          <cell r="J3506">
            <v>0</v>
          </cell>
          <cell r="K3506" t="str">
            <v>P 41</v>
          </cell>
          <cell r="L3506" t="str">
            <v>100mm x 220mm</v>
          </cell>
          <cell r="M3506">
            <v>223</v>
          </cell>
          <cell r="N3506">
            <v>44719</v>
          </cell>
          <cell r="O3506">
            <v>0</v>
          </cell>
          <cell r="Q3506" t="str">
            <v>pha xanh</v>
          </cell>
          <cell r="S3506" t="str">
            <v>C</v>
          </cell>
          <cell r="T3506" t="str">
            <v>M</v>
          </cell>
          <cell r="U3506" t="str">
            <v>Y</v>
          </cell>
          <cell r="V3506" t="str">
            <v>K</v>
          </cell>
          <cell r="AG3506" t="str">
            <v>Bóng</v>
          </cell>
          <cell r="AL3506">
            <v>1</v>
          </cell>
          <cell r="AM3506">
            <v>223</v>
          </cell>
          <cell r="AN3506" t="str">
            <v>2mm</v>
          </cell>
          <cell r="AO3506" t="str">
            <v>3mm</v>
          </cell>
          <cell r="AP3506" t="str">
            <v>1.000Tem</v>
          </cell>
          <cell r="AT3506" t="str">
            <v>Nước mắm bé bầu NSX:9/6/2022</v>
          </cell>
          <cell r="AU3506">
            <v>3</v>
          </cell>
          <cell r="BA3506" t="str">
            <v>ĐƠN HÀNG 2022\ANH HOÀ\THÁNG 06.2022\07.06 tem 100 x 220mm</v>
          </cell>
        </row>
        <row r="3507">
          <cell r="B3507" t="str">
            <v>KL0787_L2</v>
          </cell>
          <cell r="C3507" t="str">
            <v>KL0787</v>
          </cell>
          <cell r="D3507" t="str">
            <v>ANH HOÀ</v>
          </cell>
          <cell r="F3507">
            <v>5</v>
          </cell>
          <cell r="G3507" t="str">
            <v>I0100H252/1</v>
          </cell>
          <cell r="H3507" t="str">
            <v>100 x 220 x 1 x 1</v>
          </cell>
          <cell r="I3507">
            <v>0</v>
          </cell>
          <cell r="J3507">
            <v>0</v>
          </cell>
          <cell r="K3507" t="str">
            <v>P 41</v>
          </cell>
          <cell r="L3507" t="str">
            <v>100mm x 220mm</v>
          </cell>
          <cell r="M3507">
            <v>223</v>
          </cell>
          <cell r="N3507">
            <v>44719</v>
          </cell>
          <cell r="O3507">
            <v>0</v>
          </cell>
          <cell r="Q3507" t="str">
            <v xml:space="preserve">pha </v>
          </cell>
          <cell r="S3507" t="str">
            <v>C</v>
          </cell>
          <cell r="T3507" t="str">
            <v>M</v>
          </cell>
          <cell r="U3507" t="str">
            <v>Y</v>
          </cell>
          <cell r="V3507" t="str">
            <v>K</v>
          </cell>
          <cell r="AG3507" t="str">
            <v>Bóng</v>
          </cell>
          <cell r="AL3507">
            <v>1</v>
          </cell>
          <cell r="AM3507">
            <v>223</v>
          </cell>
          <cell r="AN3507" t="str">
            <v>2mm</v>
          </cell>
          <cell r="AO3507" t="str">
            <v>3mm</v>
          </cell>
          <cell r="AP3507" t="str">
            <v>1.000Tem</v>
          </cell>
          <cell r="AT3507" t="str">
            <v>Nước mắm bé bầu NSX:15/6/2022</v>
          </cell>
          <cell r="AU3507">
            <v>3</v>
          </cell>
          <cell r="BA3507" t="str">
            <v>ĐƠN HÀNG 2022\ANH HOÀ\THÁNG 06.2022\07.06 tem 100 x 220mm</v>
          </cell>
        </row>
        <row r="3508">
          <cell r="B3508" t="str">
            <v>KL0787_L3</v>
          </cell>
          <cell r="C3508" t="str">
            <v>KL0787</v>
          </cell>
          <cell r="D3508" t="str">
            <v>ANH HOÀ</v>
          </cell>
          <cell r="F3508">
            <v>5</v>
          </cell>
          <cell r="G3508" t="str">
            <v>I0100H252/1</v>
          </cell>
          <cell r="H3508" t="str">
            <v>100 x 220 x 1 x 1</v>
          </cell>
          <cell r="I3508">
            <v>0</v>
          </cell>
          <cell r="J3508">
            <v>0</v>
          </cell>
          <cell r="K3508" t="str">
            <v>P 41</v>
          </cell>
          <cell r="L3508" t="str">
            <v>100mm x 220mm</v>
          </cell>
          <cell r="M3508">
            <v>223</v>
          </cell>
          <cell r="N3508">
            <v>44734</v>
          </cell>
          <cell r="O3508">
            <v>0</v>
          </cell>
          <cell r="Q3508" t="str">
            <v xml:space="preserve">pha </v>
          </cell>
          <cell r="S3508" t="str">
            <v>C</v>
          </cell>
          <cell r="T3508" t="str">
            <v>M</v>
          </cell>
          <cell r="U3508" t="str">
            <v>Y</v>
          </cell>
          <cell r="V3508" t="str">
            <v>K</v>
          </cell>
          <cell r="AG3508" t="str">
            <v>Bóng</v>
          </cell>
          <cell r="AL3508">
            <v>1</v>
          </cell>
          <cell r="AM3508">
            <v>223</v>
          </cell>
          <cell r="AN3508" t="str">
            <v>2mm</v>
          </cell>
          <cell r="AO3508" t="str">
            <v>3mm</v>
          </cell>
          <cell r="AP3508" t="str">
            <v>1.000Tem</v>
          </cell>
          <cell r="AT3508" t="str">
            <v>Nước mắm bé bầu NSX:25/6/2022</v>
          </cell>
          <cell r="AU3508">
            <v>3</v>
          </cell>
          <cell r="BA3508" t="str">
            <v>ĐƠN HÀNG 2022\ANH HOÀ\THÁNG 06.2022\07.06 tem 100 x 220mm\22.06 chinh date</v>
          </cell>
        </row>
        <row r="3509">
          <cell r="B3509" t="str">
            <v>KL0787_L4</v>
          </cell>
          <cell r="C3509" t="str">
            <v>KL0787</v>
          </cell>
          <cell r="D3509" t="str">
            <v>ANH HOÀ</v>
          </cell>
          <cell r="F3509">
            <v>5</v>
          </cell>
          <cell r="G3509" t="str">
            <v>I0100H252/1</v>
          </cell>
          <cell r="H3509" t="str">
            <v>100 x 220 x 1 x 1</v>
          </cell>
          <cell r="I3509">
            <v>0</v>
          </cell>
          <cell r="J3509">
            <v>0</v>
          </cell>
          <cell r="K3509" t="str">
            <v>P 41</v>
          </cell>
          <cell r="L3509" t="str">
            <v>100mm x 220mm</v>
          </cell>
          <cell r="M3509">
            <v>223</v>
          </cell>
          <cell r="N3509">
            <v>44734</v>
          </cell>
          <cell r="O3509">
            <v>0</v>
          </cell>
          <cell r="Q3509" t="str">
            <v xml:space="preserve">pha </v>
          </cell>
          <cell r="S3509" t="str">
            <v>C</v>
          </cell>
          <cell r="T3509" t="str">
            <v>M</v>
          </cell>
          <cell r="U3509" t="str">
            <v>Y</v>
          </cell>
          <cell r="V3509" t="str">
            <v>K</v>
          </cell>
          <cell r="AG3509" t="str">
            <v>Bóng</v>
          </cell>
          <cell r="AL3509">
            <v>1</v>
          </cell>
          <cell r="AM3509">
            <v>223</v>
          </cell>
          <cell r="AN3509" t="str">
            <v>2mm</v>
          </cell>
          <cell r="AO3509" t="str">
            <v>3mm</v>
          </cell>
          <cell r="AP3509" t="str">
            <v>1.000Tem</v>
          </cell>
          <cell r="AT3509" t="str">
            <v>Nước mắm bé bầu NSX:02/07/2022</v>
          </cell>
          <cell r="AU3509">
            <v>3</v>
          </cell>
          <cell r="BA3509" t="str">
            <v>ĐƠN HÀNG 2022\ANH HOÀ\THÁNG 06.2022\07.06 tem 100 x 220mm\22.06 chinh date</v>
          </cell>
        </row>
        <row r="3510">
          <cell r="B3510" t="str">
            <v>KL0788_L1</v>
          </cell>
          <cell r="C3510" t="str">
            <v>KL0788</v>
          </cell>
          <cell r="D3510" t="str">
            <v>LOTTE</v>
          </cell>
          <cell r="F3510">
            <v>2</v>
          </cell>
          <cell r="G3510" t="str">
            <v>I0141T011</v>
          </cell>
          <cell r="H3510" t="str">
            <v>141 x 106 x 1 x 1</v>
          </cell>
          <cell r="I3510" t="str">
            <v>Vuông góc, không răng cưa</v>
          </cell>
          <cell r="J3510" t="str">
            <v>D06</v>
          </cell>
          <cell r="K3510" t="str">
            <v>P 41</v>
          </cell>
          <cell r="L3510" t="str">
            <v>141mm x 106mm</v>
          </cell>
          <cell r="M3510">
            <v>109</v>
          </cell>
          <cell r="N3510">
            <v>44719</v>
          </cell>
          <cell r="O3510">
            <v>0</v>
          </cell>
          <cell r="AL3510">
            <v>1</v>
          </cell>
          <cell r="AM3510">
            <v>109</v>
          </cell>
          <cell r="AT3510" t="str">
            <v>PC/GF EH-3300HF</v>
          </cell>
          <cell r="BA3510" t="str">
            <v>ĐƠN HÀNG 2020\tháng 12\11.12 lotte\NĂM 2022\07.06.2022</v>
          </cell>
        </row>
        <row r="3511">
          <cell r="B3511" t="str">
            <v>KL0789_L1</v>
          </cell>
          <cell r="C3511" t="str">
            <v>KL0789</v>
          </cell>
          <cell r="D3511" t="str">
            <v>KUMHO</v>
          </cell>
          <cell r="F3511">
            <v>1</v>
          </cell>
          <cell r="G3511" t="str">
            <v>I0080T752/1</v>
          </cell>
          <cell r="H3511" t="str">
            <v>80 x 70 x 1 x 2</v>
          </cell>
          <cell r="I3511" t="str">
            <v>Vuông góc, không răng cưa, xẻ 2 line kc 8mm</v>
          </cell>
          <cell r="J3511" t="str">
            <v>E04</v>
          </cell>
          <cell r="K3511" t="str">
            <v>P 41</v>
          </cell>
          <cell r="L3511" t="str">
            <v>70mm x 80mm</v>
          </cell>
          <cell r="M3511">
            <v>146</v>
          </cell>
          <cell r="N3511">
            <v>44719</v>
          </cell>
          <cell r="O3511">
            <v>1</v>
          </cell>
          <cell r="X3511">
            <v>1</v>
          </cell>
          <cell r="AB3511" t="str">
            <v>K</v>
          </cell>
          <cell r="AG3511" t="str">
            <v>Bóng</v>
          </cell>
          <cell r="AL3511">
            <v>1</v>
          </cell>
          <cell r="AM3511">
            <v>146</v>
          </cell>
          <cell r="AR3511" t="str">
            <v>4tem</v>
          </cell>
          <cell r="AT3511" t="str">
            <v>Kumho tire</v>
          </cell>
          <cell r="AU3511">
            <v>2</v>
          </cell>
          <cell r="AV3511" t="str">
            <v>In mặt</v>
          </cell>
          <cell r="AW3511" t="str">
            <v>Bế màu</v>
          </cell>
          <cell r="BA3511" t="str">
            <v>ĐƠN HÀNG 2022\KUMHO\THÁNG 06\07.06\Tem 70mm x 80mm</v>
          </cell>
          <cell r="BC3511" t="str">
            <v>Phạm Quốc Chí</v>
          </cell>
          <cell r="BD3511" t="str">
            <v>Phạm Quốc Chí</v>
          </cell>
        </row>
        <row r="3512">
          <cell r="B3512" t="str">
            <v>KL0790_L1</v>
          </cell>
          <cell r="C3512" t="str">
            <v>KL0790</v>
          </cell>
          <cell r="D3512" t="str">
            <v>KUMHO</v>
          </cell>
          <cell r="F3512">
            <v>3</v>
          </cell>
          <cell r="G3512" t="str">
            <v>I0120T781/1</v>
          </cell>
          <cell r="H3512" t="str">
            <v>120 x 70 x 1 x 2</v>
          </cell>
          <cell r="I3512" t="str">
            <v>Bo góc 3mm, không răng cưa</v>
          </cell>
          <cell r="J3512" t="str">
            <v>E09</v>
          </cell>
          <cell r="K3512" t="str">
            <v>P 41</v>
          </cell>
          <cell r="L3512" t="str">
            <v>120mm x 70mm</v>
          </cell>
          <cell r="M3512">
            <v>146</v>
          </cell>
          <cell r="N3512">
            <v>44719</v>
          </cell>
          <cell r="O3512">
            <v>3</v>
          </cell>
          <cell r="P3512">
            <v>2</v>
          </cell>
          <cell r="Q3512" t="str">
            <v>Theo mẫu</v>
          </cell>
          <cell r="X3512">
            <v>1</v>
          </cell>
          <cell r="AB3512" t="str">
            <v>K</v>
          </cell>
          <cell r="AG3512" t="str">
            <v>Bóng</v>
          </cell>
          <cell r="AL3512">
            <v>1</v>
          </cell>
          <cell r="AM3512">
            <v>146</v>
          </cell>
          <cell r="AR3512" t="str">
            <v>2tem</v>
          </cell>
          <cell r="AT3512" t="str">
            <v>1007108 Marshal</v>
          </cell>
          <cell r="AU3512">
            <v>2</v>
          </cell>
          <cell r="AV3512" t="str">
            <v>In mặt</v>
          </cell>
          <cell r="AW3512" t="str">
            <v>Bế màu</v>
          </cell>
          <cell r="BA3512" t="str">
            <v>ĐƠN HÀNG 2022\KUMHO\THÁNG 06\07.06\Tem 120 x 70mm</v>
          </cell>
          <cell r="BC3512" t="str">
            <v>Phạm Quốc Chí</v>
          </cell>
          <cell r="BD3512" t="str">
            <v>Phạm Quốc Chí</v>
          </cell>
        </row>
        <row r="3513">
          <cell r="B3513" t="str">
            <v>KL0791_L1</v>
          </cell>
          <cell r="C3513" t="str">
            <v>KL0791</v>
          </cell>
          <cell r="D3513" t="str">
            <v>KUMHO</v>
          </cell>
          <cell r="F3513">
            <v>1</v>
          </cell>
          <cell r="G3513" t="str">
            <v>I0120T781/1</v>
          </cell>
          <cell r="H3513" t="str">
            <v>120 x 70 x 1 x 2</v>
          </cell>
          <cell r="I3513" t="str">
            <v>Bo góc 3mm, không răng cưa</v>
          </cell>
          <cell r="J3513" t="str">
            <v>E09</v>
          </cell>
          <cell r="K3513" t="str">
            <v>P 41</v>
          </cell>
          <cell r="L3513" t="str">
            <v>120mm x 70mm</v>
          </cell>
          <cell r="M3513">
            <v>146</v>
          </cell>
          <cell r="N3513">
            <v>44719</v>
          </cell>
          <cell r="O3513">
            <v>1</v>
          </cell>
          <cell r="X3513">
            <v>1</v>
          </cell>
          <cell r="AB3513" t="str">
            <v>K</v>
          </cell>
          <cell r="AG3513" t="str">
            <v>Bóng</v>
          </cell>
          <cell r="AL3513">
            <v>1</v>
          </cell>
          <cell r="AM3513">
            <v>146</v>
          </cell>
          <cell r="AR3513" t="str">
            <v>2tem</v>
          </cell>
          <cell r="AT3513" t="str">
            <v xml:space="preserve">Tamco 1137416 </v>
          </cell>
          <cell r="AU3513">
            <v>2</v>
          </cell>
          <cell r="AV3513" t="str">
            <v>In mặt</v>
          </cell>
          <cell r="AW3513" t="str">
            <v>Bế màu</v>
          </cell>
          <cell r="BA3513" t="str">
            <v>ĐƠN HÀNG 2022\KUMHO\THÁNG 06\07.06\Tem 120 x 70mm</v>
          </cell>
          <cell r="BC3513" t="str">
            <v>Phạm Quốc Chí</v>
          </cell>
          <cell r="BD3513" t="str">
            <v>Phạm Quốc Chí</v>
          </cell>
        </row>
        <row r="3514">
          <cell r="B3514" t="str">
            <v>KL0792_L1</v>
          </cell>
          <cell r="C3514" t="str">
            <v>KL0792</v>
          </cell>
          <cell r="D3514" t="str">
            <v>KUMHO</v>
          </cell>
          <cell r="F3514">
            <v>1</v>
          </cell>
          <cell r="G3514" t="str">
            <v>I0120T781/1</v>
          </cell>
          <cell r="H3514" t="str">
            <v>120 x 70 x 1 x 2</v>
          </cell>
          <cell r="I3514" t="str">
            <v>Bo góc 3mm, không răng cưa</v>
          </cell>
          <cell r="J3514" t="str">
            <v>E09</v>
          </cell>
          <cell r="K3514" t="str">
            <v>P 41</v>
          </cell>
          <cell r="L3514" t="str">
            <v>120mm x 70mm</v>
          </cell>
          <cell r="M3514">
            <v>146</v>
          </cell>
          <cell r="N3514">
            <v>44719</v>
          </cell>
          <cell r="O3514">
            <v>1</v>
          </cell>
          <cell r="X3514">
            <v>1</v>
          </cell>
          <cell r="AB3514" t="str">
            <v>K</v>
          </cell>
          <cell r="AG3514" t="str">
            <v>Bóng</v>
          </cell>
          <cell r="AL3514">
            <v>1</v>
          </cell>
          <cell r="AM3514">
            <v>146</v>
          </cell>
          <cell r="AR3514" t="str">
            <v>2tem</v>
          </cell>
          <cell r="AT3514" t="str">
            <v xml:space="preserve">Tamco 1007112  </v>
          </cell>
          <cell r="AU3514">
            <v>2</v>
          </cell>
          <cell r="AV3514" t="str">
            <v>In mặt</v>
          </cell>
          <cell r="AW3514" t="str">
            <v>Bế màu</v>
          </cell>
          <cell r="BA3514" t="str">
            <v>ĐƠN HÀNG 2022\KUMHO\THÁNG 06\07.06\Tem 120 x 70mm</v>
          </cell>
          <cell r="BC3514" t="str">
            <v>Phạm Quốc Chí</v>
          </cell>
          <cell r="BD3514" t="str">
            <v>Phạm Quốc Chí</v>
          </cell>
        </row>
        <row r="3515">
          <cell r="B3515" t="str">
            <v>KL0793_L1</v>
          </cell>
          <cell r="C3515" t="str">
            <v>KL0793</v>
          </cell>
          <cell r="D3515" t="str">
            <v>KUMHO</v>
          </cell>
          <cell r="F3515">
            <v>6</v>
          </cell>
          <cell r="G3515" t="str">
            <v>I0120T791/1</v>
          </cell>
          <cell r="H3515" t="str">
            <v>120 x 80 x 1 x 2</v>
          </cell>
          <cell r="I3515" t="str">
            <v>Bo góc 4mm, không răng cưa</v>
          </cell>
          <cell r="J3515" t="str">
            <v>E09</v>
          </cell>
          <cell r="K3515" t="str">
            <v>P 41</v>
          </cell>
          <cell r="L3515" t="str">
            <v>120mm x 80mm</v>
          </cell>
          <cell r="M3515">
            <v>166</v>
          </cell>
          <cell r="N3515">
            <v>44719</v>
          </cell>
          <cell r="O3515">
            <v>2</v>
          </cell>
          <cell r="P3515">
            <v>1</v>
          </cell>
          <cell r="Q3515" t="str">
            <v>pha</v>
          </cell>
          <cell r="X3515">
            <v>1</v>
          </cell>
          <cell r="AB3515" t="str">
            <v>K</v>
          </cell>
          <cell r="AG3515" t="str">
            <v>Bóng</v>
          </cell>
          <cell r="AL3515">
            <v>1</v>
          </cell>
          <cell r="AM3515">
            <v>166</v>
          </cell>
          <cell r="AR3515" t="str">
            <v>2tem</v>
          </cell>
          <cell r="AT3515" t="str">
            <v>Doroub libia co</v>
          </cell>
          <cell r="AU3515">
            <v>2</v>
          </cell>
          <cell r="AV3515" t="str">
            <v>In mặt</v>
          </cell>
          <cell r="AW3515" t="str">
            <v>Bế màu</v>
          </cell>
          <cell r="BA3515" t="str">
            <v>ĐƠN HÀNG 2022\KUMHO\THÁNG 06\07.06\Tem 120 x 80mm</v>
          </cell>
          <cell r="BC3515" t="str">
            <v>Phạm Quốc Chí</v>
          </cell>
          <cell r="BD3515" t="str">
            <v>Phạm Quốc Chí</v>
          </cell>
        </row>
        <row r="3516">
          <cell r="B3516" t="str">
            <v>KL0794_L1</v>
          </cell>
          <cell r="C3516" t="str">
            <v>KL0794</v>
          </cell>
          <cell r="D3516" t="str">
            <v>KUMHO</v>
          </cell>
          <cell r="F3516">
            <v>4</v>
          </cell>
          <cell r="G3516" t="str">
            <v>I0120T801/1</v>
          </cell>
          <cell r="H3516" t="str">
            <v>120 x 100 x 1 x 1</v>
          </cell>
          <cell r="I3516" t="str">
            <v>Vuông góc, không răng cưa</v>
          </cell>
          <cell r="J3516" t="str">
            <v>E09</v>
          </cell>
          <cell r="K3516" t="str">
            <v>P 41</v>
          </cell>
          <cell r="L3516" t="str">
            <v>120mm x 100mm</v>
          </cell>
          <cell r="M3516">
            <v>103</v>
          </cell>
          <cell r="N3516">
            <v>44719</v>
          </cell>
          <cell r="O3516">
            <v>4</v>
          </cell>
          <cell r="R3516">
            <v>4</v>
          </cell>
          <cell r="S3516" t="str">
            <v>C</v>
          </cell>
          <cell r="T3516" t="str">
            <v>M</v>
          </cell>
          <cell r="U3516" t="str">
            <v>Y</v>
          </cell>
          <cell r="V3516" t="str">
            <v>K</v>
          </cell>
          <cell r="AG3516" t="str">
            <v>Bóng</v>
          </cell>
          <cell r="AL3516">
            <v>1</v>
          </cell>
          <cell r="AM3516">
            <v>103</v>
          </cell>
          <cell r="AR3516" t="str">
            <v>2tem</v>
          </cell>
          <cell r="AT3516" t="str">
            <v>TSCOLabel</v>
          </cell>
          <cell r="AU3516">
            <v>2</v>
          </cell>
          <cell r="AV3516" t="str">
            <v>In mặt</v>
          </cell>
          <cell r="AW3516" t="str">
            <v>Bế màu</v>
          </cell>
          <cell r="BA3516" t="str">
            <v>ĐƠN HÀNG 2022\KUMHO\THÁNG 06\07.06\Tem 120 x 100mm</v>
          </cell>
          <cell r="BC3516" t="str">
            <v>Phạm Quốc Chí</v>
          </cell>
          <cell r="BD3516" t="str">
            <v>Phạm Quốc Chí</v>
          </cell>
        </row>
        <row r="3517">
          <cell r="B3517" t="str">
            <v>KL0795_L1</v>
          </cell>
          <cell r="C3517" t="str">
            <v>KL0795</v>
          </cell>
          <cell r="D3517" t="str">
            <v>KUMHO</v>
          </cell>
          <cell r="F3517">
            <v>2</v>
          </cell>
          <cell r="G3517" t="str">
            <v>I0150T301/1</v>
          </cell>
          <cell r="H3517" t="str">
            <v>150 x 80 x 1 x 2</v>
          </cell>
          <cell r="I3517" t="str">
            <v>Bo góc, không răng cưa</v>
          </cell>
          <cell r="J3517" t="str">
            <v>E09</v>
          </cell>
          <cell r="K3517" t="str">
            <v>P 41</v>
          </cell>
          <cell r="L3517" t="str">
            <v>150mm x 80mm</v>
          </cell>
          <cell r="M3517">
            <v>166</v>
          </cell>
          <cell r="N3517">
            <v>44719</v>
          </cell>
          <cell r="O3517">
            <v>2</v>
          </cell>
          <cell r="P3517">
            <v>1</v>
          </cell>
          <cell r="Q3517" t="str">
            <v>pha</v>
          </cell>
          <cell r="X3517">
            <v>1</v>
          </cell>
          <cell r="AB3517" t="str">
            <v>K</v>
          </cell>
          <cell r="AG3517" t="str">
            <v>Bóng</v>
          </cell>
          <cell r="AL3517">
            <v>1</v>
          </cell>
          <cell r="AM3517">
            <v>166</v>
          </cell>
          <cell r="AR3517" t="str">
            <v>2tem</v>
          </cell>
          <cell r="AT3517" t="str">
            <v>Kumho tire có QR</v>
          </cell>
          <cell r="AU3517">
            <v>2</v>
          </cell>
          <cell r="AV3517" t="str">
            <v>In mặt</v>
          </cell>
          <cell r="AW3517" t="str">
            <v>Bế màu</v>
          </cell>
          <cell r="BA3517" t="str">
            <v>ĐƠN HÀNG 2022\KUMHO\THÁNG 06\07.06\Tem 150 x 80mm</v>
          </cell>
          <cell r="BC3517" t="str">
            <v>Phạm Quốc Chí</v>
          </cell>
          <cell r="BD3517" t="str">
            <v>Phạm Quốc Chí</v>
          </cell>
        </row>
        <row r="3518">
          <cell r="B3518" t="str">
            <v>KL0796_L1</v>
          </cell>
          <cell r="C3518" t="str">
            <v>KL0796</v>
          </cell>
          <cell r="D3518" t="str">
            <v>TOYO</v>
          </cell>
          <cell r="F3518">
            <v>5</v>
          </cell>
          <cell r="G3518" t="str">
            <v>T0050H233/2</v>
          </cell>
          <cell r="H3518" t="str">
            <v>50 x 140 x 1 x 1</v>
          </cell>
          <cell r="I3518" t="str">
            <v>Bo góc, không răng cưa, xẻ 3 line 4mm</v>
          </cell>
          <cell r="J3518" t="str">
            <v>C35</v>
          </cell>
          <cell r="K3518" t="str">
            <v>P 41</v>
          </cell>
          <cell r="L3518" t="str">
            <v>50mm x 140mm</v>
          </cell>
          <cell r="M3518">
            <v>143</v>
          </cell>
          <cell r="N3518">
            <v>44720</v>
          </cell>
          <cell r="O3518">
            <v>4</v>
          </cell>
          <cell r="R3518">
            <v>4</v>
          </cell>
          <cell r="S3518" t="str">
            <v>C</v>
          </cell>
          <cell r="T3518" t="str">
            <v>M</v>
          </cell>
          <cell r="U3518" t="str">
            <v>Y</v>
          </cell>
          <cell r="V3518" t="str">
            <v>K</v>
          </cell>
          <cell r="AC3518" t="str">
            <v>UV Bóng</v>
          </cell>
          <cell r="AL3518">
            <v>1</v>
          </cell>
          <cell r="AM3518">
            <v>143</v>
          </cell>
          <cell r="AN3518" t="str">
            <v>2mm</v>
          </cell>
          <cell r="AO3518" t="str">
            <v>3mm</v>
          </cell>
          <cell r="AP3518" t="str">
            <v>1.000Tem</v>
          </cell>
          <cell r="AT3518" t="str">
            <v>AV-lvermectin 1%</v>
          </cell>
          <cell r="AU3518">
            <v>3</v>
          </cell>
          <cell r="AV3518" t="str">
            <v>In mặt</v>
          </cell>
          <cell r="AW3518" t="str">
            <v>Bế màu</v>
          </cell>
          <cell r="AX3518" t="str">
            <v>Chia</v>
          </cell>
          <cell r="BA3518" t="str">
            <v>ĐƠN HÀNG 2021\TOYO\NĂM 2022\THÁNG 06\07.06 tem 50 x 140mm\nhan cuon lybia 0522</v>
          </cell>
          <cell r="BC3518" t="str">
            <v>Phạm Quốc Chí</v>
          </cell>
          <cell r="BD3518" t="str">
            <v>Phạm Quốc Chí</v>
          </cell>
        </row>
        <row r="3519">
          <cell r="B3519" t="str">
            <v>KL0797_L1</v>
          </cell>
          <cell r="C3519" t="str">
            <v>KL0797</v>
          </cell>
          <cell r="D3519" t="str">
            <v>TOYO</v>
          </cell>
          <cell r="F3519">
            <v>4</v>
          </cell>
          <cell r="G3519" t="str">
            <v>T0050H233/2</v>
          </cell>
          <cell r="H3519" t="str">
            <v>50 x 140 x 1 x 1</v>
          </cell>
          <cell r="I3519" t="str">
            <v>Bo góc, không răng cưa, xẻ 3 line 4mm</v>
          </cell>
          <cell r="J3519" t="str">
            <v>C35</v>
          </cell>
          <cell r="K3519" t="str">
            <v>P 41</v>
          </cell>
          <cell r="L3519" t="str">
            <v>50mm x 140mm</v>
          </cell>
          <cell r="M3519">
            <v>143</v>
          </cell>
          <cell r="N3519">
            <v>44720</v>
          </cell>
          <cell r="O3519">
            <v>4</v>
          </cell>
          <cell r="R3519">
            <v>4</v>
          </cell>
          <cell r="S3519" t="str">
            <v>C</v>
          </cell>
          <cell r="T3519" t="str">
            <v>M</v>
          </cell>
          <cell r="U3519" t="str">
            <v>Y</v>
          </cell>
          <cell r="V3519" t="str">
            <v>K</v>
          </cell>
          <cell r="AC3519" t="str">
            <v>UV Bóng</v>
          </cell>
          <cell r="AL3519">
            <v>1</v>
          </cell>
          <cell r="AM3519">
            <v>143</v>
          </cell>
          <cell r="AN3519" t="str">
            <v>2mm</v>
          </cell>
          <cell r="AO3519" t="str">
            <v>3mm</v>
          </cell>
          <cell r="AP3519" t="str">
            <v>1.000Tem</v>
          </cell>
          <cell r="AT3519" t="str">
            <v xml:space="preserve">Pan-teramycin </v>
          </cell>
          <cell r="AU3519">
            <v>3</v>
          </cell>
          <cell r="AV3519" t="str">
            <v>In mặt</v>
          </cell>
          <cell r="AW3519" t="str">
            <v>Bế màu</v>
          </cell>
          <cell r="AX3519" t="str">
            <v>Chia</v>
          </cell>
          <cell r="BA3519" t="str">
            <v>ĐƠN HÀNG 2021\TOYO\NĂM 2022\THÁNG 06\07.06 tem 50 x 140mm\nhan cuon lybia 0522</v>
          </cell>
          <cell r="BC3519" t="str">
            <v>Phạm Quốc Chí</v>
          </cell>
          <cell r="BD3519" t="str">
            <v>Phạm Quốc Chí</v>
          </cell>
        </row>
        <row r="3520">
          <cell r="B3520" t="str">
            <v>KL0798_L1</v>
          </cell>
          <cell r="C3520" t="str">
            <v>KL0798</v>
          </cell>
          <cell r="D3520" t="str">
            <v>LONG QUÂN PRECISION</v>
          </cell>
          <cell r="F3520">
            <v>1</v>
          </cell>
          <cell r="G3520" t="str">
            <v>T0060T252</v>
          </cell>
          <cell r="H3520" t="str">
            <v>60 x 30 x 1 x 5</v>
          </cell>
          <cell r="I3520" t="str">
            <v>Bo góc, không RC, chẻ đôi 3mm</v>
          </cell>
          <cell r="J3520" t="str">
            <v>C13</v>
          </cell>
          <cell r="K3520" t="str">
            <v>P 41</v>
          </cell>
          <cell r="L3520" t="str">
            <v>60mm x 30mm</v>
          </cell>
          <cell r="M3520">
            <v>165</v>
          </cell>
          <cell r="N3520">
            <v>44720</v>
          </cell>
          <cell r="O3520">
            <v>1</v>
          </cell>
          <cell r="X3520">
            <v>1</v>
          </cell>
          <cell r="AB3520" t="str">
            <v>K</v>
          </cell>
          <cell r="AL3520">
            <v>1</v>
          </cell>
          <cell r="AM3520">
            <v>165</v>
          </cell>
          <cell r="AT3520" t="str">
            <v>MSD 05/05/20</v>
          </cell>
          <cell r="AU3520">
            <v>2</v>
          </cell>
          <cell r="AV3520" t="str">
            <v>In mặt</v>
          </cell>
          <cell r="AW3520" t="str">
            <v>Bế màu</v>
          </cell>
          <cell r="BA3520" t="str">
            <v>ĐƠN HÀNG 2022\CÔNG TY TNHH LONG QUÂN PRECISION\Tem 60 x 30mm</v>
          </cell>
          <cell r="BC3520" t="str">
            <v>Phạm Quốc Chí</v>
          </cell>
          <cell r="BD3520" t="str">
            <v>Phạm Quốc Chí</v>
          </cell>
        </row>
        <row r="3521">
          <cell r="B3521" t="str">
            <v>KL0799_L1</v>
          </cell>
          <cell r="C3521" t="str">
            <v>KL0799</v>
          </cell>
          <cell r="D3521" t="str">
            <v>CHEMTRO VINA</v>
          </cell>
          <cell r="F3521">
            <v>3</v>
          </cell>
          <cell r="G3521" t="str">
            <v>I0048T082/1</v>
          </cell>
          <cell r="H3521" t="str">
            <v>48 x 43 x 1 x 2</v>
          </cell>
          <cell r="I3521" t="str">
            <v>Vuông góc, răng cưa xẻ 2line kc 6mm</v>
          </cell>
          <cell r="J3521" t="str">
            <v>E10</v>
          </cell>
          <cell r="K3521" t="str">
            <v>P 41</v>
          </cell>
          <cell r="L3521" t="str">
            <v>43mm x 48mm</v>
          </cell>
          <cell r="M3521">
            <v>92</v>
          </cell>
          <cell r="N3521">
            <v>44721</v>
          </cell>
          <cell r="O3521">
            <v>3</v>
          </cell>
          <cell r="R3521">
            <v>3</v>
          </cell>
          <cell r="S3521" t="str">
            <v>C</v>
          </cell>
          <cell r="U3521" t="str">
            <v>Y</v>
          </cell>
          <cell r="V3521" t="str">
            <v>K</v>
          </cell>
          <cell r="AL3521">
            <v>1</v>
          </cell>
          <cell r="AM3521">
            <v>92</v>
          </cell>
          <cell r="AN3521" t="str">
            <v>3mm</v>
          </cell>
          <cell r="AO3521" t="str">
            <v>3mm</v>
          </cell>
          <cell r="AP3521" t="str">
            <v>500Tem</v>
          </cell>
          <cell r="AT3521" t="str">
            <v>Ngày Nhập(Lot No.)</v>
          </cell>
          <cell r="AU3521">
            <v>2</v>
          </cell>
          <cell r="AV3521" t="str">
            <v>In mặt</v>
          </cell>
          <cell r="AW3521" t="str">
            <v>Bế màu</v>
          </cell>
          <cell r="BA3521" t="str">
            <v>ĐƠN HÀNG 2022\CHEMTRO VINA\THÁNG 06.2022\09.06 tem 48 x 43mm</v>
          </cell>
          <cell r="BC3521" t="str">
            <v>Phạm Quốc Chí</v>
          </cell>
          <cell r="BD3521" t="str">
            <v>Phạm Quốc Chí</v>
          </cell>
        </row>
        <row r="3522">
          <cell r="B3522" t="str">
            <v>KL0800_L1</v>
          </cell>
          <cell r="C3522" t="str">
            <v>KL0800</v>
          </cell>
          <cell r="D3522" t="str">
            <v>BAO BÌ MỰC IN</v>
          </cell>
          <cell r="F3522">
            <v>1</v>
          </cell>
          <cell r="G3522" t="str">
            <v>I003IT111/1</v>
          </cell>
          <cell r="H3522" t="str">
            <v>3" x 1.75" x 2 x 3</v>
          </cell>
          <cell r="I3522" t="str">
            <v>Bo góc 5mm rời 2mm, không răng cưa</v>
          </cell>
          <cell r="J3522" t="str">
            <v>E09</v>
          </cell>
          <cell r="K3522" t="str">
            <v>P 41</v>
          </cell>
          <cell r="L3522" t="str">
            <v>3" x 1.75"</v>
          </cell>
          <cell r="M3522">
            <v>142.35</v>
          </cell>
          <cell r="N3522">
            <v>44721</v>
          </cell>
          <cell r="O3522">
            <v>1</v>
          </cell>
          <cell r="X3522">
            <v>1</v>
          </cell>
          <cell r="AB3522" t="str">
            <v>K</v>
          </cell>
          <cell r="AL3522">
            <v>1</v>
          </cell>
          <cell r="AM3522">
            <v>142.35</v>
          </cell>
          <cell r="AR3522" t="str">
            <v>6Tem</v>
          </cell>
          <cell r="AT3522" t="str">
            <v>048419671275</v>
          </cell>
          <cell r="AU3522">
            <v>2</v>
          </cell>
          <cell r="AV3522" t="str">
            <v>In mặt</v>
          </cell>
          <cell r="AW3522" t="str">
            <v>Bế màu</v>
          </cell>
          <cell r="BA3522" t="str">
            <v>ĐƠN HÀNG 2022\BAO BÌ MỰC IN\THÁNG 06.2022\tem 3in x 1.75in</v>
          </cell>
          <cell r="BC3522" t="str">
            <v>Phạm Quốc Chí</v>
          </cell>
          <cell r="BD3522" t="str">
            <v>Phạm Quốc Chí</v>
          </cell>
        </row>
        <row r="3523">
          <cell r="B3523" t="str">
            <v>KL0801_L1</v>
          </cell>
          <cell r="C3523" t="str">
            <v>KL0801</v>
          </cell>
          <cell r="D3523" t="str">
            <v>NANPAO RESINS</v>
          </cell>
          <cell r="F3523">
            <v>3</v>
          </cell>
          <cell r="G3523" t="str">
            <v>I0135T081/2</v>
          </cell>
          <cell r="H3523" t="str">
            <v>135 x 145 x 1 x 1</v>
          </cell>
          <cell r="I3523" t="str">
            <v>Vuông góc, không răng cưa</v>
          </cell>
          <cell r="J3523" t="str">
            <v>E14</v>
          </cell>
          <cell r="K3523" t="str">
            <v>P 41</v>
          </cell>
          <cell r="L3523" t="str">
            <v>135mm x 145mm</v>
          </cell>
          <cell r="M3523">
            <v>148</v>
          </cell>
          <cell r="N3523">
            <v>44722</v>
          </cell>
          <cell r="O3523">
            <v>3</v>
          </cell>
          <cell r="P3523">
            <v>2</v>
          </cell>
          <cell r="Q3523" t="str">
            <v>Pha xanh dương+pha đỏ</v>
          </cell>
          <cell r="X3523">
            <v>1</v>
          </cell>
          <cell r="AB3523" t="str">
            <v>K</v>
          </cell>
          <cell r="AL3523">
            <v>1</v>
          </cell>
          <cell r="AM3523">
            <v>148</v>
          </cell>
          <cell r="AN3523" t="str">
            <v>5mm</v>
          </cell>
          <cell r="AO3523" t="str">
            <v>3mm</v>
          </cell>
          <cell r="AP3523" t="str">
            <v>1.000Tem</v>
          </cell>
          <cell r="AT3523" t="str">
            <v>QC Pass number 34</v>
          </cell>
          <cell r="AU3523">
            <v>3</v>
          </cell>
          <cell r="AV3523" t="str">
            <v>In mặt</v>
          </cell>
          <cell r="AW3523" t="str">
            <v>Bế màu</v>
          </cell>
          <cell r="AX3523" t="str">
            <v>Chia</v>
          </cell>
          <cell r="BA3523" t="str">
            <v>TỔNG HỢP CÁC CÔNG TY\NANPAO\NANPAO RESINS\Tem 135 x 145mm\Number 34</v>
          </cell>
          <cell r="BC3523" t="str">
            <v>Phan Quang Vương</v>
          </cell>
          <cell r="BD3523" t="str">
            <v>Phan Quang Vương</v>
          </cell>
        </row>
        <row r="3524">
          <cell r="B3524" t="str">
            <v>KL0802_L1</v>
          </cell>
          <cell r="C3524" t="str">
            <v>KL0802</v>
          </cell>
          <cell r="D3524" t="str">
            <v>NANPAO RESINS</v>
          </cell>
          <cell r="F3524">
            <v>1</v>
          </cell>
          <cell r="G3524" t="str">
            <v>I0110T351/1</v>
          </cell>
          <cell r="H3524" t="str">
            <v>110 x 130 x 1 x 1</v>
          </cell>
          <cell r="I3524" t="str">
            <v>Vuông góc, không răng cưa</v>
          </cell>
          <cell r="J3524" t="str">
            <v>E10</v>
          </cell>
          <cell r="K3524" t="str">
            <v>P 41</v>
          </cell>
          <cell r="L3524" t="str">
            <v>110mm x 130mm</v>
          </cell>
          <cell r="M3524">
            <v>133</v>
          </cell>
          <cell r="N3524">
            <v>44722</v>
          </cell>
          <cell r="O3524">
            <v>1</v>
          </cell>
          <cell r="X3524">
            <v>1</v>
          </cell>
          <cell r="AB3524" t="str">
            <v>K</v>
          </cell>
          <cell r="AL3524">
            <v>1</v>
          </cell>
          <cell r="AM3524">
            <v>133</v>
          </cell>
          <cell r="AN3524" t="str">
            <v>5mm</v>
          </cell>
          <cell r="AO3524" t="str">
            <v>3mm</v>
          </cell>
          <cell r="AP3524" t="str">
            <v>1.000Tem</v>
          </cell>
          <cell r="AT3524" t="str">
            <v>Supplier Name (ADIDAS)</v>
          </cell>
          <cell r="AU3524">
            <v>2</v>
          </cell>
          <cell r="AV3524" t="str">
            <v>In mặt</v>
          </cell>
          <cell r="AW3524" t="str">
            <v>Bế màu</v>
          </cell>
          <cell r="BA3524" t="str">
            <v>TỔNG HỢP CÁC CÔNG TY\NANPAO\NANPAO RESINS\THÁNG 06.2022\10.06 tem 110 x 130mm</v>
          </cell>
          <cell r="BC3524" t="str">
            <v>Phan Quang Vương</v>
          </cell>
          <cell r="BD3524" t="str">
            <v>Phan Quang Vương</v>
          </cell>
        </row>
        <row r="3525">
          <cell r="B3525" t="str">
            <v>KL0802_L2</v>
          </cell>
          <cell r="C3525" t="str">
            <v>KL0802</v>
          </cell>
          <cell r="D3525" t="str">
            <v>NANPAO MATERIAL</v>
          </cell>
          <cell r="G3525" t="str">
            <v>I0110T351/1</v>
          </cell>
          <cell r="H3525" t="str">
            <v>110 x 130 x 1 x 1</v>
          </cell>
          <cell r="I3525" t="str">
            <v>Vuông góc, không răng cưa</v>
          </cell>
          <cell r="J3525" t="str">
            <v>E10</v>
          </cell>
          <cell r="K3525" t="str">
            <v>P 41</v>
          </cell>
          <cell r="L3525" t="str">
            <v>110mm x 130mm</v>
          </cell>
          <cell r="M3525">
            <v>133</v>
          </cell>
          <cell r="N3525">
            <v>44735</v>
          </cell>
          <cell r="O3525">
            <v>1</v>
          </cell>
          <cell r="X3525">
            <v>1</v>
          </cell>
          <cell r="AB3525" t="str">
            <v>K</v>
          </cell>
          <cell r="AL3525">
            <v>1</v>
          </cell>
          <cell r="AM3525">
            <v>133</v>
          </cell>
          <cell r="AN3525" t="str">
            <v>5mm</v>
          </cell>
          <cell r="AO3525" t="str">
            <v>3mm</v>
          </cell>
          <cell r="AP3525" t="str">
            <v>1.000Tem</v>
          </cell>
          <cell r="AT3525" t="str">
            <v>Supplier Name (ADIDAS)</v>
          </cell>
          <cell r="AU3525">
            <v>2</v>
          </cell>
          <cell r="AV3525" t="str">
            <v>In mặt</v>
          </cell>
          <cell r="AW3525" t="str">
            <v>Bế màu</v>
          </cell>
          <cell r="BA3525" t="str">
            <v>TỔNG HỢP CÁC CÔNG TY\NANPAO\NANPAO MATERIALS\Tem 110 x 130mm ADIDAS</v>
          </cell>
          <cell r="BC3525" t="str">
            <v>Phan Quang Vương</v>
          </cell>
          <cell r="BD3525" t="str">
            <v>Phan Quang Vương</v>
          </cell>
        </row>
        <row r="3526">
          <cell r="B3526" t="str">
            <v>KL0803_L1</v>
          </cell>
          <cell r="C3526" t="str">
            <v>KL0803</v>
          </cell>
          <cell r="D3526" t="str">
            <v>NANPAO RESINS</v>
          </cell>
          <cell r="F3526">
            <v>2</v>
          </cell>
          <cell r="G3526" t="str">
            <v>I0085T372/1</v>
          </cell>
          <cell r="H3526" t="str">
            <v>85 x 70 x 1 x 2</v>
          </cell>
          <cell r="I3526" t="str">
            <v>Vuông góc, không răng cưa xẻ 2 line kc 10mm</v>
          </cell>
          <cell r="J3526" t="str">
            <v>E10</v>
          </cell>
          <cell r="K3526" t="str">
            <v>P 41</v>
          </cell>
          <cell r="L3526" t="str">
            <v>85mm x 70mm</v>
          </cell>
          <cell r="M3526">
            <v>146</v>
          </cell>
          <cell r="N3526">
            <v>44722</v>
          </cell>
          <cell r="O3526">
            <v>2</v>
          </cell>
          <cell r="P3526">
            <v>1</v>
          </cell>
          <cell r="Q3526" t="str">
            <v>Pha theo mẫu</v>
          </cell>
          <cell r="X3526">
            <v>1</v>
          </cell>
          <cell r="AB3526" t="str">
            <v>K</v>
          </cell>
          <cell r="AL3526">
            <v>1</v>
          </cell>
          <cell r="AM3526">
            <v>146</v>
          </cell>
          <cell r="AN3526" t="str">
            <v>5mm</v>
          </cell>
          <cell r="AO3526" t="str">
            <v>3mm</v>
          </cell>
          <cell r="AP3526" t="str">
            <v>1.000Tem</v>
          </cell>
          <cell r="AT3526" t="str">
            <v>NANPAO RESINS (VN) tiếng trung</v>
          </cell>
          <cell r="AU3526">
            <v>2</v>
          </cell>
          <cell r="AV3526" t="str">
            <v>In mặt</v>
          </cell>
          <cell r="AW3526" t="str">
            <v>Bế màu</v>
          </cell>
          <cell r="BA3526" t="str">
            <v>TỔNG HỢP CÁC CÔNG TY\NANPAO\NANPAO RESINS\THÁNG 06.2022\10.06 tem 85 x 70mm</v>
          </cell>
          <cell r="BC3526" t="str">
            <v>Phan Quang Vương</v>
          </cell>
          <cell r="BD3526" t="str">
            <v>Phan Quang Vương</v>
          </cell>
        </row>
        <row r="3527">
          <cell r="B3527" t="str">
            <v>KL0804_L1</v>
          </cell>
          <cell r="C3527" t="str">
            <v>KL0804</v>
          </cell>
          <cell r="D3527" t="str">
            <v>NANPAO RESINS</v>
          </cell>
          <cell r="F3527">
            <v>1</v>
          </cell>
          <cell r="G3527" t="str">
            <v>I0063A051/1</v>
          </cell>
          <cell r="H3527" t="str">
            <v>63 x 20 x 2 x 4</v>
          </cell>
          <cell r="I3527" t="str">
            <v>Vuông rời 2 tem 4mm, không răng cưa</v>
          </cell>
          <cell r="J3527" t="str">
            <v>E10</v>
          </cell>
          <cell r="K3527" t="str">
            <v>P 41</v>
          </cell>
          <cell r="L3527" t="str">
            <v>63mm x 20mm</v>
          </cell>
          <cell r="M3527">
            <v>92</v>
          </cell>
          <cell r="N3527">
            <v>44722</v>
          </cell>
          <cell r="O3527">
            <v>1</v>
          </cell>
          <cell r="X3527">
            <v>1</v>
          </cell>
          <cell r="AB3527" t="str">
            <v>K</v>
          </cell>
          <cell r="AL3527">
            <v>1</v>
          </cell>
          <cell r="AM3527">
            <v>92</v>
          </cell>
          <cell r="AN3527" t="str">
            <v>5mm</v>
          </cell>
          <cell r="AO3527" t="str">
            <v>3mm</v>
          </cell>
          <cell r="AP3527" t="str">
            <v>1.000Tem</v>
          </cell>
          <cell r="AT3527" t="str">
            <v>MFG DATE: Tem hạn sử dụng</v>
          </cell>
          <cell r="AU3527">
            <v>2</v>
          </cell>
          <cell r="AV3527" t="str">
            <v>In mặt</v>
          </cell>
          <cell r="AW3527" t="str">
            <v>Bế màu</v>
          </cell>
          <cell r="BA3527" t="str">
            <v>TỔNG HỢP CÁC CÔNG TY\NANPAO\NANPAO RESINS\THÁNG 06.2022\10.06 tem 63 x 20mm</v>
          </cell>
          <cell r="BC3527" t="str">
            <v>Phan Quang Vương</v>
          </cell>
          <cell r="BD3527" t="str">
            <v>Phan Quang Vương</v>
          </cell>
        </row>
        <row r="3528">
          <cell r="B3528" t="str">
            <v>KL0805_L1</v>
          </cell>
          <cell r="C3528" t="str">
            <v>KL0805</v>
          </cell>
          <cell r="D3528" t="str">
            <v>NANPAO RESINS</v>
          </cell>
          <cell r="F3528">
            <v>1</v>
          </cell>
          <cell r="G3528" t="str">
            <v>I0120T811/1</v>
          </cell>
          <cell r="H3528" t="str">
            <v>120 x 140 x 1 x 1</v>
          </cell>
          <cell r="I3528" t="str">
            <v>Vuông góc, không răng cưa</v>
          </cell>
          <cell r="J3528" t="str">
            <v>E10</v>
          </cell>
          <cell r="K3528" t="str">
            <v>P 41</v>
          </cell>
          <cell r="L3528" t="str">
            <v>120mm x 140mm</v>
          </cell>
          <cell r="M3528">
            <v>143</v>
          </cell>
          <cell r="N3528">
            <v>44722</v>
          </cell>
          <cell r="O3528">
            <v>1</v>
          </cell>
          <cell r="X3528">
            <v>1</v>
          </cell>
          <cell r="AB3528" t="str">
            <v>K</v>
          </cell>
          <cell r="AL3528">
            <v>1</v>
          </cell>
          <cell r="AM3528">
            <v>143</v>
          </cell>
          <cell r="AN3528" t="str">
            <v>5mm</v>
          </cell>
          <cell r="AO3528" t="str">
            <v>3mm</v>
          </cell>
          <cell r="AP3528" t="str">
            <v>1.000Tem</v>
          </cell>
          <cell r="AT3528" t="str">
            <v>Supplier Name (DS1)</v>
          </cell>
          <cell r="AU3528">
            <v>2</v>
          </cell>
          <cell r="AV3528" t="str">
            <v>In mặt</v>
          </cell>
          <cell r="AW3528" t="str">
            <v>Bế màu</v>
          </cell>
          <cell r="BA3528" t="str">
            <v>TỔNG HỢP CÁC CÔNG TY\NANPAO\NANPAO RESINS\THÁNG 06.2022\10.06 tem 120 x 140mm</v>
          </cell>
          <cell r="BC3528" t="str">
            <v>Phan Quang Vương</v>
          </cell>
          <cell r="BD3528" t="str">
            <v>Phan Quang Vương</v>
          </cell>
        </row>
        <row r="3529">
          <cell r="B3529" t="str">
            <v>KL0805_L2</v>
          </cell>
          <cell r="C3529" t="str">
            <v>KL0805</v>
          </cell>
          <cell r="D3529" t="str">
            <v>NANPAO RESINS</v>
          </cell>
          <cell r="F3529">
            <v>1</v>
          </cell>
          <cell r="G3529" t="str">
            <v>I0120T811/1</v>
          </cell>
          <cell r="H3529" t="str">
            <v>120 x 140 x 1 x 1</v>
          </cell>
          <cell r="I3529" t="str">
            <v>Vuông góc, không răng cưa</v>
          </cell>
          <cell r="J3529" t="str">
            <v>E10</v>
          </cell>
          <cell r="K3529" t="str">
            <v>P 41</v>
          </cell>
          <cell r="L3529" t="str">
            <v>120mm x 140mm</v>
          </cell>
          <cell r="M3529">
            <v>143</v>
          </cell>
          <cell r="N3529">
            <v>44747</v>
          </cell>
          <cell r="O3529">
            <v>1</v>
          </cell>
          <cell r="X3529">
            <v>1</v>
          </cell>
          <cell r="AB3529" t="str">
            <v>K</v>
          </cell>
          <cell r="AL3529">
            <v>1</v>
          </cell>
          <cell r="AM3529">
            <v>143</v>
          </cell>
          <cell r="AN3529" t="str">
            <v>5mm</v>
          </cell>
          <cell r="AO3529" t="str">
            <v>3mm</v>
          </cell>
          <cell r="AP3529" t="str">
            <v>1.000Tem</v>
          </cell>
          <cell r="AT3529" t="str">
            <v xml:space="preserve">Supplier Name (DS1) </v>
          </cell>
          <cell r="AU3529">
            <v>2</v>
          </cell>
          <cell r="AV3529" t="str">
            <v>In mặt</v>
          </cell>
          <cell r="AW3529" t="str">
            <v>Bế màu</v>
          </cell>
          <cell r="BA3529" t="str">
            <v>TỔNG HỢP CÁC CÔNG TY\NANPAO\NANPAO RESINS\THÁNG 06.2022\10.06 tem 120 x 140mm\05.07 chỉnh layout khách yêu cầu</v>
          </cell>
          <cell r="BC3529" t="str">
            <v>Phan Quang Vương</v>
          </cell>
          <cell r="BD3529" t="str">
            <v>Phan Quang Vương</v>
          </cell>
        </row>
        <row r="3530">
          <cell r="B3530" t="str">
            <v>KL0806_L1</v>
          </cell>
          <cell r="C3530" t="str">
            <v>KL0806</v>
          </cell>
          <cell r="D3530" t="str">
            <v>NANPAO RESINS</v>
          </cell>
          <cell r="F3530">
            <v>1</v>
          </cell>
          <cell r="G3530" t="str">
            <v>TP050T081/1</v>
          </cell>
          <cell r="H3530" t="str">
            <v>Phi 50 x 50 x 2 x 2</v>
          </cell>
          <cell r="I3530" t="str">
            <v>Ngang 2 tem rời 3mm, không răng cưa</v>
          </cell>
          <cell r="J3530" t="str">
            <v>E06</v>
          </cell>
          <cell r="K3530" t="str">
            <v>P 41</v>
          </cell>
          <cell r="L3530" t="str">
            <v>Phi 50 mm</v>
          </cell>
          <cell r="M3530">
            <v>106</v>
          </cell>
          <cell r="N3530">
            <v>44722</v>
          </cell>
          <cell r="O3530">
            <v>1</v>
          </cell>
          <cell r="P3530">
            <v>1</v>
          </cell>
          <cell r="Q3530" t="str">
            <v>Pha theo mẫu</v>
          </cell>
          <cell r="AL3530">
            <v>1</v>
          </cell>
          <cell r="AM3530">
            <v>106</v>
          </cell>
          <cell r="AO3530" t="str">
            <v>3mm</v>
          </cell>
          <cell r="AR3530" t="str">
            <v>8Tem</v>
          </cell>
          <cell r="AT3530" t="str">
            <v>Tem KMC tháng 01</v>
          </cell>
          <cell r="AU3530">
            <v>2</v>
          </cell>
          <cell r="AV3530" t="str">
            <v>In mặt</v>
          </cell>
          <cell r="AW3530" t="str">
            <v>Bế màu</v>
          </cell>
          <cell r="BA3530" t="str">
            <v>TỔNG HỢP CÁC CÔNG TY\NANPAO\NANPAO RESINS\Phi 50mm KMC</v>
          </cell>
          <cell r="BC3530" t="str">
            <v>Phan Quang Vương</v>
          </cell>
          <cell r="BD3530" t="str">
            <v>Phan Quang Vương</v>
          </cell>
        </row>
        <row r="3531">
          <cell r="B3531" t="str">
            <v>KL0806_L2</v>
          </cell>
          <cell r="C3531" t="str">
            <v>KL0806</v>
          </cell>
          <cell r="D3531" t="str">
            <v>NANPAO RESINS</v>
          </cell>
          <cell r="F3531">
            <v>1</v>
          </cell>
          <cell r="G3531" t="str">
            <v>TP050T081/1</v>
          </cell>
          <cell r="H3531" t="str">
            <v>Phi 50 x 50 x 2 x 2</v>
          </cell>
          <cell r="I3531" t="str">
            <v>Ngang 2 tem rời 3mm, không răng cưa</v>
          </cell>
          <cell r="J3531" t="str">
            <v>E06</v>
          </cell>
          <cell r="K3531" t="str">
            <v>P 41</v>
          </cell>
          <cell r="L3531" t="str">
            <v>Phi 50 mm</v>
          </cell>
          <cell r="M3531">
            <v>106</v>
          </cell>
          <cell r="N3531">
            <v>44722</v>
          </cell>
          <cell r="O3531">
            <v>1</v>
          </cell>
          <cell r="P3531">
            <v>1</v>
          </cell>
          <cell r="Q3531" t="str">
            <v>Pha theo mẫu</v>
          </cell>
          <cell r="AL3531">
            <v>1</v>
          </cell>
          <cell r="AM3531">
            <v>106</v>
          </cell>
          <cell r="AO3531" t="str">
            <v>3mm</v>
          </cell>
          <cell r="AR3531" t="str">
            <v>8Tem</v>
          </cell>
          <cell r="AT3531" t="str">
            <v>Tem KMC tháng 02</v>
          </cell>
          <cell r="AU3531">
            <v>2</v>
          </cell>
          <cell r="AV3531" t="str">
            <v>In mặt</v>
          </cell>
          <cell r="AW3531" t="str">
            <v>Bế màu</v>
          </cell>
          <cell r="BA3531" t="str">
            <v>TỔNG HỢP CÁC CÔNG TY\NANPAO\NANPAO RESINS\Phi 50mm KMC</v>
          </cell>
          <cell r="BC3531" t="str">
            <v>Phan Quang Vương</v>
          </cell>
          <cell r="BD3531" t="str">
            <v>Phan Quang Vương</v>
          </cell>
        </row>
        <row r="3532">
          <cell r="B3532" t="str">
            <v>KL0806_L3</v>
          </cell>
          <cell r="C3532" t="str">
            <v>KL0806</v>
          </cell>
          <cell r="D3532" t="str">
            <v>NANPAO RESINS</v>
          </cell>
          <cell r="F3532">
            <v>1</v>
          </cell>
          <cell r="G3532" t="str">
            <v>TP050T081/1</v>
          </cell>
          <cell r="H3532" t="str">
            <v>Phi 50 x 50 x 2 x 2</v>
          </cell>
          <cell r="I3532" t="str">
            <v>Ngang 2 tem rời 3mm, không răng cưa</v>
          </cell>
          <cell r="J3532" t="str">
            <v>E06</v>
          </cell>
          <cell r="K3532" t="str">
            <v>P 41</v>
          </cell>
          <cell r="L3532" t="str">
            <v>Phi 50 mm</v>
          </cell>
          <cell r="M3532">
            <v>106</v>
          </cell>
          <cell r="N3532">
            <v>44722</v>
          </cell>
          <cell r="O3532">
            <v>1</v>
          </cell>
          <cell r="P3532">
            <v>1</v>
          </cell>
          <cell r="Q3532" t="str">
            <v>Pha theo mẫu</v>
          </cell>
          <cell r="AL3532">
            <v>1</v>
          </cell>
          <cell r="AM3532">
            <v>106</v>
          </cell>
          <cell r="AO3532" t="str">
            <v>3mm</v>
          </cell>
          <cell r="AR3532" t="str">
            <v>8Tem</v>
          </cell>
          <cell r="AT3532" t="str">
            <v>Tem KMC tháng 03</v>
          </cell>
          <cell r="AU3532">
            <v>2</v>
          </cell>
          <cell r="AV3532" t="str">
            <v>In mặt</v>
          </cell>
          <cell r="AW3532" t="str">
            <v>Bế màu</v>
          </cell>
          <cell r="BA3532" t="str">
            <v>TỔNG HỢP CÁC CÔNG TY\NANPAO\NANPAO RESINS\Phi 50mm KMC</v>
          </cell>
          <cell r="BC3532" t="str">
            <v>Phan Quang Vương</v>
          </cell>
          <cell r="BD3532" t="str">
            <v>Phan Quang Vương</v>
          </cell>
        </row>
        <row r="3533">
          <cell r="B3533" t="str">
            <v>KL0806_L4</v>
          </cell>
          <cell r="C3533" t="str">
            <v>KL0806</v>
          </cell>
          <cell r="D3533" t="str">
            <v>NANPAO RESINS</v>
          </cell>
          <cell r="F3533">
            <v>1</v>
          </cell>
          <cell r="G3533" t="str">
            <v>TP050T081/1</v>
          </cell>
          <cell r="H3533" t="str">
            <v>Phi 50 x 50 x 2 x 2</v>
          </cell>
          <cell r="I3533" t="str">
            <v>Ngang 2 tem rời 3mm, không răng cưa</v>
          </cell>
          <cell r="J3533" t="str">
            <v>E06</v>
          </cell>
          <cell r="K3533" t="str">
            <v>P 41</v>
          </cell>
          <cell r="L3533" t="str">
            <v>Phi 50 mm</v>
          </cell>
          <cell r="M3533">
            <v>106</v>
          </cell>
          <cell r="N3533">
            <v>44722</v>
          </cell>
          <cell r="O3533">
            <v>1</v>
          </cell>
          <cell r="P3533">
            <v>1</v>
          </cell>
          <cell r="Q3533" t="str">
            <v>Pha theo mẫu</v>
          </cell>
          <cell r="AL3533">
            <v>1</v>
          </cell>
          <cell r="AM3533">
            <v>106</v>
          </cell>
          <cell r="AO3533" t="str">
            <v>3mm</v>
          </cell>
          <cell r="AR3533" t="str">
            <v>8Tem</v>
          </cell>
          <cell r="AT3533" t="str">
            <v>Tem KMC tháng 04</v>
          </cell>
          <cell r="AU3533">
            <v>2</v>
          </cell>
          <cell r="AV3533" t="str">
            <v>In mặt</v>
          </cell>
          <cell r="AW3533" t="str">
            <v>Bế màu</v>
          </cell>
          <cell r="BA3533" t="str">
            <v>TỔNG HỢP CÁC CÔNG TY\NANPAO\NANPAO RESINS\Phi 50mm KMC</v>
          </cell>
          <cell r="BC3533" t="str">
            <v>Phan Quang Vương</v>
          </cell>
          <cell r="BD3533" t="str">
            <v>Phan Quang Vương</v>
          </cell>
        </row>
        <row r="3534">
          <cell r="B3534" t="str">
            <v>KL0806_L5</v>
          </cell>
          <cell r="C3534" t="str">
            <v>KL0806</v>
          </cell>
          <cell r="D3534" t="str">
            <v>NANPAO RESINS</v>
          </cell>
          <cell r="F3534">
            <v>1</v>
          </cell>
          <cell r="G3534" t="str">
            <v>TP050T081/1</v>
          </cell>
          <cell r="H3534" t="str">
            <v>Phi 50 x 50 x 2 x 2</v>
          </cell>
          <cell r="I3534" t="str">
            <v>Ngang 2 tem rời 3mm, không răng cưa</v>
          </cell>
          <cell r="J3534" t="str">
            <v>E06</v>
          </cell>
          <cell r="K3534" t="str">
            <v>P 41</v>
          </cell>
          <cell r="L3534" t="str">
            <v>Phi 50 mm</v>
          </cell>
          <cell r="M3534">
            <v>106</v>
          </cell>
          <cell r="N3534">
            <v>44722</v>
          </cell>
          <cell r="O3534">
            <v>1</v>
          </cell>
          <cell r="P3534">
            <v>1</v>
          </cell>
          <cell r="Q3534" t="str">
            <v>Pha theo mẫu</v>
          </cell>
          <cell r="AL3534">
            <v>1</v>
          </cell>
          <cell r="AM3534">
            <v>106</v>
          </cell>
          <cell r="AO3534" t="str">
            <v>3mm</v>
          </cell>
          <cell r="AR3534" t="str">
            <v>8Tem</v>
          </cell>
          <cell r="AT3534" t="str">
            <v>Tem KMC tháng 05</v>
          </cell>
          <cell r="AU3534">
            <v>2</v>
          </cell>
          <cell r="AV3534" t="str">
            <v>In mặt</v>
          </cell>
          <cell r="AW3534" t="str">
            <v>Bế màu</v>
          </cell>
          <cell r="BA3534" t="str">
            <v>TỔNG HỢP CÁC CÔNG TY\NANPAO\NANPAO RESINS\Phi 50mm KMC</v>
          </cell>
          <cell r="BC3534" t="str">
            <v>Phan Quang Vương</v>
          </cell>
          <cell r="BD3534" t="str">
            <v>Phan Quang Vương</v>
          </cell>
        </row>
        <row r="3535">
          <cell r="B3535" t="str">
            <v>KL0806_L6</v>
          </cell>
          <cell r="C3535" t="str">
            <v>KL0806</v>
          </cell>
          <cell r="D3535" t="str">
            <v>NANPAO RESINS</v>
          </cell>
          <cell r="F3535">
            <v>1</v>
          </cell>
          <cell r="G3535" t="str">
            <v>TP050T081/1</v>
          </cell>
          <cell r="H3535" t="str">
            <v>Phi 50 x 50 x 2 x 2</v>
          </cell>
          <cell r="I3535" t="str">
            <v>Ngang 2 tem rời 3mm, không răng cưa</v>
          </cell>
          <cell r="J3535" t="str">
            <v>E06</v>
          </cell>
          <cell r="K3535" t="str">
            <v>P 41</v>
          </cell>
          <cell r="L3535" t="str">
            <v>Phi 50 mm</v>
          </cell>
          <cell r="M3535">
            <v>106</v>
          </cell>
          <cell r="N3535">
            <v>44722</v>
          </cell>
          <cell r="O3535">
            <v>1</v>
          </cell>
          <cell r="P3535">
            <v>1</v>
          </cell>
          <cell r="Q3535" t="str">
            <v>Pha theo mẫu</v>
          </cell>
          <cell r="AL3535">
            <v>1</v>
          </cell>
          <cell r="AM3535">
            <v>106</v>
          </cell>
          <cell r="AO3535" t="str">
            <v>3mm</v>
          </cell>
          <cell r="AR3535" t="str">
            <v>8Tem</v>
          </cell>
          <cell r="AT3535" t="str">
            <v>Tem KMC tháng 06</v>
          </cell>
          <cell r="AU3535">
            <v>2</v>
          </cell>
          <cell r="AV3535" t="str">
            <v>In mặt</v>
          </cell>
          <cell r="AW3535" t="str">
            <v>Bế màu</v>
          </cell>
          <cell r="BA3535" t="str">
            <v>TỔNG HỢP CÁC CÔNG TY\NANPAO\NANPAO RESINS\Phi 50mm KMC</v>
          </cell>
          <cell r="BC3535" t="str">
            <v>Phan Quang Vương</v>
          </cell>
          <cell r="BD3535" t="str">
            <v>Phan Quang Vương</v>
          </cell>
        </row>
        <row r="3536">
          <cell r="B3536" t="str">
            <v>KL0806_L7</v>
          </cell>
          <cell r="C3536" t="str">
            <v>KL0806</v>
          </cell>
          <cell r="D3536" t="str">
            <v>NANPAO RESINS</v>
          </cell>
          <cell r="F3536">
            <v>1</v>
          </cell>
          <cell r="G3536" t="str">
            <v>TP050T081/1</v>
          </cell>
          <cell r="H3536" t="str">
            <v>Phi 50 x 50 x 2 x 2</v>
          </cell>
          <cell r="I3536" t="str">
            <v>Ngang 2 tem rời 3mm, không răng cưa</v>
          </cell>
          <cell r="J3536" t="str">
            <v>E06</v>
          </cell>
          <cell r="K3536" t="str">
            <v>P 41</v>
          </cell>
          <cell r="L3536" t="str">
            <v>Phi 50 mm</v>
          </cell>
          <cell r="M3536">
            <v>106</v>
          </cell>
          <cell r="N3536">
            <v>44722</v>
          </cell>
          <cell r="O3536">
            <v>1</v>
          </cell>
          <cell r="P3536">
            <v>1</v>
          </cell>
          <cell r="Q3536" t="str">
            <v>Pha theo mẫu</v>
          </cell>
          <cell r="AL3536">
            <v>1</v>
          </cell>
          <cell r="AM3536">
            <v>106</v>
          </cell>
          <cell r="AO3536" t="str">
            <v>3mm</v>
          </cell>
          <cell r="AR3536" t="str">
            <v>8Tem</v>
          </cell>
          <cell r="AT3536" t="str">
            <v>Tem KMC tháng 07</v>
          </cell>
          <cell r="AU3536">
            <v>2</v>
          </cell>
          <cell r="AV3536" t="str">
            <v>In mặt</v>
          </cell>
          <cell r="AW3536" t="str">
            <v>Bế màu</v>
          </cell>
          <cell r="BA3536" t="str">
            <v>TỔNG HỢP CÁC CÔNG TY\NANPAO\NANPAO RESINS\Phi 50mm KMC</v>
          </cell>
          <cell r="BC3536" t="str">
            <v>Phan Quang Vương</v>
          </cell>
          <cell r="BD3536" t="str">
            <v>Phan Quang Vương</v>
          </cell>
        </row>
        <row r="3537">
          <cell r="B3537" t="str">
            <v>KL0806_L8</v>
          </cell>
          <cell r="C3537" t="str">
            <v>KL0806</v>
          </cell>
          <cell r="D3537" t="str">
            <v>NANPAO RESINS</v>
          </cell>
          <cell r="F3537">
            <v>1</v>
          </cell>
          <cell r="G3537" t="str">
            <v>TP050T081/1</v>
          </cell>
          <cell r="H3537" t="str">
            <v>Phi 50 x 50 x 2 x 2</v>
          </cell>
          <cell r="I3537" t="str">
            <v>Ngang 2 tem rời 3mm, không răng cưa</v>
          </cell>
          <cell r="J3537" t="str">
            <v>E06</v>
          </cell>
          <cell r="K3537" t="str">
            <v>P 41</v>
          </cell>
          <cell r="L3537" t="str">
            <v>Phi 50 mm</v>
          </cell>
          <cell r="M3537">
            <v>106</v>
          </cell>
          <cell r="N3537">
            <v>44722</v>
          </cell>
          <cell r="O3537">
            <v>1</v>
          </cell>
          <cell r="P3537">
            <v>1</v>
          </cell>
          <cell r="Q3537" t="str">
            <v>Pha theo mẫu</v>
          </cell>
          <cell r="AL3537">
            <v>1</v>
          </cell>
          <cell r="AM3537">
            <v>106</v>
          </cell>
          <cell r="AO3537" t="str">
            <v>3mm</v>
          </cell>
          <cell r="AR3537" t="str">
            <v>8Tem</v>
          </cell>
          <cell r="AT3537" t="str">
            <v>Tem KMC tháng 08</v>
          </cell>
          <cell r="AU3537">
            <v>2</v>
          </cell>
          <cell r="AV3537" t="str">
            <v>In mặt</v>
          </cell>
          <cell r="AW3537" t="str">
            <v>Bế màu</v>
          </cell>
          <cell r="BA3537" t="str">
            <v>TỔNG HỢP CÁC CÔNG TY\NANPAO\NANPAO RESINS\Phi 50mm KMC</v>
          </cell>
          <cell r="BC3537" t="str">
            <v>Phan Quang Vương</v>
          </cell>
          <cell r="BD3537" t="str">
            <v>Phan Quang Vương</v>
          </cell>
        </row>
        <row r="3538">
          <cell r="B3538" t="str">
            <v>KL0806_L9</v>
          </cell>
          <cell r="C3538" t="str">
            <v>KL0806</v>
          </cell>
          <cell r="D3538" t="str">
            <v>NANPAO RESINS</v>
          </cell>
          <cell r="F3538">
            <v>1</v>
          </cell>
          <cell r="G3538" t="str">
            <v>TP050T081/1</v>
          </cell>
          <cell r="H3538" t="str">
            <v>Phi 50 x 50 x 2 x 2</v>
          </cell>
          <cell r="I3538" t="str">
            <v>Ngang 2 tem rời 3mm, không răng cưa</v>
          </cell>
          <cell r="J3538" t="str">
            <v>E06</v>
          </cell>
          <cell r="K3538" t="str">
            <v>P 41</v>
          </cell>
          <cell r="L3538" t="str">
            <v>Phi 50 mm</v>
          </cell>
          <cell r="M3538">
            <v>106</v>
          </cell>
          <cell r="N3538">
            <v>44722</v>
          </cell>
          <cell r="O3538">
            <v>1</v>
          </cell>
          <cell r="P3538">
            <v>1</v>
          </cell>
          <cell r="Q3538" t="str">
            <v>Pha theo mẫu</v>
          </cell>
          <cell r="AL3538">
            <v>1</v>
          </cell>
          <cell r="AM3538">
            <v>106</v>
          </cell>
          <cell r="AO3538" t="str">
            <v>3mm</v>
          </cell>
          <cell r="AR3538" t="str">
            <v>8Tem</v>
          </cell>
          <cell r="AT3538" t="str">
            <v>Tem KMC tháng 09</v>
          </cell>
          <cell r="AU3538">
            <v>2</v>
          </cell>
          <cell r="AV3538" t="str">
            <v>In mặt</v>
          </cell>
          <cell r="AW3538" t="str">
            <v>Bế màu</v>
          </cell>
          <cell r="BA3538" t="str">
            <v>TỔNG HỢP CÁC CÔNG TY\NANPAO\NANPAO RESINS\Phi 50mm KMC</v>
          </cell>
          <cell r="BC3538" t="str">
            <v>Phan Quang Vương</v>
          </cell>
          <cell r="BD3538" t="str">
            <v>Phan Quang Vương</v>
          </cell>
        </row>
        <row r="3539">
          <cell r="B3539" t="str">
            <v>KL0806_L10</v>
          </cell>
          <cell r="C3539" t="str">
            <v>KL0806</v>
          </cell>
          <cell r="D3539" t="str">
            <v>NANPAO RESINS</v>
          </cell>
          <cell r="F3539">
            <v>1</v>
          </cell>
          <cell r="G3539" t="str">
            <v>TP050T081/1</v>
          </cell>
          <cell r="H3539" t="str">
            <v>Phi 50 x 50 x 2 x 2</v>
          </cell>
          <cell r="I3539" t="str">
            <v>Ngang 2 tem rời 3mm, không răng cưa</v>
          </cell>
          <cell r="J3539" t="str">
            <v>E06</v>
          </cell>
          <cell r="K3539" t="str">
            <v>P 41</v>
          </cell>
          <cell r="L3539" t="str">
            <v>Phi 50 mm</v>
          </cell>
          <cell r="M3539">
            <v>106</v>
          </cell>
          <cell r="N3539">
            <v>44722</v>
          </cell>
          <cell r="O3539">
            <v>1</v>
          </cell>
          <cell r="P3539">
            <v>1</v>
          </cell>
          <cell r="Q3539" t="str">
            <v>Pha theo mẫu</v>
          </cell>
          <cell r="AL3539">
            <v>1</v>
          </cell>
          <cell r="AM3539">
            <v>106</v>
          </cell>
          <cell r="AO3539" t="str">
            <v>3mm</v>
          </cell>
          <cell r="AR3539" t="str">
            <v>8Tem</v>
          </cell>
          <cell r="AT3539" t="str">
            <v>Tem KMC tháng 10</v>
          </cell>
          <cell r="AU3539">
            <v>2</v>
          </cell>
          <cell r="AV3539" t="str">
            <v>In mặt</v>
          </cell>
          <cell r="AW3539" t="str">
            <v>Bế màu</v>
          </cell>
          <cell r="BA3539" t="str">
            <v>TỔNG HỢP CÁC CÔNG TY\NANPAO\NANPAO RESINS\Phi 50mm KMC</v>
          </cell>
          <cell r="BC3539" t="str">
            <v>Phan Quang Vương</v>
          </cell>
          <cell r="BD3539" t="str">
            <v>Phan Quang Vương</v>
          </cell>
        </row>
        <row r="3540">
          <cell r="B3540" t="str">
            <v>KL0806_L11</v>
          </cell>
          <cell r="C3540" t="str">
            <v>KL0806</v>
          </cell>
          <cell r="D3540" t="str">
            <v>NANPAO RESINS</v>
          </cell>
          <cell r="F3540">
            <v>1</v>
          </cell>
          <cell r="G3540" t="str">
            <v>TP050T081/1</v>
          </cell>
          <cell r="H3540" t="str">
            <v>Phi 50 x 50 x 2 x 2</v>
          </cell>
          <cell r="I3540" t="str">
            <v>Ngang 2 tem rời 3mm, không răng cưa</v>
          </cell>
          <cell r="J3540" t="str">
            <v>E06</v>
          </cell>
          <cell r="K3540" t="str">
            <v>P 41</v>
          </cell>
          <cell r="L3540" t="str">
            <v>Phi 50 mm</v>
          </cell>
          <cell r="M3540">
            <v>106</v>
          </cell>
          <cell r="N3540">
            <v>44722</v>
          </cell>
          <cell r="O3540">
            <v>1</v>
          </cell>
          <cell r="P3540">
            <v>1</v>
          </cell>
          <cell r="Q3540" t="str">
            <v>Pha theo mẫu</v>
          </cell>
          <cell r="AL3540">
            <v>1</v>
          </cell>
          <cell r="AM3540">
            <v>106</v>
          </cell>
          <cell r="AO3540" t="str">
            <v>3mm</v>
          </cell>
          <cell r="AR3540" t="str">
            <v>8Tem</v>
          </cell>
          <cell r="AT3540" t="str">
            <v>Tem KMC tháng 11</v>
          </cell>
          <cell r="AU3540">
            <v>2</v>
          </cell>
          <cell r="AV3540" t="str">
            <v>In mặt</v>
          </cell>
          <cell r="AW3540" t="str">
            <v>Bế màu</v>
          </cell>
          <cell r="BA3540" t="str">
            <v>TỔNG HỢP CÁC CÔNG TY\NANPAO\NANPAO RESINS\Phi 50mm KMC</v>
          </cell>
          <cell r="BC3540" t="str">
            <v>Phan Quang Vương</v>
          </cell>
          <cell r="BD3540" t="str">
            <v>Phan Quang Vương</v>
          </cell>
        </row>
        <row r="3541">
          <cell r="B3541" t="str">
            <v>KL0806_L12</v>
          </cell>
          <cell r="C3541" t="str">
            <v>KL0806</v>
          </cell>
          <cell r="D3541" t="str">
            <v>NANPAO RESINS</v>
          </cell>
          <cell r="F3541">
            <v>1</v>
          </cell>
          <cell r="G3541" t="str">
            <v>TP050T081/1</v>
          </cell>
          <cell r="H3541" t="str">
            <v>Phi 50 x 50 x 2 x 2</v>
          </cell>
          <cell r="I3541" t="str">
            <v>Ngang 2 tem rời 3mm, không răng cưa</v>
          </cell>
          <cell r="J3541" t="str">
            <v>E06</v>
          </cell>
          <cell r="K3541" t="str">
            <v>P 41</v>
          </cell>
          <cell r="L3541" t="str">
            <v>Phi 50 mm</v>
          </cell>
          <cell r="M3541">
            <v>106</v>
          </cell>
          <cell r="N3541">
            <v>44722</v>
          </cell>
          <cell r="O3541">
            <v>1</v>
          </cell>
          <cell r="P3541">
            <v>1</v>
          </cell>
          <cell r="Q3541" t="str">
            <v>Pha theo mẫu</v>
          </cell>
          <cell r="AL3541">
            <v>1</v>
          </cell>
          <cell r="AM3541">
            <v>106</v>
          </cell>
          <cell r="AO3541" t="str">
            <v>3mm</v>
          </cell>
          <cell r="AR3541" t="str">
            <v>8Tem</v>
          </cell>
          <cell r="AT3541" t="str">
            <v>Tem KMC tháng 12</v>
          </cell>
          <cell r="AU3541">
            <v>2</v>
          </cell>
          <cell r="AV3541" t="str">
            <v>In mặt</v>
          </cell>
          <cell r="AW3541" t="str">
            <v>Bế màu</v>
          </cell>
          <cell r="BA3541" t="str">
            <v>TỔNG HỢP CÁC CÔNG TY\NANPAO\NANPAO RESINS\Phi 50mm KMC</v>
          </cell>
          <cell r="BC3541" t="str">
            <v>Phan Quang Vương</v>
          </cell>
          <cell r="BD3541" t="str">
            <v>Phan Quang Vương</v>
          </cell>
        </row>
        <row r="3542">
          <cell r="B3542" t="str">
            <v>KL0807_L1</v>
          </cell>
          <cell r="C3542" t="str">
            <v>KL0807</v>
          </cell>
          <cell r="D3542" t="str">
            <v>NANPAO RESINS</v>
          </cell>
          <cell r="F3542">
            <v>1</v>
          </cell>
          <cell r="G3542" t="str">
            <v>I0105T532/1</v>
          </cell>
          <cell r="H3542" t="str">
            <v>105 x 30 x 1 x 3</v>
          </cell>
          <cell r="I3542" t="str">
            <v>Vuông góc, không răng cưa, xẻ 2 line kc 10mm</v>
          </cell>
          <cell r="J3542" t="str">
            <v>E10</v>
          </cell>
          <cell r="K3542" t="str">
            <v>P 41</v>
          </cell>
          <cell r="L3542" t="str">
            <v>105mm x 30mm</v>
          </cell>
          <cell r="M3542">
            <v>99</v>
          </cell>
          <cell r="N3542">
            <v>44726</v>
          </cell>
          <cell r="O3542">
            <v>1</v>
          </cell>
          <cell r="X3542">
            <v>1</v>
          </cell>
          <cell r="AB3542" t="str">
            <v>K</v>
          </cell>
          <cell r="AL3542">
            <v>1</v>
          </cell>
          <cell r="AM3542">
            <v>99</v>
          </cell>
          <cell r="AN3542" t="str">
            <v>5mm</v>
          </cell>
          <cell r="AO3542" t="str">
            <v>3mm</v>
          </cell>
          <cell r="AR3542" t="str">
            <v>12Tem</v>
          </cell>
          <cell r="AT3542" t="str">
            <v>Lắc đều trước khi sử dụng</v>
          </cell>
          <cell r="AU3542">
            <v>2</v>
          </cell>
          <cell r="AV3542" t="str">
            <v>In mặt</v>
          </cell>
          <cell r="AW3542" t="str">
            <v>Bế màu</v>
          </cell>
          <cell r="BA3542" t="str">
            <v>TỔNG HỢP CÁC CÔNG TY\NANPAO\NANPAO RESINS\THÁNG 06.2022\13.06 tem 105 x 30mm</v>
          </cell>
          <cell r="BC3542" t="str">
            <v>Phan Quang Vương</v>
          </cell>
          <cell r="BD3542" t="str">
            <v>Phan Quang Vương</v>
          </cell>
        </row>
        <row r="3543">
          <cell r="B3543" t="str">
            <v>KL0808_L1</v>
          </cell>
          <cell r="C3543" t="str">
            <v>KL0808</v>
          </cell>
          <cell r="D3543" t="str">
            <v>NANPAO RESINS</v>
          </cell>
          <cell r="F3543">
            <v>1</v>
          </cell>
          <cell r="G3543" t="str">
            <v>I0085T382/1</v>
          </cell>
          <cell r="H3543" t="str">
            <v>85 x 35 x 1 x 3</v>
          </cell>
          <cell r="I3543" t="str">
            <v>Vuông góc, không răng cưa xẻ 2 line kc 10mm</v>
          </cell>
          <cell r="J3543" t="str">
            <v>E10</v>
          </cell>
          <cell r="K3543" t="str">
            <v>P 41</v>
          </cell>
          <cell r="L3543" t="str">
            <v>85mm x 35mm</v>
          </cell>
          <cell r="M3543">
            <v>114</v>
          </cell>
          <cell r="N3543">
            <v>44726</v>
          </cell>
          <cell r="O3543">
            <v>1</v>
          </cell>
          <cell r="X3543">
            <v>1</v>
          </cell>
          <cell r="AB3543" t="str">
            <v>K</v>
          </cell>
          <cell r="AL3543">
            <v>1</v>
          </cell>
          <cell r="AM3543">
            <v>114</v>
          </cell>
          <cell r="AN3543" t="str">
            <v>5mm</v>
          </cell>
          <cell r="AO3543" t="str">
            <v>3mm</v>
          </cell>
          <cell r="AR3543" t="str">
            <v>6Tem</v>
          </cell>
          <cell r="AT3543" t="str">
            <v>Trọng lượng tịnh mỗi gói 16g</v>
          </cell>
          <cell r="AU3543">
            <v>2</v>
          </cell>
          <cell r="AV3543" t="str">
            <v>In mặt</v>
          </cell>
          <cell r="AW3543" t="str">
            <v>Bế màu</v>
          </cell>
          <cell r="BA3543" t="str">
            <v>TỔNG HỢP CÁC CÔNG TY\NANPAO\NANPAO RESINS\THÁNG 06.2022\13.06 tem 85 x 35mm 16g</v>
          </cell>
          <cell r="BC3543" t="str">
            <v>Phan Quang Vương</v>
          </cell>
          <cell r="BD3543" t="str">
            <v>Phan Quang Vương</v>
          </cell>
        </row>
        <row r="3544">
          <cell r="B3544" t="str">
            <v>KL0809_L1</v>
          </cell>
          <cell r="C3544" t="str">
            <v>KL0809</v>
          </cell>
          <cell r="D3544" t="str">
            <v>NANPAO RESINS</v>
          </cell>
          <cell r="F3544">
            <v>1</v>
          </cell>
          <cell r="G3544" t="str">
            <v>I0085T382/1</v>
          </cell>
          <cell r="H3544" t="str">
            <v>85 x 35 x 1 x 3</v>
          </cell>
          <cell r="I3544" t="str">
            <v>Vuông góc, không răng cưa xẻ 2 line kc 10mm</v>
          </cell>
          <cell r="J3544" t="str">
            <v>E10</v>
          </cell>
          <cell r="K3544" t="str">
            <v>P 41</v>
          </cell>
          <cell r="L3544" t="str">
            <v>85mm x 35mm</v>
          </cell>
          <cell r="M3544">
            <v>114</v>
          </cell>
          <cell r="N3544">
            <v>44726</v>
          </cell>
          <cell r="O3544">
            <v>1</v>
          </cell>
          <cell r="X3544">
            <v>1</v>
          </cell>
          <cell r="AB3544" t="str">
            <v>K</v>
          </cell>
          <cell r="AL3544">
            <v>1</v>
          </cell>
          <cell r="AM3544">
            <v>114</v>
          </cell>
          <cell r="AN3544" t="str">
            <v>5mm</v>
          </cell>
          <cell r="AO3544" t="str">
            <v>3mm</v>
          </cell>
          <cell r="AR3544" t="str">
            <v>6Tem</v>
          </cell>
          <cell r="AT3544" t="str">
            <v>Trọng lượng tịnh mỗi gói 20g</v>
          </cell>
          <cell r="AU3544">
            <v>2</v>
          </cell>
          <cell r="AV3544" t="str">
            <v>In mặt</v>
          </cell>
          <cell r="AW3544" t="str">
            <v>Bế màu</v>
          </cell>
          <cell r="BA3544" t="str">
            <v>TỔNG HỢP CÁC CÔNG TY\NANPAO\NANPAO RESINS\THÁNG 06.2022\13.06 tem 85 x 35mm 20g</v>
          </cell>
          <cell r="BC3544" t="str">
            <v>Phan Quang Vương</v>
          </cell>
          <cell r="BD3544" t="str">
            <v>Phan Quang Vương</v>
          </cell>
        </row>
        <row r="3545">
          <cell r="B3545" t="str">
            <v>KL0810_L1</v>
          </cell>
          <cell r="C3545" t="str">
            <v>KL0810</v>
          </cell>
          <cell r="D3545" t="str">
            <v>NANPAO RESINS</v>
          </cell>
          <cell r="F3545">
            <v>1</v>
          </cell>
          <cell r="G3545" t="str">
            <v>IP075T012A</v>
          </cell>
          <cell r="H3545" t="str">
            <v>Phi 75 x 75 x 1 x 2</v>
          </cell>
          <cell r="I3545" t="str">
            <v>Không răng cưa, chẻ đôi 6mm</v>
          </cell>
          <cell r="J3545" t="str">
            <v>D30</v>
          </cell>
          <cell r="K3545" t="str">
            <v>P 41</v>
          </cell>
          <cell r="L3545" t="str">
            <v>Phi 75mm</v>
          </cell>
          <cell r="M3545">
            <v>156</v>
          </cell>
          <cell r="N3545">
            <v>44726</v>
          </cell>
          <cell r="O3545">
            <v>1</v>
          </cell>
          <cell r="P3545">
            <v>1</v>
          </cell>
          <cell r="Q3545" t="str">
            <v>Pha theo mẫu</v>
          </cell>
          <cell r="AK3545" t="str">
            <v>X</v>
          </cell>
          <cell r="AL3545">
            <v>1</v>
          </cell>
          <cell r="AM3545">
            <v>156</v>
          </cell>
          <cell r="AO3545" t="str">
            <v>3mm</v>
          </cell>
          <cell r="AR3545" t="str">
            <v>4Tem</v>
          </cell>
          <cell r="AT3545" t="str">
            <v>tem tỷ hạc tháng 01</v>
          </cell>
          <cell r="AU3545">
            <v>2</v>
          </cell>
          <cell r="AV3545" t="str">
            <v>In mặt</v>
          </cell>
          <cell r="AW3545" t="str">
            <v>Bế màu</v>
          </cell>
          <cell r="BA3545" t="str">
            <v>TỔNG HỢP CÁC CÔNG TY\NANPAO\NANPAO RESINS\Tỷ Thạc Phi 75</v>
          </cell>
          <cell r="BC3545" t="str">
            <v>Phan Quang Vương</v>
          </cell>
          <cell r="BD3545" t="str">
            <v>Phan Quang Vương</v>
          </cell>
        </row>
        <row r="3546">
          <cell r="B3546" t="str">
            <v>KL0810_L2</v>
          </cell>
          <cell r="C3546" t="str">
            <v>KL0810</v>
          </cell>
          <cell r="D3546" t="str">
            <v>NANPAO RESINS</v>
          </cell>
          <cell r="F3546">
            <v>1</v>
          </cell>
          <cell r="G3546" t="str">
            <v>IP075T012A</v>
          </cell>
          <cell r="H3546" t="str">
            <v>Phi 75 x 75 x 1 x 2</v>
          </cell>
          <cell r="I3546" t="str">
            <v>Không răng cưa, chẻ đôi 6mm</v>
          </cell>
          <cell r="J3546" t="str">
            <v>D30</v>
          </cell>
          <cell r="K3546" t="str">
            <v>P 41</v>
          </cell>
          <cell r="L3546" t="str">
            <v>Phi 75mm</v>
          </cell>
          <cell r="M3546">
            <v>156</v>
          </cell>
          <cell r="N3546">
            <v>44726</v>
          </cell>
          <cell r="O3546">
            <v>1</v>
          </cell>
          <cell r="P3546">
            <v>1</v>
          </cell>
          <cell r="Q3546" t="str">
            <v>Pha theo mẫu</v>
          </cell>
          <cell r="AK3546" t="str">
            <v>X</v>
          </cell>
          <cell r="AL3546">
            <v>1</v>
          </cell>
          <cell r="AM3546">
            <v>156</v>
          </cell>
          <cell r="AO3546" t="str">
            <v>3mm</v>
          </cell>
          <cell r="AR3546" t="str">
            <v>4Tem</v>
          </cell>
          <cell r="AT3546" t="str">
            <v>tem tỷ hạc tháng 02</v>
          </cell>
          <cell r="AU3546">
            <v>2</v>
          </cell>
          <cell r="AV3546" t="str">
            <v>In mặt</v>
          </cell>
          <cell r="AW3546" t="str">
            <v>Bế màu</v>
          </cell>
          <cell r="BA3546" t="str">
            <v>TỔNG HỢP CÁC CÔNG TY\NANPAO\NANPAO RESINS\Tỷ Thạc Phi 75</v>
          </cell>
          <cell r="BC3546" t="str">
            <v>Phan Quang Vương</v>
          </cell>
          <cell r="BD3546" t="str">
            <v>Phan Quang Vương</v>
          </cell>
        </row>
        <row r="3547">
          <cell r="B3547" t="str">
            <v>KL0810_L3</v>
          </cell>
          <cell r="C3547" t="str">
            <v>KL0810</v>
          </cell>
          <cell r="D3547" t="str">
            <v>NANPAO RESINS</v>
          </cell>
          <cell r="F3547">
            <v>1</v>
          </cell>
          <cell r="G3547" t="str">
            <v>IP075T012A</v>
          </cell>
          <cell r="H3547" t="str">
            <v>Phi 75 x 75 x 1 x 2</v>
          </cell>
          <cell r="I3547" t="str">
            <v>Không răng cưa, chẻ đôi 6mm</v>
          </cell>
          <cell r="J3547" t="str">
            <v>D30</v>
          </cell>
          <cell r="K3547" t="str">
            <v>P 41</v>
          </cell>
          <cell r="L3547" t="str">
            <v>Phi 75mm</v>
          </cell>
          <cell r="M3547">
            <v>156</v>
          </cell>
          <cell r="N3547">
            <v>44726</v>
          </cell>
          <cell r="O3547">
            <v>1</v>
          </cell>
          <cell r="P3547">
            <v>1</v>
          </cell>
          <cell r="Q3547" t="str">
            <v>Pha theo mẫu</v>
          </cell>
          <cell r="AK3547" t="str">
            <v>X</v>
          </cell>
          <cell r="AL3547">
            <v>1</v>
          </cell>
          <cell r="AM3547">
            <v>156</v>
          </cell>
          <cell r="AO3547" t="str">
            <v>3mm</v>
          </cell>
          <cell r="AR3547" t="str">
            <v>4Tem</v>
          </cell>
          <cell r="AT3547" t="str">
            <v>tem tỷ hạc tháng 03</v>
          </cell>
          <cell r="AU3547">
            <v>2</v>
          </cell>
          <cell r="AV3547" t="str">
            <v>In mặt</v>
          </cell>
          <cell r="AW3547" t="str">
            <v>Bế màu</v>
          </cell>
          <cell r="BA3547" t="str">
            <v>TỔNG HỢP CÁC CÔNG TY\NANPAO\NANPAO RESINS\Tỷ Thạc Phi 75</v>
          </cell>
          <cell r="BC3547" t="str">
            <v>Phan Quang Vương</v>
          </cell>
          <cell r="BD3547" t="str">
            <v>Phan Quang Vương</v>
          </cell>
        </row>
        <row r="3548">
          <cell r="B3548" t="str">
            <v>KL0810_L4</v>
          </cell>
          <cell r="C3548" t="str">
            <v>KL0810</v>
          </cell>
          <cell r="D3548" t="str">
            <v>NANPAO RESINS</v>
          </cell>
          <cell r="F3548">
            <v>1</v>
          </cell>
          <cell r="G3548" t="str">
            <v>IP075T012A</v>
          </cell>
          <cell r="H3548" t="str">
            <v>Phi 75 x 75 x 1 x 2</v>
          </cell>
          <cell r="I3548" t="str">
            <v>Không răng cưa, chẻ đôi 6mm</v>
          </cell>
          <cell r="J3548" t="str">
            <v>D30</v>
          </cell>
          <cell r="K3548" t="str">
            <v>P 41</v>
          </cell>
          <cell r="L3548" t="str">
            <v>Phi 75mm</v>
          </cell>
          <cell r="M3548">
            <v>156</v>
          </cell>
          <cell r="N3548">
            <v>44726</v>
          </cell>
          <cell r="O3548">
            <v>1</v>
          </cell>
          <cell r="P3548">
            <v>1</v>
          </cell>
          <cell r="Q3548" t="str">
            <v>Pha theo mẫu</v>
          </cell>
          <cell r="AK3548" t="str">
            <v>X</v>
          </cell>
          <cell r="AL3548">
            <v>1</v>
          </cell>
          <cell r="AM3548">
            <v>156</v>
          </cell>
          <cell r="AO3548" t="str">
            <v>3mm</v>
          </cell>
          <cell r="AR3548" t="str">
            <v>4Tem</v>
          </cell>
          <cell r="AT3548" t="str">
            <v>tem tỷ hạc tháng 04</v>
          </cell>
          <cell r="AU3548">
            <v>2</v>
          </cell>
          <cell r="AV3548" t="str">
            <v>In mặt</v>
          </cell>
          <cell r="AW3548" t="str">
            <v>Bế màu</v>
          </cell>
          <cell r="BA3548" t="str">
            <v>TỔNG HỢP CÁC CÔNG TY\NANPAO\NANPAO RESINS\Tỷ Thạc Phi 75</v>
          </cell>
          <cell r="BC3548" t="str">
            <v>Phan Quang Vương</v>
          </cell>
          <cell r="BD3548" t="str">
            <v>Phan Quang Vương</v>
          </cell>
        </row>
        <row r="3549">
          <cell r="B3549" t="str">
            <v>KL0810_L5</v>
          </cell>
          <cell r="C3549" t="str">
            <v>KL0810</v>
          </cell>
          <cell r="D3549" t="str">
            <v>NANPAO RESINS</v>
          </cell>
          <cell r="F3549">
            <v>1</v>
          </cell>
          <cell r="G3549" t="str">
            <v>IP075T012A</v>
          </cell>
          <cell r="H3549" t="str">
            <v>Phi 75 x 75 x 1 x 2</v>
          </cell>
          <cell r="I3549" t="str">
            <v>Không răng cưa, chẻ đôi 6mm</v>
          </cell>
          <cell r="J3549" t="str">
            <v>D30</v>
          </cell>
          <cell r="K3549" t="str">
            <v>P 41</v>
          </cell>
          <cell r="L3549" t="str">
            <v>Phi 75mm</v>
          </cell>
          <cell r="M3549">
            <v>156</v>
          </cell>
          <cell r="N3549">
            <v>44726</v>
          </cell>
          <cell r="O3549">
            <v>1</v>
          </cell>
          <cell r="P3549">
            <v>1</v>
          </cell>
          <cell r="Q3549" t="str">
            <v>Pha theo mẫu</v>
          </cell>
          <cell r="AK3549" t="str">
            <v>X</v>
          </cell>
          <cell r="AL3549">
            <v>1</v>
          </cell>
          <cell r="AM3549">
            <v>156</v>
          </cell>
          <cell r="AO3549" t="str">
            <v>3mm</v>
          </cell>
          <cell r="AR3549" t="str">
            <v>4Tem</v>
          </cell>
          <cell r="AT3549" t="str">
            <v>tem tỷ hạc tháng 05</v>
          </cell>
          <cell r="AU3549">
            <v>2</v>
          </cell>
          <cell r="AV3549" t="str">
            <v>In mặt</v>
          </cell>
          <cell r="AW3549" t="str">
            <v>Bế màu</v>
          </cell>
          <cell r="BA3549" t="str">
            <v>TỔNG HỢP CÁC CÔNG TY\NANPAO\NANPAO RESINS\Tỷ Thạc Phi 75</v>
          </cell>
          <cell r="BC3549" t="str">
            <v>Phan Quang Vương</v>
          </cell>
          <cell r="BD3549" t="str">
            <v>Phan Quang Vương</v>
          </cell>
        </row>
        <row r="3550">
          <cell r="B3550" t="str">
            <v>KL0810_L6</v>
          </cell>
          <cell r="C3550" t="str">
            <v>KL0810</v>
          </cell>
          <cell r="D3550" t="str">
            <v>NANPAO RESINS</v>
          </cell>
          <cell r="F3550">
            <v>1</v>
          </cell>
          <cell r="G3550" t="str">
            <v>IP075T012A</v>
          </cell>
          <cell r="H3550" t="str">
            <v>Phi 75 x 75 x 1 x 2</v>
          </cell>
          <cell r="I3550" t="str">
            <v>Không răng cưa, chẻ đôi 6mm</v>
          </cell>
          <cell r="J3550" t="str">
            <v>D30</v>
          </cell>
          <cell r="K3550" t="str">
            <v>P 41</v>
          </cell>
          <cell r="L3550" t="str">
            <v>Phi 75mm</v>
          </cell>
          <cell r="M3550">
            <v>156</v>
          </cell>
          <cell r="N3550">
            <v>44726</v>
          </cell>
          <cell r="O3550">
            <v>1</v>
          </cell>
          <cell r="P3550">
            <v>1</v>
          </cell>
          <cell r="Q3550" t="str">
            <v>Pha theo mẫu</v>
          </cell>
          <cell r="AK3550" t="str">
            <v>X</v>
          </cell>
          <cell r="AL3550">
            <v>1</v>
          </cell>
          <cell r="AM3550">
            <v>156</v>
          </cell>
          <cell r="AO3550" t="str">
            <v>3mm</v>
          </cell>
          <cell r="AR3550" t="str">
            <v>4Tem</v>
          </cell>
          <cell r="AT3550" t="str">
            <v>tem tỷ hạc tháng 06</v>
          </cell>
          <cell r="AU3550">
            <v>2</v>
          </cell>
          <cell r="AV3550" t="str">
            <v>In mặt</v>
          </cell>
          <cell r="AW3550" t="str">
            <v>Bế màu</v>
          </cell>
          <cell r="BA3550" t="str">
            <v>TỔNG HỢP CÁC CÔNG TY\NANPAO\NANPAO RESINS\Tỷ Thạc Phi 75</v>
          </cell>
          <cell r="BC3550" t="str">
            <v>Phan Quang Vương</v>
          </cell>
          <cell r="BD3550" t="str">
            <v>Phan Quang Vương</v>
          </cell>
        </row>
        <row r="3551">
          <cell r="B3551" t="str">
            <v>KL0810_L7</v>
          </cell>
          <cell r="C3551" t="str">
            <v>KL0810</v>
          </cell>
          <cell r="D3551" t="str">
            <v>NANPAO RESINS</v>
          </cell>
          <cell r="F3551">
            <v>1</v>
          </cell>
          <cell r="G3551" t="str">
            <v>IP075T012A</v>
          </cell>
          <cell r="H3551" t="str">
            <v>Phi 75 x 75 x 1 x 2</v>
          </cell>
          <cell r="I3551" t="str">
            <v>Không răng cưa, chẻ đôi 6mm</v>
          </cell>
          <cell r="J3551" t="str">
            <v>D30</v>
          </cell>
          <cell r="K3551" t="str">
            <v>P 41</v>
          </cell>
          <cell r="L3551" t="str">
            <v>Phi 75mm</v>
          </cell>
          <cell r="M3551">
            <v>156</v>
          </cell>
          <cell r="N3551">
            <v>44726</v>
          </cell>
          <cell r="O3551">
            <v>1</v>
          </cell>
          <cell r="P3551">
            <v>1</v>
          </cell>
          <cell r="Q3551" t="str">
            <v>Pha theo mẫu</v>
          </cell>
          <cell r="AK3551" t="str">
            <v>X</v>
          </cell>
          <cell r="AL3551">
            <v>1</v>
          </cell>
          <cell r="AM3551">
            <v>156</v>
          </cell>
          <cell r="AO3551" t="str">
            <v>3mm</v>
          </cell>
          <cell r="AR3551" t="str">
            <v>4Tem</v>
          </cell>
          <cell r="AT3551" t="str">
            <v>tem tỷ hạc tháng 07</v>
          </cell>
          <cell r="AU3551">
            <v>2</v>
          </cell>
          <cell r="AV3551" t="str">
            <v>In mặt</v>
          </cell>
          <cell r="AW3551" t="str">
            <v>Bế màu</v>
          </cell>
          <cell r="BA3551" t="str">
            <v>TỔNG HỢP CÁC CÔNG TY\NANPAO\NANPAO RESINS\Tỷ Thạc Phi 75</v>
          </cell>
          <cell r="BC3551" t="str">
            <v>Phan Quang Vương</v>
          </cell>
          <cell r="BD3551" t="str">
            <v>Phan Quang Vương</v>
          </cell>
        </row>
        <row r="3552">
          <cell r="B3552" t="str">
            <v>KL0810_L8</v>
          </cell>
          <cell r="C3552" t="str">
            <v>KL0810</v>
          </cell>
          <cell r="D3552" t="str">
            <v>NANPAO RESINS</v>
          </cell>
          <cell r="F3552">
            <v>1</v>
          </cell>
          <cell r="G3552" t="str">
            <v>IP075T012A</v>
          </cell>
          <cell r="H3552" t="str">
            <v>Phi 75 x 75 x 1 x 2</v>
          </cell>
          <cell r="I3552" t="str">
            <v>Không răng cưa, chẻ đôi 6mm</v>
          </cell>
          <cell r="J3552" t="str">
            <v>D30</v>
          </cell>
          <cell r="K3552" t="str">
            <v>P 41</v>
          </cell>
          <cell r="L3552" t="str">
            <v>Phi 75mm</v>
          </cell>
          <cell r="M3552">
            <v>156</v>
          </cell>
          <cell r="N3552">
            <v>44726</v>
          </cell>
          <cell r="O3552">
            <v>1</v>
          </cell>
          <cell r="P3552">
            <v>1</v>
          </cell>
          <cell r="Q3552" t="str">
            <v>Pha theo mẫu</v>
          </cell>
          <cell r="AK3552" t="str">
            <v>X</v>
          </cell>
          <cell r="AL3552">
            <v>1</v>
          </cell>
          <cell r="AM3552">
            <v>156</v>
          </cell>
          <cell r="AO3552" t="str">
            <v>3mm</v>
          </cell>
          <cell r="AR3552" t="str">
            <v>4Tem</v>
          </cell>
          <cell r="AT3552" t="str">
            <v>tem tỷ hạc tháng 08</v>
          </cell>
          <cell r="AU3552">
            <v>2</v>
          </cell>
          <cell r="AV3552" t="str">
            <v>In mặt</v>
          </cell>
          <cell r="AW3552" t="str">
            <v>Bế màu</v>
          </cell>
          <cell r="BA3552" t="str">
            <v>TỔNG HỢP CÁC CÔNG TY\NANPAO\NANPAO RESINS\Tỷ Thạc Phi 75</v>
          </cell>
          <cell r="BC3552" t="str">
            <v>Phan Quang Vương</v>
          </cell>
          <cell r="BD3552" t="str">
            <v>Phan Quang Vương</v>
          </cell>
        </row>
        <row r="3553">
          <cell r="B3553" t="str">
            <v>KL0810_L9</v>
          </cell>
          <cell r="C3553" t="str">
            <v>KL0810</v>
          </cell>
          <cell r="D3553" t="str">
            <v>NANPAO RESINS</v>
          </cell>
          <cell r="F3553">
            <v>1</v>
          </cell>
          <cell r="G3553" t="str">
            <v>IP075T012A</v>
          </cell>
          <cell r="H3553" t="str">
            <v>Phi 75 x 75 x 1 x 2</v>
          </cell>
          <cell r="I3553" t="str">
            <v>Không răng cưa, chẻ đôi 6mm</v>
          </cell>
          <cell r="J3553" t="str">
            <v>D30</v>
          </cell>
          <cell r="K3553" t="str">
            <v>P 41</v>
          </cell>
          <cell r="L3553" t="str">
            <v>Phi 75mm</v>
          </cell>
          <cell r="M3553">
            <v>156</v>
          </cell>
          <cell r="N3553">
            <v>44726</v>
          </cell>
          <cell r="O3553">
            <v>1</v>
          </cell>
          <cell r="P3553">
            <v>1</v>
          </cell>
          <cell r="Q3553" t="str">
            <v>Pha theo mẫu</v>
          </cell>
          <cell r="AK3553" t="str">
            <v>X</v>
          </cell>
          <cell r="AL3553">
            <v>1</v>
          </cell>
          <cell r="AM3553">
            <v>156</v>
          </cell>
          <cell r="AO3553" t="str">
            <v>3mm</v>
          </cell>
          <cell r="AR3553" t="str">
            <v>4Tem</v>
          </cell>
          <cell r="AT3553" t="str">
            <v>tem tỷ hạc tháng 09</v>
          </cell>
          <cell r="AU3553">
            <v>2</v>
          </cell>
          <cell r="AV3553" t="str">
            <v>In mặt</v>
          </cell>
          <cell r="AW3553" t="str">
            <v>Bế màu</v>
          </cell>
          <cell r="BA3553" t="str">
            <v>TỔNG HỢP CÁC CÔNG TY\NANPAO\NANPAO RESINS\Tỷ Thạc Phi 75</v>
          </cell>
          <cell r="BC3553" t="str">
            <v>Phan Quang Vương</v>
          </cell>
          <cell r="BD3553" t="str">
            <v>Phan Quang Vương</v>
          </cell>
        </row>
        <row r="3554">
          <cell r="B3554" t="str">
            <v>KL0810_L10</v>
          </cell>
          <cell r="C3554" t="str">
            <v>KL0810</v>
          </cell>
          <cell r="D3554" t="str">
            <v>NANPAO RESINS</v>
          </cell>
          <cell r="F3554">
            <v>1</v>
          </cell>
          <cell r="G3554" t="str">
            <v>IP075T012A</v>
          </cell>
          <cell r="H3554" t="str">
            <v>Phi 75 x 75 x 1 x 2</v>
          </cell>
          <cell r="I3554" t="str">
            <v>Không răng cưa, chẻ đôi 6mm</v>
          </cell>
          <cell r="J3554" t="str">
            <v>D30</v>
          </cell>
          <cell r="K3554" t="str">
            <v>P 41</v>
          </cell>
          <cell r="L3554" t="str">
            <v>Phi 75mm</v>
          </cell>
          <cell r="M3554">
            <v>156</v>
          </cell>
          <cell r="N3554">
            <v>44726</v>
          </cell>
          <cell r="O3554">
            <v>1</v>
          </cell>
          <cell r="P3554">
            <v>1</v>
          </cell>
          <cell r="Q3554" t="str">
            <v>Pha theo mẫu</v>
          </cell>
          <cell r="AK3554" t="str">
            <v>X</v>
          </cell>
          <cell r="AL3554">
            <v>1</v>
          </cell>
          <cell r="AM3554">
            <v>156</v>
          </cell>
          <cell r="AO3554" t="str">
            <v>3mm</v>
          </cell>
          <cell r="AR3554" t="str">
            <v>4Tem</v>
          </cell>
          <cell r="AT3554" t="str">
            <v>tem tỷ hạc tháng 10</v>
          </cell>
          <cell r="AU3554">
            <v>2</v>
          </cell>
          <cell r="AV3554" t="str">
            <v>In mặt</v>
          </cell>
          <cell r="AW3554" t="str">
            <v>Bế màu</v>
          </cell>
          <cell r="BA3554" t="str">
            <v>TỔNG HỢP CÁC CÔNG TY\NANPAO\NANPAO RESINS\Tỷ Thạc Phi 75</v>
          </cell>
          <cell r="BC3554" t="str">
            <v>Phan Quang Vương</v>
          </cell>
          <cell r="BD3554" t="str">
            <v>Phan Quang Vương</v>
          </cell>
        </row>
        <row r="3555">
          <cell r="B3555" t="str">
            <v>KL0810_L11</v>
          </cell>
          <cell r="C3555" t="str">
            <v>KL0810</v>
          </cell>
          <cell r="D3555" t="str">
            <v>NANPAO RESINS</v>
          </cell>
          <cell r="F3555">
            <v>1</v>
          </cell>
          <cell r="G3555" t="str">
            <v>IP075T012A</v>
          </cell>
          <cell r="H3555" t="str">
            <v>Phi 75 x 75 x 1 x 2</v>
          </cell>
          <cell r="I3555" t="str">
            <v>Không răng cưa, chẻ đôi 6mm</v>
          </cell>
          <cell r="J3555" t="str">
            <v>D30</v>
          </cell>
          <cell r="K3555" t="str">
            <v>P 41</v>
          </cell>
          <cell r="L3555" t="str">
            <v>Phi 75mm</v>
          </cell>
          <cell r="M3555">
            <v>156</v>
          </cell>
          <cell r="N3555">
            <v>44726</v>
          </cell>
          <cell r="O3555">
            <v>1</v>
          </cell>
          <cell r="P3555">
            <v>1</v>
          </cell>
          <cell r="Q3555" t="str">
            <v>Pha theo mẫu</v>
          </cell>
          <cell r="AK3555" t="str">
            <v>X</v>
          </cell>
          <cell r="AL3555">
            <v>1</v>
          </cell>
          <cell r="AM3555">
            <v>156</v>
          </cell>
          <cell r="AO3555" t="str">
            <v>3mm</v>
          </cell>
          <cell r="AR3555" t="str">
            <v>4Tem</v>
          </cell>
          <cell r="AT3555" t="str">
            <v>tem tỷ hạc tháng 11</v>
          </cell>
          <cell r="AU3555">
            <v>2</v>
          </cell>
          <cell r="AV3555" t="str">
            <v>In mặt</v>
          </cell>
          <cell r="AW3555" t="str">
            <v>Bế màu</v>
          </cell>
          <cell r="BA3555" t="str">
            <v>TỔNG HỢP CÁC CÔNG TY\NANPAO\NANPAO RESINS\Tỷ Thạc Phi 75</v>
          </cell>
          <cell r="BC3555" t="str">
            <v>Phan Quang Vương</v>
          </cell>
          <cell r="BD3555" t="str">
            <v>Phan Quang Vương</v>
          </cell>
        </row>
        <row r="3556">
          <cell r="B3556" t="str">
            <v>KL0810_L12</v>
          </cell>
          <cell r="C3556" t="str">
            <v>KL0810</v>
          </cell>
          <cell r="D3556" t="str">
            <v>NANPAO RESINS</v>
          </cell>
          <cell r="F3556">
            <v>1</v>
          </cell>
          <cell r="G3556" t="str">
            <v>IP075T012A</v>
          </cell>
          <cell r="H3556" t="str">
            <v>Phi 75 x 75 x 1 x 2</v>
          </cell>
          <cell r="I3556" t="str">
            <v>Không răng cưa, chẻ đôi 6mm</v>
          </cell>
          <cell r="J3556" t="str">
            <v>D30</v>
          </cell>
          <cell r="K3556" t="str">
            <v>P 41</v>
          </cell>
          <cell r="L3556" t="str">
            <v>Phi 75mm</v>
          </cell>
          <cell r="M3556">
            <v>156</v>
          </cell>
          <cell r="N3556">
            <v>44726</v>
          </cell>
          <cell r="O3556">
            <v>1</v>
          </cell>
          <cell r="P3556">
            <v>1</v>
          </cell>
          <cell r="Q3556" t="str">
            <v>Pha theo mẫu</v>
          </cell>
          <cell r="AK3556" t="str">
            <v>X</v>
          </cell>
          <cell r="AL3556">
            <v>1</v>
          </cell>
          <cell r="AM3556">
            <v>156</v>
          </cell>
          <cell r="AO3556" t="str">
            <v>3mm</v>
          </cell>
          <cell r="AR3556" t="str">
            <v>4Tem</v>
          </cell>
          <cell r="AT3556" t="str">
            <v>tem tỷ hạc tháng 12</v>
          </cell>
          <cell r="AU3556">
            <v>2</v>
          </cell>
          <cell r="AV3556" t="str">
            <v>In mặt</v>
          </cell>
          <cell r="AW3556" t="str">
            <v>Bế màu</v>
          </cell>
          <cell r="BA3556" t="str">
            <v>TỔNG HỢP CÁC CÔNG TY\NANPAO\NANPAO RESINS\Tỷ Thạc Phi 75</v>
          </cell>
          <cell r="BC3556" t="str">
            <v>Phan Quang Vương</v>
          </cell>
          <cell r="BD3556" t="str">
            <v>Phan Quang Vương</v>
          </cell>
        </row>
        <row r="3557">
          <cell r="B3557" t="str">
            <v>KL0811_L1</v>
          </cell>
          <cell r="C3557" t="str">
            <v>KL0811</v>
          </cell>
          <cell r="D3557" t="str">
            <v>NANPAO RESINS</v>
          </cell>
          <cell r="F3557">
            <v>3</v>
          </cell>
          <cell r="G3557" t="str">
            <v>I0105T522/1</v>
          </cell>
          <cell r="H3557" t="str">
            <v>105 x 145 x 1 x 1</v>
          </cell>
          <cell r="I3557" t="str">
            <v>Vuông góc, không răng cưa, xẻ 2 line kc 10mm</v>
          </cell>
          <cell r="J3557" t="str">
            <v>E10</v>
          </cell>
          <cell r="K3557" t="str">
            <v>P 41</v>
          </cell>
          <cell r="L3557" t="str">
            <v>105mm x 145mm</v>
          </cell>
          <cell r="M3557">
            <v>148</v>
          </cell>
          <cell r="N3557">
            <v>44726</v>
          </cell>
          <cell r="O3557">
            <v>3</v>
          </cell>
          <cell r="P3557">
            <v>2</v>
          </cell>
          <cell r="Q3557" t="str">
            <v>pha xanh+ pha đỏ</v>
          </cell>
          <cell r="X3557">
            <v>1</v>
          </cell>
          <cell r="AB3557" t="str">
            <v>K</v>
          </cell>
          <cell r="AK3557" t="str">
            <v>X</v>
          </cell>
          <cell r="AL3557">
            <v>1</v>
          </cell>
          <cell r="AM3557">
            <v>148</v>
          </cell>
          <cell r="AN3557" t="str">
            <v>5mm</v>
          </cell>
          <cell r="AO3557" t="str">
            <v>3mm</v>
          </cell>
          <cell r="AP3557" t="str">
            <v>1.000Tem</v>
          </cell>
          <cell r="AT3557" t="str">
            <v>Number 01 (chung nền xanh 2+23+27) nền đỏ 27</v>
          </cell>
          <cell r="AU3557">
            <v>3</v>
          </cell>
          <cell r="AV3557" t="str">
            <v>In mặt</v>
          </cell>
          <cell r="AW3557" t="str">
            <v>Bế màu</v>
          </cell>
          <cell r="AX3557" t="str">
            <v>Chia</v>
          </cell>
          <cell r="BA3557" t="str">
            <v>TỔNG HỢP CÁC CÔNG TY\NANPAO\NANPAO RESINS\Tem 105 x 145mm\Number 01</v>
          </cell>
          <cell r="BC3557" t="str">
            <v>Phan Quang Vương</v>
          </cell>
          <cell r="BD3557" t="str">
            <v>Phan Quang Vương</v>
          </cell>
        </row>
        <row r="3558">
          <cell r="B3558" t="str">
            <v>KL0812_L1</v>
          </cell>
          <cell r="C3558" t="str">
            <v>KL0812</v>
          </cell>
          <cell r="D3558" t="str">
            <v>NANPAO RESINS</v>
          </cell>
          <cell r="F3558">
            <v>3</v>
          </cell>
          <cell r="G3558" t="str">
            <v>I0105T522/1</v>
          </cell>
          <cell r="H3558" t="str">
            <v>105 x 145 x 1 x 1</v>
          </cell>
          <cell r="I3558" t="str">
            <v>Vuông góc, không răng cưa, xẻ 2 line kc 10mm</v>
          </cell>
          <cell r="J3558" t="str">
            <v>E10</v>
          </cell>
          <cell r="K3558" t="str">
            <v>P 41</v>
          </cell>
          <cell r="L3558" t="str">
            <v>105mm x 145mm</v>
          </cell>
          <cell r="M3558">
            <v>148</v>
          </cell>
          <cell r="N3558">
            <v>44726</v>
          </cell>
          <cell r="O3558">
            <v>3</v>
          </cell>
          <cell r="P3558">
            <v>2</v>
          </cell>
          <cell r="Q3558" t="str">
            <v>pha xanh+ pha đỏ</v>
          </cell>
          <cell r="X3558">
            <v>1</v>
          </cell>
          <cell r="AB3558" t="str">
            <v>K</v>
          </cell>
          <cell r="AK3558" t="str">
            <v>X</v>
          </cell>
          <cell r="AL3558">
            <v>1</v>
          </cell>
          <cell r="AM3558">
            <v>148</v>
          </cell>
          <cell r="AN3558" t="str">
            <v>5mm</v>
          </cell>
          <cell r="AO3558" t="str">
            <v>3mm</v>
          </cell>
          <cell r="AP3558" t="str">
            <v>1.000Tem</v>
          </cell>
          <cell r="AT3558" t="str">
            <v>Number 02 (chung nền xanh 1.+23+27)chung F11</v>
          </cell>
          <cell r="AU3558">
            <v>3</v>
          </cell>
          <cell r="AV3558" t="str">
            <v>In mặt</v>
          </cell>
          <cell r="AW3558" t="str">
            <v>Bế màu</v>
          </cell>
          <cell r="AX3558" t="str">
            <v>Chia</v>
          </cell>
          <cell r="BA3558" t="str">
            <v>TỔNG HỢP CÁC CÔNG TY\NANPAO\NANPAO RESINS\Tem 105 x 145mm\Number 02</v>
          </cell>
          <cell r="BC3558" t="str">
            <v>Phan Quang Vương</v>
          </cell>
          <cell r="BD3558" t="str">
            <v>Phan Quang Vương</v>
          </cell>
        </row>
        <row r="3559">
          <cell r="B3559" t="str">
            <v>KL0812_L2</v>
          </cell>
          <cell r="C3559" t="str">
            <v>KL0812</v>
          </cell>
          <cell r="D3559" t="str">
            <v>NANPAO RESINS</v>
          </cell>
          <cell r="G3559" t="str">
            <v>I0105T522/1</v>
          </cell>
          <cell r="H3559" t="str">
            <v>105 x 145 x 1 x 1</v>
          </cell>
          <cell r="I3559" t="str">
            <v>Vuông góc, không răng cưa, xẻ 2 line kc 10mm</v>
          </cell>
          <cell r="J3559" t="str">
            <v>E10</v>
          </cell>
          <cell r="K3559" t="str">
            <v>P 41</v>
          </cell>
          <cell r="L3559" t="str">
            <v>105mm x 145mm</v>
          </cell>
          <cell r="M3559">
            <v>148</v>
          </cell>
          <cell r="N3559">
            <v>44776</v>
          </cell>
          <cell r="O3559">
            <v>3</v>
          </cell>
          <cell r="P3559">
            <v>2</v>
          </cell>
          <cell r="Q3559" t="str">
            <v>pha xanh+ pha đỏ</v>
          </cell>
          <cell r="X3559">
            <v>1</v>
          </cell>
          <cell r="AB3559" t="str">
            <v>K</v>
          </cell>
          <cell r="AK3559" t="str">
            <v>X</v>
          </cell>
          <cell r="AL3559">
            <v>1</v>
          </cell>
          <cell r="AM3559">
            <v>148</v>
          </cell>
          <cell r="AN3559" t="str">
            <v>5mm</v>
          </cell>
          <cell r="AO3559" t="str">
            <v>3mm</v>
          </cell>
          <cell r="AP3559" t="str">
            <v>1.000Tem</v>
          </cell>
          <cell r="AT3559" t="str">
            <v>Number F11 (chung nền xanh 1.+23+27) chung 02</v>
          </cell>
          <cell r="AU3559">
            <v>3</v>
          </cell>
          <cell r="AV3559" t="str">
            <v>In mặt</v>
          </cell>
          <cell r="AW3559" t="str">
            <v>Bế màu</v>
          </cell>
          <cell r="AX3559" t="str">
            <v>Chia</v>
          </cell>
          <cell r="BA3559" t="str">
            <v>TỔNG HỢP CÁC CÔNG TY\NANPAO\NANPAO MATERIALS\Tem 105 x 145mm\F11</v>
          </cell>
          <cell r="BC3559" t="str">
            <v>Phan Quang Vương</v>
          </cell>
          <cell r="BD3559" t="str">
            <v>Phan Quang Vương</v>
          </cell>
        </row>
        <row r="3560">
          <cell r="B3560" t="str">
            <v>KL0813_L1</v>
          </cell>
          <cell r="C3560" t="str">
            <v>KL0813</v>
          </cell>
          <cell r="D3560" t="str">
            <v>NANPAO RESINS</v>
          </cell>
          <cell r="F3560">
            <v>3</v>
          </cell>
          <cell r="G3560" t="str">
            <v>I0105T522/1</v>
          </cell>
          <cell r="H3560" t="str">
            <v>105 x 145 x 1 x 1</v>
          </cell>
          <cell r="I3560" t="str">
            <v>Vuông góc, không răng cưa, xẻ 2 line kc 10mm</v>
          </cell>
          <cell r="J3560" t="str">
            <v>E10</v>
          </cell>
          <cell r="K3560" t="str">
            <v>P 41</v>
          </cell>
          <cell r="L3560" t="str">
            <v>105mm x 145mm</v>
          </cell>
          <cell r="M3560">
            <v>148</v>
          </cell>
          <cell r="N3560">
            <v>44726</v>
          </cell>
          <cell r="O3560">
            <v>3</v>
          </cell>
          <cell r="P3560">
            <v>2</v>
          </cell>
          <cell r="Q3560" t="str">
            <v>pha xanh+ pha đỏ</v>
          </cell>
          <cell r="X3560">
            <v>1</v>
          </cell>
          <cell r="AB3560" t="str">
            <v>K</v>
          </cell>
          <cell r="AK3560" t="str">
            <v>X</v>
          </cell>
          <cell r="AL3560">
            <v>1</v>
          </cell>
          <cell r="AM3560">
            <v>148</v>
          </cell>
          <cell r="AN3560" t="str">
            <v>5mm</v>
          </cell>
          <cell r="AO3560" t="str">
            <v>3mm</v>
          </cell>
          <cell r="AP3560" t="str">
            <v>1.000Tem</v>
          </cell>
          <cell r="AT3560" t="str">
            <v>Number 23(chung nền xanh 1+2+27)</v>
          </cell>
          <cell r="AU3560">
            <v>3</v>
          </cell>
          <cell r="AV3560" t="str">
            <v>In mặt</v>
          </cell>
          <cell r="AW3560" t="str">
            <v>Bế màu</v>
          </cell>
          <cell r="AX3560" t="str">
            <v>Chia</v>
          </cell>
          <cell r="BA3560" t="str">
            <v>TỔNG HỢP CÁC CÔNG TY\NANPAO\NANPAO RESINS\Tem 105 x 145mm\Number 23</v>
          </cell>
          <cell r="BC3560" t="str">
            <v>Phan Quang Vương</v>
          </cell>
          <cell r="BD3560" t="str">
            <v>Phan Quang Vương</v>
          </cell>
        </row>
        <row r="3561">
          <cell r="B3561" t="str">
            <v>KL0813_L2</v>
          </cell>
          <cell r="C3561" t="str">
            <v>KL0813</v>
          </cell>
          <cell r="D3561" t="str">
            <v>NANPAO MATERIAL</v>
          </cell>
          <cell r="F3561">
            <v>3</v>
          </cell>
          <cell r="G3561" t="str">
            <v>I0105T522/1</v>
          </cell>
          <cell r="H3561" t="str">
            <v>105 x 145 x 1 x 1</v>
          </cell>
          <cell r="I3561" t="str">
            <v>Vuông góc, không răng cưa, xẻ 2 line kc 10mm</v>
          </cell>
          <cell r="J3561" t="str">
            <v>E10</v>
          </cell>
          <cell r="K3561" t="str">
            <v>P 41</v>
          </cell>
          <cell r="L3561" t="str">
            <v>105mm x 145mm</v>
          </cell>
          <cell r="M3561">
            <v>148</v>
          </cell>
          <cell r="N3561">
            <v>44729</v>
          </cell>
          <cell r="O3561">
            <v>3</v>
          </cell>
          <cell r="P3561">
            <v>2</v>
          </cell>
          <cell r="Q3561" t="str">
            <v>pha xanh+ pha đỏ</v>
          </cell>
          <cell r="X3561">
            <v>1</v>
          </cell>
          <cell r="AB3561" t="str">
            <v>K</v>
          </cell>
          <cell r="AK3561" t="str">
            <v>X</v>
          </cell>
          <cell r="AL3561">
            <v>1</v>
          </cell>
          <cell r="AM3561">
            <v>148</v>
          </cell>
          <cell r="AN3561" t="str">
            <v>5mm</v>
          </cell>
          <cell r="AO3561" t="str">
            <v>3mm</v>
          </cell>
          <cell r="AP3561" t="str">
            <v>1.000Tem</v>
          </cell>
          <cell r="AT3561" t="str">
            <v>Number F10 giống number 23(chung nền xanh 1+2+27)</v>
          </cell>
          <cell r="AU3561">
            <v>3</v>
          </cell>
          <cell r="AV3561" t="str">
            <v>In mặt</v>
          </cell>
          <cell r="AW3561" t="str">
            <v>Bế màu</v>
          </cell>
          <cell r="AX3561" t="str">
            <v>Chia</v>
          </cell>
          <cell r="BA3561" t="str">
            <v>TỔNG HỢP CÁC CÔNG TY\NANPAO\NANPAO MATERIALS\Tem 105 x 145mm\F10</v>
          </cell>
          <cell r="BC3561" t="str">
            <v>Phan Quang Vương</v>
          </cell>
          <cell r="BD3561" t="str">
            <v>Phan Quang Vương</v>
          </cell>
        </row>
        <row r="3562">
          <cell r="B3562" t="str">
            <v>KL0814_L1</v>
          </cell>
          <cell r="C3562" t="str">
            <v>KL0814</v>
          </cell>
          <cell r="D3562" t="str">
            <v>NANPAO RESINS</v>
          </cell>
          <cell r="F3562">
            <v>3</v>
          </cell>
          <cell r="G3562" t="str">
            <v>I0105T522/1</v>
          </cell>
          <cell r="H3562" t="str">
            <v>105 x 145 x 1 x 1</v>
          </cell>
          <cell r="I3562" t="str">
            <v>Vuông góc, không răng cưa, xẻ 2 line kc 10mm</v>
          </cell>
          <cell r="J3562" t="str">
            <v>E10</v>
          </cell>
          <cell r="K3562" t="str">
            <v>P 41</v>
          </cell>
          <cell r="L3562" t="str">
            <v>105mm x 145mm</v>
          </cell>
          <cell r="M3562">
            <v>148</v>
          </cell>
          <cell r="N3562">
            <v>44726</v>
          </cell>
          <cell r="O3562">
            <v>3</v>
          </cell>
          <cell r="P3562">
            <v>2</v>
          </cell>
          <cell r="Q3562" t="str">
            <v>pha xanh+ pha đỏ</v>
          </cell>
          <cell r="X3562">
            <v>1</v>
          </cell>
          <cell r="AB3562" t="str">
            <v>K</v>
          </cell>
          <cell r="AK3562" t="str">
            <v>X</v>
          </cell>
          <cell r="AL3562">
            <v>1</v>
          </cell>
          <cell r="AM3562">
            <v>148</v>
          </cell>
          <cell r="AN3562" t="str">
            <v>5mm</v>
          </cell>
          <cell r="AO3562" t="str">
            <v>3mm</v>
          </cell>
          <cell r="AP3562" t="str">
            <v>1.000Tem</v>
          </cell>
          <cell r="AT3562" t="str">
            <v>Number 27(chung nền xanh 1+2+23, nền đỏ 1)</v>
          </cell>
          <cell r="AU3562">
            <v>3</v>
          </cell>
          <cell r="AV3562" t="str">
            <v>In mặt</v>
          </cell>
          <cell r="AW3562" t="str">
            <v>Bế màu</v>
          </cell>
          <cell r="AX3562" t="str">
            <v>Chia</v>
          </cell>
          <cell r="BA3562" t="str">
            <v>TỔNG HỢP CÁC CÔNG TY\NANPAO\NANPAO RESINS\Tem 105 x 145mm\Number 27</v>
          </cell>
          <cell r="BC3562" t="str">
            <v>Phan Quang Vương</v>
          </cell>
          <cell r="BD3562" t="str">
            <v>Phan Quang Vương</v>
          </cell>
        </row>
        <row r="3563">
          <cell r="B3563" t="str">
            <v>KL0814_L2</v>
          </cell>
          <cell r="C3563" t="str">
            <v>KL0814</v>
          </cell>
          <cell r="D3563" t="str">
            <v>NANPAO MATERIAL</v>
          </cell>
          <cell r="G3563" t="str">
            <v>I0105T522/1</v>
          </cell>
          <cell r="H3563" t="str">
            <v>105 x 145 x 1 x 1</v>
          </cell>
          <cell r="I3563" t="str">
            <v>Vuông góc, không răng cưa, xẻ 2 line kc 10mm</v>
          </cell>
          <cell r="J3563" t="str">
            <v>E10</v>
          </cell>
          <cell r="K3563" t="str">
            <v>P 41</v>
          </cell>
          <cell r="L3563" t="str">
            <v>105mm x 145mm</v>
          </cell>
          <cell r="M3563">
            <v>148</v>
          </cell>
          <cell r="N3563">
            <v>44726</v>
          </cell>
          <cell r="O3563">
            <v>3</v>
          </cell>
          <cell r="P3563">
            <v>2</v>
          </cell>
          <cell r="Q3563" t="str">
            <v>pha xanh+ pha đỏ</v>
          </cell>
          <cell r="X3563">
            <v>1</v>
          </cell>
          <cell r="AB3563" t="str">
            <v>K</v>
          </cell>
          <cell r="AK3563" t="str">
            <v>X</v>
          </cell>
          <cell r="AL3563">
            <v>1</v>
          </cell>
          <cell r="AM3563">
            <v>148</v>
          </cell>
          <cell r="AN3563" t="str">
            <v>5mm</v>
          </cell>
          <cell r="AO3563" t="str">
            <v>3mm</v>
          </cell>
          <cell r="AP3563" t="str">
            <v>1.000Tem</v>
          </cell>
          <cell r="AT3563" t="str">
            <v>F14 chung Number 27(chung nền xanh 1+2+23, nền đỏ 1)</v>
          </cell>
          <cell r="AU3563">
            <v>3</v>
          </cell>
          <cell r="AV3563" t="str">
            <v>In mặt</v>
          </cell>
          <cell r="AW3563" t="str">
            <v>Bế màu</v>
          </cell>
          <cell r="AX3563" t="str">
            <v>Chia</v>
          </cell>
          <cell r="BA3563" t="str">
            <v>TỔNG HỢP CÁC CÔNG TY\NANPAO\NANPAO MATERIALS\Tem 105 x 145mm\F14</v>
          </cell>
          <cell r="BC3563" t="str">
            <v>Phan Quang Vương</v>
          </cell>
          <cell r="BD3563" t="str">
            <v>Phan Quang Vương</v>
          </cell>
        </row>
        <row r="3564">
          <cell r="B3564" t="str">
            <v>KL0815_L1</v>
          </cell>
          <cell r="C3564" t="str">
            <v>KL0815</v>
          </cell>
          <cell r="D3564" t="str">
            <v>YONG LIANG</v>
          </cell>
          <cell r="F3564">
            <v>4</v>
          </cell>
          <cell r="G3564" t="str">
            <v>I0100H262/1</v>
          </cell>
          <cell r="H3564" t="str">
            <v>100 x 135 x 1 x 1</v>
          </cell>
          <cell r="I3564" t="str">
            <v>Bo góc, không răng cưa, xẻ 2line kc 6mm</v>
          </cell>
          <cell r="J3564" t="str">
            <v>E10</v>
          </cell>
          <cell r="K3564" t="str">
            <v>P 41</v>
          </cell>
          <cell r="L3564" t="str">
            <v>100mm x 135mm</v>
          </cell>
          <cell r="M3564">
            <v>138</v>
          </cell>
          <cell r="N3564">
            <v>44727</v>
          </cell>
          <cell r="O3564">
            <v>4</v>
          </cell>
          <cell r="R3564">
            <v>4</v>
          </cell>
          <cell r="S3564" t="str">
            <v>C</v>
          </cell>
          <cell r="T3564" t="str">
            <v>M</v>
          </cell>
          <cell r="U3564" t="str">
            <v>Y</v>
          </cell>
          <cell r="V3564" t="str">
            <v>K</v>
          </cell>
          <cell r="AL3564">
            <v>1</v>
          </cell>
          <cell r="AM3564">
            <v>138</v>
          </cell>
          <cell r="AN3564" t="str">
            <v>3mm</v>
          </cell>
          <cell r="AO3564" t="str">
            <v>3mm</v>
          </cell>
          <cell r="AP3564" t="str">
            <v>355Tem</v>
          </cell>
          <cell r="AT3564" t="str">
            <v>Made in Việt Nam</v>
          </cell>
          <cell r="AU3564">
            <v>2</v>
          </cell>
          <cell r="AV3564" t="str">
            <v>In mặt</v>
          </cell>
          <cell r="AW3564" t="str">
            <v>Bế màu</v>
          </cell>
          <cell r="BA3564" t="str">
            <v>ĐƠN HÀNG 2021\YONG LIANG\NĂM 2022\THÁNG 06\13.06 tem 135 x 100mm</v>
          </cell>
          <cell r="BC3564" t="str">
            <v>Phạm Quốc Chí</v>
          </cell>
          <cell r="BD3564" t="str">
            <v>Phạm Quốc Chí</v>
          </cell>
        </row>
        <row r="3565">
          <cell r="B3565" t="str">
            <v>KL0816_L1</v>
          </cell>
          <cell r="C3565" t="str">
            <v>KL0816</v>
          </cell>
          <cell r="D3565" t="str">
            <v>YONG LIANG</v>
          </cell>
          <cell r="F3565">
            <v>4</v>
          </cell>
          <cell r="G3565" t="str">
            <v>I0100H262/1</v>
          </cell>
          <cell r="H3565" t="str">
            <v>100 x 135 x 1 x 1</v>
          </cell>
          <cell r="I3565" t="str">
            <v>Bo góc, không răng cưa, xẻ 2line kc 6mm</v>
          </cell>
          <cell r="J3565" t="str">
            <v>E10</v>
          </cell>
          <cell r="K3565" t="str">
            <v>P 41</v>
          </cell>
          <cell r="L3565" t="str">
            <v>100mm x 135mm</v>
          </cell>
          <cell r="M3565">
            <v>138</v>
          </cell>
          <cell r="N3565">
            <v>44727</v>
          </cell>
          <cell r="O3565">
            <v>4</v>
          </cell>
          <cell r="R3565">
            <v>4</v>
          </cell>
          <cell r="S3565" t="str">
            <v>C</v>
          </cell>
          <cell r="T3565" t="str">
            <v>M</v>
          </cell>
          <cell r="U3565" t="str">
            <v>Y</v>
          </cell>
          <cell r="V3565" t="str">
            <v>K</v>
          </cell>
          <cell r="AL3565">
            <v>1</v>
          </cell>
          <cell r="AM3565">
            <v>138</v>
          </cell>
          <cell r="AN3565" t="str">
            <v>3mm</v>
          </cell>
          <cell r="AO3565" t="str">
            <v>3mm</v>
          </cell>
          <cell r="AP3565" t="str">
            <v>355Tem</v>
          </cell>
          <cell r="AT3565" t="str">
            <v>Made in China</v>
          </cell>
          <cell r="AU3565">
            <v>2</v>
          </cell>
          <cell r="AV3565" t="str">
            <v>In mặt</v>
          </cell>
          <cell r="AW3565" t="str">
            <v>Bế màu</v>
          </cell>
          <cell r="BA3565" t="str">
            <v>ĐƠN HÀNG 2021\YONG LIANG\NĂM 2022\THÁNG 06\13.06 tem 135 x 100mm</v>
          </cell>
          <cell r="BC3565" t="str">
            <v>Phạm Quốc Chí</v>
          </cell>
          <cell r="BD3565" t="str">
            <v>Phạm Quốc Chí</v>
          </cell>
        </row>
        <row r="3566">
          <cell r="B3566" t="str">
            <v>GC</v>
          </cell>
          <cell r="C3566" t="str">
            <v>GC</v>
          </cell>
          <cell r="D3566" t="str">
            <v>SATORO</v>
          </cell>
          <cell r="F3566">
            <v>2</v>
          </cell>
          <cell r="H3566" t="str">
            <v/>
          </cell>
          <cell r="I3566" t="str">
            <v/>
          </cell>
          <cell r="J3566" t="str">
            <v/>
          </cell>
          <cell r="L3566" t="str">
            <v>80mm x 80mm</v>
          </cell>
          <cell r="M3566" t="str">
            <v/>
          </cell>
          <cell r="N3566">
            <v>44721</v>
          </cell>
          <cell r="O3566">
            <v>0</v>
          </cell>
          <cell r="AL3566">
            <v>1</v>
          </cell>
          <cell r="AM3566" t="e">
            <v>#VALUE!</v>
          </cell>
          <cell r="AT3566" t="str">
            <v>SATORO</v>
          </cell>
          <cell r="AU3566">
            <v>2</v>
          </cell>
          <cell r="AV3566" t="str">
            <v>In mặt</v>
          </cell>
          <cell r="AW3566" t="str">
            <v>Bế màu</v>
          </cell>
          <cell r="BA3566" t="str">
            <v>ĐƠN HÀNG 2022\SATORO\gia công\09.06 tem vải</v>
          </cell>
          <cell r="BC3566" t="str">
            <v>Phạm Quốc Chí</v>
          </cell>
          <cell r="BD3566" t="str">
            <v>Phạm Quốc Chí</v>
          </cell>
        </row>
        <row r="3567">
          <cell r="B3567" t="str">
            <v>KL0817_L1</v>
          </cell>
          <cell r="C3567" t="str">
            <v>KL0817</v>
          </cell>
          <cell r="D3567" t="str">
            <v>NANPAO RESINS</v>
          </cell>
          <cell r="F3567">
            <v>1</v>
          </cell>
          <cell r="G3567" t="str">
            <v>I0125T061</v>
          </cell>
          <cell r="H3567" t="str">
            <v>125 x 95 x 1 x 1</v>
          </cell>
          <cell r="I3567" t="str">
            <v>Vuông góc, không răng cưa</v>
          </cell>
          <cell r="J3567" t="str">
            <v>D16</v>
          </cell>
          <cell r="K3567" t="str">
            <v>P 41</v>
          </cell>
          <cell r="L3567" t="str">
            <v>125mm x 95mm</v>
          </cell>
          <cell r="M3567">
            <v>98</v>
          </cell>
          <cell r="N3567">
            <v>44726</v>
          </cell>
          <cell r="O3567">
            <v>1</v>
          </cell>
          <cell r="X3567">
            <v>1</v>
          </cell>
          <cell r="AB3567" t="str">
            <v>K</v>
          </cell>
          <cell r="AL3567">
            <v>1</v>
          </cell>
          <cell r="AM3567">
            <v>98</v>
          </cell>
          <cell r="AO3567" t="str">
            <v>3mm</v>
          </cell>
          <cell r="AR3567" t="str">
            <v>1tem</v>
          </cell>
          <cell r="AT3567" t="str">
            <v>Tiếng cam pu chia không biểu tượng</v>
          </cell>
          <cell r="AU3567">
            <v>2</v>
          </cell>
          <cell r="AV3567" t="str">
            <v>In mặt</v>
          </cell>
          <cell r="AW3567" t="str">
            <v>Bế màu</v>
          </cell>
          <cell r="BA3567" t="str">
            <v>TỔNG HỢP CÁC CÔNG TY\NANPAO\NANPAO RESINS\THÁNG 06.2022\14.06 tem 125 x 95mm</v>
          </cell>
          <cell r="BC3567" t="str">
            <v>Phan Quang Vương</v>
          </cell>
          <cell r="BD3567" t="str">
            <v>Phan Quang Vương</v>
          </cell>
        </row>
        <row r="3568">
          <cell r="B3568" t="str">
            <v>KL0818_L1</v>
          </cell>
          <cell r="C3568" t="str">
            <v>KL0818</v>
          </cell>
          <cell r="D3568" t="str">
            <v>NANPAO RESINS</v>
          </cell>
          <cell r="F3568">
            <v>1</v>
          </cell>
          <cell r="G3568" t="str">
            <v>TP050T081/1</v>
          </cell>
          <cell r="H3568" t="str">
            <v>Phi 50 x 50 x 2 x 2</v>
          </cell>
          <cell r="I3568" t="str">
            <v>Ngang 2 tem rời 3mm, không răng cưa</v>
          </cell>
          <cell r="J3568" t="str">
            <v>E06</v>
          </cell>
          <cell r="K3568" t="str">
            <v>P 41</v>
          </cell>
          <cell r="L3568" t="str">
            <v>Phi 50mm</v>
          </cell>
          <cell r="M3568">
            <v>106</v>
          </cell>
          <cell r="N3568">
            <v>44727</v>
          </cell>
          <cell r="O3568">
            <v>1</v>
          </cell>
          <cell r="P3568">
            <v>1</v>
          </cell>
          <cell r="Q3568" t="str">
            <v>Pha theo mẫu</v>
          </cell>
          <cell r="AK3568" t="str">
            <v>X</v>
          </cell>
          <cell r="AL3568">
            <v>1</v>
          </cell>
          <cell r="AM3568">
            <v>106</v>
          </cell>
          <cell r="AO3568" t="str">
            <v>3mm</v>
          </cell>
          <cell r="AR3568" t="str">
            <v>8Tem</v>
          </cell>
          <cell r="AT3568" t="str">
            <v>Tem tỷ hạc Tháng 01</v>
          </cell>
          <cell r="AU3568">
            <v>2</v>
          </cell>
          <cell r="AV3568" t="str">
            <v>In mặt</v>
          </cell>
          <cell r="AW3568" t="str">
            <v>Bế màu</v>
          </cell>
          <cell r="BA3568" t="str">
            <v>TỔNG HỢP CÁC CÔNG TY\NANPAO\NANPAO RESINS\phi 50mm tỷ hạc</v>
          </cell>
          <cell r="BC3568" t="str">
            <v>Phan Quang Vương</v>
          </cell>
          <cell r="BD3568" t="str">
            <v>Phan Quang Vương</v>
          </cell>
        </row>
        <row r="3569">
          <cell r="B3569" t="str">
            <v>KL0818_L2</v>
          </cell>
          <cell r="C3569" t="str">
            <v>KL0818</v>
          </cell>
          <cell r="D3569" t="str">
            <v>NANPAO RESINS</v>
          </cell>
          <cell r="F3569">
            <v>1</v>
          </cell>
          <cell r="G3569" t="str">
            <v>TP050T081/1</v>
          </cell>
          <cell r="H3569" t="str">
            <v>Phi 50 x 50 x 2 x 2</v>
          </cell>
          <cell r="I3569" t="str">
            <v>Ngang 2 tem rời 3mm, không răng cưa</v>
          </cell>
          <cell r="J3569" t="str">
            <v>E06</v>
          </cell>
          <cell r="K3569" t="str">
            <v>P 41</v>
          </cell>
          <cell r="L3569" t="str">
            <v>Phi 50mm</v>
          </cell>
          <cell r="M3569">
            <v>106</v>
          </cell>
          <cell r="N3569">
            <v>44727</v>
          </cell>
          <cell r="O3569">
            <v>1</v>
          </cell>
          <cell r="P3569">
            <v>1</v>
          </cell>
          <cell r="Q3569" t="str">
            <v>Pha theo mẫu</v>
          </cell>
          <cell r="AK3569" t="str">
            <v>X</v>
          </cell>
          <cell r="AL3569">
            <v>1</v>
          </cell>
          <cell r="AM3569">
            <v>106</v>
          </cell>
          <cell r="AO3569" t="str">
            <v>3mm</v>
          </cell>
          <cell r="AR3569" t="str">
            <v>8Tem</v>
          </cell>
          <cell r="AT3569" t="str">
            <v>Tem tỷ hạc Tháng 02</v>
          </cell>
          <cell r="AU3569">
            <v>2</v>
          </cell>
          <cell r="AV3569" t="str">
            <v>In mặt</v>
          </cell>
          <cell r="AW3569" t="str">
            <v>Bế màu</v>
          </cell>
          <cell r="BA3569" t="str">
            <v>TỔNG HỢP CÁC CÔNG TY\NANPAO\NANPAO RESINS\phi 50mm tỷ hạc</v>
          </cell>
          <cell r="BC3569" t="str">
            <v>Phan Quang Vương</v>
          </cell>
          <cell r="BD3569" t="str">
            <v>Phan Quang Vương</v>
          </cell>
        </row>
        <row r="3570">
          <cell r="B3570" t="str">
            <v>KL0818_L3</v>
          </cell>
          <cell r="C3570" t="str">
            <v>KL0818</v>
          </cell>
          <cell r="D3570" t="str">
            <v>NANPAO RESINS</v>
          </cell>
          <cell r="F3570">
            <v>1</v>
          </cell>
          <cell r="G3570" t="str">
            <v>TP050T081/1</v>
          </cell>
          <cell r="H3570" t="str">
            <v>Phi 50 x 50 x 2 x 2</v>
          </cell>
          <cell r="I3570" t="str">
            <v>Ngang 2 tem rời 3mm, không răng cưa</v>
          </cell>
          <cell r="J3570" t="str">
            <v>E06</v>
          </cell>
          <cell r="K3570" t="str">
            <v>P 41</v>
          </cell>
          <cell r="L3570" t="str">
            <v>Phi 50mm</v>
          </cell>
          <cell r="M3570">
            <v>106</v>
          </cell>
          <cell r="N3570">
            <v>44727</v>
          </cell>
          <cell r="O3570">
            <v>1</v>
          </cell>
          <cell r="P3570">
            <v>1</v>
          </cell>
          <cell r="Q3570" t="str">
            <v>Pha theo mẫu</v>
          </cell>
          <cell r="AK3570" t="str">
            <v>X</v>
          </cell>
          <cell r="AL3570">
            <v>1</v>
          </cell>
          <cell r="AM3570">
            <v>106</v>
          </cell>
          <cell r="AO3570" t="str">
            <v>3mm</v>
          </cell>
          <cell r="AR3570" t="str">
            <v>8Tem</v>
          </cell>
          <cell r="AT3570" t="str">
            <v>Tem tỷ hạc Tháng 03</v>
          </cell>
          <cell r="AU3570">
            <v>2</v>
          </cell>
          <cell r="AV3570" t="str">
            <v>In mặt</v>
          </cell>
          <cell r="AW3570" t="str">
            <v>Bế màu</v>
          </cell>
          <cell r="BA3570" t="str">
            <v>TỔNG HỢP CÁC CÔNG TY\NANPAO\NANPAO RESINS\phi 50mm tỷ hạc</v>
          </cell>
          <cell r="BC3570" t="str">
            <v>Phan Quang Vương</v>
          </cell>
          <cell r="BD3570" t="str">
            <v>Phan Quang Vương</v>
          </cell>
        </row>
        <row r="3571">
          <cell r="B3571" t="str">
            <v>KL0818_L4</v>
          </cell>
          <cell r="C3571" t="str">
            <v>KL0818</v>
          </cell>
          <cell r="D3571" t="str">
            <v>NANPAO RESINS</v>
          </cell>
          <cell r="F3571">
            <v>1</v>
          </cell>
          <cell r="G3571" t="str">
            <v>TP050T081/1</v>
          </cell>
          <cell r="H3571" t="str">
            <v>Phi 50 x 50 x 2 x 2</v>
          </cell>
          <cell r="I3571" t="str">
            <v>Ngang 2 tem rời 3mm, không răng cưa</v>
          </cell>
          <cell r="J3571" t="str">
            <v>E06</v>
          </cell>
          <cell r="K3571" t="str">
            <v>P 41</v>
          </cell>
          <cell r="L3571" t="str">
            <v>Phi 50mm</v>
          </cell>
          <cell r="M3571">
            <v>106</v>
          </cell>
          <cell r="N3571">
            <v>44727</v>
          </cell>
          <cell r="O3571">
            <v>1</v>
          </cell>
          <cell r="P3571">
            <v>1</v>
          </cell>
          <cell r="Q3571" t="str">
            <v>Pha theo mẫu</v>
          </cell>
          <cell r="AK3571" t="str">
            <v>X</v>
          </cell>
          <cell r="AL3571">
            <v>1</v>
          </cell>
          <cell r="AM3571">
            <v>106</v>
          </cell>
          <cell r="AO3571" t="str">
            <v>3mm</v>
          </cell>
          <cell r="AR3571" t="str">
            <v>8Tem</v>
          </cell>
          <cell r="AT3571" t="str">
            <v>Tem tỷ hạc Tháng 04</v>
          </cell>
          <cell r="AU3571">
            <v>2</v>
          </cell>
          <cell r="AV3571" t="str">
            <v>In mặt</v>
          </cell>
          <cell r="AW3571" t="str">
            <v>Bế màu</v>
          </cell>
          <cell r="BA3571" t="str">
            <v>TỔNG HỢP CÁC CÔNG TY\NANPAO\NANPAO RESINS\phi 50mm tỷ hạc</v>
          </cell>
          <cell r="BC3571" t="str">
            <v>Phan Quang Vương</v>
          </cell>
          <cell r="BD3571" t="str">
            <v>Phan Quang Vương</v>
          </cell>
        </row>
        <row r="3572">
          <cell r="B3572" t="str">
            <v>KL0818_L5</v>
          </cell>
          <cell r="C3572" t="str">
            <v>KL0818</v>
          </cell>
          <cell r="D3572" t="str">
            <v>NANPAO RESINS</v>
          </cell>
          <cell r="F3572">
            <v>1</v>
          </cell>
          <cell r="G3572" t="str">
            <v>TP050T081/1</v>
          </cell>
          <cell r="H3572" t="str">
            <v>Phi 50 x 50 x 2 x 2</v>
          </cell>
          <cell r="I3572" t="str">
            <v>Ngang 2 tem rời 3mm, không răng cưa</v>
          </cell>
          <cell r="J3572" t="str">
            <v>E06</v>
          </cell>
          <cell r="K3572" t="str">
            <v>P 41</v>
          </cell>
          <cell r="L3572" t="str">
            <v>Phi 50mm</v>
          </cell>
          <cell r="M3572">
            <v>106</v>
          </cell>
          <cell r="N3572">
            <v>44727</v>
          </cell>
          <cell r="O3572">
            <v>1</v>
          </cell>
          <cell r="P3572">
            <v>1</v>
          </cell>
          <cell r="Q3572" t="str">
            <v>Pha theo mẫu</v>
          </cell>
          <cell r="AK3572" t="str">
            <v>X</v>
          </cell>
          <cell r="AL3572">
            <v>1</v>
          </cell>
          <cell r="AM3572">
            <v>106</v>
          </cell>
          <cell r="AO3572" t="str">
            <v>3mm</v>
          </cell>
          <cell r="AR3572" t="str">
            <v>8Tem</v>
          </cell>
          <cell r="AT3572" t="str">
            <v>Tem tỷ hạc Tháng 05</v>
          </cell>
          <cell r="AU3572">
            <v>2</v>
          </cell>
          <cell r="AV3572" t="str">
            <v>In mặt</v>
          </cell>
          <cell r="AW3572" t="str">
            <v>Bế màu</v>
          </cell>
          <cell r="BA3572" t="str">
            <v>TỔNG HỢP CÁC CÔNG TY\NANPAO\NANPAO RESINS\phi 50mm tỷ hạc</v>
          </cell>
          <cell r="BC3572" t="str">
            <v>Phan Quang Vương</v>
          </cell>
          <cell r="BD3572" t="str">
            <v>Phan Quang Vương</v>
          </cell>
        </row>
        <row r="3573">
          <cell r="B3573" t="str">
            <v>KL0818_L6</v>
          </cell>
          <cell r="C3573" t="str">
            <v>KL0818</v>
          </cell>
          <cell r="D3573" t="str">
            <v>NANPAO RESINS</v>
          </cell>
          <cell r="F3573">
            <v>1</v>
          </cell>
          <cell r="G3573" t="str">
            <v>TP050T081/1</v>
          </cell>
          <cell r="H3573" t="str">
            <v>Phi 50 x 50 x 2 x 2</v>
          </cell>
          <cell r="I3573" t="str">
            <v>Ngang 2 tem rời 3mm, không răng cưa</v>
          </cell>
          <cell r="J3573" t="str">
            <v>E06</v>
          </cell>
          <cell r="K3573" t="str">
            <v>P 41</v>
          </cell>
          <cell r="L3573" t="str">
            <v>Phi 50mm</v>
          </cell>
          <cell r="M3573">
            <v>106</v>
          </cell>
          <cell r="N3573">
            <v>44727</v>
          </cell>
          <cell r="O3573">
            <v>1</v>
          </cell>
          <cell r="P3573">
            <v>1</v>
          </cell>
          <cell r="Q3573" t="str">
            <v>Pha theo mẫu</v>
          </cell>
          <cell r="AK3573" t="str">
            <v>X</v>
          </cell>
          <cell r="AL3573">
            <v>1</v>
          </cell>
          <cell r="AM3573">
            <v>106</v>
          </cell>
          <cell r="AO3573" t="str">
            <v>3mm</v>
          </cell>
          <cell r="AR3573" t="str">
            <v>8Tem</v>
          </cell>
          <cell r="AT3573" t="str">
            <v>Tem tỷ hạc Tháng 06</v>
          </cell>
          <cell r="AU3573">
            <v>2</v>
          </cell>
          <cell r="AV3573" t="str">
            <v>In mặt</v>
          </cell>
          <cell r="AW3573" t="str">
            <v>Bế màu</v>
          </cell>
          <cell r="BA3573" t="str">
            <v>TỔNG HỢP CÁC CÔNG TY\NANPAO\NANPAO RESINS\phi 50mm tỷ hạc</v>
          </cell>
          <cell r="BC3573" t="str">
            <v>Phan Quang Vương</v>
          </cell>
          <cell r="BD3573" t="str">
            <v>Phan Quang Vương</v>
          </cell>
        </row>
        <row r="3574">
          <cell r="B3574" t="str">
            <v>KL0818_L7</v>
          </cell>
          <cell r="C3574" t="str">
            <v>KL0818</v>
          </cell>
          <cell r="D3574" t="str">
            <v>NANPAO RESINS</v>
          </cell>
          <cell r="F3574">
            <v>1</v>
          </cell>
          <cell r="G3574" t="str">
            <v>TP050T081/1</v>
          </cell>
          <cell r="H3574" t="str">
            <v>Phi 50 x 50 x 2 x 2</v>
          </cell>
          <cell r="I3574" t="str">
            <v>Ngang 2 tem rời 3mm, không răng cưa</v>
          </cell>
          <cell r="J3574" t="str">
            <v>E06</v>
          </cell>
          <cell r="K3574" t="str">
            <v>P 41</v>
          </cell>
          <cell r="L3574" t="str">
            <v>Phi 50mm</v>
          </cell>
          <cell r="M3574">
            <v>106</v>
          </cell>
          <cell r="N3574">
            <v>44727</v>
          </cell>
          <cell r="O3574">
            <v>1</v>
          </cell>
          <cell r="P3574">
            <v>1</v>
          </cell>
          <cell r="Q3574" t="str">
            <v>Pha theo mẫu</v>
          </cell>
          <cell r="AK3574" t="str">
            <v>X</v>
          </cell>
          <cell r="AL3574">
            <v>1</v>
          </cell>
          <cell r="AM3574">
            <v>106</v>
          </cell>
          <cell r="AO3574" t="str">
            <v>3mm</v>
          </cell>
          <cell r="AR3574" t="str">
            <v>8Tem</v>
          </cell>
          <cell r="AT3574" t="str">
            <v>Tem tỷ hạc Tháng 07</v>
          </cell>
          <cell r="AU3574">
            <v>2</v>
          </cell>
          <cell r="AV3574" t="str">
            <v>In mặt</v>
          </cell>
          <cell r="AW3574" t="str">
            <v>Bế màu</v>
          </cell>
          <cell r="BA3574" t="str">
            <v>TỔNG HỢP CÁC CÔNG TY\NANPAO\NANPAO RESINS\phi 50mm tỷ hạc</v>
          </cell>
          <cell r="BC3574" t="str">
            <v>Phan Quang Vương</v>
          </cell>
          <cell r="BD3574" t="str">
            <v>Phan Quang Vương</v>
          </cell>
        </row>
        <row r="3575">
          <cell r="B3575" t="str">
            <v>KL0818_L8</v>
          </cell>
          <cell r="C3575" t="str">
            <v>KL0818</v>
          </cell>
          <cell r="D3575" t="str">
            <v>NANPAO RESINS</v>
          </cell>
          <cell r="F3575">
            <v>1</v>
          </cell>
          <cell r="G3575" t="str">
            <v>TP050T081/1</v>
          </cell>
          <cell r="H3575" t="str">
            <v>Phi 50 x 50 x 2 x 2</v>
          </cell>
          <cell r="I3575" t="str">
            <v>Ngang 2 tem rời 3mm, không răng cưa</v>
          </cell>
          <cell r="J3575" t="str">
            <v>E06</v>
          </cell>
          <cell r="K3575" t="str">
            <v>P 41</v>
          </cell>
          <cell r="L3575" t="str">
            <v>Phi 50mm</v>
          </cell>
          <cell r="M3575">
            <v>106</v>
          </cell>
          <cell r="N3575">
            <v>44727</v>
          </cell>
          <cell r="O3575">
            <v>1</v>
          </cell>
          <cell r="P3575">
            <v>1</v>
          </cell>
          <cell r="Q3575" t="str">
            <v>Pha theo mẫu</v>
          </cell>
          <cell r="AK3575" t="str">
            <v>X</v>
          </cell>
          <cell r="AL3575">
            <v>1</v>
          </cell>
          <cell r="AM3575">
            <v>106</v>
          </cell>
          <cell r="AO3575" t="str">
            <v>3mm</v>
          </cell>
          <cell r="AR3575" t="str">
            <v>8Tem</v>
          </cell>
          <cell r="AT3575" t="str">
            <v>Tem tỷ hạc Tháng 08</v>
          </cell>
          <cell r="AU3575">
            <v>2</v>
          </cell>
          <cell r="AV3575" t="str">
            <v>In mặt</v>
          </cell>
          <cell r="AW3575" t="str">
            <v>Bế màu</v>
          </cell>
          <cell r="BA3575" t="str">
            <v>TỔNG HỢP CÁC CÔNG TY\NANPAO\NANPAO RESINS\phi 50mm tỷ hạc</v>
          </cell>
          <cell r="BC3575" t="str">
            <v>Phan Quang Vương</v>
          </cell>
          <cell r="BD3575" t="str">
            <v>Phan Quang Vương</v>
          </cell>
        </row>
        <row r="3576">
          <cell r="B3576" t="str">
            <v>KL0818_L9</v>
          </cell>
          <cell r="C3576" t="str">
            <v>KL0818</v>
          </cell>
          <cell r="D3576" t="str">
            <v>NANPAO RESINS</v>
          </cell>
          <cell r="F3576">
            <v>1</v>
          </cell>
          <cell r="G3576" t="str">
            <v>TP050T081/1</v>
          </cell>
          <cell r="H3576" t="str">
            <v>Phi 50 x 50 x 2 x 2</v>
          </cell>
          <cell r="I3576" t="str">
            <v>Ngang 2 tem rời 3mm, không răng cưa</v>
          </cell>
          <cell r="J3576" t="str">
            <v>E06</v>
          </cell>
          <cell r="K3576" t="str">
            <v>P 41</v>
          </cell>
          <cell r="L3576" t="str">
            <v>Phi 50mm</v>
          </cell>
          <cell r="M3576">
            <v>106</v>
          </cell>
          <cell r="N3576">
            <v>44727</v>
          </cell>
          <cell r="O3576">
            <v>1</v>
          </cell>
          <cell r="P3576">
            <v>1</v>
          </cell>
          <cell r="Q3576" t="str">
            <v>Pha theo mẫu</v>
          </cell>
          <cell r="AK3576" t="str">
            <v>X</v>
          </cell>
          <cell r="AL3576">
            <v>1</v>
          </cell>
          <cell r="AM3576">
            <v>106</v>
          </cell>
          <cell r="AO3576" t="str">
            <v>3mm</v>
          </cell>
          <cell r="AR3576" t="str">
            <v>8Tem</v>
          </cell>
          <cell r="AT3576" t="str">
            <v>Tem tỷ hạc Tháng 09</v>
          </cell>
          <cell r="AU3576">
            <v>2</v>
          </cell>
          <cell r="AV3576" t="str">
            <v>In mặt</v>
          </cell>
          <cell r="AW3576" t="str">
            <v>Bế màu</v>
          </cell>
          <cell r="BA3576" t="str">
            <v>TỔNG HỢP CÁC CÔNG TY\NANPAO\NANPAO RESINS\phi 50mm tỷ hạc</v>
          </cell>
          <cell r="BC3576" t="str">
            <v>Phan Quang Vương</v>
          </cell>
          <cell r="BD3576" t="str">
            <v>Phan Quang Vương</v>
          </cell>
        </row>
        <row r="3577">
          <cell r="B3577" t="str">
            <v>KL0818_L10</v>
          </cell>
          <cell r="C3577" t="str">
            <v>KL0818</v>
          </cell>
          <cell r="D3577" t="str">
            <v>NANPAO RESINS</v>
          </cell>
          <cell r="F3577">
            <v>1</v>
          </cell>
          <cell r="G3577" t="str">
            <v>TP050T081/1</v>
          </cell>
          <cell r="H3577" t="str">
            <v>Phi 50 x 50 x 2 x 2</v>
          </cell>
          <cell r="I3577" t="str">
            <v>Ngang 2 tem rời 3mm, không răng cưa</v>
          </cell>
          <cell r="J3577" t="str">
            <v>E06</v>
          </cell>
          <cell r="K3577" t="str">
            <v>P 41</v>
          </cell>
          <cell r="L3577" t="str">
            <v>Phi 50mm</v>
          </cell>
          <cell r="M3577">
            <v>106</v>
          </cell>
          <cell r="N3577">
            <v>44727</v>
          </cell>
          <cell r="O3577">
            <v>1</v>
          </cell>
          <cell r="P3577">
            <v>1</v>
          </cell>
          <cell r="Q3577" t="str">
            <v>Pha theo mẫu</v>
          </cell>
          <cell r="AK3577" t="str">
            <v>X</v>
          </cell>
          <cell r="AL3577">
            <v>1</v>
          </cell>
          <cell r="AM3577">
            <v>106</v>
          </cell>
          <cell r="AO3577" t="str">
            <v>3mm</v>
          </cell>
          <cell r="AR3577" t="str">
            <v>8Tem</v>
          </cell>
          <cell r="AT3577" t="str">
            <v>Tem tỷ hạc Tháng 10</v>
          </cell>
          <cell r="AU3577">
            <v>2</v>
          </cell>
          <cell r="AV3577" t="str">
            <v>In mặt</v>
          </cell>
          <cell r="AW3577" t="str">
            <v>Bế màu</v>
          </cell>
          <cell r="BA3577" t="str">
            <v>TỔNG HỢP CÁC CÔNG TY\NANPAO\NANPAO RESINS\phi 50mm tỷ hạc</v>
          </cell>
          <cell r="BC3577" t="str">
            <v>Phan Quang Vương</v>
          </cell>
          <cell r="BD3577" t="str">
            <v>Phan Quang Vương</v>
          </cell>
        </row>
        <row r="3578">
          <cell r="B3578" t="str">
            <v>KL0818_L11</v>
          </cell>
          <cell r="C3578" t="str">
            <v>KL0818</v>
          </cell>
          <cell r="D3578" t="str">
            <v>NANPAO RESINS</v>
          </cell>
          <cell r="F3578">
            <v>1</v>
          </cell>
          <cell r="G3578" t="str">
            <v>TP050T081/1</v>
          </cell>
          <cell r="H3578" t="str">
            <v>Phi 50 x 50 x 2 x 2</v>
          </cell>
          <cell r="I3578" t="str">
            <v>Ngang 2 tem rời 3mm, không răng cưa</v>
          </cell>
          <cell r="J3578" t="str">
            <v>E06</v>
          </cell>
          <cell r="K3578" t="str">
            <v>P 41</v>
          </cell>
          <cell r="L3578" t="str">
            <v>Phi 50mm</v>
          </cell>
          <cell r="M3578">
            <v>106</v>
          </cell>
          <cell r="N3578">
            <v>44727</v>
          </cell>
          <cell r="O3578">
            <v>1</v>
          </cell>
          <cell r="P3578">
            <v>1</v>
          </cell>
          <cell r="Q3578" t="str">
            <v>Pha theo mẫu</v>
          </cell>
          <cell r="AK3578" t="str">
            <v>X</v>
          </cell>
          <cell r="AL3578">
            <v>1</v>
          </cell>
          <cell r="AM3578">
            <v>106</v>
          </cell>
          <cell r="AO3578" t="str">
            <v>3mm</v>
          </cell>
          <cell r="AR3578" t="str">
            <v>8Tem</v>
          </cell>
          <cell r="AT3578" t="str">
            <v>Tem tỷ hạc Tháng 11</v>
          </cell>
          <cell r="AU3578">
            <v>2</v>
          </cell>
          <cell r="AV3578" t="str">
            <v>In mặt</v>
          </cell>
          <cell r="AW3578" t="str">
            <v>Bế màu</v>
          </cell>
          <cell r="BA3578" t="str">
            <v>TỔNG HỢP CÁC CÔNG TY\NANPAO\NANPAO RESINS\phi 50mm tỷ hạc</v>
          </cell>
          <cell r="BC3578" t="str">
            <v>Phan Quang Vương</v>
          </cell>
          <cell r="BD3578" t="str">
            <v>Phan Quang Vương</v>
          </cell>
        </row>
        <row r="3579">
          <cell r="B3579" t="str">
            <v>KL0818_L12</v>
          </cell>
          <cell r="C3579" t="str">
            <v>KL0818</v>
          </cell>
          <cell r="D3579" t="str">
            <v>NANPAO RESINS</v>
          </cell>
          <cell r="F3579">
            <v>1</v>
          </cell>
          <cell r="G3579" t="str">
            <v>TP050T081/1</v>
          </cell>
          <cell r="H3579" t="str">
            <v>Phi 50 x 50 x 2 x 2</v>
          </cell>
          <cell r="I3579" t="str">
            <v>Ngang 2 tem rời 3mm, không răng cưa</v>
          </cell>
          <cell r="J3579" t="str">
            <v>E06</v>
          </cell>
          <cell r="K3579" t="str">
            <v>P 41</v>
          </cell>
          <cell r="L3579" t="str">
            <v>Phi 50mm</v>
          </cell>
          <cell r="M3579">
            <v>106</v>
          </cell>
          <cell r="N3579">
            <v>44727</v>
          </cell>
          <cell r="O3579">
            <v>1</v>
          </cell>
          <cell r="P3579">
            <v>1</v>
          </cell>
          <cell r="Q3579" t="str">
            <v>Pha theo mẫu</v>
          </cell>
          <cell r="AK3579" t="str">
            <v>X</v>
          </cell>
          <cell r="AL3579">
            <v>1</v>
          </cell>
          <cell r="AM3579">
            <v>106</v>
          </cell>
          <cell r="AO3579" t="str">
            <v>3mm</v>
          </cell>
          <cell r="AR3579" t="str">
            <v>8Tem</v>
          </cell>
          <cell r="AT3579" t="str">
            <v>Tem tỷ hạc Tháng 12</v>
          </cell>
          <cell r="AU3579">
            <v>2</v>
          </cell>
          <cell r="AV3579" t="str">
            <v>In mặt</v>
          </cell>
          <cell r="AW3579" t="str">
            <v>Bế màu</v>
          </cell>
          <cell r="BA3579" t="str">
            <v>TỔNG HỢP CÁC CÔNG TY\NANPAO\NANPAO RESINS\phi 50mm tỷ hạc</v>
          </cell>
          <cell r="BC3579" t="str">
            <v>Phan Quang Vương</v>
          </cell>
          <cell r="BD3579" t="str">
            <v>Phan Quang Vương</v>
          </cell>
        </row>
        <row r="3580">
          <cell r="B3580" t="str">
            <v>KL0819_L1</v>
          </cell>
          <cell r="C3580" t="str">
            <v>KL0819</v>
          </cell>
          <cell r="D3580" t="str">
            <v>GOTEK</v>
          </cell>
          <cell r="F3580">
            <v>1</v>
          </cell>
          <cell r="G3580" t="str">
            <v>I0096T082/1</v>
          </cell>
          <cell r="H3580" t="str">
            <v>96 x 115 x 1 x 2</v>
          </cell>
          <cell r="I3580" t="str">
            <v>Vuông góc, decal 75 x 115mm, răng cưa dài 192 theo khổ, đục lổ 2 bên 9 lỗ bế liên tục, xe2 2line kc 0mm</v>
          </cell>
          <cell r="J3580" t="str">
            <v>E07</v>
          </cell>
          <cell r="K3580" t="str">
            <v>P 41</v>
          </cell>
          <cell r="L3580" t="str">
            <v>96mm x 115mm</v>
          </cell>
          <cell r="M3580">
            <v>230</v>
          </cell>
          <cell r="N3580">
            <v>44728</v>
          </cell>
          <cell r="O3580">
            <v>1</v>
          </cell>
          <cell r="P3580">
            <v>1</v>
          </cell>
          <cell r="Q3580" t="str">
            <v>Pha theo mẫu</v>
          </cell>
          <cell r="AK3580" t="str">
            <v>X</v>
          </cell>
          <cell r="AL3580">
            <v>1</v>
          </cell>
          <cell r="AM3580">
            <v>230</v>
          </cell>
          <cell r="AO3580" t="str">
            <v>0mm</v>
          </cell>
          <cell r="AR3580" t="str">
            <v>Xếp tờ</v>
          </cell>
          <cell r="AT3580" t="str">
            <v>Tên hàng: Vải</v>
          </cell>
          <cell r="AU3580">
            <v>2</v>
          </cell>
          <cell r="AV3580" t="str">
            <v>In mặt</v>
          </cell>
          <cell r="AW3580" t="str">
            <v>Bế màu</v>
          </cell>
          <cell r="BA3580" t="str">
            <v>ĐƠN HÀNG 2022\CÔNG TY TNHH GIẢI PHÁP CÔNG NGHỆ GOTEK\THÁNG 06.2022\16.06 tem 75 x 115mm</v>
          </cell>
          <cell r="BC3580" t="str">
            <v>Phạm quốc chí</v>
          </cell>
          <cell r="BD3580" t="str">
            <v>Phạm quốc chí</v>
          </cell>
        </row>
        <row r="3581">
          <cell r="B3581" t="str">
            <v>KL0819_L2</v>
          </cell>
          <cell r="C3581" t="str">
            <v>KL0819</v>
          </cell>
          <cell r="D3581" t="str">
            <v>GOTEK</v>
          </cell>
          <cell r="F3581">
            <v>1</v>
          </cell>
          <cell r="G3581" t="str">
            <v>I0096T082/1</v>
          </cell>
          <cell r="H3581" t="str">
            <v>96 x 115 x 1 x 2</v>
          </cell>
          <cell r="I3581" t="str">
            <v>Vuông góc, decal 75 x 115mm, răng cưa dài 192 theo khổ, đục lổ 2 bên 9 lỗ bế liên tục, xe2 2line kc 0mm</v>
          </cell>
          <cell r="J3581" t="str">
            <v>E07</v>
          </cell>
          <cell r="K3581" t="str">
            <v>P 41</v>
          </cell>
          <cell r="L3581" t="str">
            <v>96mm x 115mm</v>
          </cell>
          <cell r="M3581">
            <v>230</v>
          </cell>
          <cell r="N3581">
            <v>44753</v>
          </cell>
          <cell r="O3581">
            <v>1</v>
          </cell>
          <cell r="P3581">
            <v>1</v>
          </cell>
          <cell r="Q3581" t="str">
            <v>Pha theo mẫu</v>
          </cell>
          <cell r="AK3581" t="str">
            <v>X</v>
          </cell>
          <cell r="AL3581">
            <v>1</v>
          </cell>
          <cell r="AM3581">
            <v>230</v>
          </cell>
          <cell r="AO3581" t="str">
            <v>0mm</v>
          </cell>
          <cell r="AR3581" t="str">
            <v>Xếp tờ</v>
          </cell>
          <cell r="AT3581" t="str">
            <v>Tên hàng: Vải (Màu Xanh) có địa chỉ</v>
          </cell>
          <cell r="AU3581">
            <v>2</v>
          </cell>
          <cell r="AV3581" t="str">
            <v>In mặt</v>
          </cell>
          <cell r="AW3581" t="str">
            <v>Bế màu</v>
          </cell>
          <cell r="BA3581" t="str">
            <v>ĐƠN HÀNG 2022\CÔNG TY TNHH GIẢI PHÁP CÔNG NGHỆ GOTEK\THÁNG 06.2022\16.06 tem 75 x 115mm</v>
          </cell>
          <cell r="BC3581" t="str">
            <v>Phạm quốc chí</v>
          </cell>
          <cell r="BD3581" t="str">
            <v>Phạm quốc chí</v>
          </cell>
        </row>
        <row r="3582">
          <cell r="B3582" t="str">
            <v>KL0819_L3</v>
          </cell>
          <cell r="C3582" t="str">
            <v>KL0819</v>
          </cell>
          <cell r="D3582" t="str">
            <v>GOTEK</v>
          </cell>
          <cell r="F3582">
            <v>1</v>
          </cell>
          <cell r="G3582" t="str">
            <v>I0096T082/1</v>
          </cell>
          <cell r="H3582" t="str">
            <v>96 x 115 x 1 x 2</v>
          </cell>
          <cell r="I3582" t="str">
            <v>Vuông góc, decal 75 x 115mm, răng cưa dài 192 theo khổ, đục lổ 2 bên 9 lỗ bế liên tục, xe2 2line kc 0mm</v>
          </cell>
          <cell r="J3582" t="str">
            <v>E07</v>
          </cell>
          <cell r="K3582" t="str">
            <v>P 41</v>
          </cell>
          <cell r="L3582" t="str">
            <v>96mm x 115mm</v>
          </cell>
          <cell r="M3582">
            <v>230</v>
          </cell>
          <cell r="N3582">
            <v>44753</v>
          </cell>
          <cell r="O3582">
            <v>1</v>
          </cell>
          <cell r="P3582">
            <v>1</v>
          </cell>
          <cell r="Q3582" t="str">
            <v>Pha theo mẫu</v>
          </cell>
          <cell r="AK3582" t="str">
            <v>X</v>
          </cell>
          <cell r="AL3582">
            <v>1</v>
          </cell>
          <cell r="AM3582">
            <v>230</v>
          </cell>
          <cell r="AO3582" t="str">
            <v>0mm</v>
          </cell>
          <cell r="AR3582" t="str">
            <v>Xếp tờ</v>
          </cell>
          <cell r="AT3582" t="str">
            <v>Tên hàng: Vải (Màu đỏ) có địa chỉ</v>
          </cell>
          <cell r="AU3582">
            <v>2</v>
          </cell>
          <cell r="AV3582" t="str">
            <v>In mặt</v>
          </cell>
          <cell r="AW3582" t="str">
            <v>Bế màu</v>
          </cell>
          <cell r="BA3582" t="str">
            <v>ĐƠN HÀNG 2022\CÔNG TY TNHH GIẢI PHÁP CÔNG NGHỆ GOTEK\THÁNG 06.2022\16.06 tem 75 x 115mm</v>
          </cell>
          <cell r="BC3582" t="str">
            <v>Phạm quốc chí</v>
          </cell>
          <cell r="BD3582" t="str">
            <v>Phạm quốc chí</v>
          </cell>
        </row>
        <row r="3583">
          <cell r="B3583" t="str">
            <v>KL0820_L1</v>
          </cell>
          <cell r="C3583" t="str">
            <v>KL0820</v>
          </cell>
          <cell r="D3583" t="str">
            <v>NANPAO RESINS</v>
          </cell>
          <cell r="F3583">
            <v>1</v>
          </cell>
          <cell r="G3583" t="str">
            <v>I0110T371/1</v>
          </cell>
          <cell r="H3583" t="str">
            <v>110 x 110 x 2 x 1</v>
          </cell>
          <cell r="I3583" t="str">
            <v>Vuông liền 2 tem, không răng cưa</v>
          </cell>
          <cell r="J3583" t="str">
            <v>E10</v>
          </cell>
          <cell r="K3583" t="str">
            <v>P 41</v>
          </cell>
          <cell r="L3583" t="str">
            <v>110mm x 110mm</v>
          </cell>
          <cell r="M3583">
            <v>113</v>
          </cell>
          <cell r="N3583">
            <v>44728</v>
          </cell>
          <cell r="O3583">
            <v>1</v>
          </cell>
          <cell r="X3583">
            <v>1</v>
          </cell>
          <cell r="AB3583" t="str">
            <v>K</v>
          </cell>
          <cell r="AL3583">
            <v>1</v>
          </cell>
          <cell r="AM3583">
            <v>113</v>
          </cell>
          <cell r="AN3583" t="str">
            <v>5mm</v>
          </cell>
          <cell r="AR3583" t="str">
            <v>2Tem</v>
          </cell>
          <cell r="AT3583" t="str">
            <v>Tem đóng gói nguyên liệu</v>
          </cell>
          <cell r="AU3583">
            <v>2</v>
          </cell>
          <cell r="AV3583" t="str">
            <v>In mặt</v>
          </cell>
          <cell r="AW3583" t="str">
            <v>Bế màu</v>
          </cell>
          <cell r="BA3583" t="str">
            <v>ĐƠN HÀNG 2022\NANPAO\NĂM 2022\THÁNG 06\16.06 tem 110 x 110mm</v>
          </cell>
          <cell r="BC3583" t="str">
            <v>Phan Quang Vương</v>
          </cell>
          <cell r="BD3583" t="str">
            <v>Phan Quang Vương</v>
          </cell>
        </row>
        <row r="3584">
          <cell r="B3584" t="str">
            <v>KL0821_L1</v>
          </cell>
          <cell r="C3584" t="str">
            <v>KL0821</v>
          </cell>
          <cell r="D3584" t="str">
            <v>NANPAO RESINS</v>
          </cell>
          <cell r="F3584">
            <v>2</v>
          </cell>
          <cell r="G3584" t="str">
            <v>TP050T081/1</v>
          </cell>
          <cell r="H3584" t="str">
            <v>Phi 50 x 50 x 2 x 2</v>
          </cell>
          <cell r="I3584" t="str">
            <v>Ngang 2 tem rời 3mm, không răng cưa</v>
          </cell>
          <cell r="J3584" t="str">
            <v>E06</v>
          </cell>
          <cell r="K3584" t="str">
            <v>P 41</v>
          </cell>
          <cell r="L3584" t="str">
            <v>Phi 50mm</v>
          </cell>
          <cell r="M3584">
            <v>106</v>
          </cell>
          <cell r="N3584">
            <v>44728</v>
          </cell>
          <cell r="O3584">
            <v>2</v>
          </cell>
          <cell r="P3584">
            <v>1</v>
          </cell>
          <cell r="Q3584" t="str">
            <v>Pha nền</v>
          </cell>
          <cell r="X3584">
            <v>1</v>
          </cell>
          <cell r="AB3584" t="str">
            <v>K</v>
          </cell>
          <cell r="AL3584">
            <v>1</v>
          </cell>
          <cell r="AM3584">
            <v>106</v>
          </cell>
          <cell r="AN3584" t="str">
            <v>5mm</v>
          </cell>
          <cell r="AR3584" t="str">
            <v>8Tem</v>
          </cell>
          <cell r="AT3584" t="str">
            <v>Tem tháng có khung 01</v>
          </cell>
          <cell r="AU3584">
            <v>2</v>
          </cell>
          <cell r="AV3584" t="str">
            <v>In mặt</v>
          </cell>
          <cell r="AW3584" t="str">
            <v>Bế màu</v>
          </cell>
          <cell r="BA3584" t="str">
            <v>TỔNG HỢP CÁC CÔNG TY\NANPAO\NANPAO RESINS\phi tròn 50 có khung vuông</v>
          </cell>
          <cell r="BC3584" t="str">
            <v>Phan Quang Vương</v>
          </cell>
          <cell r="BD3584" t="str">
            <v>Phan Quang Vương</v>
          </cell>
        </row>
        <row r="3585">
          <cell r="B3585" t="str">
            <v>KL0821_L2</v>
          </cell>
          <cell r="C3585" t="str">
            <v>KL0821</v>
          </cell>
          <cell r="D3585" t="str">
            <v>NANPAO RESINS</v>
          </cell>
          <cell r="F3585">
            <v>2</v>
          </cell>
          <cell r="G3585" t="str">
            <v>TP050T081/1</v>
          </cell>
          <cell r="H3585" t="str">
            <v>Phi 50 x 50 x 2 x 2</v>
          </cell>
          <cell r="I3585" t="str">
            <v>Ngang 2 tem rời 3mm, không răng cưa</v>
          </cell>
          <cell r="J3585" t="str">
            <v>E06</v>
          </cell>
          <cell r="K3585" t="str">
            <v>P 41</v>
          </cell>
          <cell r="L3585" t="str">
            <v>Phi 50mm</v>
          </cell>
          <cell r="M3585">
            <v>106</v>
          </cell>
          <cell r="N3585">
            <v>44728</v>
          </cell>
          <cell r="O3585">
            <v>2</v>
          </cell>
          <cell r="P3585">
            <v>1</v>
          </cell>
          <cell r="Q3585" t="str">
            <v>Pha nền</v>
          </cell>
          <cell r="X3585">
            <v>1</v>
          </cell>
          <cell r="AB3585" t="str">
            <v>K</v>
          </cell>
          <cell r="AL3585">
            <v>1</v>
          </cell>
          <cell r="AM3585">
            <v>106</v>
          </cell>
          <cell r="AN3585" t="str">
            <v>5mm</v>
          </cell>
          <cell r="AR3585" t="str">
            <v>8Tem</v>
          </cell>
          <cell r="AT3585" t="str">
            <v>Tem tháng có khung 02</v>
          </cell>
          <cell r="AU3585">
            <v>2</v>
          </cell>
          <cell r="AV3585" t="str">
            <v>In mặt</v>
          </cell>
          <cell r="AW3585" t="str">
            <v>Bế màu</v>
          </cell>
          <cell r="BA3585" t="str">
            <v>TỔNG HỢP CÁC CÔNG TY\NANPAO\NANPAO RESINS\phi tròn 50 có khung vuông</v>
          </cell>
          <cell r="BC3585" t="str">
            <v>Phan Quang Vương</v>
          </cell>
          <cell r="BD3585" t="str">
            <v>Phan Quang Vương</v>
          </cell>
        </row>
        <row r="3586">
          <cell r="B3586" t="str">
            <v>KL0821_L3</v>
          </cell>
          <cell r="C3586" t="str">
            <v>KL0821</v>
          </cell>
          <cell r="D3586" t="str">
            <v>NANPAO RESINS</v>
          </cell>
          <cell r="F3586">
            <v>2</v>
          </cell>
          <cell r="G3586" t="str">
            <v>TP050T081/1</v>
          </cell>
          <cell r="H3586" t="str">
            <v>Phi 50 x 50 x 2 x 2</v>
          </cell>
          <cell r="I3586" t="str">
            <v>Ngang 2 tem rời 3mm, không răng cưa</v>
          </cell>
          <cell r="J3586" t="str">
            <v>E06</v>
          </cell>
          <cell r="K3586" t="str">
            <v>P 41</v>
          </cell>
          <cell r="L3586" t="str">
            <v>Phi 50mm</v>
          </cell>
          <cell r="M3586">
            <v>106</v>
          </cell>
          <cell r="N3586">
            <v>44728</v>
          </cell>
          <cell r="O3586">
            <v>2</v>
          </cell>
          <cell r="P3586">
            <v>1</v>
          </cell>
          <cell r="Q3586" t="str">
            <v>Pha nền</v>
          </cell>
          <cell r="X3586">
            <v>1</v>
          </cell>
          <cell r="AB3586" t="str">
            <v>K</v>
          </cell>
          <cell r="AL3586">
            <v>1</v>
          </cell>
          <cell r="AM3586">
            <v>106</v>
          </cell>
          <cell r="AN3586" t="str">
            <v>5mm</v>
          </cell>
          <cell r="AR3586" t="str">
            <v>8Tem</v>
          </cell>
          <cell r="AT3586" t="str">
            <v>Tem tháng có khung 03</v>
          </cell>
          <cell r="AU3586">
            <v>2</v>
          </cell>
          <cell r="AV3586" t="str">
            <v>In mặt</v>
          </cell>
          <cell r="AW3586" t="str">
            <v>Bế màu</v>
          </cell>
          <cell r="BA3586" t="str">
            <v>TỔNG HỢP CÁC CÔNG TY\NANPAO\NANPAO RESINS\phi tròn 50 có khung vuông</v>
          </cell>
          <cell r="BC3586" t="str">
            <v>Phan Quang Vương</v>
          </cell>
          <cell r="BD3586" t="str">
            <v>Phan Quang Vương</v>
          </cell>
        </row>
        <row r="3587">
          <cell r="B3587" t="str">
            <v>KL0821_L4</v>
          </cell>
          <cell r="C3587" t="str">
            <v>KL0821</v>
          </cell>
          <cell r="D3587" t="str">
            <v>NANPAO RESINS</v>
          </cell>
          <cell r="F3587">
            <v>2</v>
          </cell>
          <cell r="G3587" t="str">
            <v>TP050T081/1</v>
          </cell>
          <cell r="H3587" t="str">
            <v>Phi 50 x 50 x 2 x 2</v>
          </cell>
          <cell r="I3587" t="str">
            <v>Ngang 2 tem rời 3mm, không răng cưa</v>
          </cell>
          <cell r="J3587" t="str">
            <v>E06</v>
          </cell>
          <cell r="K3587" t="str">
            <v>P 41</v>
          </cell>
          <cell r="L3587" t="str">
            <v>Phi 50mm</v>
          </cell>
          <cell r="M3587">
            <v>106</v>
          </cell>
          <cell r="N3587">
            <v>44728</v>
          </cell>
          <cell r="O3587">
            <v>2</v>
          </cell>
          <cell r="P3587">
            <v>1</v>
          </cell>
          <cell r="Q3587" t="str">
            <v>Pha nền</v>
          </cell>
          <cell r="X3587">
            <v>1</v>
          </cell>
          <cell r="AB3587" t="str">
            <v>K</v>
          </cell>
          <cell r="AL3587">
            <v>1</v>
          </cell>
          <cell r="AM3587">
            <v>106</v>
          </cell>
          <cell r="AN3587" t="str">
            <v>5mm</v>
          </cell>
          <cell r="AR3587" t="str">
            <v>8Tem</v>
          </cell>
          <cell r="AT3587" t="str">
            <v>Tem tháng có khung 04</v>
          </cell>
          <cell r="AU3587">
            <v>2</v>
          </cell>
          <cell r="AV3587" t="str">
            <v>In mặt</v>
          </cell>
          <cell r="AW3587" t="str">
            <v>Bế màu</v>
          </cell>
          <cell r="BA3587" t="str">
            <v>TỔNG HỢP CÁC CÔNG TY\NANPAO\NANPAO RESINS\phi tròn 50 có khung vuông</v>
          </cell>
          <cell r="BC3587" t="str">
            <v>Phan Quang Vương</v>
          </cell>
          <cell r="BD3587" t="str">
            <v>Phan Quang Vương</v>
          </cell>
        </row>
        <row r="3588">
          <cell r="B3588" t="str">
            <v>KL0821_L5</v>
          </cell>
          <cell r="C3588" t="str">
            <v>KL0821</v>
          </cell>
          <cell r="D3588" t="str">
            <v>NANPAO RESINS</v>
          </cell>
          <cell r="F3588">
            <v>2</v>
          </cell>
          <cell r="G3588" t="str">
            <v>TP050T081/1</v>
          </cell>
          <cell r="H3588" t="str">
            <v>Phi 50 x 50 x 2 x 2</v>
          </cell>
          <cell r="I3588" t="str">
            <v>Ngang 2 tem rời 3mm, không răng cưa</v>
          </cell>
          <cell r="J3588" t="str">
            <v>E06</v>
          </cell>
          <cell r="K3588" t="str">
            <v>P 41</v>
          </cell>
          <cell r="L3588" t="str">
            <v>Phi 50mm</v>
          </cell>
          <cell r="M3588">
            <v>106</v>
          </cell>
          <cell r="N3588">
            <v>44728</v>
          </cell>
          <cell r="O3588">
            <v>2</v>
          </cell>
          <cell r="P3588">
            <v>1</v>
          </cell>
          <cell r="Q3588" t="str">
            <v>Pha nền</v>
          </cell>
          <cell r="X3588">
            <v>1</v>
          </cell>
          <cell r="AB3588" t="str">
            <v>K</v>
          </cell>
          <cell r="AL3588">
            <v>1</v>
          </cell>
          <cell r="AM3588">
            <v>106</v>
          </cell>
          <cell r="AN3588" t="str">
            <v>5mm</v>
          </cell>
          <cell r="AR3588" t="str">
            <v>8Tem</v>
          </cell>
          <cell r="AT3588" t="str">
            <v>Tem tháng có khung 05</v>
          </cell>
          <cell r="AU3588">
            <v>2</v>
          </cell>
          <cell r="AV3588" t="str">
            <v>In mặt</v>
          </cell>
          <cell r="AW3588" t="str">
            <v>Bế màu</v>
          </cell>
          <cell r="BA3588" t="str">
            <v>TỔNG HỢP CÁC CÔNG TY\NANPAO\NANPAO RESINS\phi tròn 50 có khung vuông</v>
          </cell>
          <cell r="BC3588" t="str">
            <v>Phan Quang Vương</v>
          </cell>
          <cell r="BD3588" t="str">
            <v>Phan Quang Vương</v>
          </cell>
        </row>
        <row r="3589">
          <cell r="B3589" t="str">
            <v>KL0821_L6</v>
          </cell>
          <cell r="C3589" t="str">
            <v>KL0821</v>
          </cell>
          <cell r="D3589" t="str">
            <v>NANPAO RESINS</v>
          </cell>
          <cell r="F3589">
            <v>2</v>
          </cell>
          <cell r="G3589" t="str">
            <v>TP050T081/1</v>
          </cell>
          <cell r="H3589" t="str">
            <v>Phi 50 x 50 x 2 x 2</v>
          </cell>
          <cell r="I3589" t="str">
            <v>Ngang 2 tem rời 3mm, không răng cưa</v>
          </cell>
          <cell r="J3589" t="str">
            <v>E06</v>
          </cell>
          <cell r="K3589" t="str">
            <v>P 41</v>
          </cell>
          <cell r="L3589" t="str">
            <v>Phi 50mm</v>
          </cell>
          <cell r="M3589">
            <v>106</v>
          </cell>
          <cell r="N3589">
            <v>44728</v>
          </cell>
          <cell r="O3589">
            <v>2</v>
          </cell>
          <cell r="P3589">
            <v>1</v>
          </cell>
          <cell r="Q3589" t="str">
            <v>Pha nền</v>
          </cell>
          <cell r="X3589">
            <v>1</v>
          </cell>
          <cell r="AB3589" t="str">
            <v>K</v>
          </cell>
          <cell r="AL3589">
            <v>1</v>
          </cell>
          <cell r="AM3589">
            <v>106</v>
          </cell>
          <cell r="AN3589" t="str">
            <v>5mm</v>
          </cell>
          <cell r="AR3589" t="str">
            <v>8Tem</v>
          </cell>
          <cell r="AT3589" t="str">
            <v>Tem tháng có khung 06</v>
          </cell>
          <cell r="AU3589">
            <v>2</v>
          </cell>
          <cell r="AV3589" t="str">
            <v>In mặt</v>
          </cell>
          <cell r="AW3589" t="str">
            <v>Bế màu</v>
          </cell>
          <cell r="BA3589" t="str">
            <v>TỔNG HỢP CÁC CÔNG TY\NANPAO\NANPAO RESINS\phi tròn 50 có khung vuông</v>
          </cell>
          <cell r="BC3589" t="str">
            <v>Phan Quang Vương</v>
          </cell>
          <cell r="BD3589" t="str">
            <v>Phan Quang Vương</v>
          </cell>
        </row>
        <row r="3590">
          <cell r="B3590" t="str">
            <v>KL0821_L7</v>
          </cell>
          <cell r="C3590" t="str">
            <v>KL0821</v>
          </cell>
          <cell r="D3590" t="str">
            <v>NANPAO RESINS</v>
          </cell>
          <cell r="F3590">
            <v>2</v>
          </cell>
          <cell r="G3590" t="str">
            <v>TP050T081/1</v>
          </cell>
          <cell r="H3590" t="str">
            <v>Phi 50 x 50 x 2 x 2</v>
          </cell>
          <cell r="I3590" t="str">
            <v>Ngang 2 tem rời 3mm, không răng cưa</v>
          </cell>
          <cell r="J3590" t="str">
            <v>E06</v>
          </cell>
          <cell r="K3590" t="str">
            <v>P 41</v>
          </cell>
          <cell r="L3590" t="str">
            <v>Phi 50mm</v>
          </cell>
          <cell r="M3590">
            <v>106</v>
          </cell>
          <cell r="N3590">
            <v>44728</v>
          </cell>
          <cell r="O3590">
            <v>2</v>
          </cell>
          <cell r="P3590">
            <v>1</v>
          </cell>
          <cell r="Q3590" t="str">
            <v>Pha nền</v>
          </cell>
          <cell r="X3590">
            <v>1</v>
          </cell>
          <cell r="AB3590" t="str">
            <v>K</v>
          </cell>
          <cell r="AL3590">
            <v>1</v>
          </cell>
          <cell r="AM3590">
            <v>106</v>
          </cell>
          <cell r="AN3590" t="str">
            <v>5mm</v>
          </cell>
          <cell r="AR3590" t="str">
            <v>8Tem</v>
          </cell>
          <cell r="AT3590" t="str">
            <v>Tem tháng có khung 07</v>
          </cell>
          <cell r="AU3590">
            <v>2</v>
          </cell>
          <cell r="AV3590" t="str">
            <v>In mặt</v>
          </cell>
          <cell r="AW3590" t="str">
            <v>Bế màu</v>
          </cell>
          <cell r="BA3590" t="str">
            <v>TỔNG HỢP CÁC CÔNG TY\NANPAO\NANPAO RESINS\phi tròn 50 có khung vuông</v>
          </cell>
          <cell r="BC3590" t="str">
            <v>Phan Quang Vương</v>
          </cell>
          <cell r="BD3590" t="str">
            <v>Phan Quang Vương</v>
          </cell>
        </row>
        <row r="3591">
          <cell r="B3591" t="str">
            <v>KL0821_L8</v>
          </cell>
          <cell r="C3591" t="str">
            <v>KL0821</v>
          </cell>
          <cell r="D3591" t="str">
            <v>NANPAO RESINS</v>
          </cell>
          <cell r="F3591">
            <v>2</v>
          </cell>
          <cell r="G3591" t="str">
            <v>TP050T081/1</v>
          </cell>
          <cell r="H3591" t="str">
            <v>Phi 50 x 50 x 2 x 2</v>
          </cell>
          <cell r="I3591" t="str">
            <v>Ngang 2 tem rời 3mm, không răng cưa</v>
          </cell>
          <cell r="J3591" t="str">
            <v>E06</v>
          </cell>
          <cell r="K3591" t="str">
            <v>P 41</v>
          </cell>
          <cell r="L3591" t="str">
            <v>Phi 50mm</v>
          </cell>
          <cell r="M3591">
            <v>106</v>
          </cell>
          <cell r="N3591">
            <v>44728</v>
          </cell>
          <cell r="O3591">
            <v>2</v>
          </cell>
          <cell r="P3591">
            <v>1</v>
          </cell>
          <cell r="Q3591" t="str">
            <v>Pha nền</v>
          </cell>
          <cell r="X3591">
            <v>1</v>
          </cell>
          <cell r="AB3591" t="str">
            <v>K</v>
          </cell>
          <cell r="AL3591">
            <v>1</v>
          </cell>
          <cell r="AM3591">
            <v>106</v>
          </cell>
          <cell r="AN3591" t="str">
            <v>5mm</v>
          </cell>
          <cell r="AR3591" t="str">
            <v>8Tem</v>
          </cell>
          <cell r="AT3591" t="str">
            <v>Tem tháng có khung 08</v>
          </cell>
          <cell r="AU3591">
            <v>2</v>
          </cell>
          <cell r="AV3591" t="str">
            <v>In mặt</v>
          </cell>
          <cell r="AW3591" t="str">
            <v>Bế màu</v>
          </cell>
          <cell r="BA3591" t="str">
            <v>TỔNG HỢP CÁC CÔNG TY\NANPAO\NANPAO RESINS\phi tròn 50 có khung vuông</v>
          </cell>
          <cell r="BC3591" t="str">
            <v>Phan Quang Vương</v>
          </cell>
          <cell r="BD3591" t="str">
            <v>Phan Quang Vương</v>
          </cell>
        </row>
        <row r="3592">
          <cell r="B3592" t="str">
            <v>KL0821_L9</v>
          </cell>
          <cell r="C3592" t="str">
            <v>KL0821</v>
          </cell>
          <cell r="D3592" t="str">
            <v>NANPAO RESINS</v>
          </cell>
          <cell r="F3592">
            <v>2</v>
          </cell>
          <cell r="G3592" t="str">
            <v>TP050T081/1</v>
          </cell>
          <cell r="H3592" t="str">
            <v>Phi 50 x 50 x 2 x 2</v>
          </cell>
          <cell r="I3592" t="str">
            <v>Ngang 2 tem rời 3mm, không răng cưa</v>
          </cell>
          <cell r="J3592" t="str">
            <v>E06</v>
          </cell>
          <cell r="K3592" t="str">
            <v>P 41</v>
          </cell>
          <cell r="L3592" t="str">
            <v>Phi 50mm</v>
          </cell>
          <cell r="M3592">
            <v>106</v>
          </cell>
          <cell r="N3592">
            <v>44728</v>
          </cell>
          <cell r="O3592">
            <v>2</v>
          </cell>
          <cell r="P3592">
            <v>1</v>
          </cell>
          <cell r="Q3592" t="str">
            <v>Pha nền</v>
          </cell>
          <cell r="X3592">
            <v>1</v>
          </cell>
          <cell r="AB3592" t="str">
            <v>K</v>
          </cell>
          <cell r="AL3592">
            <v>1</v>
          </cell>
          <cell r="AM3592">
            <v>106</v>
          </cell>
          <cell r="AN3592" t="str">
            <v>5mm</v>
          </cell>
          <cell r="AR3592" t="str">
            <v>8Tem</v>
          </cell>
          <cell r="AT3592" t="str">
            <v>Tem tháng có khung 09</v>
          </cell>
          <cell r="AU3592">
            <v>2</v>
          </cell>
          <cell r="AV3592" t="str">
            <v>In mặt</v>
          </cell>
          <cell r="AW3592" t="str">
            <v>Bế màu</v>
          </cell>
          <cell r="BA3592" t="str">
            <v>TỔNG HỢP CÁC CÔNG TY\NANPAO\NANPAO RESINS\phi tròn 50 có khung vuông</v>
          </cell>
          <cell r="BC3592" t="str">
            <v>Phan Quang Vương</v>
          </cell>
          <cell r="BD3592" t="str">
            <v>Phan Quang Vương</v>
          </cell>
        </row>
        <row r="3593">
          <cell r="B3593" t="str">
            <v>KL0821_L10</v>
          </cell>
          <cell r="C3593" t="str">
            <v>KL0821</v>
          </cell>
          <cell r="D3593" t="str">
            <v>NANPAO RESINS</v>
          </cell>
          <cell r="F3593">
            <v>2</v>
          </cell>
          <cell r="G3593" t="str">
            <v>TP050T081/1</v>
          </cell>
          <cell r="H3593" t="str">
            <v>Phi 50 x 50 x 2 x 2</v>
          </cell>
          <cell r="I3593" t="str">
            <v>Ngang 2 tem rời 3mm, không răng cưa</v>
          </cell>
          <cell r="J3593" t="str">
            <v>E06</v>
          </cell>
          <cell r="K3593" t="str">
            <v>P 41</v>
          </cell>
          <cell r="L3593" t="str">
            <v>Phi 50mm</v>
          </cell>
          <cell r="M3593">
            <v>106</v>
          </cell>
          <cell r="N3593">
            <v>44728</v>
          </cell>
          <cell r="O3593">
            <v>2</v>
          </cell>
          <cell r="P3593">
            <v>1</v>
          </cell>
          <cell r="Q3593" t="str">
            <v>Pha nền</v>
          </cell>
          <cell r="X3593">
            <v>1</v>
          </cell>
          <cell r="AB3593" t="str">
            <v>K</v>
          </cell>
          <cell r="AL3593">
            <v>1</v>
          </cell>
          <cell r="AM3593">
            <v>106</v>
          </cell>
          <cell r="AN3593" t="str">
            <v>5mm</v>
          </cell>
          <cell r="AR3593" t="str">
            <v>8Tem</v>
          </cell>
          <cell r="AT3593" t="str">
            <v>Tem tháng có khung 10</v>
          </cell>
          <cell r="AU3593">
            <v>2</v>
          </cell>
          <cell r="AV3593" t="str">
            <v>In mặt</v>
          </cell>
          <cell r="AW3593" t="str">
            <v>Bế màu</v>
          </cell>
          <cell r="BA3593" t="str">
            <v>TỔNG HỢP CÁC CÔNG TY\NANPAO\NANPAO RESINS\phi tròn 50 có khung vuông</v>
          </cell>
          <cell r="BC3593" t="str">
            <v>Phan Quang Vương</v>
          </cell>
          <cell r="BD3593" t="str">
            <v>Phan Quang Vương</v>
          </cell>
        </row>
        <row r="3594">
          <cell r="B3594" t="str">
            <v>KL0821_L11</v>
          </cell>
          <cell r="C3594" t="str">
            <v>KL0821</v>
          </cell>
          <cell r="D3594" t="str">
            <v>NANPAO RESINS</v>
          </cell>
          <cell r="F3594">
            <v>2</v>
          </cell>
          <cell r="G3594" t="str">
            <v>TP050T081/1</v>
          </cell>
          <cell r="H3594" t="str">
            <v>Phi 50 x 50 x 2 x 2</v>
          </cell>
          <cell r="I3594" t="str">
            <v>Ngang 2 tem rời 3mm, không răng cưa</v>
          </cell>
          <cell r="J3594" t="str">
            <v>E06</v>
          </cell>
          <cell r="K3594" t="str">
            <v>P 41</v>
          </cell>
          <cell r="L3594" t="str">
            <v>Phi 50mm</v>
          </cell>
          <cell r="M3594">
            <v>106</v>
          </cell>
          <cell r="N3594">
            <v>44728</v>
          </cell>
          <cell r="O3594">
            <v>2</v>
          </cell>
          <cell r="P3594">
            <v>1</v>
          </cell>
          <cell r="Q3594" t="str">
            <v>Pha nền</v>
          </cell>
          <cell r="X3594">
            <v>1</v>
          </cell>
          <cell r="AB3594" t="str">
            <v>K</v>
          </cell>
          <cell r="AL3594">
            <v>1</v>
          </cell>
          <cell r="AM3594">
            <v>106</v>
          </cell>
          <cell r="AN3594" t="str">
            <v>5mm</v>
          </cell>
          <cell r="AR3594" t="str">
            <v>8Tem</v>
          </cell>
          <cell r="AT3594" t="str">
            <v>Tem tháng có khung 11</v>
          </cell>
          <cell r="AU3594">
            <v>2</v>
          </cell>
          <cell r="AV3594" t="str">
            <v>In mặt</v>
          </cell>
          <cell r="AW3594" t="str">
            <v>Bế màu</v>
          </cell>
          <cell r="BA3594" t="str">
            <v>TỔNG HỢP CÁC CÔNG TY\NANPAO\NANPAO RESINS\phi tròn 50 có khung vuông</v>
          </cell>
          <cell r="BC3594" t="str">
            <v>Phan Quang Vương</v>
          </cell>
          <cell r="BD3594" t="str">
            <v>Phan Quang Vương</v>
          </cell>
        </row>
        <row r="3595">
          <cell r="B3595" t="str">
            <v>KL0821_L12</v>
          </cell>
          <cell r="C3595" t="str">
            <v>KL0821</v>
          </cell>
          <cell r="D3595" t="str">
            <v>NANPAO RESINS</v>
          </cell>
          <cell r="F3595">
            <v>2</v>
          </cell>
          <cell r="G3595" t="str">
            <v>TP050T081/1</v>
          </cell>
          <cell r="H3595" t="str">
            <v>Phi 50 x 50 x 2 x 2</v>
          </cell>
          <cell r="I3595" t="str">
            <v>Ngang 2 tem rời 3mm, không răng cưa</v>
          </cell>
          <cell r="J3595" t="str">
            <v>E06</v>
          </cell>
          <cell r="K3595" t="str">
            <v>P 41</v>
          </cell>
          <cell r="L3595" t="str">
            <v>Phi 50mm</v>
          </cell>
          <cell r="M3595">
            <v>106</v>
          </cell>
          <cell r="N3595">
            <v>44728</v>
          </cell>
          <cell r="O3595">
            <v>2</v>
          </cell>
          <cell r="P3595">
            <v>1</v>
          </cell>
          <cell r="Q3595" t="str">
            <v>Pha nền</v>
          </cell>
          <cell r="X3595">
            <v>1</v>
          </cell>
          <cell r="AB3595" t="str">
            <v>K</v>
          </cell>
          <cell r="AL3595">
            <v>1</v>
          </cell>
          <cell r="AM3595">
            <v>106</v>
          </cell>
          <cell r="AN3595" t="str">
            <v>5mm</v>
          </cell>
          <cell r="AR3595" t="str">
            <v>8Tem</v>
          </cell>
          <cell r="AT3595" t="str">
            <v>Tem tháng có khung 12</v>
          </cell>
          <cell r="AU3595">
            <v>2</v>
          </cell>
          <cell r="AV3595" t="str">
            <v>In mặt</v>
          </cell>
          <cell r="AW3595" t="str">
            <v>Bế màu</v>
          </cell>
          <cell r="BA3595" t="str">
            <v>TỔNG HỢP CÁC CÔNG TY\NANPAO\NANPAO RESINS\phi tròn 50 có khung vuông</v>
          </cell>
          <cell r="BC3595" t="str">
            <v>Phan Quang Vương</v>
          </cell>
          <cell r="BD3595" t="str">
            <v>Phan Quang Vương</v>
          </cell>
        </row>
        <row r="3596">
          <cell r="B3596" t="str">
            <v>KL0822_L1</v>
          </cell>
          <cell r="C3596" t="str">
            <v>KL0822</v>
          </cell>
          <cell r="D3596" t="str">
            <v>NANPAO MATERIAL</v>
          </cell>
          <cell r="F3596">
            <v>3</v>
          </cell>
          <cell r="G3596" t="str">
            <v>I0145T051/1</v>
          </cell>
          <cell r="H3596" t="str">
            <v>145 x 77 x 1 x 2</v>
          </cell>
          <cell r="I3596" t="str">
            <v>Vuông góc, không răng cưa</v>
          </cell>
          <cell r="J3596" t="str">
            <v>E10</v>
          </cell>
          <cell r="K3596" t="str">
            <v>P 41</v>
          </cell>
          <cell r="L3596" t="str">
            <v>145mm x 77mm</v>
          </cell>
          <cell r="M3596">
            <v>160</v>
          </cell>
          <cell r="N3596">
            <v>44729</v>
          </cell>
          <cell r="O3596">
            <v>3</v>
          </cell>
          <cell r="P3596">
            <v>2</v>
          </cell>
          <cell r="Q3596" t="str">
            <v xml:space="preserve"> Pha xanh, đỏ</v>
          </cell>
          <cell r="X3596">
            <v>1</v>
          </cell>
          <cell r="AB3596" t="str">
            <v>K</v>
          </cell>
          <cell r="AL3596">
            <v>1</v>
          </cell>
          <cell r="AM3596">
            <v>160</v>
          </cell>
          <cell r="AN3596" t="str">
            <v>5mm</v>
          </cell>
          <cell r="AO3596" t="str">
            <v>3mm</v>
          </cell>
          <cell r="AP3596" t="str">
            <v>1.000Tem</v>
          </cell>
          <cell r="AT3596" t="str">
            <v>QC Pass H02</v>
          </cell>
          <cell r="AU3596">
            <v>2</v>
          </cell>
          <cell r="AV3596" t="str">
            <v>In mặt</v>
          </cell>
          <cell r="AW3596" t="str">
            <v>Bế màu</v>
          </cell>
          <cell r="BA3596" t="str">
            <v>TỔNG HỢP CÁC CÔNG TY\NANPAO\NANPAO MATERIALS\Tem 145 x 77mm\H02</v>
          </cell>
          <cell r="BC3596" t="str">
            <v>Phan Quang Vương</v>
          </cell>
          <cell r="BD3596" t="str">
            <v>Phan Quang Vương</v>
          </cell>
        </row>
        <row r="3597">
          <cell r="B3597" t="str">
            <v>KL0823_L1</v>
          </cell>
          <cell r="C3597" t="str">
            <v>KL0823</v>
          </cell>
          <cell r="D3597" t="str">
            <v>KUROSU</v>
          </cell>
          <cell r="F3597">
            <v>3</v>
          </cell>
          <cell r="G3597" t="str">
            <v>T0050T942</v>
          </cell>
          <cell r="H3597" t="str">
            <v>50 x 50 x 2 x 2</v>
          </cell>
          <cell r="I3597" t="str">
            <v>Vuông liền, răng cưa, chẻ đôi 4mm</v>
          </cell>
          <cell r="J3597" t="str">
            <v>C22</v>
          </cell>
          <cell r="K3597" t="str">
            <v>P 41</v>
          </cell>
          <cell r="L3597" t="str">
            <v>50mm x 50mm</v>
          </cell>
          <cell r="M3597">
            <v>106</v>
          </cell>
          <cell r="N3597">
            <v>44730</v>
          </cell>
          <cell r="O3597">
            <v>3</v>
          </cell>
          <cell r="P3597">
            <v>2</v>
          </cell>
          <cell r="Q3597" t="str">
            <v>P: 2347 C, p:7740C</v>
          </cell>
          <cell r="X3597">
            <v>1</v>
          </cell>
          <cell r="AB3597" t="str">
            <v>K</v>
          </cell>
          <cell r="AL3597">
            <v>1</v>
          </cell>
          <cell r="AM3597">
            <v>106</v>
          </cell>
          <cell r="AN3597" t="str">
            <v>2mm</v>
          </cell>
          <cell r="AO3597" t="str">
            <v>3mm</v>
          </cell>
          <cell r="AT3597" t="str">
            <v>KUROSU</v>
          </cell>
          <cell r="AU3597">
            <v>3</v>
          </cell>
          <cell r="AV3597" t="str">
            <v>In mặt</v>
          </cell>
          <cell r="AW3597" t="str">
            <v>Bế màu</v>
          </cell>
          <cell r="AX3597" t="str">
            <v>Chia</v>
          </cell>
          <cell r="BA3597" t="str">
            <v>ĐƠN HÀNG 2022\KUROSU\THÁNG 06.2022\18.06 tem 50 x 50mm</v>
          </cell>
          <cell r="BC3597" t="str">
            <v>Phan Quang Vương</v>
          </cell>
          <cell r="BD3597" t="str">
            <v>Phan Quang Vương</v>
          </cell>
        </row>
        <row r="3598">
          <cell r="B3598" t="str">
            <v>KL0824_L1</v>
          </cell>
          <cell r="C3598" t="str">
            <v>KL0824</v>
          </cell>
          <cell r="D3598" t="str">
            <v>NANPAO MATERIAL</v>
          </cell>
          <cell r="G3598" t="str">
            <v>I0105T522/1</v>
          </cell>
          <cell r="H3598" t="str">
            <v>105 x 145 x 1 x 1</v>
          </cell>
          <cell r="I3598" t="str">
            <v>Vuông góc, không răng cưa, xẻ 2 line kc 10mm</v>
          </cell>
          <cell r="J3598" t="str">
            <v>E10</v>
          </cell>
          <cell r="K3598" t="str">
            <v>P 41</v>
          </cell>
          <cell r="L3598" t="str">
            <v>105mm x 145mm</v>
          </cell>
          <cell r="M3598">
            <v>148</v>
          </cell>
          <cell r="N3598">
            <v>44734</v>
          </cell>
          <cell r="O3598">
            <v>3</v>
          </cell>
          <cell r="P3598">
            <v>2</v>
          </cell>
          <cell r="Q3598" t="str">
            <v xml:space="preserve"> Pha xanh, đỏ</v>
          </cell>
          <cell r="X3598">
            <v>1</v>
          </cell>
          <cell r="AB3598" t="str">
            <v>K</v>
          </cell>
          <cell r="AL3598">
            <v>1</v>
          </cell>
          <cell r="AM3598">
            <v>148</v>
          </cell>
          <cell r="AN3598" t="str">
            <v>5mm</v>
          </cell>
          <cell r="AO3598" t="str">
            <v>3mm</v>
          </cell>
          <cell r="AP3598" t="str">
            <v>1.000Tem</v>
          </cell>
          <cell r="AT3598" t="str">
            <v>QC pass F16 chung nền number 31</v>
          </cell>
          <cell r="AU3598">
            <v>3</v>
          </cell>
          <cell r="AV3598" t="str">
            <v>In mặt</v>
          </cell>
          <cell r="AW3598" t="str">
            <v>Bế màu</v>
          </cell>
          <cell r="AX3598" t="str">
            <v>Chia</v>
          </cell>
          <cell r="BA3598" t="str">
            <v>TỔNG HỢP CÁC CÔNG TY\NANPAO\NANPAO MATERIALS\Tem 105 x 145mm\F16</v>
          </cell>
          <cell r="BC3598" t="str">
            <v>Phan Quang Vương</v>
          </cell>
          <cell r="BD3598" t="str">
            <v>Phan Quang Vương</v>
          </cell>
        </row>
        <row r="3599">
          <cell r="B3599" t="str">
            <v>KL0824_L2</v>
          </cell>
          <cell r="C3599" t="str">
            <v>KL0824</v>
          </cell>
          <cell r="D3599" t="str">
            <v>NANPAO RESINS</v>
          </cell>
          <cell r="G3599" t="str">
            <v>I0105T522/1</v>
          </cell>
          <cell r="H3599" t="str">
            <v>105 x 145 x 1 x 1</v>
          </cell>
          <cell r="I3599" t="str">
            <v>Vuông góc, không răng cưa, xẻ 2 line kc 10mm</v>
          </cell>
          <cell r="J3599" t="str">
            <v>E10</v>
          </cell>
          <cell r="K3599" t="str">
            <v>P 41</v>
          </cell>
          <cell r="L3599" t="str">
            <v>105mm x 145mm</v>
          </cell>
          <cell r="M3599">
            <v>148</v>
          </cell>
          <cell r="N3599">
            <v>44760</v>
          </cell>
          <cell r="O3599">
            <v>3</v>
          </cell>
          <cell r="P3599">
            <v>2</v>
          </cell>
          <cell r="Q3599" t="str">
            <v xml:space="preserve"> Pha xanh, đỏ</v>
          </cell>
          <cell r="X3599">
            <v>1</v>
          </cell>
          <cell r="AB3599" t="str">
            <v>K</v>
          </cell>
          <cell r="AL3599">
            <v>1</v>
          </cell>
          <cell r="AM3599">
            <v>148</v>
          </cell>
          <cell r="AN3599" t="str">
            <v>5mm</v>
          </cell>
          <cell r="AO3599" t="str">
            <v>3mm</v>
          </cell>
          <cell r="AP3599" t="str">
            <v>1.000Tem</v>
          </cell>
          <cell r="AT3599" t="str">
            <v>Number 31 chung nền F16</v>
          </cell>
          <cell r="AU3599">
            <v>3</v>
          </cell>
          <cell r="AV3599" t="str">
            <v>In mặt</v>
          </cell>
          <cell r="AW3599" t="str">
            <v>Bế màu</v>
          </cell>
          <cell r="AX3599" t="str">
            <v>Chia</v>
          </cell>
          <cell r="BA3599" t="str">
            <v>TỔNG HỢP CÁC CÔNG TY\NANPAO\NANPAO RESINS\Tem 105 x 145mm\Number 31</v>
          </cell>
          <cell r="BC3599" t="str">
            <v>Phan Quang Vương</v>
          </cell>
          <cell r="BD3599" t="str">
            <v>Phan Quang Vương</v>
          </cell>
        </row>
        <row r="3600">
          <cell r="B3600" t="str">
            <v>KL0825_L1</v>
          </cell>
          <cell r="C3600" t="str">
            <v>KL0825</v>
          </cell>
          <cell r="D3600" t="str">
            <v>PACOW</v>
          </cell>
          <cell r="G3600" t="str">
            <v>I0130T081/2</v>
          </cell>
          <cell r="H3600" t="str">
            <v>130 x 90 x 1 x 1</v>
          </cell>
          <cell r="I3600" t="str">
            <v>Dao demi,  bo 5mm 2 đầu, không răng cưa, bế liên tục</v>
          </cell>
          <cell r="J3600" t="str">
            <v>C42</v>
          </cell>
          <cell r="K3600" t="str">
            <v>P 41</v>
          </cell>
          <cell r="L3600" t="str">
            <v>130mmx 90mm</v>
          </cell>
          <cell r="M3600">
            <v>90</v>
          </cell>
          <cell r="N3600">
            <v>44735</v>
          </cell>
          <cell r="O3600">
            <v>6</v>
          </cell>
          <cell r="P3600">
            <v>2</v>
          </cell>
          <cell r="Q3600" t="str">
            <v>2 pha logo</v>
          </cell>
          <cell r="R3600">
            <v>4</v>
          </cell>
          <cell r="S3600" t="str">
            <v>C</v>
          </cell>
          <cell r="T3600" t="str">
            <v>M</v>
          </cell>
          <cell r="U3600" t="str">
            <v>Y</v>
          </cell>
          <cell r="V3600" t="str">
            <v>K</v>
          </cell>
          <cell r="AG3600" t="str">
            <v>X</v>
          </cell>
          <cell r="AL3600">
            <v>1</v>
          </cell>
          <cell r="AM3600">
            <v>90</v>
          </cell>
          <cell r="AO3600" t="str">
            <v>0mm</v>
          </cell>
          <cell r="AR3600" t="str">
            <v>1Tem</v>
          </cell>
          <cell r="AT3600" t="str">
            <v>Bò viên pacow đặc biệt 2 logo hạn sử dụng và bảo quản</v>
          </cell>
          <cell r="AU3600">
            <v>2</v>
          </cell>
          <cell r="AV3600" t="str">
            <v>In mặt</v>
          </cell>
          <cell r="AW3600" t="str">
            <v>Bế màu</v>
          </cell>
          <cell r="BA3600" t="str">
            <v>ĐƠN HÀNG 2021\PACOW\NĂM 2022\THÁNG 01\15.01 pacow\BEEFBALL VN\THÁNG 06\23.06 tem 130 x 90mm  bò viên đặc biệt</v>
          </cell>
          <cell r="BC3600" t="str">
            <v>Phạm quốc chí</v>
          </cell>
          <cell r="BD3600" t="str">
            <v>Phạm quốc chí</v>
          </cell>
        </row>
        <row r="3601">
          <cell r="B3601" t="str">
            <v>KL0826_L1</v>
          </cell>
          <cell r="C3601" t="str">
            <v>KL0826</v>
          </cell>
          <cell r="D3601" t="str">
            <v>THIÊN NAM</v>
          </cell>
          <cell r="G3601" t="str">
            <v>I0046T102/1</v>
          </cell>
          <cell r="H3601" t="str">
            <v>46 x 144 x 1 x 1</v>
          </cell>
          <cell r="I3601" t="str">
            <v>Vuông góc, không răng cưa, xẻ 2 line 4mm, gáp 4mm</v>
          </cell>
          <cell r="J3601" t="str">
            <v>E12</v>
          </cell>
          <cell r="K3601" t="str">
            <v>P 42</v>
          </cell>
          <cell r="L3601" t="str">
            <v>46mm x 144mm</v>
          </cell>
          <cell r="M3601">
            <v>148</v>
          </cell>
          <cell r="N3601">
            <v>44753</v>
          </cell>
          <cell r="O3601">
            <v>5</v>
          </cell>
          <cell r="P3601">
            <v>1</v>
          </cell>
          <cell r="Q3601" t="str">
            <v xml:space="preserve">Pha nền </v>
          </cell>
          <cell r="R3601">
            <v>4</v>
          </cell>
          <cell r="S3601" t="str">
            <v>C</v>
          </cell>
          <cell r="T3601" t="str">
            <v>M</v>
          </cell>
          <cell r="U3601" t="str">
            <v>Y</v>
          </cell>
          <cell r="V3601" t="str">
            <v>K</v>
          </cell>
          <cell r="AG3601" t="str">
            <v>X</v>
          </cell>
          <cell r="AL3601">
            <v>1</v>
          </cell>
          <cell r="AM3601">
            <v>148</v>
          </cell>
          <cell r="AN3601" t="str">
            <v>2mm</v>
          </cell>
          <cell r="AO3601" t="str">
            <v>4mm</v>
          </cell>
          <cell r="AP3601" t="str">
            <v>1.000Tem</v>
          </cell>
          <cell r="AT3601" t="str">
            <v>SICOBI (47% OM)</v>
          </cell>
          <cell r="AU3601">
            <v>3</v>
          </cell>
          <cell r="AV3601" t="str">
            <v>In mặt</v>
          </cell>
          <cell r="AW3601" t="str">
            <v>Bế màu</v>
          </cell>
          <cell r="AX3601" t="str">
            <v>Chia</v>
          </cell>
          <cell r="BA3601" t="str">
            <v>ĐƠN HÀNG 2022\THIÊN NAM\THÁNG 07.2022\11.07 46 x 146mm</v>
          </cell>
          <cell r="BC3601" t="str">
            <v>Phạm quốc chí</v>
          </cell>
          <cell r="BD3601" t="str">
            <v>Phạm quốc chí</v>
          </cell>
        </row>
        <row r="3602">
          <cell r="B3602" t="str">
            <v>KL0827_L1</v>
          </cell>
          <cell r="C3602" t="str">
            <v>KL0827</v>
          </cell>
          <cell r="D3602" t="str">
            <v>THIÊN NAM</v>
          </cell>
          <cell r="G3602" t="str">
            <v>I0046T102/1</v>
          </cell>
          <cell r="H3602" t="str">
            <v>46 x 144 x 1 x 1</v>
          </cell>
          <cell r="I3602" t="str">
            <v>Vuông góc, không răng cưa, xẻ 2 line 4mm, gáp 4mm</v>
          </cell>
          <cell r="J3602" t="str">
            <v>E12</v>
          </cell>
          <cell r="K3602" t="str">
            <v>P 42</v>
          </cell>
          <cell r="L3602" t="str">
            <v>46mm x 144mm</v>
          </cell>
          <cell r="M3602">
            <v>148</v>
          </cell>
          <cell r="N3602">
            <v>44753</v>
          </cell>
          <cell r="O3602">
            <v>4</v>
          </cell>
          <cell r="R3602">
            <v>4</v>
          </cell>
          <cell r="S3602" t="str">
            <v>C</v>
          </cell>
          <cell r="T3602" t="str">
            <v>M</v>
          </cell>
          <cell r="U3602" t="str">
            <v>Y</v>
          </cell>
          <cell r="V3602" t="str">
            <v>K</v>
          </cell>
          <cell r="AG3602" t="str">
            <v>X</v>
          </cell>
          <cell r="AL3602">
            <v>1</v>
          </cell>
          <cell r="AM3602">
            <v>148</v>
          </cell>
          <cell r="AN3602" t="str">
            <v>2mm</v>
          </cell>
          <cell r="AO3602" t="str">
            <v>4mm</v>
          </cell>
          <cell r="AP3602" t="str">
            <v>1.000Tem</v>
          </cell>
          <cell r="AT3602" t="str">
            <v>SICOBI (60% OM)</v>
          </cell>
          <cell r="AU3602">
            <v>3</v>
          </cell>
          <cell r="AV3602" t="str">
            <v>In mặt</v>
          </cell>
          <cell r="AW3602" t="str">
            <v>Bế màu</v>
          </cell>
          <cell r="AX3602" t="str">
            <v>Chia</v>
          </cell>
          <cell r="BA3602" t="str">
            <v>ĐƠN HÀNG 2022\THIÊN NAM\THÁNG 07.2022\11.07 46 x 146mm</v>
          </cell>
          <cell r="BC3602" t="str">
            <v>Phạm quốc chí</v>
          </cell>
          <cell r="BD3602" t="str">
            <v>Phạm quốc chí</v>
          </cell>
        </row>
        <row r="3603">
          <cell r="B3603" t="str">
            <v>KL0828_L1</v>
          </cell>
          <cell r="C3603" t="str">
            <v>KL0828</v>
          </cell>
          <cell r="D3603" t="str">
            <v>THIÊN NAM</v>
          </cell>
          <cell r="G3603" t="str">
            <v>I0046T102/1</v>
          </cell>
          <cell r="H3603" t="str">
            <v>46 x 144 x 1 x 1</v>
          </cell>
          <cell r="I3603" t="str">
            <v>Vuông góc, không răng cưa, xẻ 2 line 4mm, gáp 4mm</v>
          </cell>
          <cell r="J3603" t="str">
            <v>E12</v>
          </cell>
          <cell r="K3603" t="str">
            <v>P 42</v>
          </cell>
          <cell r="L3603" t="str">
            <v>46mm x 144mm</v>
          </cell>
          <cell r="M3603">
            <v>148</v>
          </cell>
          <cell r="N3603">
            <v>44753</v>
          </cell>
          <cell r="O3603">
            <v>4</v>
          </cell>
          <cell r="R3603">
            <v>4</v>
          </cell>
          <cell r="S3603" t="str">
            <v>C</v>
          </cell>
          <cell r="T3603" t="str">
            <v>M</v>
          </cell>
          <cell r="U3603" t="str">
            <v>Y</v>
          </cell>
          <cell r="V3603" t="str">
            <v>K</v>
          </cell>
          <cell r="AG3603" t="str">
            <v>X</v>
          </cell>
          <cell r="AL3603">
            <v>1</v>
          </cell>
          <cell r="AM3603">
            <v>148</v>
          </cell>
          <cell r="AN3603" t="str">
            <v>2mm</v>
          </cell>
          <cell r="AO3603" t="str">
            <v>4mm</v>
          </cell>
          <cell r="AP3603" t="str">
            <v>1.000Tem</v>
          </cell>
          <cell r="AT3603" t="str">
            <v>SICOBI PREMIUM (30% OM)</v>
          </cell>
          <cell r="AU3603">
            <v>3</v>
          </cell>
          <cell r="AV3603" t="str">
            <v>In mặt</v>
          </cell>
          <cell r="AW3603" t="str">
            <v>Bế màu</v>
          </cell>
          <cell r="AX3603" t="str">
            <v>Chia</v>
          </cell>
          <cell r="BA3603" t="str">
            <v>ĐƠN HÀNG 2022\THIÊN NAM\THÁNG 07.2022\11.07 46 x 146mm</v>
          </cell>
          <cell r="BC3603" t="str">
            <v>Phạm quốc chí</v>
          </cell>
          <cell r="BD3603" t="str">
            <v>Phạm quốc chí</v>
          </cell>
        </row>
        <row r="3604">
          <cell r="B3604" t="str">
            <v>KL0829_L1</v>
          </cell>
          <cell r="C3604" t="str">
            <v>KL0829</v>
          </cell>
          <cell r="D3604" t="str">
            <v>THIÊN NAM</v>
          </cell>
          <cell r="G3604" t="str">
            <v>I0063A062/1</v>
          </cell>
          <cell r="H3604" t="str">
            <v>63 x 200 x 1 x 1</v>
          </cell>
          <cell r="I3604" t="str">
            <v>Vuông góc, không răng cưa, xẻ 2 line 4mm, gáp 4mm</v>
          </cell>
          <cell r="J3604" t="str">
            <v>E12</v>
          </cell>
          <cell r="K3604" t="str">
            <v>P 42</v>
          </cell>
          <cell r="L3604" t="str">
            <v>63mm x 200mm</v>
          </cell>
          <cell r="M3604">
            <v>204</v>
          </cell>
          <cell r="N3604">
            <v>44753</v>
          </cell>
          <cell r="O3604">
            <v>5</v>
          </cell>
          <cell r="P3604">
            <v>1</v>
          </cell>
          <cell r="Q3604" t="str">
            <v xml:space="preserve">Pha nền </v>
          </cell>
          <cell r="R3604">
            <v>4</v>
          </cell>
          <cell r="S3604" t="str">
            <v>C</v>
          </cell>
          <cell r="T3604" t="str">
            <v>M</v>
          </cell>
          <cell r="U3604" t="str">
            <v>Y</v>
          </cell>
          <cell r="V3604" t="str">
            <v>K</v>
          </cell>
          <cell r="AG3604" t="str">
            <v>X</v>
          </cell>
          <cell r="AL3604">
            <v>1</v>
          </cell>
          <cell r="AM3604">
            <v>204</v>
          </cell>
          <cell r="AN3604" t="str">
            <v>2mm</v>
          </cell>
          <cell r="AO3604" t="str">
            <v>4mm</v>
          </cell>
          <cell r="AP3604" t="str">
            <v>1.000Tem</v>
          </cell>
          <cell r="AT3604" t="str">
            <v>SICOBI (47% OM)</v>
          </cell>
          <cell r="AU3604">
            <v>3</v>
          </cell>
          <cell r="AV3604" t="str">
            <v>In mặt</v>
          </cell>
          <cell r="AW3604" t="str">
            <v>Bế màu</v>
          </cell>
          <cell r="AX3604" t="str">
            <v>Chia</v>
          </cell>
          <cell r="BA3604" t="str">
            <v>ĐƠN HÀNG 2022\THIÊN NAM\THÁNG 07.2022\11.07 63 x 200mm</v>
          </cell>
          <cell r="BC3604" t="str">
            <v>Phạm quốc chí</v>
          </cell>
          <cell r="BD3604" t="str">
            <v>Phạm quốc chí</v>
          </cell>
        </row>
        <row r="3605">
          <cell r="B3605" t="str">
            <v>KL0830_L1</v>
          </cell>
          <cell r="C3605" t="str">
            <v>KL0830</v>
          </cell>
          <cell r="D3605" t="str">
            <v>THIÊN NAM</v>
          </cell>
          <cell r="G3605" t="str">
            <v>I0063A062/1</v>
          </cell>
          <cell r="H3605" t="str">
            <v>63 x 200 x 1 x 1</v>
          </cell>
          <cell r="I3605" t="str">
            <v>Vuông góc, không răng cưa, xẻ 2 line 4mm, gáp 4mm</v>
          </cell>
          <cell r="J3605" t="str">
            <v>E12</v>
          </cell>
          <cell r="K3605" t="str">
            <v>P 42</v>
          </cell>
          <cell r="L3605" t="str">
            <v>63mm x 200mm</v>
          </cell>
          <cell r="M3605">
            <v>204</v>
          </cell>
          <cell r="N3605">
            <v>44753</v>
          </cell>
          <cell r="O3605">
            <v>4</v>
          </cell>
          <cell r="R3605">
            <v>4</v>
          </cell>
          <cell r="S3605" t="str">
            <v>C</v>
          </cell>
          <cell r="T3605" t="str">
            <v>M</v>
          </cell>
          <cell r="U3605" t="str">
            <v>Y</v>
          </cell>
          <cell r="V3605" t="str">
            <v>K</v>
          </cell>
          <cell r="AG3605" t="str">
            <v>X</v>
          </cell>
          <cell r="AL3605">
            <v>1</v>
          </cell>
          <cell r="AM3605">
            <v>204</v>
          </cell>
          <cell r="AN3605" t="str">
            <v>2mm</v>
          </cell>
          <cell r="AO3605" t="str">
            <v>4mm</v>
          </cell>
          <cell r="AP3605" t="str">
            <v>1.000Tem</v>
          </cell>
          <cell r="AT3605" t="str">
            <v>SICOBI (60% OM)</v>
          </cell>
          <cell r="AU3605">
            <v>3</v>
          </cell>
          <cell r="AV3605" t="str">
            <v>In mặt</v>
          </cell>
          <cell r="AW3605" t="str">
            <v>Bế màu</v>
          </cell>
          <cell r="AX3605" t="str">
            <v>Chia</v>
          </cell>
          <cell r="BA3605" t="str">
            <v>ĐƠN HÀNG 2022\THIÊN NAM\THÁNG 07.2022\11.07 63 x 200mm</v>
          </cell>
          <cell r="BC3605" t="str">
            <v>Phạm quốc chí</v>
          </cell>
          <cell r="BD3605" t="str">
            <v>Phạm quốc chí</v>
          </cell>
        </row>
        <row r="3606">
          <cell r="B3606" t="str">
            <v>KL0831_L1</v>
          </cell>
          <cell r="C3606" t="str">
            <v>KL0831</v>
          </cell>
          <cell r="D3606" t="str">
            <v>THIÊN NAM</v>
          </cell>
          <cell r="G3606" t="str">
            <v>I0063A062/1</v>
          </cell>
          <cell r="H3606" t="str">
            <v>63 x 200 x 1 x 1</v>
          </cell>
          <cell r="I3606" t="str">
            <v>Vuông góc, không răng cưa, xẻ 2 line 4mm, gáp 4mm</v>
          </cell>
          <cell r="J3606" t="str">
            <v>E12</v>
          </cell>
          <cell r="K3606" t="str">
            <v>P 42</v>
          </cell>
          <cell r="L3606" t="str">
            <v>63mm x 200mm</v>
          </cell>
          <cell r="M3606">
            <v>204</v>
          </cell>
          <cell r="N3606">
            <v>44753</v>
          </cell>
          <cell r="O3606">
            <v>4</v>
          </cell>
          <cell r="R3606">
            <v>4</v>
          </cell>
          <cell r="S3606" t="str">
            <v>C</v>
          </cell>
          <cell r="T3606" t="str">
            <v>M</v>
          </cell>
          <cell r="U3606" t="str">
            <v>Y</v>
          </cell>
          <cell r="V3606" t="str">
            <v>K</v>
          </cell>
          <cell r="AG3606" t="str">
            <v>X</v>
          </cell>
          <cell r="AL3606">
            <v>1</v>
          </cell>
          <cell r="AM3606">
            <v>204</v>
          </cell>
          <cell r="AN3606" t="str">
            <v>2mm</v>
          </cell>
          <cell r="AO3606" t="str">
            <v>4mm</v>
          </cell>
          <cell r="AP3606" t="str">
            <v>1.000Tem</v>
          </cell>
          <cell r="AT3606" t="str">
            <v>SICOBI PREMIUM (30% OM)</v>
          </cell>
          <cell r="AU3606">
            <v>3</v>
          </cell>
          <cell r="AV3606" t="str">
            <v>In mặt</v>
          </cell>
          <cell r="AW3606" t="str">
            <v>Bế màu</v>
          </cell>
          <cell r="AX3606" t="str">
            <v>Chia</v>
          </cell>
          <cell r="BA3606" t="str">
            <v>ĐƠN HÀNG 2022\THIÊN NAM\THÁNG 07.2022\11.07 63 x 200mm</v>
          </cell>
          <cell r="BC3606" t="str">
            <v>Phạm quốc chí</v>
          </cell>
          <cell r="BD3606" t="str">
            <v>Phạm quốc chí</v>
          </cell>
        </row>
        <row r="3607">
          <cell r="B3607" t="str">
            <v>KL0832_L1</v>
          </cell>
          <cell r="C3607" t="str">
            <v>KL0832</v>
          </cell>
          <cell r="D3607" t="str">
            <v>THIÊN NAM</v>
          </cell>
          <cell r="G3607" t="str">
            <v>I0092T052/1</v>
          </cell>
          <cell r="H3607" t="str">
            <v>92 x 226 x 1 x 1</v>
          </cell>
          <cell r="I3607" t="str">
            <v>Vuông góc, không răng cưa, xẻ 2 line 4mm, gáp 4mm</v>
          </cell>
          <cell r="J3607" t="str">
            <v>E12</v>
          </cell>
          <cell r="K3607" t="str">
            <v>P 42</v>
          </cell>
          <cell r="L3607" t="str">
            <v>92mm x 226mm</v>
          </cell>
          <cell r="M3607">
            <v>230</v>
          </cell>
          <cell r="N3607">
            <v>44753</v>
          </cell>
          <cell r="O3607">
            <v>4</v>
          </cell>
          <cell r="R3607">
            <v>4</v>
          </cell>
          <cell r="S3607" t="str">
            <v>C</v>
          </cell>
          <cell r="T3607" t="str">
            <v>M</v>
          </cell>
          <cell r="U3607" t="str">
            <v>Y</v>
          </cell>
          <cell r="V3607" t="str">
            <v>K</v>
          </cell>
          <cell r="AG3607" t="str">
            <v>X</v>
          </cell>
          <cell r="AL3607">
            <v>1</v>
          </cell>
          <cell r="AM3607">
            <v>230</v>
          </cell>
          <cell r="AN3607" t="str">
            <v>2mm</v>
          </cell>
          <cell r="AO3607" t="str">
            <v>4mm</v>
          </cell>
          <cell r="AP3607" t="str">
            <v>1.000Tem</v>
          </cell>
          <cell r="AT3607" t="str">
            <v>SICOBI 3 2 4 (35% OM)</v>
          </cell>
          <cell r="AU3607">
            <v>3</v>
          </cell>
          <cell r="AV3607" t="str">
            <v>In mặt</v>
          </cell>
          <cell r="AW3607" t="str">
            <v>Bế màu</v>
          </cell>
          <cell r="AX3607" t="str">
            <v>Chia</v>
          </cell>
          <cell r="BA3607" t="str">
            <v>ĐƠN HÀNG 2022\THIÊN NAM\THÁNG 07.2022\11.07 92 x 226mm</v>
          </cell>
          <cell r="BC3607" t="str">
            <v>Phạm quốc chí</v>
          </cell>
          <cell r="BD3607" t="str">
            <v>Phạm quốc chí</v>
          </cell>
        </row>
        <row r="3608">
          <cell r="B3608" t="str">
            <v>KL0833_L1</v>
          </cell>
          <cell r="C3608" t="str">
            <v>KL0833</v>
          </cell>
          <cell r="D3608" t="str">
            <v>THIÊN NAM</v>
          </cell>
          <cell r="G3608" t="str">
            <v>I0092T052/1</v>
          </cell>
          <cell r="H3608" t="str">
            <v>92 x 226 x 1 x 1</v>
          </cell>
          <cell r="I3608" t="str">
            <v>Vuông góc, không răng cưa, xẻ 2 line 4mm, gáp 4mm</v>
          </cell>
          <cell r="J3608" t="str">
            <v>E12</v>
          </cell>
          <cell r="K3608" t="str">
            <v>P 42</v>
          </cell>
          <cell r="L3608" t="str">
            <v>92mm x 226mm</v>
          </cell>
          <cell r="M3608">
            <v>230</v>
          </cell>
          <cell r="N3608">
            <v>44753</v>
          </cell>
          <cell r="O3608">
            <v>4</v>
          </cell>
          <cell r="R3608">
            <v>4</v>
          </cell>
          <cell r="S3608" t="str">
            <v>C</v>
          </cell>
          <cell r="T3608" t="str">
            <v>M</v>
          </cell>
          <cell r="U3608" t="str">
            <v>Y</v>
          </cell>
          <cell r="V3608" t="str">
            <v>K</v>
          </cell>
          <cell r="AG3608" t="str">
            <v>X</v>
          </cell>
          <cell r="AL3608">
            <v>1</v>
          </cell>
          <cell r="AM3608">
            <v>230</v>
          </cell>
          <cell r="AN3608" t="str">
            <v>2mm</v>
          </cell>
          <cell r="AO3608" t="str">
            <v>4mm</v>
          </cell>
          <cell r="AP3608" t="str">
            <v>1.000Tem</v>
          </cell>
          <cell r="AT3608" t="str">
            <v>SICOBI 4 1 5  (20% OM)</v>
          </cell>
          <cell r="AU3608">
            <v>3</v>
          </cell>
          <cell r="AV3608" t="str">
            <v>In mặt</v>
          </cell>
          <cell r="AW3608" t="str">
            <v>Bế màu</v>
          </cell>
          <cell r="AX3608" t="str">
            <v>Chia</v>
          </cell>
          <cell r="BA3608" t="str">
            <v>ĐƠN HÀNG 2022\THIÊN NAM\THÁNG 07.2022\11.07 92 x 226mm</v>
          </cell>
          <cell r="BC3608" t="str">
            <v>Phạm quốc chí</v>
          </cell>
          <cell r="BD3608" t="str">
            <v>Phạm quốc chí</v>
          </cell>
        </row>
        <row r="3609">
          <cell r="B3609" t="str">
            <v>KL0834_L1</v>
          </cell>
          <cell r="C3609" t="str">
            <v>KL0834</v>
          </cell>
          <cell r="D3609" t="str">
            <v>THIÊN NAM</v>
          </cell>
          <cell r="G3609" t="str">
            <v>I0092T052/1</v>
          </cell>
          <cell r="H3609" t="str">
            <v>92 x 226 x 1 x 1</v>
          </cell>
          <cell r="I3609" t="str">
            <v>Vuông góc, không răng cưa, xẻ 2 line 4mm, gáp 4mm</v>
          </cell>
          <cell r="J3609" t="str">
            <v>E12</v>
          </cell>
          <cell r="K3609" t="str">
            <v>P 42</v>
          </cell>
          <cell r="L3609" t="str">
            <v>92mm x 226mm</v>
          </cell>
          <cell r="M3609">
            <v>230</v>
          </cell>
          <cell r="N3609">
            <v>44753</v>
          </cell>
          <cell r="O3609">
            <v>4</v>
          </cell>
          <cell r="R3609">
            <v>4</v>
          </cell>
          <cell r="S3609" t="str">
            <v>C</v>
          </cell>
          <cell r="T3609" t="str">
            <v>M</v>
          </cell>
          <cell r="U3609" t="str">
            <v>Y</v>
          </cell>
          <cell r="V3609" t="str">
            <v>K</v>
          </cell>
          <cell r="AG3609" t="str">
            <v>X</v>
          </cell>
          <cell r="AL3609">
            <v>1</v>
          </cell>
          <cell r="AM3609">
            <v>230</v>
          </cell>
          <cell r="AN3609" t="str">
            <v>2mm</v>
          </cell>
          <cell r="AO3609" t="str">
            <v>4mm</v>
          </cell>
          <cell r="AP3609" t="str">
            <v>1.000Tem</v>
          </cell>
          <cell r="AT3609" t="str">
            <v>SICOBI 5 2 2  (26% OM)</v>
          </cell>
          <cell r="AU3609">
            <v>3</v>
          </cell>
          <cell r="AV3609" t="str">
            <v>In mặt</v>
          </cell>
          <cell r="AW3609" t="str">
            <v>Bế màu</v>
          </cell>
          <cell r="AX3609" t="str">
            <v>Chia</v>
          </cell>
          <cell r="BA3609" t="str">
            <v>ĐƠN HÀNG 2022\THIÊN NAM\THÁNG 07.2022\11.07 92 x 226mm</v>
          </cell>
          <cell r="BC3609" t="str">
            <v>Phạm quốc chí</v>
          </cell>
          <cell r="BD3609" t="str">
            <v>Phạm quốc chí</v>
          </cell>
        </row>
        <row r="3610">
          <cell r="B3610" t="str">
            <v>KL0835_L1</v>
          </cell>
          <cell r="C3610" t="str">
            <v>KL0835</v>
          </cell>
          <cell r="D3610" t="str">
            <v>THIÊN NAM</v>
          </cell>
          <cell r="G3610" t="str">
            <v>I0092T052/1</v>
          </cell>
          <cell r="H3610" t="str">
            <v>92 x 226 x 1 x 1</v>
          </cell>
          <cell r="I3610" t="str">
            <v>Vuông góc, không răng cưa, xẻ 2 line 4mm, gáp 4mm</v>
          </cell>
          <cell r="J3610" t="str">
            <v>E12</v>
          </cell>
          <cell r="K3610" t="str">
            <v>P 42</v>
          </cell>
          <cell r="L3610" t="str">
            <v>92mm x 226mm</v>
          </cell>
          <cell r="M3610">
            <v>230</v>
          </cell>
          <cell r="N3610">
            <v>44753</v>
          </cell>
          <cell r="O3610">
            <v>4</v>
          </cell>
          <cell r="R3610">
            <v>4</v>
          </cell>
          <cell r="S3610" t="str">
            <v>C</v>
          </cell>
          <cell r="T3610" t="str">
            <v>M</v>
          </cell>
          <cell r="U3610" t="str">
            <v>Y</v>
          </cell>
          <cell r="V3610" t="str">
            <v>K</v>
          </cell>
          <cell r="AG3610" t="str">
            <v>X</v>
          </cell>
          <cell r="AL3610">
            <v>1</v>
          </cell>
          <cell r="AM3610">
            <v>230</v>
          </cell>
          <cell r="AN3610" t="str">
            <v>2mm</v>
          </cell>
          <cell r="AO3610" t="str">
            <v>4mm</v>
          </cell>
          <cell r="AP3610" t="str">
            <v>1.000Tem</v>
          </cell>
          <cell r="AT3610" t="str">
            <v>SICOBI 3 3 3 (30% OM)</v>
          </cell>
          <cell r="AU3610">
            <v>3</v>
          </cell>
          <cell r="AV3610" t="str">
            <v>In mặt</v>
          </cell>
          <cell r="AW3610" t="str">
            <v>Bế màu</v>
          </cell>
          <cell r="AX3610" t="str">
            <v>Chia</v>
          </cell>
          <cell r="BA3610" t="str">
            <v>ĐƠN HÀNG 2022\THIÊN NAM\THÁNG 07.2022\11.07 92 x 226mm</v>
          </cell>
          <cell r="BC3610" t="str">
            <v>Phạm quốc chí</v>
          </cell>
          <cell r="BD3610" t="str">
            <v>Phạm quốc chí</v>
          </cell>
        </row>
        <row r="3611">
          <cell r="B3611" t="str">
            <v>KL0836_L1</v>
          </cell>
          <cell r="C3611" t="str">
            <v>KL0836</v>
          </cell>
          <cell r="D3611" t="str">
            <v>THIÊN NAM</v>
          </cell>
          <cell r="G3611" t="str">
            <v>I0092T052/1</v>
          </cell>
          <cell r="H3611" t="str">
            <v>92 x 226 x 1 x 1</v>
          </cell>
          <cell r="I3611" t="str">
            <v>Vuông góc, không răng cưa, xẻ 2 line 4mm, gáp 4mm</v>
          </cell>
          <cell r="J3611" t="str">
            <v>E12</v>
          </cell>
          <cell r="K3611" t="str">
            <v>P 42</v>
          </cell>
          <cell r="L3611" t="str">
            <v>92mm x 226mm</v>
          </cell>
          <cell r="M3611">
            <v>230</v>
          </cell>
          <cell r="N3611">
            <v>44753</v>
          </cell>
          <cell r="O3611">
            <v>5</v>
          </cell>
          <cell r="P3611">
            <v>1</v>
          </cell>
          <cell r="Q3611" t="str">
            <v xml:space="preserve">Pha nền </v>
          </cell>
          <cell r="R3611">
            <v>4</v>
          </cell>
          <cell r="S3611" t="str">
            <v>C</v>
          </cell>
          <cell r="T3611" t="str">
            <v>M</v>
          </cell>
          <cell r="U3611" t="str">
            <v>Y</v>
          </cell>
          <cell r="V3611" t="str">
            <v>K</v>
          </cell>
          <cell r="AG3611" t="str">
            <v>X</v>
          </cell>
          <cell r="AL3611">
            <v>1</v>
          </cell>
          <cell r="AM3611">
            <v>230</v>
          </cell>
          <cell r="AN3611" t="str">
            <v>2mm</v>
          </cell>
          <cell r="AO3611" t="str">
            <v>4mm</v>
          </cell>
          <cell r="AP3611" t="str">
            <v>1.000Tem</v>
          </cell>
          <cell r="AT3611" t="str">
            <v>SICOBI 4 2 8  (26% OM)</v>
          </cell>
          <cell r="AU3611">
            <v>3</v>
          </cell>
          <cell r="AV3611" t="str">
            <v>In mặt</v>
          </cell>
          <cell r="AW3611" t="str">
            <v>Bế màu</v>
          </cell>
          <cell r="AX3611" t="str">
            <v>Chia</v>
          </cell>
          <cell r="BA3611" t="str">
            <v>ĐƠN HÀNG 2022\THIÊN NAM\THÁNG 07.2022\11.07 92 x 226mm</v>
          </cell>
          <cell r="BC3611" t="str">
            <v>Phạm quốc chí</v>
          </cell>
          <cell r="BD3611" t="str">
            <v>Phạm quốc chí</v>
          </cell>
        </row>
        <row r="3612">
          <cell r="B3612" t="str">
            <v>KL0837_L1</v>
          </cell>
          <cell r="C3612" t="str">
            <v>KL0837</v>
          </cell>
          <cell r="D3612" t="str">
            <v>THIÊN NAM</v>
          </cell>
          <cell r="G3612" t="str">
            <v>I0092T052/1</v>
          </cell>
          <cell r="H3612" t="str">
            <v>92 x 226 x 1 x 1</v>
          </cell>
          <cell r="I3612" t="str">
            <v>Vuông góc, không răng cưa, xẻ 2 line 4mm, gáp 4mm</v>
          </cell>
          <cell r="J3612" t="str">
            <v>E12</v>
          </cell>
          <cell r="K3612" t="str">
            <v>P 42</v>
          </cell>
          <cell r="L3612" t="str">
            <v>92mm x 226mm</v>
          </cell>
          <cell r="M3612">
            <v>230</v>
          </cell>
          <cell r="N3612">
            <v>44753</v>
          </cell>
          <cell r="O3612">
            <v>5</v>
          </cell>
          <cell r="P3612">
            <v>1</v>
          </cell>
          <cell r="Q3612" t="str">
            <v xml:space="preserve">Pha nền </v>
          </cell>
          <cell r="R3612">
            <v>4</v>
          </cell>
          <cell r="S3612" t="str">
            <v>C</v>
          </cell>
          <cell r="T3612" t="str">
            <v>M</v>
          </cell>
          <cell r="U3612" t="str">
            <v>Y</v>
          </cell>
          <cell r="V3612" t="str">
            <v>K</v>
          </cell>
          <cell r="AG3612" t="str">
            <v>X</v>
          </cell>
          <cell r="AL3612">
            <v>1</v>
          </cell>
          <cell r="AM3612">
            <v>230</v>
          </cell>
          <cell r="AN3612" t="str">
            <v>2mm</v>
          </cell>
          <cell r="AO3612" t="str">
            <v>4mm</v>
          </cell>
          <cell r="AP3612" t="str">
            <v>1.000Tem</v>
          </cell>
          <cell r="AT3612" t="str">
            <v>SICOBI 7 2 3  (37% OM)</v>
          </cell>
          <cell r="AU3612">
            <v>3</v>
          </cell>
          <cell r="AV3612" t="str">
            <v>In mặt</v>
          </cell>
          <cell r="AW3612" t="str">
            <v>Bế màu</v>
          </cell>
          <cell r="AX3612" t="str">
            <v>Chia</v>
          </cell>
          <cell r="BA3612" t="str">
            <v>ĐƠN HÀNG 2022\THIÊN NAM\THÁNG 07.2022\11.07 92 x 226mm</v>
          </cell>
          <cell r="BC3612" t="str">
            <v>Phạm quốc chí</v>
          </cell>
          <cell r="BD3612" t="str">
            <v>Phạm quốc chí</v>
          </cell>
        </row>
        <row r="3613">
          <cell r="B3613" t="str">
            <v>KL0838_L1</v>
          </cell>
          <cell r="C3613" t="str">
            <v>KL0838</v>
          </cell>
          <cell r="D3613" t="str">
            <v>BOW</v>
          </cell>
          <cell r="H3613" t="str">
            <v/>
          </cell>
          <cell r="I3613" t="str">
            <v/>
          </cell>
          <cell r="J3613" t="str">
            <v/>
          </cell>
          <cell r="K3613" t="str">
            <v>P 41</v>
          </cell>
          <cell r="L3613" t="str">
            <v>79mm x 95.25mm</v>
          </cell>
          <cell r="M3613" t="str">
            <v/>
          </cell>
          <cell r="N3613">
            <v>44741</v>
          </cell>
          <cell r="O3613">
            <v>3</v>
          </cell>
          <cell r="P3613">
            <v>2</v>
          </cell>
          <cell r="Q3613" t="str">
            <v>2 màu pantone</v>
          </cell>
          <cell r="X3613">
            <v>1</v>
          </cell>
          <cell r="AB3613" t="str">
            <v>K</v>
          </cell>
          <cell r="AL3613">
            <v>1</v>
          </cell>
          <cell r="AM3613" t="e">
            <v>#VALUE!</v>
          </cell>
          <cell r="AN3613">
            <v>0</v>
          </cell>
          <cell r="AO3613" t="str">
            <v>0mm</v>
          </cell>
          <cell r="AQ3613" t="str">
            <v>50M</v>
          </cell>
          <cell r="AT3613" t="str">
            <v>Thẻ lên xe</v>
          </cell>
          <cell r="AU3613">
            <v>3</v>
          </cell>
          <cell r="AV3613" t="str">
            <v>In mặt</v>
          </cell>
          <cell r="AW3613" t="str">
            <v>Bế màu</v>
          </cell>
          <cell r="AX3613" t="str">
            <v>Chia</v>
          </cell>
          <cell r="BA3613" t="str">
            <v>ĐƠN HÀNG 2022\BOW\THÁNG 06\28-6 Thẻ lên xe</v>
          </cell>
          <cell r="BC3613" t="str">
            <v>Phạm quốc chí</v>
          </cell>
          <cell r="BD3613" t="str">
            <v>Phạm quốc chí</v>
          </cell>
        </row>
        <row r="3614">
          <cell r="B3614" t="str">
            <v>KL0839_L1</v>
          </cell>
          <cell r="C3614" t="str">
            <v>KL0839</v>
          </cell>
          <cell r="D3614" t="str">
            <v>NEWWAY</v>
          </cell>
          <cell r="G3614" t="str">
            <v>I0085T331/2</v>
          </cell>
          <cell r="H3614" t="str">
            <v>85 x 55 x 1 x 2</v>
          </cell>
          <cell r="I3614" t="str">
            <v xml:space="preserve">Bo góc, răng cưa, có đục lỗ ngay răng cưa gáp 10 x 3mm, làm dao nhảy </v>
          </cell>
          <cell r="J3614" t="str">
            <v>E08</v>
          </cell>
          <cell r="K3614" t="str">
            <v>P 28</v>
          </cell>
          <cell r="L3614" t="str">
            <v>85mm x 55mm</v>
          </cell>
          <cell r="M3614">
            <v>110</v>
          </cell>
          <cell r="N3614">
            <v>44737</v>
          </cell>
          <cell r="O3614">
            <v>4</v>
          </cell>
          <cell r="R3614">
            <v>4</v>
          </cell>
          <cell r="S3614" t="str">
            <v>C</v>
          </cell>
          <cell r="T3614" t="str">
            <v>M</v>
          </cell>
          <cell r="U3614" t="str">
            <v>Y</v>
          </cell>
          <cell r="V3614" t="str">
            <v>K</v>
          </cell>
          <cell r="AL3614">
            <v>1</v>
          </cell>
          <cell r="AM3614">
            <v>110</v>
          </cell>
          <cell r="AO3614" t="str">
            <v>0mm</v>
          </cell>
          <cell r="AQ3614" t="str">
            <v>50M</v>
          </cell>
          <cell r="AT3614" t="str">
            <v>Vườn Vô Cực</v>
          </cell>
          <cell r="AU3614">
            <v>3</v>
          </cell>
          <cell r="AV3614" t="str">
            <v>In mặt</v>
          </cell>
          <cell r="AW3614" t="str">
            <v>Bế màu</v>
          </cell>
          <cell r="AX3614" t="str">
            <v>Chia</v>
          </cell>
          <cell r="BA3614" t="str">
            <v>ĐƠN HÀNG 2022\AN AN SƠN\THÁNG 06.2022\25.06 tem 85 x 55</v>
          </cell>
          <cell r="BC3614" t="str">
            <v>Phạm quốc chí</v>
          </cell>
          <cell r="BD3614" t="str">
            <v>Phạm quốc chí</v>
          </cell>
        </row>
        <row r="3615">
          <cell r="B3615" t="str">
            <v>KL0840_L1</v>
          </cell>
          <cell r="C3615" t="str">
            <v>KL0840</v>
          </cell>
          <cell r="D3615" t="str">
            <v>NEWWAY</v>
          </cell>
          <cell r="G3615" t="str">
            <v>I0108T091/1</v>
          </cell>
          <cell r="H3615" t="str">
            <v>108 x 70 x 1 x 2</v>
          </cell>
          <cell r="I3615" t="str">
            <v xml:space="preserve">Bo góc, răng cưa, có đục lỗ ngay răng cưa gáp 10 x 3mm, làm dao nhảy </v>
          </cell>
          <cell r="J3615" t="str">
            <v>E11</v>
          </cell>
          <cell r="K3615" t="str">
            <v>P41</v>
          </cell>
          <cell r="L3615" t="str">
            <v>108mm x 70mm</v>
          </cell>
          <cell r="M3615">
            <v>146</v>
          </cell>
          <cell r="N3615">
            <v>44741</v>
          </cell>
          <cell r="O3615">
            <v>4</v>
          </cell>
          <cell r="R3615">
            <v>4</v>
          </cell>
          <cell r="S3615" t="str">
            <v>C</v>
          </cell>
          <cell r="T3615" t="str">
            <v>M</v>
          </cell>
          <cell r="U3615" t="str">
            <v>Y</v>
          </cell>
          <cell r="V3615" t="str">
            <v>K</v>
          </cell>
          <cell r="AL3615">
            <v>1</v>
          </cell>
          <cell r="AM3615">
            <v>146</v>
          </cell>
          <cell r="AO3615" t="str">
            <v>0mm</v>
          </cell>
          <cell r="AQ3615" t="str">
            <v>50M</v>
          </cell>
          <cell r="AT3615" t="str">
            <v>DU LỊCH ĐẢO NGỌC XANH</v>
          </cell>
          <cell r="AU3615">
            <v>3</v>
          </cell>
          <cell r="AV3615" t="str">
            <v>In mặt</v>
          </cell>
          <cell r="AW3615" t="str">
            <v>Bế màu</v>
          </cell>
          <cell r="AX3615" t="str">
            <v>Chia</v>
          </cell>
          <cell r="BA3615" t="str">
            <v>ĐƠN HÀNG 2022\CÔNG TY CỔ PHẦN GIẢI PHÁP CÔNG NGHỆ NEWWAY\2022</v>
          </cell>
          <cell r="BC3615" t="str">
            <v>Phạm quốc chí</v>
          </cell>
          <cell r="BD3615" t="str">
            <v>Phạm quốc chí</v>
          </cell>
        </row>
        <row r="3616">
          <cell r="B3616" t="str">
            <v>KL0841_L1</v>
          </cell>
          <cell r="C3616" t="str">
            <v>KL0841</v>
          </cell>
          <cell r="D3616" t="str">
            <v>NANPAO RESINS</v>
          </cell>
          <cell r="G3616" t="str">
            <v>I0110T382/1</v>
          </cell>
          <cell r="H3616" t="str">
            <v>110 x 110 x 1 x 1</v>
          </cell>
          <cell r="I3616" t="str">
            <v>Vuông góc, không răng cưa, xẻ 2 line kc 10mm</v>
          </cell>
          <cell r="J3616" t="str">
            <v>E11</v>
          </cell>
          <cell r="K3616" t="str">
            <v>P41</v>
          </cell>
          <cell r="L3616" t="str">
            <v>110mm x 110mm</v>
          </cell>
          <cell r="M3616">
            <v>113</v>
          </cell>
          <cell r="N3616">
            <v>44739</v>
          </cell>
          <cell r="O3616">
            <v>2</v>
          </cell>
          <cell r="P3616">
            <v>1</v>
          </cell>
          <cell r="Q3616" t="str">
            <v>Pha theo mẫu</v>
          </cell>
          <cell r="X3616">
            <v>1</v>
          </cell>
          <cell r="AB3616" t="str">
            <v>K</v>
          </cell>
          <cell r="AL3616">
            <v>1</v>
          </cell>
          <cell r="AM3616">
            <v>113</v>
          </cell>
          <cell r="AN3616" t="str">
            <v>5mm</v>
          </cell>
          <cell r="AO3616" t="str">
            <v>3mm</v>
          </cell>
          <cell r="AP3616" t="str">
            <v>1.000Tem</v>
          </cell>
          <cell r="AT3616" t="str">
            <v>Tên keo/ nước thuốc Tem màu nền tháng 01</v>
          </cell>
          <cell r="AU3616">
            <v>2</v>
          </cell>
          <cell r="AV3616" t="str">
            <v>In mặt</v>
          </cell>
          <cell r="AW3616" t="str">
            <v>Bế màu</v>
          </cell>
          <cell r="BA3616" t="str">
            <v>TỔNG HỢP CÁC CÔNG TY\NANPAO\NANPAO RESINS\THÁNG 06.2022\27.06 Tem nền tháng 110x110mm</v>
          </cell>
          <cell r="BC3616" t="str">
            <v>Phan Quang Vương</v>
          </cell>
          <cell r="BD3616" t="str">
            <v>Phan Quang Vương</v>
          </cell>
        </row>
        <row r="3617">
          <cell r="B3617" t="str">
            <v>KL0841_L2</v>
          </cell>
          <cell r="C3617" t="str">
            <v>KL0841</v>
          </cell>
          <cell r="D3617" t="str">
            <v>NANPAO RESINS</v>
          </cell>
          <cell r="G3617" t="str">
            <v>I0110T382/1</v>
          </cell>
          <cell r="H3617" t="str">
            <v>110 x 110 x 1 x 1</v>
          </cell>
          <cell r="I3617" t="str">
            <v>Vuông góc, không răng cưa, xẻ 2 line kc 10mm</v>
          </cell>
          <cell r="J3617" t="str">
            <v>E11</v>
          </cell>
          <cell r="K3617" t="str">
            <v>P41</v>
          </cell>
          <cell r="L3617" t="str">
            <v>110mm x 110mm</v>
          </cell>
          <cell r="M3617">
            <v>113</v>
          </cell>
          <cell r="N3617">
            <v>44739</v>
          </cell>
          <cell r="O3617">
            <v>2</v>
          </cell>
          <cell r="P3617">
            <v>1</v>
          </cell>
          <cell r="Q3617" t="str">
            <v>Pha theo mẫu</v>
          </cell>
          <cell r="X3617">
            <v>1</v>
          </cell>
          <cell r="AB3617" t="str">
            <v>K</v>
          </cell>
          <cell r="AL3617">
            <v>1</v>
          </cell>
          <cell r="AM3617">
            <v>113</v>
          </cell>
          <cell r="AN3617" t="str">
            <v>5mm</v>
          </cell>
          <cell r="AO3617" t="str">
            <v>3mm</v>
          </cell>
          <cell r="AP3617" t="str">
            <v>1.000Tem</v>
          </cell>
          <cell r="AT3617" t="str">
            <v>Tên keo/ nước thuốc Tem màu nền tháng 02</v>
          </cell>
          <cell r="AU3617">
            <v>2</v>
          </cell>
          <cell r="AV3617" t="str">
            <v>In mặt</v>
          </cell>
          <cell r="AW3617" t="str">
            <v>Bế màu</v>
          </cell>
          <cell r="BA3617" t="str">
            <v>TỔNG HỢP CÁC CÔNG TY\NANPAO\NANPAO RESINS\THÁNG 06.2022\27.06 Tem nền tháng 110x110mm</v>
          </cell>
          <cell r="BC3617" t="str">
            <v>Phan Quang Vương</v>
          </cell>
          <cell r="BD3617" t="str">
            <v>Phan Quang Vương</v>
          </cell>
        </row>
        <row r="3618">
          <cell r="B3618" t="str">
            <v>KL0841_L3</v>
          </cell>
          <cell r="C3618" t="str">
            <v>KL0841</v>
          </cell>
          <cell r="D3618" t="str">
            <v>NANPAO RESINS</v>
          </cell>
          <cell r="G3618" t="str">
            <v>I0110T382/1</v>
          </cell>
          <cell r="H3618" t="str">
            <v>110 x 110 x 1 x 1</v>
          </cell>
          <cell r="I3618" t="str">
            <v>Vuông góc, không răng cưa, xẻ 2 line kc 10mm</v>
          </cell>
          <cell r="J3618" t="str">
            <v>E11</v>
          </cell>
          <cell r="K3618" t="str">
            <v>P41</v>
          </cell>
          <cell r="L3618" t="str">
            <v>110mm x 110mm</v>
          </cell>
          <cell r="M3618">
            <v>113</v>
          </cell>
          <cell r="N3618">
            <v>44739</v>
          </cell>
          <cell r="O3618">
            <v>2</v>
          </cell>
          <cell r="P3618">
            <v>1</v>
          </cell>
          <cell r="Q3618" t="str">
            <v>Pha theo mẫu</v>
          </cell>
          <cell r="X3618">
            <v>1</v>
          </cell>
          <cell r="AB3618" t="str">
            <v>K</v>
          </cell>
          <cell r="AL3618">
            <v>1</v>
          </cell>
          <cell r="AM3618">
            <v>113</v>
          </cell>
          <cell r="AN3618" t="str">
            <v>5mm</v>
          </cell>
          <cell r="AO3618" t="str">
            <v>3mm</v>
          </cell>
          <cell r="AP3618" t="str">
            <v>1.000Tem</v>
          </cell>
          <cell r="AT3618" t="str">
            <v>Tên keo/ nước thuốc Tem màu nền tháng 03</v>
          </cell>
          <cell r="AU3618">
            <v>2</v>
          </cell>
          <cell r="AV3618" t="str">
            <v>In mặt</v>
          </cell>
          <cell r="AW3618" t="str">
            <v>Bế màu</v>
          </cell>
          <cell r="BA3618" t="str">
            <v>TỔNG HỢP CÁC CÔNG TY\NANPAO\NANPAO RESINS\THÁNG 06.2022\27.06 Tem nền tháng 110x110mm</v>
          </cell>
          <cell r="BC3618" t="str">
            <v>Phan Quang Vương</v>
          </cell>
          <cell r="BD3618" t="str">
            <v>Phan Quang Vương</v>
          </cell>
        </row>
        <row r="3619">
          <cell r="B3619" t="str">
            <v>KL0841_L4</v>
          </cell>
          <cell r="C3619" t="str">
            <v>KL0841</v>
          </cell>
          <cell r="D3619" t="str">
            <v>NANPAO RESINS</v>
          </cell>
          <cell r="G3619" t="str">
            <v>I0110T382/1</v>
          </cell>
          <cell r="H3619" t="str">
            <v>110 x 110 x 1 x 1</v>
          </cell>
          <cell r="I3619" t="str">
            <v>Vuông góc, không răng cưa, xẻ 2 line kc 10mm</v>
          </cell>
          <cell r="J3619" t="str">
            <v>E11</v>
          </cell>
          <cell r="K3619" t="str">
            <v>P41</v>
          </cell>
          <cell r="L3619" t="str">
            <v>110mm x 110mm</v>
          </cell>
          <cell r="M3619">
            <v>113</v>
          </cell>
          <cell r="N3619">
            <v>44739</v>
          </cell>
          <cell r="O3619">
            <v>2</v>
          </cell>
          <cell r="P3619">
            <v>1</v>
          </cell>
          <cell r="Q3619" t="str">
            <v>Pha theo mẫu</v>
          </cell>
          <cell r="X3619">
            <v>1</v>
          </cell>
          <cell r="AB3619" t="str">
            <v>K</v>
          </cell>
          <cell r="AL3619">
            <v>1</v>
          </cell>
          <cell r="AM3619">
            <v>113</v>
          </cell>
          <cell r="AN3619" t="str">
            <v>5mm</v>
          </cell>
          <cell r="AO3619" t="str">
            <v>3mm</v>
          </cell>
          <cell r="AP3619" t="str">
            <v>1.000Tem</v>
          </cell>
          <cell r="AT3619" t="str">
            <v>Tên keo/ nước thuốc Tem màu nền tháng 04</v>
          </cell>
          <cell r="AU3619">
            <v>2</v>
          </cell>
          <cell r="AV3619" t="str">
            <v>In mặt</v>
          </cell>
          <cell r="AW3619" t="str">
            <v>Bế màu</v>
          </cell>
          <cell r="BA3619" t="str">
            <v>TỔNG HỢP CÁC CÔNG TY\NANPAO\NANPAO RESINS\THÁNG 06.2022\27.06 Tem nền tháng 110x110mm</v>
          </cell>
          <cell r="BC3619" t="str">
            <v>Phan Quang Vương</v>
          </cell>
          <cell r="BD3619" t="str">
            <v>Phan Quang Vương</v>
          </cell>
        </row>
        <row r="3620">
          <cell r="B3620" t="str">
            <v>KL0841_L5</v>
          </cell>
          <cell r="C3620" t="str">
            <v>KL0841</v>
          </cell>
          <cell r="D3620" t="str">
            <v>NANPAO RESINS</v>
          </cell>
          <cell r="G3620" t="str">
            <v>I0110T382/1</v>
          </cell>
          <cell r="H3620" t="str">
            <v>110 x 110 x 1 x 1</v>
          </cell>
          <cell r="I3620" t="str">
            <v>Vuông góc, không răng cưa, xẻ 2 line kc 10mm</v>
          </cell>
          <cell r="J3620" t="str">
            <v>E11</v>
          </cell>
          <cell r="K3620" t="str">
            <v>P41</v>
          </cell>
          <cell r="L3620" t="str">
            <v>110mm x 110mm</v>
          </cell>
          <cell r="M3620">
            <v>113</v>
          </cell>
          <cell r="N3620">
            <v>44739</v>
          </cell>
          <cell r="O3620">
            <v>2</v>
          </cell>
          <cell r="P3620">
            <v>1</v>
          </cell>
          <cell r="Q3620" t="str">
            <v>Pha theo mẫu</v>
          </cell>
          <cell r="X3620">
            <v>1</v>
          </cell>
          <cell r="AB3620" t="str">
            <v>K</v>
          </cell>
          <cell r="AL3620">
            <v>1</v>
          </cell>
          <cell r="AM3620">
            <v>113</v>
          </cell>
          <cell r="AN3620" t="str">
            <v>5mm</v>
          </cell>
          <cell r="AO3620" t="str">
            <v>3mm</v>
          </cell>
          <cell r="AP3620" t="str">
            <v>1.000Tem</v>
          </cell>
          <cell r="AT3620" t="str">
            <v>Tên keo/ nước thuốc Tem màu nền tháng 05</v>
          </cell>
          <cell r="AU3620">
            <v>2</v>
          </cell>
          <cell r="AV3620" t="str">
            <v>In mặt</v>
          </cell>
          <cell r="AW3620" t="str">
            <v>Bế màu</v>
          </cell>
          <cell r="BA3620" t="str">
            <v>TỔNG HỢP CÁC CÔNG TY\NANPAO\NANPAO RESINS\THÁNG 06.2022\27.06 Tem nền tháng 110x110mm</v>
          </cell>
          <cell r="BC3620" t="str">
            <v>Phan Quang Vương</v>
          </cell>
          <cell r="BD3620" t="str">
            <v>Phan Quang Vương</v>
          </cell>
        </row>
        <row r="3621">
          <cell r="B3621" t="str">
            <v>KL0841_L6</v>
          </cell>
          <cell r="C3621" t="str">
            <v>KL0841</v>
          </cell>
          <cell r="D3621" t="str">
            <v>NANPAO RESINS</v>
          </cell>
          <cell r="G3621" t="str">
            <v>I0110T382/1</v>
          </cell>
          <cell r="H3621" t="str">
            <v>110 x 110 x 1 x 1</v>
          </cell>
          <cell r="I3621" t="str">
            <v>Vuông góc, không răng cưa, xẻ 2 line kc 10mm</v>
          </cell>
          <cell r="J3621" t="str">
            <v>E11</v>
          </cell>
          <cell r="K3621" t="str">
            <v>P41</v>
          </cell>
          <cell r="L3621" t="str">
            <v>110mm x 110mm</v>
          </cell>
          <cell r="M3621">
            <v>113</v>
          </cell>
          <cell r="N3621">
            <v>44739</v>
          </cell>
          <cell r="O3621">
            <v>2</v>
          </cell>
          <cell r="P3621">
            <v>1</v>
          </cell>
          <cell r="Q3621" t="str">
            <v>Pha theo mẫu</v>
          </cell>
          <cell r="X3621">
            <v>1</v>
          </cell>
          <cell r="AB3621" t="str">
            <v>K</v>
          </cell>
          <cell r="AL3621">
            <v>1</v>
          </cell>
          <cell r="AM3621">
            <v>113</v>
          </cell>
          <cell r="AN3621" t="str">
            <v>5mm</v>
          </cell>
          <cell r="AO3621" t="str">
            <v>3mm</v>
          </cell>
          <cell r="AP3621" t="str">
            <v>1.000Tem</v>
          </cell>
          <cell r="AT3621" t="str">
            <v>Tên keo/ nước thuốc Tem màu nền tháng 06</v>
          </cell>
          <cell r="AU3621">
            <v>2</v>
          </cell>
          <cell r="AV3621" t="str">
            <v>In mặt</v>
          </cell>
          <cell r="AW3621" t="str">
            <v>Bế màu</v>
          </cell>
          <cell r="BA3621" t="str">
            <v>TỔNG HỢP CÁC CÔNG TY\NANPAO\NANPAO RESINS\THÁNG 06.2022\27.06 Tem nền tháng 110x110mm</v>
          </cell>
          <cell r="BC3621" t="str">
            <v>Phan Quang Vương</v>
          </cell>
          <cell r="BD3621" t="str">
            <v>Phan Quang Vương</v>
          </cell>
        </row>
        <row r="3622">
          <cell r="B3622" t="str">
            <v>KL0841_L7</v>
          </cell>
          <cell r="C3622" t="str">
            <v>KL0841</v>
          </cell>
          <cell r="D3622" t="str">
            <v>NANPAO RESINS</v>
          </cell>
          <cell r="G3622" t="str">
            <v>I0110T382/1</v>
          </cell>
          <cell r="H3622" t="str">
            <v>110 x 110 x 1 x 1</v>
          </cell>
          <cell r="I3622" t="str">
            <v>Vuông góc, không răng cưa, xẻ 2 line kc 10mm</v>
          </cell>
          <cell r="J3622" t="str">
            <v>E11</v>
          </cell>
          <cell r="K3622" t="str">
            <v>P41</v>
          </cell>
          <cell r="L3622" t="str">
            <v>110mm x 110mm</v>
          </cell>
          <cell r="M3622">
            <v>113</v>
          </cell>
          <cell r="N3622">
            <v>44739</v>
          </cell>
          <cell r="O3622">
            <v>2</v>
          </cell>
          <cell r="P3622">
            <v>1</v>
          </cell>
          <cell r="Q3622" t="str">
            <v>Pha theo mẫu</v>
          </cell>
          <cell r="X3622">
            <v>1</v>
          </cell>
          <cell r="AB3622" t="str">
            <v>K</v>
          </cell>
          <cell r="AL3622">
            <v>1</v>
          </cell>
          <cell r="AM3622">
            <v>113</v>
          </cell>
          <cell r="AN3622" t="str">
            <v>5mm</v>
          </cell>
          <cell r="AO3622" t="str">
            <v>3mm</v>
          </cell>
          <cell r="AP3622" t="str">
            <v>1.000Tem</v>
          </cell>
          <cell r="AT3622" t="str">
            <v>Tên keo/ nước thuốc Tem màu nền tháng 07</v>
          </cell>
          <cell r="AU3622">
            <v>2</v>
          </cell>
          <cell r="AV3622" t="str">
            <v>In mặt</v>
          </cell>
          <cell r="AW3622" t="str">
            <v>Bế màu</v>
          </cell>
          <cell r="BA3622" t="str">
            <v>TỔNG HỢP CÁC CÔNG TY\NANPAO\NANPAO RESINS\THÁNG 06.2022\27.06 Tem nền tháng 110x110mm</v>
          </cell>
          <cell r="BC3622" t="str">
            <v>Phan Quang Vương</v>
          </cell>
          <cell r="BD3622" t="str">
            <v>Phan Quang Vương</v>
          </cell>
        </row>
        <row r="3623">
          <cell r="B3623" t="str">
            <v>KL0841_L8</v>
          </cell>
          <cell r="C3623" t="str">
            <v>KL0841</v>
          </cell>
          <cell r="D3623" t="str">
            <v>NANPAO RESINS</v>
          </cell>
          <cell r="G3623" t="str">
            <v>I0110T382/1</v>
          </cell>
          <cell r="H3623" t="str">
            <v>110 x 110 x 1 x 1</v>
          </cell>
          <cell r="I3623" t="str">
            <v>Vuông góc, không răng cưa, xẻ 2 line kc 10mm</v>
          </cell>
          <cell r="J3623" t="str">
            <v>E11</v>
          </cell>
          <cell r="K3623" t="str">
            <v>P41</v>
          </cell>
          <cell r="L3623" t="str">
            <v>110mm x 110mm</v>
          </cell>
          <cell r="M3623">
            <v>113</v>
          </cell>
          <cell r="N3623">
            <v>44739</v>
          </cell>
          <cell r="O3623">
            <v>2</v>
          </cell>
          <cell r="P3623">
            <v>1</v>
          </cell>
          <cell r="Q3623" t="str">
            <v>Pha theo mẫu</v>
          </cell>
          <cell r="X3623">
            <v>1</v>
          </cell>
          <cell r="AB3623" t="str">
            <v>K</v>
          </cell>
          <cell r="AL3623">
            <v>1</v>
          </cell>
          <cell r="AM3623">
            <v>113</v>
          </cell>
          <cell r="AN3623" t="str">
            <v>5mm</v>
          </cell>
          <cell r="AO3623" t="str">
            <v>3mm</v>
          </cell>
          <cell r="AP3623" t="str">
            <v>1.000Tem</v>
          </cell>
          <cell r="AT3623" t="str">
            <v>Tên keo/ nước thuốc Tem màu nền tháng 08</v>
          </cell>
          <cell r="AU3623">
            <v>2</v>
          </cell>
          <cell r="AV3623" t="str">
            <v>In mặt</v>
          </cell>
          <cell r="AW3623" t="str">
            <v>Bế màu</v>
          </cell>
          <cell r="BA3623" t="str">
            <v>TỔNG HỢP CÁC CÔNG TY\NANPAO\NANPAO RESINS\THÁNG 06.2022\27.06 Tem nền tháng 110x110mm</v>
          </cell>
          <cell r="BC3623" t="str">
            <v>Phan Quang Vương</v>
          </cell>
          <cell r="BD3623" t="str">
            <v>Phan Quang Vương</v>
          </cell>
        </row>
        <row r="3624">
          <cell r="B3624" t="str">
            <v>KL0841_L9</v>
          </cell>
          <cell r="C3624" t="str">
            <v>KL0841</v>
          </cell>
          <cell r="D3624" t="str">
            <v>NANPAO RESINS</v>
          </cell>
          <cell r="G3624" t="str">
            <v>I0110T382/1</v>
          </cell>
          <cell r="H3624" t="str">
            <v>110 x 110 x 1 x 1</v>
          </cell>
          <cell r="I3624" t="str">
            <v>Vuông góc, không răng cưa, xẻ 2 line kc 10mm</v>
          </cell>
          <cell r="J3624" t="str">
            <v>E11</v>
          </cell>
          <cell r="K3624" t="str">
            <v>P41</v>
          </cell>
          <cell r="L3624" t="str">
            <v>110mm x 110mm</v>
          </cell>
          <cell r="M3624">
            <v>113</v>
          </cell>
          <cell r="N3624">
            <v>44739</v>
          </cell>
          <cell r="O3624">
            <v>2</v>
          </cell>
          <cell r="P3624">
            <v>1</v>
          </cell>
          <cell r="Q3624" t="str">
            <v>Pha theo mẫu</v>
          </cell>
          <cell r="X3624">
            <v>1</v>
          </cell>
          <cell r="AB3624" t="str">
            <v>K</v>
          </cell>
          <cell r="AL3624">
            <v>1</v>
          </cell>
          <cell r="AM3624">
            <v>113</v>
          </cell>
          <cell r="AN3624" t="str">
            <v>5mm</v>
          </cell>
          <cell r="AO3624" t="str">
            <v>3mm</v>
          </cell>
          <cell r="AP3624" t="str">
            <v>1.000Tem</v>
          </cell>
          <cell r="AT3624" t="str">
            <v>Tên keo/ nước thuốc Tem màu nền tháng 09</v>
          </cell>
          <cell r="AU3624">
            <v>2</v>
          </cell>
          <cell r="AV3624" t="str">
            <v>In mặt</v>
          </cell>
          <cell r="AW3624" t="str">
            <v>Bế màu</v>
          </cell>
          <cell r="BA3624" t="str">
            <v>TỔNG HỢP CÁC CÔNG TY\NANPAO\NANPAO RESINS\THÁNG 06.2022\27.06 Tem nền tháng 110x110mm</v>
          </cell>
          <cell r="BC3624" t="str">
            <v>Phan Quang Vương</v>
          </cell>
          <cell r="BD3624" t="str">
            <v>Phan Quang Vương</v>
          </cell>
        </row>
        <row r="3625">
          <cell r="B3625" t="str">
            <v>KL0841_L10</v>
          </cell>
          <cell r="C3625" t="str">
            <v>KL0841</v>
          </cell>
          <cell r="D3625" t="str">
            <v>NANPAO RESINS</v>
          </cell>
          <cell r="G3625" t="str">
            <v>I0110T382/1</v>
          </cell>
          <cell r="H3625" t="str">
            <v>110 x 110 x 1 x 1</v>
          </cell>
          <cell r="I3625" t="str">
            <v>Vuông góc, không răng cưa, xẻ 2 line kc 10mm</v>
          </cell>
          <cell r="J3625" t="str">
            <v>E11</v>
          </cell>
          <cell r="K3625" t="str">
            <v>P41</v>
          </cell>
          <cell r="L3625" t="str">
            <v>110mm x 110mm</v>
          </cell>
          <cell r="M3625">
            <v>113</v>
          </cell>
          <cell r="N3625">
            <v>44739</v>
          </cell>
          <cell r="O3625">
            <v>2</v>
          </cell>
          <cell r="P3625">
            <v>1</v>
          </cell>
          <cell r="Q3625" t="str">
            <v>Pha theo mẫu</v>
          </cell>
          <cell r="X3625">
            <v>1</v>
          </cell>
          <cell r="AB3625" t="str">
            <v>K</v>
          </cell>
          <cell r="AL3625">
            <v>1</v>
          </cell>
          <cell r="AM3625">
            <v>113</v>
          </cell>
          <cell r="AN3625" t="str">
            <v>5mm</v>
          </cell>
          <cell r="AO3625" t="str">
            <v>3mm</v>
          </cell>
          <cell r="AP3625" t="str">
            <v>1.000Tem</v>
          </cell>
          <cell r="AT3625" t="str">
            <v>Tên keo/ nước thuốc Tem màu nền tháng 10</v>
          </cell>
          <cell r="AU3625">
            <v>2</v>
          </cell>
          <cell r="AV3625" t="str">
            <v>In mặt</v>
          </cell>
          <cell r="AW3625" t="str">
            <v>Bế màu</v>
          </cell>
          <cell r="BA3625" t="str">
            <v>TỔNG HỢP CÁC CÔNG TY\NANPAO\NANPAO RESINS\THÁNG 06.2022\27.06 Tem nền tháng 110x110mm</v>
          </cell>
          <cell r="BC3625" t="str">
            <v>Phan Quang Vương</v>
          </cell>
          <cell r="BD3625" t="str">
            <v>Phan Quang Vương</v>
          </cell>
        </row>
        <row r="3626">
          <cell r="B3626" t="str">
            <v>KL0841_L11</v>
          </cell>
          <cell r="C3626" t="str">
            <v>KL0841</v>
          </cell>
          <cell r="D3626" t="str">
            <v>NANPAO RESINS</v>
          </cell>
          <cell r="G3626" t="str">
            <v>I0110T382/1</v>
          </cell>
          <cell r="H3626" t="str">
            <v>110 x 110 x 1 x 1</v>
          </cell>
          <cell r="I3626" t="str">
            <v>Vuông góc, không răng cưa, xẻ 2 line kc 10mm</v>
          </cell>
          <cell r="J3626" t="str">
            <v>E11</v>
          </cell>
          <cell r="K3626" t="str">
            <v>P41</v>
          </cell>
          <cell r="L3626" t="str">
            <v>110mm x 110mm</v>
          </cell>
          <cell r="M3626">
            <v>113</v>
          </cell>
          <cell r="N3626">
            <v>44739</v>
          </cell>
          <cell r="O3626">
            <v>2</v>
          </cell>
          <cell r="P3626">
            <v>1</v>
          </cell>
          <cell r="Q3626" t="str">
            <v>Pha theo mẫu</v>
          </cell>
          <cell r="X3626">
            <v>1</v>
          </cell>
          <cell r="AB3626" t="str">
            <v>K</v>
          </cell>
          <cell r="AL3626">
            <v>1</v>
          </cell>
          <cell r="AM3626">
            <v>113</v>
          </cell>
          <cell r="AN3626" t="str">
            <v>5mm</v>
          </cell>
          <cell r="AO3626" t="str">
            <v>3mm</v>
          </cell>
          <cell r="AP3626" t="str">
            <v>1.000Tem</v>
          </cell>
          <cell r="AT3626" t="str">
            <v>Tên keo/ nước thuốc Tem màu nền tháng 11</v>
          </cell>
          <cell r="AU3626">
            <v>2</v>
          </cell>
          <cell r="AV3626" t="str">
            <v>In mặt</v>
          </cell>
          <cell r="AW3626" t="str">
            <v>Bế màu</v>
          </cell>
          <cell r="BA3626" t="str">
            <v>TỔNG HỢP CÁC CÔNG TY\NANPAO\NANPAO RESINS\THÁNG 06.2022\27.06 Tem nền tháng 110x110mm</v>
          </cell>
          <cell r="BC3626" t="str">
            <v>Phan Quang Vương</v>
          </cell>
          <cell r="BD3626" t="str">
            <v>Phan Quang Vương</v>
          </cell>
        </row>
        <row r="3627">
          <cell r="B3627" t="str">
            <v>KL0841_L12</v>
          </cell>
          <cell r="C3627" t="str">
            <v>KL0841</v>
          </cell>
          <cell r="D3627" t="str">
            <v>NANPAO RESINS</v>
          </cell>
          <cell r="G3627" t="str">
            <v>I0110T382/1</v>
          </cell>
          <cell r="H3627" t="str">
            <v>110 x 110 x 1 x 1</v>
          </cell>
          <cell r="I3627" t="str">
            <v>Vuông góc, không răng cưa, xẻ 2 line kc 10mm</v>
          </cell>
          <cell r="J3627" t="str">
            <v>E11</v>
          </cell>
          <cell r="K3627" t="str">
            <v>P41</v>
          </cell>
          <cell r="L3627" t="str">
            <v>110mm x 110mm</v>
          </cell>
          <cell r="M3627">
            <v>113</v>
          </cell>
          <cell r="N3627">
            <v>44739</v>
          </cell>
          <cell r="O3627">
            <v>2</v>
          </cell>
          <cell r="P3627">
            <v>1</v>
          </cell>
          <cell r="Q3627" t="str">
            <v>Pha theo mẫu</v>
          </cell>
          <cell r="X3627">
            <v>1</v>
          </cell>
          <cell r="AB3627" t="str">
            <v>K</v>
          </cell>
          <cell r="AL3627">
            <v>1</v>
          </cell>
          <cell r="AM3627">
            <v>113</v>
          </cell>
          <cell r="AN3627" t="str">
            <v>5mm</v>
          </cell>
          <cell r="AO3627" t="str">
            <v>3mm</v>
          </cell>
          <cell r="AP3627" t="str">
            <v>1.000Tem</v>
          </cell>
          <cell r="AT3627" t="str">
            <v>Tên keo/ nước thuốc Tem màu nền tháng 12</v>
          </cell>
          <cell r="AU3627">
            <v>2</v>
          </cell>
          <cell r="AV3627" t="str">
            <v>In mặt</v>
          </cell>
          <cell r="AW3627" t="str">
            <v>Bế màu</v>
          </cell>
          <cell r="BA3627" t="str">
            <v>TỔNG HỢP CÁC CÔNG TY\NANPAO\NANPAO RESINS\THÁNG 06.2022\27.06 Tem nền tháng 110x110mm</v>
          </cell>
          <cell r="BC3627" t="str">
            <v>Phan Quang Vương</v>
          </cell>
          <cell r="BD3627" t="str">
            <v>Phan Quang Vương</v>
          </cell>
        </row>
        <row r="3628">
          <cell r="B3628" t="str">
            <v>KL0842_L1</v>
          </cell>
          <cell r="C3628" t="str">
            <v>KL0842</v>
          </cell>
          <cell r="D3628" t="str">
            <v>HOÀNG BẢO MINH</v>
          </cell>
          <cell r="G3628" t="str">
            <v>T0060T251</v>
          </cell>
          <cell r="H3628" t="str">
            <v>60 x 30 x 1 x 3</v>
          </cell>
          <cell r="I3628" t="str">
            <v>Bo góc, không RC</v>
          </cell>
          <cell r="J3628" t="str">
            <v>B10</v>
          </cell>
          <cell r="K3628" t="str">
            <v>P41</v>
          </cell>
          <cell r="L3628" t="str">
            <v>60mm x 30mm</v>
          </cell>
          <cell r="M3628">
            <v>99</v>
          </cell>
          <cell r="N3628">
            <v>44739</v>
          </cell>
          <cell r="O3628">
            <v>2</v>
          </cell>
          <cell r="P3628">
            <v>1</v>
          </cell>
          <cell r="Q3628" t="str">
            <v>Pha theo mẫu</v>
          </cell>
          <cell r="X3628">
            <v>1</v>
          </cell>
          <cell r="AB3628" t="str">
            <v>K</v>
          </cell>
          <cell r="AG3628" t="str">
            <v>X</v>
          </cell>
          <cell r="AL3628">
            <v>1</v>
          </cell>
          <cell r="AM3628">
            <v>99</v>
          </cell>
          <cell r="AN3628" t="str">
            <v>3mm</v>
          </cell>
          <cell r="AO3628" t="str">
            <v>3mm</v>
          </cell>
          <cell r="AP3628" t="str">
            <v>10.000Tem</v>
          </cell>
          <cell r="AT3628" t="str">
            <v>WARNING Tem caution 6</v>
          </cell>
          <cell r="AU3628">
            <v>2</v>
          </cell>
          <cell r="AV3628" t="str">
            <v>In mặt</v>
          </cell>
          <cell r="AW3628" t="str">
            <v>Bế màu</v>
          </cell>
          <cell r="BA3628" t="str">
            <v>ĐƠN HÀNG 2022\HOÀNG BẢO MINH\2022\29-6 Tem 60x30mm</v>
          </cell>
          <cell r="BC3628" t="str">
            <v>Phạm Quốc Chí</v>
          </cell>
          <cell r="BD3628" t="str">
            <v>Phạm Quốc Chí</v>
          </cell>
        </row>
        <row r="3629">
          <cell r="B3629" t="str">
            <v>KL0843_L1</v>
          </cell>
          <cell r="C3629" t="str">
            <v>KL0843</v>
          </cell>
          <cell r="D3629" t="str">
            <v>PAKER</v>
          </cell>
          <cell r="G3629" t="str">
            <v>IP020T011</v>
          </cell>
          <cell r="H3629" t="str">
            <v>Phi 20 x 20 x 4 x 4</v>
          </cell>
          <cell r="I3629" t="str">
            <v>Ngang 4 con, khoảng cách 2mm, răng cưa</v>
          </cell>
          <cell r="J3629" t="str">
            <v>D23</v>
          </cell>
          <cell r="K3629" t="str">
            <v>P41</v>
          </cell>
          <cell r="L3629" t="str">
            <v>Phi 20mm</v>
          </cell>
          <cell r="M3629">
            <v>92</v>
          </cell>
          <cell r="N3629">
            <v>44742</v>
          </cell>
          <cell r="O3629">
            <v>1</v>
          </cell>
          <cell r="P3629">
            <v>1</v>
          </cell>
          <cell r="Q3629" t="str">
            <v>Pha theo mẫu</v>
          </cell>
          <cell r="AL3629">
            <v>1</v>
          </cell>
          <cell r="AM3629">
            <v>92</v>
          </cell>
          <cell r="AO3629" t="str">
            <v>3mm</v>
          </cell>
          <cell r="AR3629" t="str">
            <v>32Tem</v>
          </cell>
          <cell r="AT3629" t="str">
            <v>Đã gia cố</v>
          </cell>
          <cell r="AU3629">
            <v>2</v>
          </cell>
          <cell r="AV3629" t="str">
            <v>In mặt</v>
          </cell>
          <cell r="AW3629" t="str">
            <v>Bế màu</v>
          </cell>
          <cell r="BA3629" t="str">
            <v>ĐƠN HÀNG 2022\PARKER-ASUN\THÁNG 06.2022\30.06 phi 20mm</v>
          </cell>
          <cell r="BC3629" t="str">
            <v>Phạm Quốc Chí</v>
          </cell>
          <cell r="BD3629" t="str">
            <v>Phạm Quốc Chí</v>
          </cell>
        </row>
        <row r="3630">
          <cell r="B3630" t="str">
            <v>KL0844_L1</v>
          </cell>
          <cell r="C3630" t="str">
            <v>KL0844</v>
          </cell>
          <cell r="D3630" t="str">
            <v>ANH HOÀ</v>
          </cell>
          <cell r="G3630" t="str">
            <v>I0085T392/1</v>
          </cell>
          <cell r="H3630" t="str">
            <v>85 x 218.5 x 1 x 1</v>
          </cell>
          <cell r="I3630" t="str">
            <v>Dao đặc biệt có vòng cung chính giữa, xẻ 2line kc 4mm</v>
          </cell>
          <cell r="J3630" t="str">
            <v>E11</v>
          </cell>
          <cell r="K3630" t="str">
            <v>P41</v>
          </cell>
          <cell r="L3630" t="str">
            <v>85mm x 218.5mm</v>
          </cell>
          <cell r="M3630">
            <v>221.5</v>
          </cell>
          <cell r="N3630">
            <v>44742</v>
          </cell>
          <cell r="O3630">
            <v>5</v>
          </cell>
          <cell r="P3630">
            <v>1</v>
          </cell>
          <cell r="Q3630" t="str">
            <v>Pha theo mẫu</v>
          </cell>
          <cell r="R3630">
            <v>4</v>
          </cell>
          <cell r="S3630" t="str">
            <v>C</v>
          </cell>
          <cell r="T3630" t="str">
            <v>M</v>
          </cell>
          <cell r="U3630" t="str">
            <v>Y</v>
          </cell>
          <cell r="V3630" t="str">
            <v>K</v>
          </cell>
          <cell r="AG3630" t="str">
            <v>X</v>
          </cell>
          <cell r="AL3630">
            <v>1</v>
          </cell>
          <cell r="AM3630">
            <v>221.5</v>
          </cell>
          <cell r="AN3630" t="str">
            <v>2mm</v>
          </cell>
          <cell r="AO3630" t="str">
            <v>3mm</v>
          </cell>
          <cell r="AP3630" t="str">
            <v>1.000Tem</v>
          </cell>
          <cell r="AT3630" t="str">
            <v>Nước mắm bé bầu NSX:02/07/2022</v>
          </cell>
          <cell r="AU3630">
            <v>3</v>
          </cell>
          <cell r="AV3630" t="str">
            <v>In mặt</v>
          </cell>
          <cell r="AW3630" t="str">
            <v>Bế màu</v>
          </cell>
          <cell r="AX3630" t="str">
            <v>Chia</v>
          </cell>
          <cell r="BA3630" t="str">
            <v>ĐƠN HÀNG 2022\ANH HOÀ\THÁNG 06.2022\30.06 tem 21.85cm x 8.5cm</v>
          </cell>
          <cell r="BC3630" t="str">
            <v>Phạm Quốc Chí</v>
          </cell>
          <cell r="BD3630" t="str">
            <v>Phạm Quốc Chí</v>
          </cell>
        </row>
        <row r="3631">
          <cell r="B3631" t="str">
            <v>KL0844_L2</v>
          </cell>
          <cell r="C3631" t="str">
            <v>KL0844</v>
          </cell>
          <cell r="D3631" t="str">
            <v>ANH HOÀ</v>
          </cell>
          <cell r="G3631" t="str">
            <v>I0085T392/1</v>
          </cell>
          <cell r="H3631" t="str">
            <v>85 x 218.5 x 1 x 1</v>
          </cell>
          <cell r="I3631" t="str">
            <v>Dao đặc biệt có vòng cung chính giữa, xẻ 2line kc 4mm</v>
          </cell>
          <cell r="J3631" t="str">
            <v>E11</v>
          </cell>
          <cell r="K3631" t="str">
            <v>P41</v>
          </cell>
          <cell r="L3631" t="str">
            <v>85mm x 218.5mm</v>
          </cell>
          <cell r="M3631">
            <v>221.5</v>
          </cell>
          <cell r="N3631">
            <v>44764</v>
          </cell>
          <cell r="O3631">
            <v>5</v>
          </cell>
          <cell r="P3631">
            <v>1</v>
          </cell>
          <cell r="Q3631" t="str">
            <v>Pha theo mẫu</v>
          </cell>
          <cell r="R3631">
            <v>4</v>
          </cell>
          <cell r="S3631" t="str">
            <v>C</v>
          </cell>
          <cell r="T3631" t="str">
            <v>M</v>
          </cell>
          <cell r="U3631" t="str">
            <v>Y</v>
          </cell>
          <cell r="V3631" t="str">
            <v>K</v>
          </cell>
          <cell r="AG3631" t="str">
            <v>X</v>
          </cell>
          <cell r="AL3631">
            <v>1</v>
          </cell>
          <cell r="AM3631">
            <v>221.5</v>
          </cell>
          <cell r="AN3631" t="str">
            <v>2mm</v>
          </cell>
          <cell r="AO3631" t="str">
            <v>3mm</v>
          </cell>
          <cell r="AP3631" t="str">
            <v>1.000Tem</v>
          </cell>
          <cell r="AT3631" t="str">
            <v>Nước mắm bé bầu NSX:25/07/2022</v>
          </cell>
          <cell r="AU3631">
            <v>3</v>
          </cell>
          <cell r="AV3631" t="str">
            <v>In mặt</v>
          </cell>
          <cell r="AW3631" t="str">
            <v>Bế màu</v>
          </cell>
          <cell r="AX3631" t="str">
            <v>Chia</v>
          </cell>
          <cell r="BA3631" t="str">
            <v>ĐƠN HÀNG 2022\ANH HOÀ\THÁNG 06.2022\30.06 tem 21.85cm x 8.5cm</v>
          </cell>
          <cell r="BC3631" t="str">
            <v>Phạm Quốc Chí</v>
          </cell>
          <cell r="BD3631" t="str">
            <v>Phạm Quốc Chí</v>
          </cell>
        </row>
        <row r="3632">
          <cell r="B3632" t="str">
            <v>KL0845_L1</v>
          </cell>
          <cell r="C3632" t="str">
            <v>KL0845</v>
          </cell>
          <cell r="D3632" t="str">
            <v>PACOW</v>
          </cell>
          <cell r="G3632" t="str">
            <v>I0130T031</v>
          </cell>
          <cell r="H3632" t="str">
            <v>130 x 50 x 1 x 2</v>
          </cell>
          <cell r="I3632" t="str">
            <v>Vuông góc, không răng cưa</v>
          </cell>
          <cell r="J3632" t="str">
            <v>D06</v>
          </cell>
          <cell r="K3632" t="str">
            <v>P42</v>
          </cell>
          <cell r="L3632" t="str">
            <v>130mm x 50mm</v>
          </cell>
          <cell r="M3632">
            <v>106</v>
          </cell>
          <cell r="N3632">
            <v>44743</v>
          </cell>
          <cell r="O3632">
            <v>4</v>
          </cell>
          <cell r="R3632">
            <v>4</v>
          </cell>
          <cell r="S3632" t="str">
            <v>C</v>
          </cell>
          <cell r="T3632" t="str">
            <v>M</v>
          </cell>
          <cell r="U3632" t="str">
            <v>Y</v>
          </cell>
          <cell r="V3632" t="str">
            <v>K</v>
          </cell>
          <cell r="AG3632" t="str">
            <v>X</v>
          </cell>
          <cell r="AL3632">
            <v>1</v>
          </cell>
          <cell r="AM3632">
            <v>106</v>
          </cell>
          <cell r="AO3632" t="str">
            <v>3mm</v>
          </cell>
          <cell r="AR3632" t="str">
            <v>2Tem</v>
          </cell>
          <cell r="AT3632" t="str">
            <v xml:space="preserve">Sticker Pacow Mua 1 Tặng 1      </v>
          </cell>
          <cell r="AU3632">
            <v>2</v>
          </cell>
          <cell r="AV3632" t="str">
            <v>In mặt</v>
          </cell>
          <cell r="AW3632" t="str">
            <v>Bế màu</v>
          </cell>
          <cell r="BA3632" t="str">
            <v>ĐƠN HÀNG 2021\PACOW\NĂM 2022\THÁNG 07\01.07.2022</v>
          </cell>
          <cell r="BC3632" t="str">
            <v>Phạm Quốc Chí</v>
          </cell>
          <cell r="BD3632" t="str">
            <v>Phạm Quốc Chí</v>
          </cell>
        </row>
        <row r="3633">
          <cell r="B3633" t="str">
            <v>KL0846_L1</v>
          </cell>
          <cell r="C3633" t="str">
            <v>KL0846</v>
          </cell>
          <cell r="D3633" t="str">
            <v>NANPAO RESINS</v>
          </cell>
          <cell r="G3633" t="str">
            <v>I0135T081/2</v>
          </cell>
          <cell r="H3633" t="str">
            <v>135 x 145 x 1 x 1</v>
          </cell>
          <cell r="I3633" t="str">
            <v>Vuông góc, không răng cưa</v>
          </cell>
          <cell r="J3633" t="str">
            <v>E14</v>
          </cell>
          <cell r="K3633" t="str">
            <v>P42</v>
          </cell>
          <cell r="L3633" t="str">
            <v>135mm x 145mm</v>
          </cell>
          <cell r="M3633">
            <v>148</v>
          </cell>
          <cell r="N3633">
            <v>44746</v>
          </cell>
          <cell r="O3633">
            <v>2</v>
          </cell>
          <cell r="P3633">
            <v>1</v>
          </cell>
          <cell r="Q3633" t="str">
            <v>Pha pha đỏ</v>
          </cell>
          <cell r="X3633">
            <v>1</v>
          </cell>
          <cell r="AB3633" t="str">
            <v>K</v>
          </cell>
          <cell r="AL3633">
            <v>1</v>
          </cell>
          <cell r="AM3633">
            <v>148</v>
          </cell>
          <cell r="AN3633" t="str">
            <v>5mm</v>
          </cell>
          <cell r="AO3633" t="str">
            <v>3mm</v>
          </cell>
          <cell r="AP3633" t="str">
            <v>1.000Tem</v>
          </cell>
          <cell r="AT3633" t="str">
            <v>Number 35</v>
          </cell>
          <cell r="AU3633">
            <v>3</v>
          </cell>
          <cell r="AV3633" t="str">
            <v>In mặt</v>
          </cell>
          <cell r="AW3633" t="str">
            <v>Bế màu</v>
          </cell>
          <cell r="AX3633" t="str">
            <v>Chia</v>
          </cell>
          <cell r="BA3633" t="str">
            <v>TỔNG HỢP CÁC CÔNG TY\NANPAO\NANPAO RESINS\Tem 135 x 145mm\Number 35</v>
          </cell>
          <cell r="BC3633" t="str">
            <v>Phan Quang Vương</v>
          </cell>
          <cell r="BD3633" t="str">
            <v>Phan Quang Vương</v>
          </cell>
        </row>
        <row r="3634">
          <cell r="B3634" t="str">
            <v>KL0847_L1</v>
          </cell>
          <cell r="C3634" t="str">
            <v>KL0847</v>
          </cell>
          <cell r="D3634" t="str">
            <v>ANH HOÀ</v>
          </cell>
          <cell r="G3634" t="str">
            <v>I0100H282/1</v>
          </cell>
          <cell r="H3634" t="str">
            <v>100 x 218 x 1 x 1</v>
          </cell>
          <cell r="I3634" t="str">
            <v>Vuông góc, không răng cưa, xẻ 2 line kc 4mm</v>
          </cell>
          <cell r="J3634" t="str">
            <v>E11</v>
          </cell>
          <cell r="K3634" t="str">
            <v>P42</v>
          </cell>
          <cell r="L3634" t="str">
            <v>100mm x 218mm</v>
          </cell>
          <cell r="M3634">
            <v>221</v>
          </cell>
          <cell r="N3634">
            <v>44746</v>
          </cell>
          <cell r="O3634">
            <v>5</v>
          </cell>
          <cell r="P3634">
            <v>1</v>
          </cell>
          <cell r="Q3634" t="str">
            <v>Pha xanh</v>
          </cell>
          <cell r="R3634">
            <v>4</v>
          </cell>
          <cell r="S3634" t="str">
            <v>C</v>
          </cell>
          <cell r="T3634" t="str">
            <v>M</v>
          </cell>
          <cell r="U3634" t="str">
            <v>Y</v>
          </cell>
          <cell r="V3634" t="str">
            <v>K</v>
          </cell>
          <cell r="AG3634" t="str">
            <v>X</v>
          </cell>
          <cell r="AK3634" t="str">
            <v>X</v>
          </cell>
          <cell r="AL3634">
            <v>1</v>
          </cell>
          <cell r="AM3634">
            <v>221</v>
          </cell>
          <cell r="AN3634" t="str">
            <v>2mm</v>
          </cell>
          <cell r="AO3634" t="str">
            <v>3mm</v>
          </cell>
          <cell r="AP3634" t="str">
            <v>1.000Tem</v>
          </cell>
          <cell r="AT3634" t="str">
            <v>Bé bầu NSX:07/07/2022</v>
          </cell>
          <cell r="AU3634">
            <v>3</v>
          </cell>
          <cell r="AV3634" t="str">
            <v>In mặt</v>
          </cell>
          <cell r="AW3634" t="str">
            <v>Bế màu</v>
          </cell>
          <cell r="AX3634" t="str">
            <v>Chia</v>
          </cell>
          <cell r="BA3634" t="str">
            <v>ĐƠN HÀNG 2022\ANH HOÀ\THÁNG 07.2022\04.07 tem 100 x 218mm</v>
          </cell>
          <cell r="BC3634" t="str">
            <v>Phạm Quốc Chí</v>
          </cell>
          <cell r="BD3634" t="str">
            <v>Phạm Quốc Chí</v>
          </cell>
        </row>
        <row r="3635">
          <cell r="B3635" t="str">
            <v>KL0847_L2</v>
          </cell>
          <cell r="C3635" t="str">
            <v>KL0847</v>
          </cell>
          <cell r="D3635" t="str">
            <v>ANH HOÀ</v>
          </cell>
          <cell r="G3635" t="str">
            <v>I0100H282/1</v>
          </cell>
          <cell r="H3635" t="str">
            <v>100 x 218 x 1 x 1</v>
          </cell>
          <cell r="I3635" t="str">
            <v>Vuông góc, không răng cưa, xẻ 2 line kc 4mm</v>
          </cell>
          <cell r="J3635" t="str">
            <v>E11</v>
          </cell>
          <cell r="K3635" t="str">
            <v>P42</v>
          </cell>
          <cell r="L3635" t="str">
            <v>100mm x 218mm</v>
          </cell>
          <cell r="M3635">
            <v>221</v>
          </cell>
          <cell r="N3635">
            <v>44746</v>
          </cell>
          <cell r="O3635">
            <v>5</v>
          </cell>
          <cell r="P3635">
            <v>1</v>
          </cell>
          <cell r="Q3635" t="str">
            <v>Pha xanh</v>
          </cell>
          <cell r="R3635">
            <v>4</v>
          </cell>
          <cell r="S3635" t="str">
            <v>C</v>
          </cell>
          <cell r="T3635" t="str">
            <v>M</v>
          </cell>
          <cell r="U3635" t="str">
            <v>Y</v>
          </cell>
          <cell r="V3635" t="str">
            <v>K</v>
          </cell>
          <cell r="AG3635" t="str">
            <v>X</v>
          </cell>
          <cell r="AK3635" t="str">
            <v>X</v>
          </cell>
          <cell r="AL3635">
            <v>1</v>
          </cell>
          <cell r="AM3635">
            <v>221</v>
          </cell>
          <cell r="AN3635" t="str">
            <v>2mm</v>
          </cell>
          <cell r="AO3635" t="str">
            <v>3mm</v>
          </cell>
          <cell r="AP3635" t="str">
            <v>1.000Tem</v>
          </cell>
          <cell r="AT3635" t="str">
            <v>Bé bầu NSX:15/07/2022</v>
          </cell>
          <cell r="AU3635">
            <v>3</v>
          </cell>
          <cell r="AV3635" t="str">
            <v>In mặt</v>
          </cell>
          <cell r="AW3635" t="str">
            <v>Bế màu</v>
          </cell>
          <cell r="AX3635" t="str">
            <v>Chia</v>
          </cell>
          <cell r="BA3635" t="str">
            <v>ĐƠN HÀNG 2022\ANH HOÀ\THÁNG 07.2022\04.07 tem 100 x 218mm</v>
          </cell>
          <cell r="BC3635" t="str">
            <v>Phạm Quốc Chí</v>
          </cell>
          <cell r="BD3635" t="str">
            <v>Phạm Quốc Chí</v>
          </cell>
        </row>
        <row r="3636">
          <cell r="B3636" t="str">
            <v>KL0847_L3</v>
          </cell>
          <cell r="C3636" t="str">
            <v>KL0847</v>
          </cell>
          <cell r="D3636" t="str">
            <v>ANH HOÀ</v>
          </cell>
          <cell r="G3636" t="str">
            <v>I0100H282/1</v>
          </cell>
          <cell r="H3636" t="str">
            <v>100 x 218 x 1 x 1</v>
          </cell>
          <cell r="I3636" t="str">
            <v>Vuông góc, không răng cưa, xẻ 2 line kc 4mm</v>
          </cell>
          <cell r="J3636" t="str">
            <v>E11</v>
          </cell>
          <cell r="K3636" t="str">
            <v>P42</v>
          </cell>
          <cell r="L3636" t="str">
            <v>100mm x 218mm</v>
          </cell>
          <cell r="M3636">
            <v>221</v>
          </cell>
          <cell r="N3636">
            <v>44769</v>
          </cell>
          <cell r="O3636">
            <v>5</v>
          </cell>
          <cell r="P3636">
            <v>1</v>
          </cell>
          <cell r="Q3636" t="str">
            <v>Pha xanh</v>
          </cell>
          <cell r="R3636">
            <v>4</v>
          </cell>
          <cell r="S3636" t="str">
            <v>C</v>
          </cell>
          <cell r="T3636" t="str">
            <v>M</v>
          </cell>
          <cell r="U3636" t="str">
            <v>Y</v>
          </cell>
          <cell r="V3636" t="str">
            <v>K</v>
          </cell>
          <cell r="AG3636" t="str">
            <v>X</v>
          </cell>
          <cell r="AK3636" t="str">
            <v>X</v>
          </cell>
          <cell r="AL3636">
            <v>1</v>
          </cell>
          <cell r="AM3636">
            <v>221</v>
          </cell>
          <cell r="AN3636" t="str">
            <v>2mm</v>
          </cell>
          <cell r="AO3636" t="str">
            <v>3mm</v>
          </cell>
          <cell r="AP3636" t="str">
            <v>1.000Tem</v>
          </cell>
          <cell r="AT3636" t="str">
            <v>Bé bầu NSX:05/08/2022</v>
          </cell>
          <cell r="AU3636">
            <v>3</v>
          </cell>
          <cell r="AV3636" t="str">
            <v>In mặt</v>
          </cell>
          <cell r="AW3636" t="str">
            <v>Bế màu</v>
          </cell>
          <cell r="AX3636" t="str">
            <v>Chia</v>
          </cell>
          <cell r="BA3636" t="str">
            <v>ĐƠN HÀNG 2022\ANH HOÀ\THÁNG 07.2022\04.07 tem 100 x 218mm</v>
          </cell>
          <cell r="BC3636" t="str">
            <v>Phạm Quốc Chí</v>
          </cell>
          <cell r="BD3636" t="str">
            <v>Phạm Quốc Chí</v>
          </cell>
        </row>
        <row r="3637">
          <cell r="B3637" t="str">
            <v>KL0847_L4</v>
          </cell>
          <cell r="C3637" t="str">
            <v>KL0847</v>
          </cell>
          <cell r="D3637" t="str">
            <v>ANH HOÀ</v>
          </cell>
          <cell r="G3637" t="str">
            <v>I0100H282/1</v>
          </cell>
          <cell r="H3637" t="str">
            <v>100 x 218 x 1 x 1</v>
          </cell>
          <cell r="I3637" t="str">
            <v>Vuông góc, không răng cưa, xẻ 2 line kc 4mm</v>
          </cell>
          <cell r="J3637" t="str">
            <v>E11</v>
          </cell>
          <cell r="K3637" t="str">
            <v>P42</v>
          </cell>
          <cell r="L3637" t="str">
            <v>100mm x 218mm</v>
          </cell>
          <cell r="M3637">
            <v>221</v>
          </cell>
          <cell r="N3637">
            <v>44769</v>
          </cell>
          <cell r="O3637">
            <v>5</v>
          </cell>
          <cell r="P3637">
            <v>1</v>
          </cell>
          <cell r="Q3637" t="str">
            <v>Pha xanh</v>
          </cell>
          <cell r="R3637">
            <v>4</v>
          </cell>
          <cell r="S3637" t="str">
            <v>C</v>
          </cell>
          <cell r="T3637" t="str">
            <v>M</v>
          </cell>
          <cell r="U3637" t="str">
            <v>Y</v>
          </cell>
          <cell r="V3637" t="str">
            <v>K</v>
          </cell>
          <cell r="AG3637" t="str">
            <v>X</v>
          </cell>
          <cell r="AK3637" t="str">
            <v>X</v>
          </cell>
          <cell r="AL3637">
            <v>1</v>
          </cell>
          <cell r="AM3637">
            <v>221</v>
          </cell>
          <cell r="AN3637" t="str">
            <v>2mm</v>
          </cell>
          <cell r="AO3637" t="str">
            <v>3mm</v>
          </cell>
          <cell r="AP3637" t="str">
            <v>1.000Tem</v>
          </cell>
          <cell r="AT3637" t="str">
            <v>Bé bầu NSX:20/08/2022</v>
          </cell>
          <cell r="AU3637">
            <v>3</v>
          </cell>
          <cell r="AV3637" t="str">
            <v>In mặt</v>
          </cell>
          <cell r="AW3637" t="str">
            <v>Bế màu</v>
          </cell>
          <cell r="AX3637" t="str">
            <v>Chia</v>
          </cell>
          <cell r="BA3637" t="str">
            <v>ĐƠN HÀNG 2022\ANH HOÀ\THÁNG 07.2022\04.07 tem 100 x 218mm</v>
          </cell>
          <cell r="BC3637" t="str">
            <v>Phạm Quốc Chí</v>
          </cell>
          <cell r="BD3637" t="str">
            <v>Phạm Quốc Chí</v>
          </cell>
        </row>
        <row r="3638">
          <cell r="B3638" t="str">
            <v>KL0847_L5</v>
          </cell>
          <cell r="C3638" t="str">
            <v>KL0847</v>
          </cell>
          <cell r="D3638" t="str">
            <v>ANH HOÀ</v>
          </cell>
          <cell r="G3638" t="str">
            <v>I0100H282/1</v>
          </cell>
          <cell r="H3638" t="str">
            <v>100 x 218 x 1 x 1</v>
          </cell>
          <cell r="I3638" t="str">
            <v>Vuông góc, không răng cưa, xẻ 2 line kc 4mm</v>
          </cell>
          <cell r="J3638" t="str">
            <v>E11</v>
          </cell>
          <cell r="K3638" t="str">
            <v>P42</v>
          </cell>
          <cell r="L3638" t="str">
            <v>100mm x 218mm</v>
          </cell>
          <cell r="M3638">
            <v>221</v>
          </cell>
          <cell r="N3638">
            <v>44796</v>
          </cell>
          <cell r="O3638">
            <v>5</v>
          </cell>
          <cell r="P3638">
            <v>1</v>
          </cell>
          <cell r="Q3638" t="str">
            <v>Pha xanh</v>
          </cell>
          <cell r="R3638">
            <v>4</v>
          </cell>
          <cell r="S3638" t="str">
            <v>C</v>
          </cell>
          <cell r="T3638" t="str">
            <v>M</v>
          </cell>
          <cell r="U3638" t="str">
            <v>Y</v>
          </cell>
          <cell r="V3638" t="str">
            <v>K</v>
          </cell>
          <cell r="AG3638" t="str">
            <v>X</v>
          </cell>
          <cell r="AK3638" t="str">
            <v>X</v>
          </cell>
          <cell r="AL3638">
            <v>1</v>
          </cell>
          <cell r="AM3638">
            <v>221</v>
          </cell>
          <cell r="AN3638" t="str">
            <v>2mm</v>
          </cell>
          <cell r="AO3638" t="str">
            <v>3mm</v>
          </cell>
          <cell r="AP3638" t="str">
            <v>1.000Tem</v>
          </cell>
          <cell r="AT3638" t="str">
            <v>Bé bầu NSX:27/08/2022</v>
          </cell>
          <cell r="AU3638">
            <v>3</v>
          </cell>
          <cell r="AV3638" t="str">
            <v>In mặt</v>
          </cell>
          <cell r="AW3638" t="str">
            <v>Bế màu</v>
          </cell>
          <cell r="AX3638" t="str">
            <v>Chia</v>
          </cell>
          <cell r="BA3638" t="str">
            <v>ĐƠN HÀNG 2022\ANH HOÀ\THÁNG 07.2022\04.07 tem 100 x 218mm</v>
          </cell>
          <cell r="BC3638" t="str">
            <v>Phạm Quốc Chí</v>
          </cell>
          <cell r="BD3638" t="str">
            <v>Phạm Quốc Chí</v>
          </cell>
        </row>
        <row r="3639">
          <cell r="B3639" t="str">
            <v>KL0847_L6</v>
          </cell>
          <cell r="C3639" t="str">
            <v>KL0847</v>
          </cell>
          <cell r="D3639" t="str">
            <v>ANH HOÀ</v>
          </cell>
          <cell r="G3639" t="str">
            <v>I0100H282/1</v>
          </cell>
          <cell r="H3639" t="str">
            <v>100 x 218 x 1 x 1</v>
          </cell>
          <cell r="I3639" t="str">
            <v>Vuông góc, không răng cưa, xẻ 2 line kc 4mm</v>
          </cell>
          <cell r="J3639" t="str">
            <v>E11</v>
          </cell>
          <cell r="K3639" t="str">
            <v>P42</v>
          </cell>
          <cell r="L3639" t="str">
            <v>100mm x 218mm</v>
          </cell>
          <cell r="M3639">
            <v>221</v>
          </cell>
          <cell r="N3639">
            <v>44796</v>
          </cell>
          <cell r="O3639">
            <v>5</v>
          </cell>
          <cell r="P3639">
            <v>1</v>
          </cell>
          <cell r="Q3639" t="str">
            <v>Pha xanh</v>
          </cell>
          <cell r="R3639">
            <v>4</v>
          </cell>
          <cell r="S3639" t="str">
            <v>C</v>
          </cell>
          <cell r="T3639" t="str">
            <v>M</v>
          </cell>
          <cell r="U3639" t="str">
            <v>Y</v>
          </cell>
          <cell r="V3639" t="str">
            <v>K</v>
          </cell>
          <cell r="AG3639" t="str">
            <v>X</v>
          </cell>
          <cell r="AK3639" t="str">
            <v>X</v>
          </cell>
          <cell r="AL3639">
            <v>1</v>
          </cell>
          <cell r="AM3639">
            <v>221</v>
          </cell>
          <cell r="AN3639" t="str">
            <v>2mm</v>
          </cell>
          <cell r="AO3639" t="str">
            <v>3mm</v>
          </cell>
          <cell r="AP3639" t="str">
            <v>1.000Tem</v>
          </cell>
          <cell r="AT3639" t="str">
            <v>Bé bầu NSX:15/09/2022</v>
          </cell>
          <cell r="AU3639">
            <v>3</v>
          </cell>
          <cell r="AV3639" t="str">
            <v>In mặt</v>
          </cell>
          <cell r="AW3639" t="str">
            <v>Bế màu</v>
          </cell>
          <cell r="AX3639" t="str">
            <v>Chia</v>
          </cell>
          <cell r="BA3639" t="str">
            <v>ĐƠN HÀNG 2022\ANH HOÀ\THÁNG 07.2022\04.07 tem 100 x 218mm</v>
          </cell>
          <cell r="BC3639" t="str">
            <v>Phạm Quốc Chí</v>
          </cell>
          <cell r="BD3639" t="str">
            <v>Phạm Quốc Chí</v>
          </cell>
        </row>
        <row r="3640">
          <cell r="B3640" t="str">
            <v>KL0847_L7</v>
          </cell>
          <cell r="C3640" t="str">
            <v>KL0847</v>
          </cell>
          <cell r="D3640" t="str">
            <v>ANH HOÀ</v>
          </cell>
          <cell r="G3640" t="str">
            <v>I0100H282/1</v>
          </cell>
          <cell r="H3640" t="str">
            <v>100 x 218 x 1 x 1</v>
          </cell>
          <cell r="I3640" t="str">
            <v>Vuông góc, không răng cưa, xẻ 2 line kc 4mm</v>
          </cell>
          <cell r="J3640" t="str">
            <v>E11</v>
          </cell>
          <cell r="K3640" t="str">
            <v>P42</v>
          </cell>
          <cell r="L3640" t="str">
            <v>100mm x 218mm</v>
          </cell>
          <cell r="M3640">
            <v>221</v>
          </cell>
          <cell r="N3640">
            <v>44796</v>
          </cell>
          <cell r="O3640">
            <v>5</v>
          </cell>
          <cell r="P3640">
            <v>1</v>
          </cell>
          <cell r="Q3640" t="str">
            <v>Pha xanh</v>
          </cell>
          <cell r="R3640">
            <v>4</v>
          </cell>
          <cell r="S3640" t="str">
            <v>C</v>
          </cell>
          <cell r="T3640" t="str">
            <v>M</v>
          </cell>
          <cell r="U3640" t="str">
            <v>Y</v>
          </cell>
          <cell r="V3640" t="str">
            <v>K</v>
          </cell>
          <cell r="AG3640" t="str">
            <v>X</v>
          </cell>
          <cell r="AK3640" t="str">
            <v>X</v>
          </cell>
          <cell r="AL3640">
            <v>1</v>
          </cell>
          <cell r="AM3640">
            <v>221</v>
          </cell>
          <cell r="AN3640" t="str">
            <v>2mm</v>
          </cell>
          <cell r="AO3640" t="str">
            <v>3mm</v>
          </cell>
          <cell r="AP3640" t="str">
            <v>1.000Tem</v>
          </cell>
          <cell r="AT3640" t="str">
            <v>Bé bầu NSX:20/09/2022</v>
          </cell>
          <cell r="AU3640">
            <v>3</v>
          </cell>
          <cell r="AV3640" t="str">
            <v>In mặt</v>
          </cell>
          <cell r="AW3640" t="str">
            <v>Bế màu</v>
          </cell>
          <cell r="AX3640" t="str">
            <v>Chia</v>
          </cell>
          <cell r="BA3640" t="str">
            <v>ĐƠN HÀNG 2022\ANH HOÀ\THÁNG 07.2022\04.07 tem 100 x 218mm</v>
          </cell>
          <cell r="BC3640" t="str">
            <v>Phạm Quốc Chí</v>
          </cell>
          <cell r="BD3640" t="str">
            <v>Phạm Quốc Chí</v>
          </cell>
        </row>
        <row r="3641">
          <cell r="B3641" t="str">
            <v>KL0847_L8</v>
          </cell>
          <cell r="C3641" t="str">
            <v>KL0847</v>
          </cell>
          <cell r="D3641" t="str">
            <v>ANH HOÀ</v>
          </cell>
          <cell r="G3641" t="str">
            <v>I0100H282/1</v>
          </cell>
          <cell r="H3641" t="str">
            <v>100 x 218 x 1 x 1</v>
          </cell>
          <cell r="I3641" t="str">
            <v>Vuông góc, không răng cưa, xẻ 2 line kc 4mm</v>
          </cell>
          <cell r="J3641" t="str">
            <v>E11</v>
          </cell>
          <cell r="K3641" t="str">
            <v>P42</v>
          </cell>
          <cell r="L3641" t="str">
            <v>100mm x 218mm</v>
          </cell>
          <cell r="M3641">
            <v>221</v>
          </cell>
          <cell r="N3641">
            <v>44796</v>
          </cell>
          <cell r="O3641">
            <v>5</v>
          </cell>
          <cell r="P3641">
            <v>1</v>
          </cell>
          <cell r="Q3641" t="str">
            <v>Pha xanh</v>
          </cell>
          <cell r="R3641">
            <v>4</v>
          </cell>
          <cell r="S3641" t="str">
            <v>C</v>
          </cell>
          <cell r="T3641" t="str">
            <v>M</v>
          </cell>
          <cell r="U3641" t="str">
            <v>Y</v>
          </cell>
          <cell r="V3641" t="str">
            <v>K</v>
          </cell>
          <cell r="AG3641" t="str">
            <v>X</v>
          </cell>
          <cell r="AK3641" t="str">
            <v>X</v>
          </cell>
          <cell r="AL3641">
            <v>1</v>
          </cell>
          <cell r="AM3641">
            <v>221</v>
          </cell>
          <cell r="AN3641" t="str">
            <v>2mm</v>
          </cell>
          <cell r="AO3641" t="str">
            <v>3mm</v>
          </cell>
          <cell r="AP3641" t="str">
            <v>1.000Tem</v>
          </cell>
          <cell r="AT3641" t="str">
            <v>Bé bầu NSX:30/09/2022</v>
          </cell>
          <cell r="AU3641">
            <v>3</v>
          </cell>
          <cell r="AV3641" t="str">
            <v>In mặt</v>
          </cell>
          <cell r="AW3641" t="str">
            <v>Bế màu</v>
          </cell>
          <cell r="AX3641" t="str">
            <v>Chia</v>
          </cell>
          <cell r="BA3641" t="str">
            <v>ĐƠN HÀNG 2022\ANH HOÀ\THÁNG 07.2022\04.07 tem 100 x 218mm</v>
          </cell>
          <cell r="BC3641" t="str">
            <v>Phạm Quốc Chí</v>
          </cell>
          <cell r="BD3641" t="str">
            <v>Phạm Quốc Chí</v>
          </cell>
        </row>
        <row r="3642">
          <cell r="B3642" t="str">
            <v>KL0847_L9</v>
          </cell>
          <cell r="C3642" t="str">
            <v>KL0847</v>
          </cell>
          <cell r="D3642" t="str">
            <v>ANH HOÀ</v>
          </cell>
          <cell r="G3642" t="str">
            <v>I0100H282/1</v>
          </cell>
          <cell r="H3642" t="str">
            <v>100 x 218 x 1 x 1</v>
          </cell>
          <cell r="I3642" t="str">
            <v>Vuông góc, không răng cưa, xẻ 2 line kc 4mm</v>
          </cell>
          <cell r="J3642" t="str">
            <v>E11</v>
          </cell>
          <cell r="K3642" t="str">
            <v>P42</v>
          </cell>
          <cell r="L3642" t="str">
            <v>100mm x 218mm</v>
          </cell>
          <cell r="M3642">
            <v>221</v>
          </cell>
          <cell r="N3642">
            <v>44837</v>
          </cell>
          <cell r="O3642">
            <v>5</v>
          </cell>
          <cell r="P3642">
            <v>1</v>
          </cell>
          <cell r="Q3642" t="str">
            <v>Pha xanh</v>
          </cell>
          <cell r="R3642">
            <v>4</v>
          </cell>
          <cell r="S3642" t="str">
            <v>C</v>
          </cell>
          <cell r="T3642" t="str">
            <v>M</v>
          </cell>
          <cell r="U3642" t="str">
            <v>Y</v>
          </cell>
          <cell r="V3642" t="str">
            <v>K</v>
          </cell>
          <cell r="AG3642" t="str">
            <v>X</v>
          </cell>
          <cell r="AK3642" t="str">
            <v>X</v>
          </cell>
          <cell r="AL3642">
            <v>1</v>
          </cell>
          <cell r="AM3642">
            <v>221</v>
          </cell>
          <cell r="AN3642" t="str">
            <v>2mm</v>
          </cell>
          <cell r="AO3642" t="str">
            <v>3mm</v>
          </cell>
          <cell r="AP3642" t="str">
            <v>1.000Tem</v>
          </cell>
          <cell r="AT3642" t="str">
            <v>Bé bầu NSX 7/10/2022</v>
          </cell>
          <cell r="AU3642">
            <v>4</v>
          </cell>
          <cell r="AV3642" t="str">
            <v>In mặt</v>
          </cell>
          <cell r="AW3642" t="str">
            <v>Cán màng</v>
          </cell>
          <cell r="AX3642" t="str">
            <v>Bế màu</v>
          </cell>
          <cell r="AY3642" t="str">
            <v>Chia</v>
          </cell>
          <cell r="BA3642" t="str">
            <v>ĐƠN HÀNG 2022\ANH HOÀ\THÁNG 07.2022\04.07 tem 100 x 218mm</v>
          </cell>
          <cell r="BC3642" t="str">
            <v>Phạm Quốc Chí</v>
          </cell>
          <cell r="BD3642" t="str">
            <v>Phạm Quốc Chí</v>
          </cell>
        </row>
        <row r="3643">
          <cell r="B3643" t="str">
            <v>KL0847_L10</v>
          </cell>
          <cell r="C3643" t="str">
            <v>KL0847</v>
          </cell>
          <cell r="D3643" t="str">
            <v>ANH HOÀ</v>
          </cell>
          <cell r="G3643" t="str">
            <v>I0100H282/1</v>
          </cell>
          <cell r="H3643" t="str">
            <v>100 x 218 x 1 x 1</v>
          </cell>
          <cell r="I3643" t="str">
            <v>Vuông góc, không răng cưa, xẻ 2 line kc 4mm</v>
          </cell>
          <cell r="J3643" t="str">
            <v>E11</v>
          </cell>
          <cell r="K3643" t="str">
            <v>P42</v>
          </cell>
          <cell r="L3643" t="str">
            <v>100mm x 218mm</v>
          </cell>
          <cell r="M3643">
            <v>221</v>
          </cell>
          <cell r="N3643">
            <v>44837</v>
          </cell>
          <cell r="O3643">
            <v>5</v>
          </cell>
          <cell r="P3643">
            <v>1</v>
          </cell>
          <cell r="Q3643" t="str">
            <v>Pha xanh</v>
          </cell>
          <cell r="R3643">
            <v>4</v>
          </cell>
          <cell r="S3643" t="str">
            <v>C</v>
          </cell>
          <cell r="T3643" t="str">
            <v>M</v>
          </cell>
          <cell r="U3643" t="str">
            <v>Y</v>
          </cell>
          <cell r="V3643" t="str">
            <v>K</v>
          </cell>
          <cell r="AG3643" t="str">
            <v>X</v>
          </cell>
          <cell r="AK3643" t="str">
            <v>X</v>
          </cell>
          <cell r="AL3643">
            <v>1</v>
          </cell>
          <cell r="AM3643">
            <v>221</v>
          </cell>
          <cell r="AN3643" t="str">
            <v>2mm</v>
          </cell>
          <cell r="AO3643" t="str">
            <v>3mm</v>
          </cell>
          <cell r="AP3643" t="str">
            <v>1.000Tem</v>
          </cell>
          <cell r="AT3643" t="str">
            <v>Bé bầu NSX:15/10/2022</v>
          </cell>
          <cell r="AU3643">
            <v>4</v>
          </cell>
          <cell r="AV3643" t="str">
            <v>In mặt</v>
          </cell>
          <cell r="AW3643" t="str">
            <v>Cán màng</v>
          </cell>
          <cell r="AX3643" t="str">
            <v>Bế màu</v>
          </cell>
          <cell r="AY3643" t="str">
            <v>Chia</v>
          </cell>
          <cell r="BA3643" t="str">
            <v>ĐƠN HÀNG 2022\ANH HOÀ\THÁNG 07.2022\04.07 tem 100 x 218mm</v>
          </cell>
          <cell r="BC3643" t="str">
            <v>Phạm Quốc Chí</v>
          </cell>
          <cell r="BD3643" t="str">
            <v>Phạm Quốc Chí</v>
          </cell>
        </row>
        <row r="3644">
          <cell r="B3644" t="str">
            <v>KL0847_L11</v>
          </cell>
          <cell r="C3644" t="str">
            <v>KL0847</v>
          </cell>
          <cell r="D3644" t="str">
            <v>ANH HOÀ</v>
          </cell>
          <cell r="G3644" t="str">
            <v>I0100H282/1</v>
          </cell>
          <cell r="H3644" t="str">
            <v>100 x 218 x 1 x 1</v>
          </cell>
          <cell r="I3644" t="str">
            <v>Vuông góc, không răng cưa, xẻ 2 line kc 4mm</v>
          </cell>
          <cell r="J3644" t="str">
            <v>E11</v>
          </cell>
          <cell r="K3644" t="str">
            <v>P42</v>
          </cell>
          <cell r="L3644" t="str">
            <v>100mm x 218mm</v>
          </cell>
          <cell r="M3644">
            <v>221</v>
          </cell>
          <cell r="N3644">
            <v>44847</v>
          </cell>
          <cell r="O3644">
            <v>5</v>
          </cell>
          <cell r="P3644">
            <v>1</v>
          </cell>
          <cell r="Q3644" t="str">
            <v>Pha xanh</v>
          </cell>
          <cell r="R3644">
            <v>4</v>
          </cell>
          <cell r="S3644" t="str">
            <v>C</v>
          </cell>
          <cell r="T3644" t="str">
            <v>M</v>
          </cell>
          <cell r="U3644" t="str">
            <v>Y</v>
          </cell>
          <cell r="V3644" t="str">
            <v>K</v>
          </cell>
          <cell r="AG3644" t="str">
            <v>X</v>
          </cell>
          <cell r="AK3644" t="str">
            <v>X</v>
          </cell>
          <cell r="AL3644">
            <v>1</v>
          </cell>
          <cell r="AM3644">
            <v>221</v>
          </cell>
          <cell r="AN3644" t="str">
            <v>2mm</v>
          </cell>
          <cell r="AO3644" t="str">
            <v>3mm</v>
          </cell>
          <cell r="AP3644" t="str">
            <v>1.000Tem</v>
          </cell>
          <cell r="AT3644" t="str">
            <v>Bé bầu NSX:21/10/2022</v>
          </cell>
          <cell r="AU3644">
            <v>4</v>
          </cell>
          <cell r="AV3644" t="str">
            <v>In mặt</v>
          </cell>
          <cell r="AW3644" t="str">
            <v>Cán màng</v>
          </cell>
          <cell r="AX3644" t="str">
            <v>Bế màu</v>
          </cell>
          <cell r="AY3644" t="str">
            <v>Chia</v>
          </cell>
          <cell r="BA3644" t="str">
            <v>ĐƠN HÀNG 2022\ANH HOÀ\THÁNG 07.2022\04.07 tem 100 x 218mm</v>
          </cell>
          <cell r="BC3644" t="str">
            <v>Phạm Quốc Chí</v>
          </cell>
          <cell r="BD3644" t="str">
            <v>Phạm Quốc Chí</v>
          </cell>
        </row>
        <row r="3645">
          <cell r="B3645" t="str">
            <v>KL0847_L12</v>
          </cell>
          <cell r="C3645" t="str">
            <v>KL0847</v>
          </cell>
          <cell r="D3645" t="str">
            <v>ANH HOÀ</v>
          </cell>
          <cell r="G3645" t="str">
            <v>I0100H282/1</v>
          </cell>
          <cell r="H3645" t="str">
            <v>100 x 218 x 1 x 1</v>
          </cell>
          <cell r="I3645" t="str">
            <v>Vuông góc, không răng cưa, xẻ 2 line kc 4mm</v>
          </cell>
          <cell r="J3645" t="str">
            <v>E11</v>
          </cell>
          <cell r="K3645" t="str">
            <v>P42</v>
          </cell>
          <cell r="L3645" t="str">
            <v>100mm x 218mm</v>
          </cell>
          <cell r="M3645">
            <v>221</v>
          </cell>
          <cell r="N3645">
            <v>44847</v>
          </cell>
          <cell r="O3645">
            <v>5</v>
          </cell>
          <cell r="P3645">
            <v>1</v>
          </cell>
          <cell r="Q3645" t="str">
            <v>Pha xanh</v>
          </cell>
          <cell r="R3645">
            <v>4</v>
          </cell>
          <cell r="S3645" t="str">
            <v>C</v>
          </cell>
          <cell r="T3645" t="str">
            <v>M</v>
          </cell>
          <cell r="U3645" t="str">
            <v>Y</v>
          </cell>
          <cell r="V3645" t="str">
            <v>K</v>
          </cell>
          <cell r="AG3645" t="str">
            <v>X</v>
          </cell>
          <cell r="AK3645" t="str">
            <v>X</v>
          </cell>
          <cell r="AL3645">
            <v>1</v>
          </cell>
          <cell r="AM3645">
            <v>221</v>
          </cell>
          <cell r="AN3645" t="str">
            <v>2mm</v>
          </cell>
          <cell r="AO3645" t="str">
            <v>3mm</v>
          </cell>
          <cell r="AP3645" t="str">
            <v>1.000Tem</v>
          </cell>
          <cell r="AT3645" t="str">
            <v>Bé bầu NSX:30/10/2022</v>
          </cell>
          <cell r="AU3645">
            <v>4</v>
          </cell>
          <cell r="AV3645" t="str">
            <v>In mặt</v>
          </cell>
          <cell r="AW3645" t="str">
            <v>Cán màng</v>
          </cell>
          <cell r="AX3645" t="str">
            <v>Bế màu</v>
          </cell>
          <cell r="AY3645" t="str">
            <v>Chia</v>
          </cell>
          <cell r="BA3645" t="str">
            <v>ĐƠN HÀNG 2022\ANH HOÀ\THÁNG 07.2022\04.07 tem 100 x 218mm</v>
          </cell>
          <cell r="BC3645" t="str">
            <v>Phạm Quốc Chí</v>
          </cell>
          <cell r="BD3645" t="str">
            <v>Phạm Quốc Chí</v>
          </cell>
        </row>
        <row r="3646">
          <cell r="B3646" t="str">
            <v>KL0848_L1</v>
          </cell>
          <cell r="C3646" t="str">
            <v>KL0848</v>
          </cell>
          <cell r="D3646" t="str">
            <v>LƯU ANH</v>
          </cell>
          <cell r="F3646">
            <v>1</v>
          </cell>
          <cell r="G3646" t="str">
            <v>I0126T031/1</v>
          </cell>
          <cell r="H3646" t="str">
            <v>126 x 165 x 1 x 1</v>
          </cell>
          <cell r="I3646" t="str">
            <v>Vuông góc, không răng cưa</v>
          </cell>
          <cell r="J3646" t="str">
            <v>C39</v>
          </cell>
          <cell r="K3646" t="str">
            <v>P42</v>
          </cell>
          <cell r="L3646" t="str">
            <v>165 x 125 mm</v>
          </cell>
          <cell r="M3646">
            <v>168</v>
          </cell>
          <cell r="N3646">
            <v>44747</v>
          </cell>
          <cell r="O3646">
            <v>1</v>
          </cell>
          <cell r="X3646">
            <v>1</v>
          </cell>
          <cell r="AB3646" t="str">
            <v>K</v>
          </cell>
          <cell r="AL3646">
            <v>1</v>
          </cell>
          <cell r="AM3646">
            <v>168</v>
          </cell>
          <cell r="AR3646" t="str">
            <v>2Tem</v>
          </cell>
          <cell r="AT3646" t="str">
            <v>chữ đen nền trắng Warning: To help prevent  04-000046-6(A)</v>
          </cell>
          <cell r="AU3646">
            <v>2</v>
          </cell>
          <cell r="AV3646" t="str">
            <v>In mặt</v>
          </cell>
          <cell r="AW3646" t="str">
            <v>Bế màu</v>
          </cell>
          <cell r="BA3646" t="str">
            <v>ĐƠN HÀNG 2021\LƯU ANH\THÁNG 11\29.11 Lưu anh\05.07.2022 chữ đen nền trắng</v>
          </cell>
          <cell r="BC3646" t="str">
            <v>phạm Quốc Chí</v>
          </cell>
          <cell r="BD3646" t="str">
            <v>phạm quốc chí</v>
          </cell>
        </row>
        <row r="3647">
          <cell r="B3647" t="str">
            <v>KL0849_L1</v>
          </cell>
          <cell r="C3647" t="str">
            <v>KL0849</v>
          </cell>
          <cell r="D3647" t="str">
            <v>CJ VINA</v>
          </cell>
          <cell r="G3647" t="str">
            <v>I0070T681/1</v>
          </cell>
          <cell r="H3647" t="str">
            <v>70 x 125 x 3 x 1</v>
          </cell>
          <cell r="I3647" t="str">
            <v>Bo góc 5mm, không răng cưa</v>
          </cell>
          <cell r="J3647" t="str">
            <v>E11</v>
          </cell>
          <cell r="K3647" t="str">
            <v>P42</v>
          </cell>
          <cell r="L3647" t="str">
            <v>70mm x 125mm</v>
          </cell>
          <cell r="M3647">
            <v>128</v>
          </cell>
          <cell r="N3647">
            <v>44748</v>
          </cell>
          <cell r="O3647">
            <v>6</v>
          </cell>
          <cell r="P3647">
            <v>2</v>
          </cell>
          <cell r="Q3647" t="str">
            <v>704C + 185 C</v>
          </cell>
          <cell r="R3647">
            <v>4</v>
          </cell>
          <cell r="S3647" t="str">
            <v>C</v>
          </cell>
          <cell r="T3647" t="str">
            <v>M</v>
          </cell>
          <cell r="U3647" t="str">
            <v>Y</v>
          </cell>
          <cell r="V3647" t="str">
            <v>K</v>
          </cell>
          <cell r="AG3647" t="str">
            <v>X</v>
          </cell>
          <cell r="AL3647">
            <v>1</v>
          </cell>
          <cell r="AM3647">
            <v>128</v>
          </cell>
          <cell r="AR3647" t="str">
            <v>6Tem</v>
          </cell>
          <cell r="AT3647" t="str">
            <v>Tem nhãn thịt heo meat master</v>
          </cell>
          <cell r="AU3647">
            <v>2</v>
          </cell>
          <cell r="AV3647" t="str">
            <v>In mặt</v>
          </cell>
          <cell r="AW3647" t="str">
            <v>Bế màu</v>
          </cell>
          <cell r="BA3647" t="str">
            <v>ĐƠN HÀNG 2022\CJ VINA\THÁNG 07\06.07 Tem 70 x 125mm</v>
          </cell>
          <cell r="BC3647" t="str">
            <v>phạm Quốc Chí</v>
          </cell>
          <cell r="BD3647" t="str">
            <v>phạm quốc chí</v>
          </cell>
        </row>
        <row r="3648">
          <cell r="B3648" t="str">
            <v>KL0850_L1</v>
          </cell>
          <cell r="C3648" t="str">
            <v>KL0850</v>
          </cell>
          <cell r="D3648" t="str">
            <v>LY LONG BRUSH</v>
          </cell>
          <cell r="G3648" t="str">
            <v>T0050H212/1</v>
          </cell>
          <cell r="H3648" t="str">
            <v>50 x 25 x 2 x 4</v>
          </cell>
          <cell r="I3648" t="str">
            <v>Vuông rời kc 2mm, răng cưa, xẻ 2 line 4mm</v>
          </cell>
          <cell r="J3648" t="str">
            <v>C11</v>
          </cell>
          <cell r="K3648" t="str">
            <v>P42</v>
          </cell>
          <cell r="L3648" t="str">
            <v>50mm x 25mm</v>
          </cell>
          <cell r="M3648">
            <v>112</v>
          </cell>
          <cell r="N3648">
            <v>44749</v>
          </cell>
          <cell r="O3648">
            <v>1</v>
          </cell>
          <cell r="X3648">
            <v>1</v>
          </cell>
          <cell r="AB3648" t="str">
            <v>K</v>
          </cell>
          <cell r="AL3648">
            <v>1</v>
          </cell>
          <cell r="AM3648">
            <v>112</v>
          </cell>
          <cell r="AR3648" t="str">
            <v>16Tem</v>
          </cell>
          <cell r="AT3648" t="str">
            <v>068459928436</v>
          </cell>
          <cell r="AU3648">
            <v>2</v>
          </cell>
          <cell r="AV3648" t="str">
            <v>In mặt</v>
          </cell>
          <cell r="AW3648" t="str">
            <v>Bế màu</v>
          </cell>
          <cell r="BA3648" t="str">
            <v>ĐƠN HÀNG 2022\LY LONG BRUSH\THÁNG 07.2022\07.07_tem 50 x 25mm</v>
          </cell>
          <cell r="BC3648" t="str">
            <v>phạm Quốc Chí</v>
          </cell>
          <cell r="BD3648" t="str">
            <v>phạm quốc chí</v>
          </cell>
        </row>
        <row r="3649">
          <cell r="B3649" t="str">
            <v>KL0851_L1</v>
          </cell>
          <cell r="C3649" t="str">
            <v>KL0851</v>
          </cell>
          <cell r="D3649" t="str">
            <v>LY LONG BRUSH</v>
          </cell>
          <cell r="G3649" t="str">
            <v>I0131T011/1</v>
          </cell>
          <cell r="H3649" t="str">
            <v>131 x 41 x 1 x 3</v>
          </cell>
          <cell r="I3649" t="str">
            <v>Vuông góc, không răng cưa</v>
          </cell>
          <cell r="J3649" t="str">
            <v>E11</v>
          </cell>
          <cell r="K3649" t="str">
            <v>P42</v>
          </cell>
          <cell r="L3649" t="str">
            <v>131mm x 41mm</v>
          </cell>
          <cell r="M3649">
            <v>132</v>
          </cell>
          <cell r="N3649">
            <v>44749</v>
          </cell>
          <cell r="O3649">
            <v>1</v>
          </cell>
          <cell r="X3649">
            <v>1</v>
          </cell>
          <cell r="AB3649" t="str">
            <v>K</v>
          </cell>
          <cell r="AL3649">
            <v>1</v>
          </cell>
          <cell r="AM3649">
            <v>132</v>
          </cell>
          <cell r="AR3649" t="str">
            <v>3Tem</v>
          </cell>
          <cell r="AT3649" t="str">
            <v>40068459928434</v>
          </cell>
          <cell r="AU3649">
            <v>2</v>
          </cell>
          <cell r="AV3649" t="str">
            <v>In mặt</v>
          </cell>
          <cell r="AW3649" t="str">
            <v>Bế màu</v>
          </cell>
          <cell r="BA3649" t="str">
            <v>ĐƠN HÀNG 2022\LY LONG BRUSH\THÁNG 07.2022\07.07 Tem 131 x 41mm</v>
          </cell>
          <cell r="BC3649" t="str">
            <v>phạm Quốc Chí</v>
          </cell>
          <cell r="BD3649" t="str">
            <v>phạm quốc chí</v>
          </cell>
        </row>
        <row r="3650">
          <cell r="B3650" t="str">
            <v>KL0852_L1</v>
          </cell>
          <cell r="C3650" t="str">
            <v>KL0852</v>
          </cell>
          <cell r="D3650" t="str">
            <v>ANH SỸ</v>
          </cell>
          <cell r="G3650" t="str">
            <v>IP050T021/1</v>
          </cell>
          <cell r="H3650" t="str">
            <v>Phi 50 x 50 x 3 x 2</v>
          </cell>
          <cell r="I3650" t="str">
            <v>Ngang 3 tem rời 6mm, răng cưa</v>
          </cell>
          <cell r="J3650" t="str">
            <v>E11</v>
          </cell>
          <cell r="K3650" t="str">
            <v>P42</v>
          </cell>
          <cell r="L3650" t="str">
            <v>Phi 50mm</v>
          </cell>
          <cell r="M3650">
            <v>106</v>
          </cell>
          <cell r="N3650">
            <v>44749</v>
          </cell>
          <cell r="O3650">
            <v>4</v>
          </cell>
          <cell r="R3650">
            <v>4</v>
          </cell>
          <cell r="S3650" t="str">
            <v>C</v>
          </cell>
          <cell r="T3650" t="str">
            <v>M</v>
          </cell>
          <cell r="U3650" t="str">
            <v>Y</v>
          </cell>
          <cell r="V3650" t="str">
            <v>K</v>
          </cell>
          <cell r="AL3650">
            <v>1</v>
          </cell>
          <cell r="AM3650">
            <v>106</v>
          </cell>
          <cell r="AN3650" t="str">
            <v>3mm</v>
          </cell>
          <cell r="AO3650" t="str">
            <v>3mm</v>
          </cell>
          <cell r="AP3650" t="str">
            <v>2.840Tem</v>
          </cell>
          <cell r="AT3650" t="str">
            <v>Cơm tấm long anh Mã 1 +2 +3</v>
          </cell>
          <cell r="AU3650">
            <v>2</v>
          </cell>
          <cell r="AV3650" t="str">
            <v>In mặt</v>
          </cell>
          <cell r="AW3650" t="str">
            <v>Bế màu</v>
          </cell>
          <cell r="BA3650" t="str">
            <v>ĐƠN HÀNG 2022\ANH SỸ\THÁNG 07.2022\05.07 phi 50mm</v>
          </cell>
          <cell r="BC3650" t="str">
            <v>phạm Quốc Chí</v>
          </cell>
          <cell r="BD3650" t="str">
            <v>phạm quốc chí</v>
          </cell>
        </row>
        <row r="3651">
          <cell r="B3651" t="str">
            <v>KL0853_L1</v>
          </cell>
          <cell r="C3651" t="str">
            <v>KL0853</v>
          </cell>
          <cell r="D3651" t="str">
            <v>THUỶ THƯƠNG</v>
          </cell>
          <cell r="G3651" t="str">
            <v>I0104T162/1</v>
          </cell>
          <cell r="H3651" t="str">
            <v>104 x 148 x 1 x 2</v>
          </cell>
          <cell r="I3651" t="str">
            <v>Vuông góc, không răng cưa, dao xẻ 2 biên rọc</v>
          </cell>
          <cell r="J3651" t="str">
            <v>E11</v>
          </cell>
          <cell r="K3651" t="str">
            <v>P42</v>
          </cell>
          <cell r="L3651" t="str">
            <v>104mm x 148mm</v>
          </cell>
          <cell r="M3651">
            <v>296</v>
          </cell>
          <cell r="N3651">
            <v>44749</v>
          </cell>
          <cell r="O3651">
            <v>4</v>
          </cell>
          <cell r="P3651">
            <v>1</v>
          </cell>
          <cell r="Q3651" t="str">
            <v xml:space="preserve">pha xanh </v>
          </cell>
          <cell r="R3651">
            <v>3</v>
          </cell>
          <cell r="S3651" t="str">
            <v>C</v>
          </cell>
          <cell r="T3651" t="str">
            <v>M</v>
          </cell>
          <cell r="U3651" t="str">
            <v>Y</v>
          </cell>
          <cell r="AL3651">
            <v>1</v>
          </cell>
          <cell r="AM3651">
            <v>296</v>
          </cell>
          <cell r="AO3651" t="str">
            <v>0mm</v>
          </cell>
          <cell r="AT3651" t="str">
            <v>CAM SÀNH CHỌN LỌC</v>
          </cell>
          <cell r="AU3651">
            <v>2</v>
          </cell>
          <cell r="AV3651" t="str">
            <v>In mặt</v>
          </cell>
          <cell r="AW3651" t="str">
            <v>Bế màu</v>
          </cell>
          <cell r="BA3651" t="str">
            <v>ĐƠN HÀNG 2021\THUỶ THƯƠNG\THÁNG 07.2022\06.07 tem 148 x 104mm</v>
          </cell>
          <cell r="BC3651" t="str">
            <v>phạm Quốc Chí</v>
          </cell>
          <cell r="BD3651" t="str">
            <v>phạm quốc chí</v>
          </cell>
        </row>
        <row r="3652">
          <cell r="B3652" t="str">
            <v>KL0854_L1</v>
          </cell>
          <cell r="C3652" t="str">
            <v>KL0854</v>
          </cell>
          <cell r="D3652" t="str">
            <v>NGHIỆP XƯƠNG</v>
          </cell>
          <cell r="G3652" t="str">
            <v>T0045T652/1</v>
          </cell>
          <cell r="H3652" t="str">
            <v>45 x 65 x 1 x 2</v>
          </cell>
          <cell r="I3652" t="str">
            <v>Vuông góc, răng cưa, xẻ 2line kc 4mm, bên trong có dao cách mép 22mm</v>
          </cell>
          <cell r="J3652" t="str">
            <v>E09</v>
          </cell>
          <cell r="K3652" t="str">
            <v>P42</v>
          </cell>
          <cell r="L3652" t="str">
            <v>45mm x 65mm</v>
          </cell>
          <cell r="M3652">
            <v>136</v>
          </cell>
          <cell r="N3652">
            <v>44750</v>
          </cell>
          <cell r="O3652">
            <v>1</v>
          </cell>
          <cell r="P3652">
            <v>1</v>
          </cell>
          <cell r="Q3652" t="str">
            <v>Pha theo mẫu</v>
          </cell>
          <cell r="AK3652" t="str">
            <v>X</v>
          </cell>
          <cell r="AL3652">
            <v>1</v>
          </cell>
          <cell r="AM3652">
            <v>136</v>
          </cell>
          <cell r="AN3652" t="str">
            <v>2mm</v>
          </cell>
          <cell r="AO3652" t="str">
            <v>3mm</v>
          </cell>
          <cell r="AQ3652" t="str">
            <v>150M</v>
          </cell>
          <cell r="AT3652" t="str">
            <v>Nền xanh ngọc</v>
          </cell>
          <cell r="AU3652">
            <v>3</v>
          </cell>
          <cell r="AV3652" t="str">
            <v>In mặt</v>
          </cell>
          <cell r="AW3652" t="str">
            <v>Bế màu</v>
          </cell>
          <cell r="AX3652" t="str">
            <v>Chia</v>
          </cell>
          <cell r="BA3652" t="str">
            <v>ĐƠN HÀNG 2022\NGHIỆP XƯƠNG\THÁNG 07.2022\08.07 tem 45 x 65 mới</v>
          </cell>
          <cell r="BC3652" t="str">
            <v>phạm Quốc Chí</v>
          </cell>
          <cell r="BD3652" t="str">
            <v>phạm quốc chí</v>
          </cell>
        </row>
        <row r="3653">
          <cell r="B3653" t="str">
            <v>KL0854_L2</v>
          </cell>
          <cell r="C3653" t="str">
            <v>KL0854</v>
          </cell>
          <cell r="D3653" t="str">
            <v>NGHIỆP XƯƠNG</v>
          </cell>
          <cell r="G3653" t="str">
            <v>T0045T652/1</v>
          </cell>
          <cell r="H3653" t="str">
            <v>45 x 65 x 1 x 2</v>
          </cell>
          <cell r="I3653" t="str">
            <v>Vuông góc, răng cưa, xẻ 2line kc 4mm, bên trong có dao cách mép 22mm</v>
          </cell>
          <cell r="J3653" t="str">
            <v>E09</v>
          </cell>
          <cell r="K3653" t="str">
            <v>P42</v>
          </cell>
          <cell r="L3653" t="str">
            <v>45mm x 65mm</v>
          </cell>
          <cell r="M3653">
            <v>136</v>
          </cell>
          <cell r="N3653">
            <v>44837</v>
          </cell>
          <cell r="O3653">
            <v>1</v>
          </cell>
          <cell r="P3653">
            <v>1</v>
          </cell>
          <cell r="Q3653" t="str">
            <v>Pha theo mẫu</v>
          </cell>
          <cell r="AK3653" t="str">
            <v>X</v>
          </cell>
          <cell r="AL3653">
            <v>1</v>
          </cell>
          <cell r="AM3653">
            <v>136</v>
          </cell>
          <cell r="AN3653" t="str">
            <v>2mm</v>
          </cell>
          <cell r="AO3653" t="str">
            <v>3mm</v>
          </cell>
          <cell r="AQ3653" t="str">
            <v>150M</v>
          </cell>
          <cell r="AT3653" t="str">
            <v>Nền vàng mã 03</v>
          </cell>
          <cell r="AU3653">
            <v>3</v>
          </cell>
          <cell r="AV3653" t="str">
            <v>In mặt</v>
          </cell>
          <cell r="AW3653" t="str">
            <v>Bế màu</v>
          </cell>
          <cell r="AX3653" t="str">
            <v>Chia</v>
          </cell>
          <cell r="BA3653" t="str">
            <v>ĐƠN HÀNG 2022\NGHIỆP XƯƠNG\THÁNG 07.2022\08.07 tem 45 x 65 mới</v>
          </cell>
          <cell r="BC3653" t="str">
            <v>phạm Quốc Chí</v>
          </cell>
          <cell r="BD3653" t="str">
            <v>phạm quốc chí</v>
          </cell>
        </row>
        <row r="3654">
          <cell r="B3654" t="str">
            <v>KL0855_L1</v>
          </cell>
          <cell r="C3654" t="str">
            <v>KL0855</v>
          </cell>
          <cell r="D3654" t="str">
            <v>GOLDEN RULE</v>
          </cell>
          <cell r="G3654" t="str">
            <v>I0072T082/1</v>
          </cell>
          <cell r="H3654" t="str">
            <v>72 x 189 x 1 x 1</v>
          </cell>
          <cell r="I3654" t="str">
            <v>Vuông góc, không răng cưa, xẻ 2 line kc 6mm</v>
          </cell>
          <cell r="J3654" t="str">
            <v>E12</v>
          </cell>
          <cell r="K3654" t="str">
            <v>P42</v>
          </cell>
          <cell r="L3654" t="str">
            <v>72mm x 189mm</v>
          </cell>
          <cell r="M3654">
            <v>192</v>
          </cell>
          <cell r="N3654">
            <v>44751</v>
          </cell>
          <cell r="O3654">
            <v>5</v>
          </cell>
          <cell r="P3654">
            <v>1</v>
          </cell>
          <cell r="Q3654" t="str">
            <v>Pha xanh theo mẫu</v>
          </cell>
          <cell r="R3654">
            <v>4</v>
          </cell>
          <cell r="S3654" t="str">
            <v>C</v>
          </cell>
          <cell r="T3654" t="str">
            <v>M</v>
          </cell>
          <cell r="U3654" t="str">
            <v>Y</v>
          </cell>
          <cell r="V3654" t="str">
            <v>K</v>
          </cell>
          <cell r="AG3654" t="str">
            <v>X</v>
          </cell>
          <cell r="AK3654" t="str">
            <v>X</v>
          </cell>
          <cell r="AL3654">
            <v>1</v>
          </cell>
          <cell r="AM3654">
            <v>192</v>
          </cell>
          <cell r="AN3654" t="str">
            <v>3mm</v>
          </cell>
          <cell r="AO3654" t="str">
            <v>3mm</v>
          </cell>
          <cell r="AP3654" t="str">
            <v>500Tem</v>
          </cell>
          <cell r="AT3654" t="str">
            <v>Fan clutch oil</v>
          </cell>
          <cell r="AU3654">
            <v>2</v>
          </cell>
          <cell r="AV3654" t="str">
            <v>In mặt</v>
          </cell>
          <cell r="AW3654" t="str">
            <v>Bế màu</v>
          </cell>
          <cell r="BA3654" t="str">
            <v>ĐƠN HÀNG 2022\GOLDEN RULE\THÁNG 07.2022\08.07</v>
          </cell>
          <cell r="BC3654" t="str">
            <v>phạm Quốc Chí</v>
          </cell>
          <cell r="BD3654" t="str">
            <v>phạm quốc chí</v>
          </cell>
        </row>
        <row r="3655">
          <cell r="B3655" t="str">
            <v>KL0856_L1</v>
          </cell>
          <cell r="C3655" t="str">
            <v>KL0856</v>
          </cell>
          <cell r="D3655" t="str">
            <v>NOROO NANPAO RESINS</v>
          </cell>
          <cell r="G3655" t="str">
            <v>I0140T161/1</v>
          </cell>
          <cell r="H3655" t="str">
            <v>140 x 165 x 1 x 1</v>
          </cell>
          <cell r="I3655" t="str">
            <v>Bo góc, không răng cưa</v>
          </cell>
          <cell r="J3655" t="str">
            <v>E12</v>
          </cell>
          <cell r="K3655" t="str">
            <v>P42</v>
          </cell>
          <cell r="L3655" t="str">
            <v>140mm x 165mm</v>
          </cell>
          <cell r="M3655">
            <v>168</v>
          </cell>
          <cell r="N3655">
            <v>44753</v>
          </cell>
          <cell r="O3655">
            <v>2</v>
          </cell>
          <cell r="P3655">
            <v>1</v>
          </cell>
          <cell r="Q3655" t="str">
            <v>Pha theo mẫu</v>
          </cell>
          <cell r="X3655">
            <v>1</v>
          </cell>
          <cell r="AB3655" t="str">
            <v>K</v>
          </cell>
          <cell r="AG3655" t="str">
            <v>X</v>
          </cell>
          <cell r="AK3655" t="str">
            <v>X</v>
          </cell>
          <cell r="AL3655">
            <v>1</v>
          </cell>
          <cell r="AM3655">
            <v>168</v>
          </cell>
          <cell r="AR3655" t="str">
            <v>2tem</v>
          </cell>
          <cell r="AT3655" t="str">
            <v>PAINT UN 1263</v>
          </cell>
          <cell r="AU3655">
            <v>2</v>
          </cell>
          <cell r="AV3655" t="str">
            <v>In mặt</v>
          </cell>
          <cell r="AW3655" t="str">
            <v>Bế màu</v>
          </cell>
          <cell r="BA3655" t="str">
            <v>TỔNG HỢP CÁC CÔNG TY\NANPAO\NOROO-NANPAO RESINS\THÁNG 07.2022\07.07 tem 140 x 165mm</v>
          </cell>
          <cell r="BC3655" t="str">
            <v>phạm Quốc Chí</v>
          </cell>
          <cell r="BD3655" t="str">
            <v>phạm quốc chí</v>
          </cell>
        </row>
        <row r="3656">
          <cell r="B3656" t="str">
            <v>KL0857_L1</v>
          </cell>
          <cell r="C3656" t="str">
            <v>KL0857</v>
          </cell>
          <cell r="D3656" t="str">
            <v>THIÊN NAM</v>
          </cell>
          <cell r="G3656" t="str">
            <v>I0127T081/1</v>
          </cell>
          <cell r="H3656" t="str">
            <v>127 x 293 x 1 x 1</v>
          </cell>
          <cell r="I3656" t="str">
            <v>Vuông góc, không răng cưa</v>
          </cell>
          <cell r="J3656" t="str">
            <v>E12</v>
          </cell>
          <cell r="K3656" t="str">
            <v>P42</v>
          </cell>
          <cell r="L3656" t="str">
            <v>127mm x 293mm</v>
          </cell>
          <cell r="M3656">
            <v>297</v>
          </cell>
          <cell r="N3656">
            <v>44753</v>
          </cell>
          <cell r="O3656">
            <v>4</v>
          </cell>
          <cell r="R3656">
            <v>4</v>
          </cell>
          <cell r="S3656" t="str">
            <v>C</v>
          </cell>
          <cell r="T3656" t="str">
            <v>M</v>
          </cell>
          <cell r="U3656" t="str">
            <v>Y</v>
          </cell>
          <cell r="V3656" t="str">
            <v>K</v>
          </cell>
          <cell r="AG3656" t="str">
            <v>X</v>
          </cell>
          <cell r="AK3656" t="str">
            <v>X</v>
          </cell>
          <cell r="AL3656">
            <v>1</v>
          </cell>
          <cell r="AM3656">
            <v>297</v>
          </cell>
          <cell r="AN3656" t="str">
            <v>2mm</v>
          </cell>
          <cell r="AO3656" t="str">
            <v>4mm</v>
          </cell>
          <cell r="AP3656" t="str">
            <v>1.000Tem</v>
          </cell>
          <cell r="AT3656" t="str">
            <v>SICOBI 3 2 4 (35% OM)</v>
          </cell>
          <cell r="AU3656">
            <v>3</v>
          </cell>
          <cell r="AV3656" t="str">
            <v>In mặt</v>
          </cell>
          <cell r="AW3656" t="str">
            <v>Bế màu</v>
          </cell>
          <cell r="AX3656" t="str">
            <v>Chia</v>
          </cell>
          <cell r="BA3656" t="str">
            <v>ĐƠN HÀNG 2022\THIÊN NAM\THÁNG 07.2022\11.07 127 x 293mm</v>
          </cell>
          <cell r="BC3656" t="str">
            <v>phạm Quốc Chí</v>
          </cell>
          <cell r="BD3656" t="str">
            <v>phạm quốc chí</v>
          </cell>
        </row>
        <row r="3657">
          <cell r="B3657" t="str">
            <v>KL0858_L1</v>
          </cell>
          <cell r="C3657" t="str">
            <v>KL0858</v>
          </cell>
          <cell r="D3657" t="str">
            <v>THIÊN NAM</v>
          </cell>
          <cell r="G3657" t="str">
            <v>I0127T081/1</v>
          </cell>
          <cell r="H3657" t="str">
            <v>127 x 293 x 1 x 1</v>
          </cell>
          <cell r="I3657" t="str">
            <v>Vuông góc, không răng cưa</v>
          </cell>
          <cell r="J3657" t="str">
            <v>E12</v>
          </cell>
          <cell r="K3657" t="str">
            <v>P42</v>
          </cell>
          <cell r="L3657" t="str">
            <v>127mm x 293mm</v>
          </cell>
          <cell r="M3657">
            <v>297</v>
          </cell>
          <cell r="N3657">
            <v>44753</v>
          </cell>
          <cell r="O3657">
            <v>4</v>
          </cell>
          <cell r="R3657">
            <v>4</v>
          </cell>
          <cell r="S3657" t="str">
            <v>C</v>
          </cell>
          <cell r="T3657" t="str">
            <v>M</v>
          </cell>
          <cell r="U3657" t="str">
            <v>Y</v>
          </cell>
          <cell r="V3657" t="str">
            <v>K</v>
          </cell>
          <cell r="AG3657" t="str">
            <v>X</v>
          </cell>
          <cell r="AK3657" t="str">
            <v>X</v>
          </cell>
          <cell r="AL3657">
            <v>1</v>
          </cell>
          <cell r="AM3657">
            <v>297</v>
          </cell>
          <cell r="AN3657" t="str">
            <v>2mm</v>
          </cell>
          <cell r="AO3657" t="str">
            <v>4mm</v>
          </cell>
          <cell r="AP3657" t="str">
            <v>1.000Tem</v>
          </cell>
          <cell r="AT3657" t="str">
            <v>SICOBI 3 3 3 (30% OM)</v>
          </cell>
          <cell r="AU3657">
            <v>3</v>
          </cell>
          <cell r="AV3657" t="str">
            <v>In mặt</v>
          </cell>
          <cell r="AW3657" t="str">
            <v>Bế màu</v>
          </cell>
          <cell r="AX3657" t="str">
            <v>Chia</v>
          </cell>
          <cell r="BA3657" t="str">
            <v>ĐƠN HÀNG 2022\THIÊN NAM\THÁNG 07.2022\11.07 127 x 293mm</v>
          </cell>
          <cell r="BC3657" t="str">
            <v>phạm Quốc Chí</v>
          </cell>
          <cell r="BD3657" t="str">
            <v>phạm quốc chí</v>
          </cell>
        </row>
        <row r="3658">
          <cell r="B3658" t="str">
            <v>KL0859_L1</v>
          </cell>
          <cell r="C3658" t="str">
            <v>KL0859</v>
          </cell>
          <cell r="D3658" t="str">
            <v>THIÊN NAM</v>
          </cell>
          <cell r="G3658" t="str">
            <v>I0127T081/1</v>
          </cell>
          <cell r="H3658" t="str">
            <v>127 x 293 x 1 x 1</v>
          </cell>
          <cell r="I3658" t="str">
            <v>Vuông góc, không răng cưa</v>
          </cell>
          <cell r="J3658" t="str">
            <v>E12</v>
          </cell>
          <cell r="K3658" t="str">
            <v>P42</v>
          </cell>
          <cell r="L3658" t="str">
            <v>127mm x 293mm</v>
          </cell>
          <cell r="M3658">
            <v>297</v>
          </cell>
          <cell r="N3658">
            <v>44753</v>
          </cell>
          <cell r="O3658">
            <v>4</v>
          </cell>
          <cell r="R3658">
            <v>4</v>
          </cell>
          <cell r="S3658" t="str">
            <v>C</v>
          </cell>
          <cell r="T3658" t="str">
            <v>M</v>
          </cell>
          <cell r="U3658" t="str">
            <v>Y</v>
          </cell>
          <cell r="V3658" t="str">
            <v>K</v>
          </cell>
          <cell r="AG3658" t="str">
            <v>X</v>
          </cell>
          <cell r="AK3658" t="str">
            <v>X</v>
          </cell>
          <cell r="AL3658">
            <v>1</v>
          </cell>
          <cell r="AM3658">
            <v>297</v>
          </cell>
          <cell r="AN3658" t="str">
            <v>2mm</v>
          </cell>
          <cell r="AO3658" t="str">
            <v>4mm</v>
          </cell>
          <cell r="AP3658" t="str">
            <v>1.000Tem</v>
          </cell>
          <cell r="AT3658" t="str">
            <v>SICOBI 4 1 5 (20% OM)</v>
          </cell>
          <cell r="AU3658">
            <v>3</v>
          </cell>
          <cell r="AV3658" t="str">
            <v>In mặt</v>
          </cell>
          <cell r="AW3658" t="str">
            <v>Bế màu</v>
          </cell>
          <cell r="AX3658" t="str">
            <v>Chia</v>
          </cell>
          <cell r="BA3658" t="str">
            <v>ĐƠN HÀNG 2022\THIÊN NAM\THÁNG 07.2022\11.07 127 x 293mm</v>
          </cell>
          <cell r="BC3658" t="str">
            <v>phạm Quốc Chí</v>
          </cell>
          <cell r="BD3658" t="str">
            <v>phạm quốc chí</v>
          </cell>
        </row>
        <row r="3659">
          <cell r="B3659" t="str">
            <v>KL0860_L1</v>
          </cell>
          <cell r="C3659" t="str">
            <v>KL0860</v>
          </cell>
          <cell r="D3659" t="str">
            <v>THIÊN NAM</v>
          </cell>
          <cell r="G3659" t="str">
            <v>I0127T081/1</v>
          </cell>
          <cell r="H3659" t="str">
            <v>127 x 293 x 1 x 1</v>
          </cell>
          <cell r="I3659" t="str">
            <v>Vuông góc, không răng cưa</v>
          </cell>
          <cell r="J3659" t="str">
            <v>E12</v>
          </cell>
          <cell r="K3659" t="str">
            <v>P42</v>
          </cell>
          <cell r="L3659" t="str">
            <v>127mm x 293mm</v>
          </cell>
          <cell r="M3659">
            <v>297</v>
          </cell>
          <cell r="N3659">
            <v>44753</v>
          </cell>
          <cell r="O3659">
            <v>5</v>
          </cell>
          <cell r="P3659">
            <v>1</v>
          </cell>
          <cell r="Q3659" t="str">
            <v xml:space="preserve">Pha nền </v>
          </cell>
          <cell r="R3659">
            <v>4</v>
          </cell>
          <cell r="S3659" t="str">
            <v>C</v>
          </cell>
          <cell r="T3659" t="str">
            <v>M</v>
          </cell>
          <cell r="U3659" t="str">
            <v>Y</v>
          </cell>
          <cell r="V3659" t="str">
            <v>K</v>
          </cell>
          <cell r="AG3659" t="str">
            <v>X</v>
          </cell>
          <cell r="AK3659" t="str">
            <v>X</v>
          </cell>
          <cell r="AL3659">
            <v>1</v>
          </cell>
          <cell r="AM3659">
            <v>297</v>
          </cell>
          <cell r="AN3659" t="str">
            <v>2mm</v>
          </cell>
          <cell r="AO3659" t="str">
            <v>4mm</v>
          </cell>
          <cell r="AP3659" t="str">
            <v>1.000Tem</v>
          </cell>
          <cell r="AT3659" t="str">
            <v>SICOBI 4 2 8 (26% OM)</v>
          </cell>
          <cell r="AU3659">
            <v>3</v>
          </cell>
          <cell r="AV3659" t="str">
            <v>In mặt</v>
          </cell>
          <cell r="AW3659" t="str">
            <v>Bế màu</v>
          </cell>
          <cell r="AX3659" t="str">
            <v>Chia</v>
          </cell>
          <cell r="BA3659" t="str">
            <v>ĐƠN HÀNG 2022\THIÊN NAM\THÁNG 07.2022\11.07 127 x 293mm</v>
          </cell>
          <cell r="BC3659" t="str">
            <v>phạm Quốc Chí</v>
          </cell>
          <cell r="BD3659" t="str">
            <v>phạm quốc chí</v>
          </cell>
        </row>
        <row r="3660">
          <cell r="B3660" t="str">
            <v>KL0861_L1</v>
          </cell>
          <cell r="C3660" t="str">
            <v>KL0861</v>
          </cell>
          <cell r="D3660" t="str">
            <v>THIÊN NAM</v>
          </cell>
          <cell r="G3660" t="str">
            <v>I0127T081/1</v>
          </cell>
          <cell r="H3660" t="str">
            <v>127 x 293 x 1 x 1</v>
          </cell>
          <cell r="I3660" t="str">
            <v>Vuông góc, không răng cưa</v>
          </cell>
          <cell r="J3660" t="str">
            <v>E12</v>
          </cell>
          <cell r="K3660" t="str">
            <v>P42</v>
          </cell>
          <cell r="L3660" t="str">
            <v>127mm x 293mm</v>
          </cell>
          <cell r="M3660">
            <v>297</v>
          </cell>
          <cell r="N3660">
            <v>44753</v>
          </cell>
          <cell r="O3660">
            <v>4</v>
          </cell>
          <cell r="R3660">
            <v>4</v>
          </cell>
          <cell r="S3660" t="str">
            <v>C</v>
          </cell>
          <cell r="T3660" t="str">
            <v>M</v>
          </cell>
          <cell r="U3660" t="str">
            <v>Y</v>
          </cell>
          <cell r="V3660" t="str">
            <v>K</v>
          </cell>
          <cell r="AG3660" t="str">
            <v>X</v>
          </cell>
          <cell r="AK3660" t="str">
            <v>X</v>
          </cell>
          <cell r="AL3660">
            <v>1</v>
          </cell>
          <cell r="AM3660">
            <v>297</v>
          </cell>
          <cell r="AN3660" t="str">
            <v>2mm</v>
          </cell>
          <cell r="AO3660" t="str">
            <v>4mm</v>
          </cell>
          <cell r="AP3660" t="str">
            <v>1.000Tem</v>
          </cell>
          <cell r="AT3660" t="str">
            <v>SICOBI 5 2 2 (26% OM)</v>
          </cell>
          <cell r="AU3660">
            <v>3</v>
          </cell>
          <cell r="AV3660" t="str">
            <v>In mặt</v>
          </cell>
          <cell r="AW3660" t="str">
            <v>Bế màu</v>
          </cell>
          <cell r="AX3660" t="str">
            <v>Chia</v>
          </cell>
          <cell r="BA3660" t="str">
            <v>ĐƠN HÀNG 2022\THIÊN NAM\THÁNG 07.2022\11.07 127 x 293mm</v>
          </cell>
          <cell r="BC3660" t="str">
            <v>phạm Quốc Chí</v>
          </cell>
          <cell r="BD3660" t="str">
            <v>phạm quốc chí</v>
          </cell>
        </row>
        <row r="3661">
          <cell r="B3661" t="str">
            <v>KL0862_L1</v>
          </cell>
          <cell r="C3661" t="str">
            <v>KL0862</v>
          </cell>
          <cell r="D3661" t="str">
            <v>THIÊN NAM</v>
          </cell>
          <cell r="G3661" t="str">
            <v>I0127T081/1</v>
          </cell>
          <cell r="H3661" t="str">
            <v>127 x 293 x 1 x 1</v>
          </cell>
          <cell r="I3661" t="str">
            <v>Vuông góc, không răng cưa</v>
          </cell>
          <cell r="J3661" t="str">
            <v>E12</v>
          </cell>
          <cell r="K3661" t="str">
            <v>P42</v>
          </cell>
          <cell r="L3661" t="str">
            <v>127mm x 293mm</v>
          </cell>
          <cell r="M3661">
            <v>297</v>
          </cell>
          <cell r="N3661">
            <v>44753</v>
          </cell>
          <cell r="O3661">
            <v>5</v>
          </cell>
          <cell r="P3661">
            <v>1</v>
          </cell>
          <cell r="Q3661" t="str">
            <v xml:space="preserve">Pha nền </v>
          </cell>
          <cell r="R3661">
            <v>4</v>
          </cell>
          <cell r="S3661" t="str">
            <v>C</v>
          </cell>
          <cell r="T3661" t="str">
            <v>M</v>
          </cell>
          <cell r="U3661" t="str">
            <v>Y</v>
          </cell>
          <cell r="V3661" t="str">
            <v>K</v>
          </cell>
          <cell r="AG3661" t="str">
            <v>X</v>
          </cell>
          <cell r="AK3661" t="str">
            <v>X</v>
          </cell>
          <cell r="AL3661">
            <v>1</v>
          </cell>
          <cell r="AM3661">
            <v>297</v>
          </cell>
          <cell r="AN3661" t="str">
            <v>2mm</v>
          </cell>
          <cell r="AO3661" t="str">
            <v>4mm</v>
          </cell>
          <cell r="AP3661" t="str">
            <v>1.000Tem</v>
          </cell>
          <cell r="AT3661" t="str">
            <v>SICOBI 7 2 3  (37% OM)</v>
          </cell>
          <cell r="AU3661">
            <v>3</v>
          </cell>
          <cell r="AV3661" t="str">
            <v>In mặt</v>
          </cell>
          <cell r="AW3661" t="str">
            <v>Bế màu</v>
          </cell>
          <cell r="AX3661" t="str">
            <v>Chia</v>
          </cell>
          <cell r="BA3661" t="str">
            <v>ĐƠN HÀNG 2022\THIÊN NAM\THÁNG 07.2022\11.07 127 x 293mm</v>
          </cell>
          <cell r="BC3661" t="str">
            <v>phạm Quốc Chí</v>
          </cell>
          <cell r="BD3661" t="str">
            <v>phạm quốc chí</v>
          </cell>
        </row>
        <row r="3662">
          <cell r="B3662" t="str">
            <v>KL0863_L1</v>
          </cell>
          <cell r="C3662" t="str">
            <v>KL0863</v>
          </cell>
          <cell r="D3662" t="str">
            <v>NEWWAY</v>
          </cell>
          <cell r="G3662" t="str">
            <v>I0100H231/2</v>
          </cell>
          <cell r="H3662" t="str">
            <v>100 x 70 x 1 x 2</v>
          </cell>
          <cell r="I3662" t="str">
            <v xml:space="preserve">Bo góc, răng cưa, có đục lỗ ngay răng cưa gáp 10 x 3mm, làm dao nhảy </v>
          </cell>
          <cell r="J3662" t="str">
            <v>E10</v>
          </cell>
          <cell r="K3662" t="str">
            <v>P42</v>
          </cell>
          <cell r="L3662" t="str">
            <v>100mm x 70mm</v>
          </cell>
          <cell r="M3662">
            <v>140</v>
          </cell>
          <cell r="N3662">
            <v>44755</v>
          </cell>
          <cell r="O3662">
            <v>4</v>
          </cell>
          <cell r="R3662">
            <v>4</v>
          </cell>
          <cell r="S3662" t="str">
            <v>C</v>
          </cell>
          <cell r="T3662" t="str">
            <v>M</v>
          </cell>
          <cell r="U3662" t="str">
            <v>Y</v>
          </cell>
          <cell r="V3662" t="str">
            <v>K</v>
          </cell>
          <cell r="AL3662">
            <v>1</v>
          </cell>
          <cell r="AM3662">
            <v>140</v>
          </cell>
          <cell r="AO3662" t="str">
            <v>0mm</v>
          </cell>
          <cell r="AQ3662" t="str">
            <v>50M</v>
          </cell>
          <cell r="AT3662" t="str">
            <v xml:space="preserve">DU LỊCH AO VUA </v>
          </cell>
          <cell r="AU3662">
            <v>3</v>
          </cell>
          <cell r="AV3662" t="str">
            <v>In mặt</v>
          </cell>
          <cell r="AW3662" t="str">
            <v>Bế màu</v>
          </cell>
          <cell r="AX3662" t="str">
            <v>Chia</v>
          </cell>
          <cell r="BA3662" t="str">
            <v>ĐƠN HÀNG 2022\CÔNG TY CỔ PHẦN GIẢI PHÁP CÔNG NGHỆ NEWWAY\2022\12.07 tem 100 x 70 ao vua</v>
          </cell>
          <cell r="BC3662" t="str">
            <v>phạm Quốc Chí</v>
          </cell>
          <cell r="BD3662" t="str">
            <v>phạm quốc chí</v>
          </cell>
        </row>
        <row r="3663">
          <cell r="B3663" t="str">
            <v>KL0864_L1</v>
          </cell>
          <cell r="C3663" t="str">
            <v>KL0864</v>
          </cell>
          <cell r="D3663" t="str">
            <v>HORY</v>
          </cell>
          <cell r="G3663" t="str">
            <v>I0115T081/1</v>
          </cell>
          <cell r="H3663" t="str">
            <v>115 x 20 x 1 x 5</v>
          </cell>
          <cell r="I3663" t="str">
            <v>Bo góc 2mm, không răng cưa</v>
          </cell>
          <cell r="J3663" t="str">
            <v>E14</v>
          </cell>
          <cell r="K3663" t="str">
            <v>P42</v>
          </cell>
          <cell r="L3663" t="str">
            <v>115mm x 20mm</v>
          </cell>
          <cell r="M3663">
            <v>115</v>
          </cell>
          <cell r="N3663">
            <v>44764</v>
          </cell>
          <cell r="O3663">
            <v>1</v>
          </cell>
          <cell r="X3663">
            <v>1</v>
          </cell>
          <cell r="AB3663" t="str">
            <v>K</v>
          </cell>
          <cell r="AL3663">
            <v>1</v>
          </cell>
          <cell r="AM3663">
            <v>115</v>
          </cell>
          <cell r="AR3663" t="str">
            <v>1Tem</v>
          </cell>
          <cell r="AT3663" t="str">
            <v>HC00867 Tem kiểu mẫu HPB-10V 115x20mm</v>
          </cell>
          <cell r="AU3663">
            <v>2</v>
          </cell>
          <cell r="AV3663" t="str">
            <v>In mặt</v>
          </cell>
          <cell r="AW3663" t="str">
            <v>Bế màu</v>
          </cell>
          <cell r="BA3663" t="str">
            <v>ĐƠN HÀNG 2021\HORY\NĂM 2022\THÁNG 07.2022\13.07</v>
          </cell>
          <cell r="BC3663" t="str">
            <v>phạm Quốc Chí</v>
          </cell>
          <cell r="BD3663" t="str">
            <v>phạm quốc chí</v>
          </cell>
        </row>
        <row r="3664">
          <cell r="B3664" t="str">
            <v>KL0865_L1</v>
          </cell>
          <cell r="C3664" t="str">
            <v>KL0865</v>
          </cell>
          <cell r="D3664" t="str">
            <v>HORY</v>
          </cell>
          <cell r="G3664" t="str">
            <v>I0115T081/1</v>
          </cell>
          <cell r="H3664" t="str">
            <v>115 x 20 x 1 x 5</v>
          </cell>
          <cell r="I3664" t="str">
            <v>Bo góc 2mm, không răng cưa</v>
          </cell>
          <cell r="J3664" t="str">
            <v>E14</v>
          </cell>
          <cell r="K3664" t="str">
            <v>P42</v>
          </cell>
          <cell r="L3664" t="str">
            <v>115mm x 20mm</v>
          </cell>
          <cell r="M3664">
            <v>115</v>
          </cell>
          <cell r="N3664">
            <v>44764</v>
          </cell>
          <cell r="O3664">
            <v>1</v>
          </cell>
          <cell r="X3664">
            <v>1</v>
          </cell>
          <cell r="AB3664" t="str">
            <v>K</v>
          </cell>
          <cell r="AL3664">
            <v>1</v>
          </cell>
          <cell r="AM3664">
            <v>115</v>
          </cell>
          <cell r="AR3664" t="str">
            <v>1Tem</v>
          </cell>
          <cell r="AT3664" t="str">
            <v>HC00868 Tem kiểu mẫu HPB-15V 115x20mm</v>
          </cell>
          <cell r="AU3664">
            <v>2</v>
          </cell>
          <cell r="AV3664" t="str">
            <v>In mặt</v>
          </cell>
          <cell r="AW3664" t="str">
            <v>Bế màu</v>
          </cell>
          <cell r="BA3664" t="str">
            <v>ĐƠN HÀNG 2021\HORY\NĂM 2022\THÁNG 07.2022\13.07</v>
          </cell>
          <cell r="BC3664" t="str">
            <v>phạm Quốc Chí</v>
          </cell>
          <cell r="BD3664" t="str">
            <v>phạm quốc chí</v>
          </cell>
        </row>
        <row r="3665">
          <cell r="B3665" t="str">
            <v>KL0866_L1</v>
          </cell>
          <cell r="C3665" t="str">
            <v>KL0866</v>
          </cell>
          <cell r="D3665" t="str">
            <v>HORY</v>
          </cell>
          <cell r="G3665" t="str">
            <v>I0115T081/1</v>
          </cell>
          <cell r="H3665" t="str">
            <v>115 x 20 x 1 x 5</v>
          </cell>
          <cell r="I3665" t="str">
            <v>Bo góc 2mm, không răng cưa</v>
          </cell>
          <cell r="J3665" t="str">
            <v>E14</v>
          </cell>
          <cell r="K3665" t="str">
            <v>P42</v>
          </cell>
          <cell r="L3665" t="str">
            <v>115mm x 20mm</v>
          </cell>
          <cell r="M3665">
            <v>115</v>
          </cell>
          <cell r="N3665">
            <v>44764</v>
          </cell>
          <cell r="O3665">
            <v>1</v>
          </cell>
          <cell r="X3665">
            <v>1</v>
          </cell>
          <cell r="AB3665" t="str">
            <v>K</v>
          </cell>
          <cell r="AL3665">
            <v>1</v>
          </cell>
          <cell r="AM3665">
            <v>115</v>
          </cell>
          <cell r="AR3665" t="str">
            <v>1Tem</v>
          </cell>
          <cell r="AT3665" t="str">
            <v>HC00869 Tem kiểu mẫu HPB-20V 115x20mm</v>
          </cell>
          <cell r="AU3665">
            <v>2</v>
          </cell>
          <cell r="AV3665" t="str">
            <v>In mặt</v>
          </cell>
          <cell r="AW3665" t="str">
            <v>Bế màu</v>
          </cell>
          <cell r="BA3665" t="str">
            <v>ĐƠN HÀNG 2021\HORY\NĂM 2022\THÁNG 07.2022\13.07</v>
          </cell>
          <cell r="BC3665" t="str">
            <v>phạm Quốc Chí</v>
          </cell>
          <cell r="BD3665" t="str">
            <v>phạm quốc chí</v>
          </cell>
        </row>
        <row r="3666">
          <cell r="B3666" t="str">
            <v>KL0867_L1</v>
          </cell>
          <cell r="C3666" t="str">
            <v>KL0867</v>
          </cell>
          <cell r="D3666" t="str">
            <v>HORY</v>
          </cell>
          <cell r="G3666" t="str">
            <v>I0115T081/1</v>
          </cell>
          <cell r="H3666" t="str">
            <v>115 x 20 x 1 x 5</v>
          </cell>
          <cell r="I3666" t="str">
            <v>Bo góc 2mm, không răng cưa</v>
          </cell>
          <cell r="J3666" t="str">
            <v>E14</v>
          </cell>
          <cell r="K3666" t="str">
            <v>P42</v>
          </cell>
          <cell r="L3666" t="str">
            <v>115mm x 20mm</v>
          </cell>
          <cell r="M3666">
            <v>115</v>
          </cell>
          <cell r="N3666">
            <v>44764</v>
          </cell>
          <cell r="O3666">
            <v>1</v>
          </cell>
          <cell r="X3666">
            <v>1</v>
          </cell>
          <cell r="AB3666" t="str">
            <v>K</v>
          </cell>
          <cell r="AL3666">
            <v>1</v>
          </cell>
          <cell r="AM3666">
            <v>115</v>
          </cell>
          <cell r="AR3666" t="str">
            <v>1Tem</v>
          </cell>
          <cell r="AU3666">
            <v>2</v>
          </cell>
          <cell r="AV3666" t="str">
            <v>In mặt</v>
          </cell>
          <cell r="AW3666" t="str">
            <v>Bế màu</v>
          </cell>
          <cell r="BA3666" t="str">
            <v>ĐƠN HÀNG 2021\HORY\NĂM 2022\THÁNG 07.2022\13.07</v>
          </cell>
          <cell r="BC3666" t="str">
            <v>phạm Quốc Chí</v>
          </cell>
          <cell r="BD3666" t="str">
            <v>phạm quốc chí</v>
          </cell>
        </row>
        <row r="3667">
          <cell r="B3667" t="str">
            <v>KL0868_L1</v>
          </cell>
          <cell r="C3667" t="str">
            <v>KL0868</v>
          </cell>
          <cell r="D3667" t="str">
            <v>HORY</v>
          </cell>
          <cell r="G3667" t="str">
            <v>I0115T081/1</v>
          </cell>
          <cell r="H3667" t="str">
            <v>115 x 20 x 1 x 5</v>
          </cell>
          <cell r="I3667" t="str">
            <v>Bo góc 2mm, không răng cưa</v>
          </cell>
          <cell r="J3667" t="str">
            <v>E14</v>
          </cell>
          <cell r="K3667" t="str">
            <v>P42</v>
          </cell>
          <cell r="L3667" t="str">
            <v>115mm x 20mm</v>
          </cell>
          <cell r="M3667">
            <v>115</v>
          </cell>
          <cell r="N3667">
            <v>44764</v>
          </cell>
          <cell r="O3667">
            <v>1</v>
          </cell>
          <cell r="X3667">
            <v>1</v>
          </cell>
          <cell r="AB3667" t="str">
            <v>K</v>
          </cell>
          <cell r="AL3667">
            <v>1</v>
          </cell>
          <cell r="AM3667">
            <v>115</v>
          </cell>
          <cell r="AR3667" t="str">
            <v>1Tem</v>
          </cell>
          <cell r="AT3667" t="str">
            <v>HC00870 Tem kiểu mẫu HPB-30V 115x20mm</v>
          </cell>
          <cell r="AU3667">
            <v>2</v>
          </cell>
          <cell r="AV3667" t="str">
            <v>In mặt</v>
          </cell>
          <cell r="AW3667" t="str">
            <v>Bế màu</v>
          </cell>
          <cell r="BA3667" t="str">
            <v>ĐƠN HÀNG 2021\HORY\NĂM 2022\THÁNG 07.2022\13.07</v>
          </cell>
          <cell r="BC3667" t="str">
            <v>phạm Quốc Chí</v>
          </cell>
          <cell r="BD3667" t="str">
            <v>phạm quốc chí</v>
          </cell>
        </row>
        <row r="3668">
          <cell r="B3668" t="str">
            <v>KL0869_L1</v>
          </cell>
          <cell r="C3668" t="str">
            <v>KL0869</v>
          </cell>
          <cell r="D3668" t="str">
            <v>HORY</v>
          </cell>
          <cell r="G3668" t="str">
            <v>I0115T081/1</v>
          </cell>
          <cell r="H3668" t="str">
            <v>115 x 20 x 1 x 5</v>
          </cell>
          <cell r="I3668" t="str">
            <v>Bo góc 2mm, không răng cưa</v>
          </cell>
          <cell r="J3668" t="str">
            <v>E14</v>
          </cell>
          <cell r="K3668" t="str">
            <v>P42</v>
          </cell>
          <cell r="L3668" t="str">
            <v>115mm x 20mm</v>
          </cell>
          <cell r="M3668">
            <v>115</v>
          </cell>
          <cell r="N3668">
            <v>44764</v>
          </cell>
          <cell r="O3668">
            <v>1</v>
          </cell>
          <cell r="X3668">
            <v>1</v>
          </cell>
          <cell r="AB3668" t="str">
            <v>K</v>
          </cell>
          <cell r="AL3668">
            <v>1</v>
          </cell>
          <cell r="AM3668">
            <v>115</v>
          </cell>
          <cell r="AR3668" t="str">
            <v>1Tem</v>
          </cell>
          <cell r="AU3668">
            <v>2</v>
          </cell>
          <cell r="AV3668" t="str">
            <v>In mặt</v>
          </cell>
          <cell r="AW3668" t="str">
            <v>Bế màu</v>
          </cell>
          <cell r="BA3668" t="str">
            <v>ĐƠN HÀNG 2021\HORY\NĂM 2022\THÁNG 07.2022\13.07</v>
          </cell>
          <cell r="BC3668" t="str">
            <v>phạm Quốc Chí</v>
          </cell>
          <cell r="BD3668" t="str">
            <v>phạm quốc chí</v>
          </cell>
        </row>
        <row r="3669">
          <cell r="B3669" t="str">
            <v>KL0870_L1</v>
          </cell>
          <cell r="C3669" t="str">
            <v>KL0870</v>
          </cell>
          <cell r="D3669" t="str">
            <v>NOROO NANPAO RESINS</v>
          </cell>
          <cell r="G3669" t="str">
            <v>I0210T111/1</v>
          </cell>
          <cell r="H3669" t="str">
            <v>210 x 250 x 1 x 1</v>
          </cell>
          <cell r="I3669" t="str">
            <v>Vuông góc, không răng cưa</v>
          </cell>
          <cell r="J3669" t="str">
            <v>E13</v>
          </cell>
          <cell r="K3669" t="str">
            <v>P42</v>
          </cell>
          <cell r="L3669" t="str">
            <v>250mm x 210mm</v>
          </cell>
          <cell r="M3669">
            <v>253</v>
          </cell>
          <cell r="N3669">
            <v>44756</v>
          </cell>
          <cell r="O3669">
            <v>3</v>
          </cell>
          <cell r="P3669">
            <v>2</v>
          </cell>
          <cell r="Q3669" t="str">
            <v>2347C + 072C</v>
          </cell>
          <cell r="X3669">
            <v>1</v>
          </cell>
          <cell r="AB3669" t="str">
            <v>K</v>
          </cell>
          <cell r="AL3669">
            <v>1</v>
          </cell>
          <cell r="AM3669">
            <v>253</v>
          </cell>
          <cell r="AR3669" t="str">
            <v>1tem</v>
          </cell>
          <cell r="AU3669">
            <v>2</v>
          </cell>
          <cell r="AV3669" t="str">
            <v>In mặt</v>
          </cell>
          <cell r="AW3669" t="str">
            <v>Bế màu</v>
          </cell>
          <cell r="BA3669" t="str">
            <v>TỔNG HỢP CÁC CÔNG TY\NANPAO\NOROO-NANPAO RESINS\THÁNG 07.2022\13.07 tem 250mm x 210mm</v>
          </cell>
          <cell r="BC3669" t="str">
            <v>phạm Quốc Chí</v>
          </cell>
          <cell r="BD3669" t="str">
            <v>phạm quốc chí</v>
          </cell>
        </row>
        <row r="3670">
          <cell r="B3670" t="str">
            <v>KL0871_L1</v>
          </cell>
          <cell r="C3670" t="str">
            <v>KL0871</v>
          </cell>
          <cell r="D3670" t="str">
            <v>QUẢNG CÁO DUYÊN</v>
          </cell>
          <cell r="G3670" t="str">
            <v>I0100H291/1</v>
          </cell>
          <cell r="H3670" t="str">
            <v>100 x 90 x 1 x 1</v>
          </cell>
          <cell r="I3670" t="str">
            <v>Bo góc 3mm, không răng cưa</v>
          </cell>
          <cell r="J3670" t="str">
            <v>E12</v>
          </cell>
          <cell r="K3670" t="str">
            <v>P42</v>
          </cell>
          <cell r="L3670" t="str">
            <v>100mm x 90mm</v>
          </cell>
          <cell r="M3670">
            <v>93</v>
          </cell>
          <cell r="N3670">
            <v>44756</v>
          </cell>
          <cell r="O3670">
            <v>1</v>
          </cell>
          <cell r="X3670">
            <v>1</v>
          </cell>
          <cell r="AB3670" t="str">
            <v>K</v>
          </cell>
          <cell r="AL3670">
            <v>2</v>
          </cell>
          <cell r="AM3670">
            <v>186</v>
          </cell>
          <cell r="AR3670" t="str">
            <v>2tem</v>
          </cell>
          <cell r="AT3670" t="str">
            <v>SUNPOWER</v>
          </cell>
          <cell r="AU3670">
            <v>2</v>
          </cell>
          <cell r="AV3670" t="str">
            <v>In mặt</v>
          </cell>
          <cell r="AW3670" t="str">
            <v>Bế màu</v>
          </cell>
          <cell r="BA3670" t="str">
            <v>ĐƠN HÀNG 2022\QUẢNG CÁO DUYÊN\THÁNG 07.2022\14.07 tem 100 x 90mm</v>
          </cell>
          <cell r="BC3670" t="str">
            <v>phạm Quốc Chí</v>
          </cell>
          <cell r="BD3670" t="str">
            <v>phạm quốc chí</v>
          </cell>
        </row>
        <row r="3671">
          <cell r="B3671" t="str">
            <v>KL0872_L1</v>
          </cell>
          <cell r="C3671" t="str">
            <v>KL0872</v>
          </cell>
          <cell r="D3671" t="str">
            <v>NINH HUY</v>
          </cell>
          <cell r="G3671" t="str">
            <v>I0100H302/1</v>
          </cell>
          <cell r="H3671" t="str">
            <v>100 x 170 x 1 x 1</v>
          </cell>
          <cell r="I3671" t="str">
            <v>Bo góc 14mm, không răng cưa, xẻ 2line kc 4mm</v>
          </cell>
          <cell r="J3671" t="str">
            <v>E12</v>
          </cell>
          <cell r="K3671" t="str">
            <v>P42</v>
          </cell>
          <cell r="L3671" t="str">
            <v>100mm x 170mm</v>
          </cell>
          <cell r="M3671">
            <v>173</v>
          </cell>
          <cell r="N3671">
            <v>44758</v>
          </cell>
          <cell r="O3671">
            <v>4</v>
          </cell>
          <cell r="R3671">
            <v>4</v>
          </cell>
          <cell r="S3671" t="str">
            <v>C</v>
          </cell>
          <cell r="T3671" t="str">
            <v>M</v>
          </cell>
          <cell r="U3671" t="str">
            <v>Y</v>
          </cell>
          <cell r="V3671" t="str">
            <v>K</v>
          </cell>
          <cell r="AL3671">
            <v>1</v>
          </cell>
          <cell r="AM3671">
            <v>173</v>
          </cell>
          <cell r="AN3671" t="str">
            <v>2mm</v>
          </cell>
          <cell r="AO3671" t="str">
            <v>3mm</v>
          </cell>
          <cell r="AP3671" t="str">
            <v>800Tem</v>
          </cell>
          <cell r="AT3671" t="str">
            <v>AO Xiang VN</v>
          </cell>
          <cell r="AU3671">
            <v>3</v>
          </cell>
          <cell r="AV3671" t="str">
            <v>In mặt</v>
          </cell>
          <cell r="AW3671" t="str">
            <v>Bế màu</v>
          </cell>
          <cell r="AX3671" t="str">
            <v>Chia</v>
          </cell>
          <cell r="BA3671" t="str">
            <v>ĐƠN HÀNG 2022\NINH HUY\THÁNG 07.2022\14.07 Tem 100 x 170mm</v>
          </cell>
          <cell r="BC3671" t="str">
            <v>phạm Quốc Chí</v>
          </cell>
          <cell r="BD3671" t="str">
            <v>phạm quốc chí</v>
          </cell>
        </row>
        <row r="3672">
          <cell r="B3672" t="str">
            <v>KL0873_L1</v>
          </cell>
          <cell r="C3672" t="str">
            <v>KL0873</v>
          </cell>
          <cell r="D3672" t="str">
            <v>HOÀNG PHÚC</v>
          </cell>
          <cell r="G3672" t="str">
            <v>I0024T041/1</v>
          </cell>
          <cell r="H3672" t="str">
            <v>24 x 74 x 5 x 2</v>
          </cell>
          <cell r="I3672" t="str">
            <v>Vuông rời 5 tem kc 3mm, không răng cưa</v>
          </cell>
          <cell r="J3672" t="str">
            <v>E12</v>
          </cell>
          <cell r="K3672" t="str">
            <v>P42</v>
          </cell>
          <cell r="L3672" t="str">
            <v>74mm x 24mm</v>
          </cell>
          <cell r="M3672">
            <v>154</v>
          </cell>
          <cell r="N3672">
            <v>44758</v>
          </cell>
          <cell r="O3672">
            <v>2</v>
          </cell>
          <cell r="P3672">
            <v>2</v>
          </cell>
          <cell r="Q3672" t="str">
            <v>2945C + 3005C</v>
          </cell>
          <cell r="AL3672">
            <v>1</v>
          </cell>
          <cell r="AM3672">
            <v>154</v>
          </cell>
          <cell r="AO3672" t="str">
            <v>3mm</v>
          </cell>
          <cell r="AR3672" t="str">
            <v>10Tem</v>
          </cell>
          <cell r="AT3672" t="str">
            <v>VNPT</v>
          </cell>
          <cell r="AU3672">
            <v>2</v>
          </cell>
          <cell r="AV3672" t="str">
            <v>In mặt</v>
          </cell>
          <cell r="AW3672" t="str">
            <v>Bế màu</v>
          </cell>
          <cell r="BA3672" t="str">
            <v>ĐƠN HÀNG 2021\HOÀNG PHÚC\NĂM 2022\THÁNG 07\16.07 tem 74 x 24mm</v>
          </cell>
          <cell r="BC3672" t="str">
            <v>phạm Quốc Chí</v>
          </cell>
          <cell r="BD3672" t="str">
            <v>phạm quốc chí</v>
          </cell>
        </row>
        <row r="3673">
          <cell r="B3673" t="str">
            <v>KL0874_L1</v>
          </cell>
          <cell r="C3673" t="str">
            <v>KL0874</v>
          </cell>
          <cell r="D3673" t="str">
            <v>PAKER</v>
          </cell>
          <cell r="G3673" t="str">
            <v>IP022T011</v>
          </cell>
          <cell r="H3673" t="str">
            <v>Phi 22 x 22 x 8 x 2</v>
          </cell>
          <cell r="I3673" t="str">
            <v>Ngang 8 tem, khoảng cách 2mm, gáp 2mm, không răng cưa</v>
          </cell>
          <cell r="J3673" t="str">
            <v>C15</v>
          </cell>
          <cell r="K3673" t="str">
            <v>P42</v>
          </cell>
          <cell r="L3673" t="str">
            <v>Phi 22mm</v>
          </cell>
          <cell r="M3673">
            <v>48</v>
          </cell>
          <cell r="N3673">
            <v>44760</v>
          </cell>
          <cell r="O3673">
            <v>1</v>
          </cell>
          <cell r="P3673">
            <v>1</v>
          </cell>
          <cell r="Q3673" t="str">
            <v>Theo mẫu</v>
          </cell>
          <cell r="AL3673">
            <v>2</v>
          </cell>
          <cell r="AM3673">
            <v>96</v>
          </cell>
          <cell r="AO3673" t="str">
            <v>2mm</v>
          </cell>
          <cell r="AR3673" t="str">
            <v>32Tem</v>
          </cell>
          <cell r="AT3673" t="str">
            <v>Đạt yêu cầu</v>
          </cell>
          <cell r="AU3673">
            <v>2</v>
          </cell>
          <cell r="AV3673" t="str">
            <v>In mặt</v>
          </cell>
          <cell r="AW3673" t="str">
            <v>Bế màu</v>
          </cell>
          <cell r="BA3673" t="str">
            <v>ĐƠN HÀNG 2022\PARKER-ASUN\THÁNG 07.2022\14.07 phi 22mm</v>
          </cell>
          <cell r="BC3673" t="str">
            <v>phạm Quốc Chí</v>
          </cell>
          <cell r="BD3673" t="str">
            <v>phạm quốc chí</v>
          </cell>
        </row>
        <row r="3674">
          <cell r="B3674" t="str">
            <v>KL0875_L1</v>
          </cell>
          <cell r="C3674" t="str">
            <v>KL0875</v>
          </cell>
          <cell r="D3674" t="str">
            <v>PAKER</v>
          </cell>
          <cell r="G3674" t="str">
            <v>IP022T011</v>
          </cell>
          <cell r="H3674" t="str">
            <v>Phi 22 x 22 x 8 x 2</v>
          </cell>
          <cell r="I3674" t="str">
            <v>Ngang 8 tem, khoảng cách 2mm, gáp 2mm, không răng cưa</v>
          </cell>
          <cell r="J3674" t="str">
            <v>C15</v>
          </cell>
          <cell r="K3674" t="str">
            <v>P42</v>
          </cell>
          <cell r="L3674" t="str">
            <v>Phi 22mm</v>
          </cell>
          <cell r="M3674">
            <v>48</v>
          </cell>
          <cell r="N3674">
            <v>44760</v>
          </cell>
          <cell r="O3674">
            <v>2</v>
          </cell>
          <cell r="P3674">
            <v>1</v>
          </cell>
          <cell r="Q3674" t="str">
            <v>Yellow C</v>
          </cell>
          <cell r="X3674">
            <v>1</v>
          </cell>
          <cell r="AB3674" t="str">
            <v>K</v>
          </cell>
          <cell r="AL3674">
            <v>2</v>
          </cell>
          <cell r="AM3674">
            <v>96</v>
          </cell>
          <cell r="AO3674" t="str">
            <v>2mm</v>
          </cell>
          <cell r="AR3674" t="str">
            <v>32Tem</v>
          </cell>
          <cell r="AT3674" t="str">
            <v>Chờ xử lý</v>
          </cell>
          <cell r="AU3674">
            <v>2</v>
          </cell>
          <cell r="AV3674" t="str">
            <v>In mặt</v>
          </cell>
          <cell r="AW3674" t="str">
            <v>Bế màu</v>
          </cell>
          <cell r="BA3674" t="str">
            <v>ĐƠN HÀNG 2022\PARKER-ASUN\THÁNG 07.2022\14.07 phi 22mm</v>
          </cell>
          <cell r="BC3674" t="str">
            <v>phạm Quốc Chí</v>
          </cell>
          <cell r="BD3674" t="str">
            <v>phạm quốc chí</v>
          </cell>
        </row>
        <row r="3675">
          <cell r="B3675" t="str">
            <v>KL0876_L1</v>
          </cell>
          <cell r="C3675" t="str">
            <v>KL0876</v>
          </cell>
          <cell r="D3675" t="str">
            <v>PAKER</v>
          </cell>
          <cell r="G3675" t="str">
            <v>IP035T041</v>
          </cell>
          <cell r="H3675" t="str">
            <v>Phi 35 x 35 x 5 x 4</v>
          </cell>
          <cell r="I3675" t="str">
            <v>rời 5 tem kc 3mm, không răng cưa</v>
          </cell>
          <cell r="J3675" t="str">
            <v>E14</v>
          </cell>
          <cell r="K3675" t="str">
            <v>P42</v>
          </cell>
          <cell r="L3675" t="str">
            <v>Phi 35 mm</v>
          </cell>
          <cell r="M3675">
            <v>152</v>
          </cell>
          <cell r="N3675">
            <v>44760</v>
          </cell>
          <cell r="O3675">
            <v>1</v>
          </cell>
          <cell r="P3675">
            <v>1</v>
          </cell>
          <cell r="Q3675" t="str">
            <v>362 C</v>
          </cell>
          <cell r="AL3675">
            <v>1</v>
          </cell>
          <cell r="AM3675">
            <v>152</v>
          </cell>
          <cell r="AO3675" t="str">
            <v>3mm</v>
          </cell>
          <cell r="AR3675" t="str">
            <v>20Tem</v>
          </cell>
          <cell r="AT3675" t="str">
            <v>EPC</v>
          </cell>
          <cell r="AU3675">
            <v>2</v>
          </cell>
          <cell r="AV3675" t="str">
            <v>In mặt</v>
          </cell>
          <cell r="AW3675" t="str">
            <v>Bế màu</v>
          </cell>
          <cell r="BA3675" t="str">
            <v>ĐƠN HÀNG 2022\PARKER-ASUN\THÁNG 07.2022\15.07 phi 35mm</v>
          </cell>
          <cell r="BC3675" t="str">
            <v>phạm Quốc Chí</v>
          </cell>
          <cell r="BD3675" t="str">
            <v>phạm quốc chí</v>
          </cell>
        </row>
        <row r="3676">
          <cell r="B3676" t="str">
            <v>KL0877_L1</v>
          </cell>
          <cell r="C3676" t="str">
            <v>KL0877</v>
          </cell>
          <cell r="D3676" t="str">
            <v>NANPAO RESINS</v>
          </cell>
          <cell r="G3676" t="str">
            <v>I0135T081/2</v>
          </cell>
          <cell r="H3676" t="str">
            <v>135 x 145 x 1 x 1</v>
          </cell>
          <cell r="I3676" t="str">
            <v>Vuông góc, không răng cưa</v>
          </cell>
          <cell r="J3676" t="str">
            <v>E14</v>
          </cell>
          <cell r="K3676" t="str">
            <v>P42</v>
          </cell>
          <cell r="L3676" t="str">
            <v>135mm x 145mm</v>
          </cell>
          <cell r="M3676">
            <v>148</v>
          </cell>
          <cell r="N3676">
            <v>44760</v>
          </cell>
          <cell r="O3676">
            <v>2</v>
          </cell>
          <cell r="P3676">
            <v>1</v>
          </cell>
          <cell r="Q3676" t="str">
            <v>Pha theo mẫu</v>
          </cell>
          <cell r="X3676">
            <v>1</v>
          </cell>
          <cell r="AB3676" t="str">
            <v>K</v>
          </cell>
          <cell r="AL3676">
            <v>1</v>
          </cell>
          <cell r="AM3676">
            <v>148</v>
          </cell>
          <cell r="AN3676" t="str">
            <v>5mm</v>
          </cell>
          <cell r="AO3676" t="str">
            <v>3mm</v>
          </cell>
          <cell r="AP3676" t="str">
            <v>1.000Tem</v>
          </cell>
          <cell r="AT3676" t="str">
            <v>Number 19</v>
          </cell>
          <cell r="AU3676">
            <v>3</v>
          </cell>
          <cell r="AV3676" t="str">
            <v>In mặt</v>
          </cell>
          <cell r="AW3676" t="str">
            <v>Bế màu</v>
          </cell>
          <cell r="AX3676" t="str">
            <v>Chia</v>
          </cell>
          <cell r="BA3676" t="str">
            <v>TỔNG HỢP CÁC CÔNG TY\NANPAO\NANPAO RESINS\Tem 135 x 145mm\Number 19</v>
          </cell>
          <cell r="BC3676" t="str">
            <v>Phan Quang Vương</v>
          </cell>
          <cell r="BD3676" t="str">
            <v>Phan Quang Vương</v>
          </cell>
        </row>
        <row r="3677">
          <cell r="B3677" t="str">
            <v>KL0878_L1</v>
          </cell>
          <cell r="C3677" t="str">
            <v>KL0878</v>
          </cell>
          <cell r="D3677" t="str">
            <v>ĐẠI LÝ QUÃNG NGÃI</v>
          </cell>
          <cell r="G3677" t="str">
            <v>I0180T081/1</v>
          </cell>
          <cell r="H3677" t="str">
            <v>180 x 117 x 1 x 1</v>
          </cell>
          <cell r="I3677" t="str">
            <v>Bo góc 5mm, không răng cưa</v>
          </cell>
          <cell r="J3677" t="str">
            <v>E12</v>
          </cell>
          <cell r="K3677" t="str">
            <v>P42</v>
          </cell>
          <cell r="L3677" t="str">
            <v>117mm x 180mm</v>
          </cell>
          <cell r="M3677">
            <v>120</v>
          </cell>
          <cell r="N3677">
            <v>44762</v>
          </cell>
          <cell r="O3677">
            <v>2</v>
          </cell>
          <cell r="P3677">
            <v>1</v>
          </cell>
          <cell r="Q3677" t="str">
            <v>Pha theo mẫu</v>
          </cell>
          <cell r="X3677">
            <v>1</v>
          </cell>
          <cell r="AB3677" t="str">
            <v>K</v>
          </cell>
          <cell r="AG3677" t="str">
            <v>X</v>
          </cell>
          <cell r="AL3677">
            <v>2</v>
          </cell>
          <cell r="AM3677">
            <v>240</v>
          </cell>
          <cell r="AN3677" t="str">
            <v>3mm</v>
          </cell>
          <cell r="AO3677" t="str">
            <v>3mm</v>
          </cell>
          <cell r="AR3677" t="str">
            <v>2tem</v>
          </cell>
          <cell r="AT3677" t="str">
            <v>Warning avertissement</v>
          </cell>
          <cell r="AU3677">
            <v>2</v>
          </cell>
          <cell r="AV3677" t="str">
            <v>In mặt</v>
          </cell>
          <cell r="AW3677" t="str">
            <v>Bế màu</v>
          </cell>
          <cell r="BA3677" t="str">
            <v>ĐƠN HÀNG 2022\ĐẠI LÝ QUẢNG NGÃI\THÁNG 07.2022\20.07 Tem 117 x 180mm</v>
          </cell>
          <cell r="BC3677" t="str">
            <v>phạm Quốc Chí</v>
          </cell>
          <cell r="BD3677" t="str">
            <v>phạm quốc chí</v>
          </cell>
        </row>
        <row r="3678">
          <cell r="B3678" t="str">
            <v>KL0879_L1</v>
          </cell>
          <cell r="C3678" t="str">
            <v>KL0879</v>
          </cell>
          <cell r="D3678" t="str">
            <v>THỰC PHẨM HÀ GIANG</v>
          </cell>
          <cell r="G3678" t="str">
            <v>I0095T242/1</v>
          </cell>
          <cell r="H3678" t="str">
            <v>95 x 140 x 1 x 1</v>
          </cell>
          <cell r="I3678" t="str">
            <v>Vuông góc, không răng cưa, xẻ2 line kc 6mm</v>
          </cell>
          <cell r="J3678" t="str">
            <v>E16</v>
          </cell>
          <cell r="K3678" t="str">
            <v>P42</v>
          </cell>
          <cell r="L3678" t="str">
            <v>95mm x 140mm</v>
          </cell>
          <cell r="M3678">
            <v>143</v>
          </cell>
          <cell r="N3678">
            <v>44817</v>
          </cell>
          <cell r="O3678">
            <v>6</v>
          </cell>
          <cell r="P3678">
            <v>2</v>
          </cell>
          <cell r="Q3678" t="str">
            <v>Theo mẫu</v>
          </cell>
          <cell r="R3678">
            <v>4</v>
          </cell>
          <cell r="S3678" t="str">
            <v>C</v>
          </cell>
          <cell r="T3678" t="str">
            <v>M</v>
          </cell>
          <cell r="U3678" t="str">
            <v>Y</v>
          </cell>
          <cell r="V3678" t="str">
            <v>K</v>
          </cell>
          <cell r="AG3678" t="str">
            <v xml:space="preserve">X </v>
          </cell>
          <cell r="AL3678">
            <v>1</v>
          </cell>
          <cell r="AM3678">
            <v>143</v>
          </cell>
          <cell r="AN3678" t="str">
            <v>3mm</v>
          </cell>
          <cell r="AO3678" t="str">
            <v>3mm</v>
          </cell>
          <cell r="AQ3678" t="str">
            <v>50Met</v>
          </cell>
          <cell r="AT3678" t="str">
            <v>Dầu ăn tinh luyện (800ml)</v>
          </cell>
          <cell r="AU3678">
            <v>2</v>
          </cell>
          <cell r="AV3678" t="str">
            <v>In mặt</v>
          </cell>
          <cell r="AW3678" t="str">
            <v>Bế màu</v>
          </cell>
          <cell r="BA3678" t="str">
            <v>TỔNG HỢP CÁC CÔNG TY\THỰC PHẨM HÀ GIANG\NĂM 2022\THÁNG 09\13.09 tem 95 x 140mm</v>
          </cell>
          <cell r="BC3678" t="str">
            <v>phan Quang Vương</v>
          </cell>
          <cell r="BD3678" t="str">
            <v>Phan Quang Vương</v>
          </cell>
        </row>
        <row r="3679">
          <cell r="B3679" t="str">
            <v>KL0880_L1</v>
          </cell>
          <cell r="C3679" t="str">
            <v>KL0880</v>
          </cell>
          <cell r="D3679" t="str">
            <v>KERRY</v>
          </cell>
          <cell r="G3679" t="str">
            <v>T0100H082/1</v>
          </cell>
          <cell r="H3679" t="str">
            <v>100 x 100 x 1 x 1</v>
          </cell>
          <cell r="I3679" t="str">
            <v>Vuông góc, răng cưa, xẻ 2 line 4mm</v>
          </cell>
          <cell r="J3679" t="str">
            <v>C06</v>
          </cell>
          <cell r="K3679" t="str">
            <v>P42</v>
          </cell>
          <cell r="L3679" t="str">
            <v>100mm x 100mm</v>
          </cell>
          <cell r="M3679">
            <v>103</v>
          </cell>
          <cell r="N3679">
            <v>44764</v>
          </cell>
          <cell r="O3679">
            <v>2</v>
          </cell>
          <cell r="P3679">
            <v>1</v>
          </cell>
          <cell r="Q3679" t="str">
            <v>Pha theo mẫu</v>
          </cell>
          <cell r="X3679">
            <v>1</v>
          </cell>
          <cell r="AB3679" t="str">
            <v>K</v>
          </cell>
          <cell r="AG3679" t="str">
            <v>X</v>
          </cell>
          <cell r="AL3679">
            <v>1</v>
          </cell>
          <cell r="AM3679">
            <v>103</v>
          </cell>
          <cell r="AO3679" t="str">
            <v>3mm</v>
          </cell>
          <cell r="AR3679" t="str">
            <v>2Tem</v>
          </cell>
          <cell r="AT3679" t="str">
            <v>UN3480</v>
          </cell>
          <cell r="AU3679">
            <v>2</v>
          </cell>
          <cell r="AV3679" t="str">
            <v>In mặt</v>
          </cell>
          <cell r="AW3679" t="str">
            <v>Bế màu</v>
          </cell>
          <cell r="BA3679" t="str">
            <v>ĐƠN HÀNG 2022\KERRY\THÁNG 07.2022\18.07.2022\TEM 100 x 100mm</v>
          </cell>
          <cell r="BC3679" t="str">
            <v>phạm Quốc Chí</v>
          </cell>
          <cell r="BD3679" t="str">
            <v>phạm quốc chí</v>
          </cell>
        </row>
        <row r="3680">
          <cell r="B3680" t="str">
            <v>KL0881_L1</v>
          </cell>
          <cell r="C3680" t="str">
            <v>KL0881</v>
          </cell>
          <cell r="D3680" t="str">
            <v>KERRY</v>
          </cell>
          <cell r="G3680" t="str">
            <v>T0100H082/1</v>
          </cell>
          <cell r="H3680" t="str">
            <v>100 x 100 x 1 x 1</v>
          </cell>
          <cell r="I3680" t="str">
            <v>Vuông góc, răng cưa, xẻ 2 line 4mm</v>
          </cell>
          <cell r="J3680" t="str">
            <v>C06</v>
          </cell>
          <cell r="K3680" t="str">
            <v>P42</v>
          </cell>
          <cell r="L3680" t="str">
            <v>100mm x 100mm</v>
          </cell>
          <cell r="M3680">
            <v>103</v>
          </cell>
          <cell r="N3680">
            <v>44764</v>
          </cell>
          <cell r="O3680">
            <v>2</v>
          </cell>
          <cell r="P3680">
            <v>1</v>
          </cell>
          <cell r="Q3680" t="str">
            <v>Pha theo mẫu</v>
          </cell>
          <cell r="X3680">
            <v>1</v>
          </cell>
          <cell r="AB3680" t="str">
            <v>K</v>
          </cell>
          <cell r="AG3680" t="str">
            <v>X</v>
          </cell>
          <cell r="AL3680">
            <v>1</v>
          </cell>
          <cell r="AM3680">
            <v>103</v>
          </cell>
          <cell r="AO3680" t="str">
            <v>3mm</v>
          </cell>
          <cell r="AR3680" t="str">
            <v>2Tem</v>
          </cell>
          <cell r="AT3680" t="str">
            <v>UN3481</v>
          </cell>
          <cell r="AU3680">
            <v>2</v>
          </cell>
          <cell r="AV3680" t="str">
            <v>In mặt</v>
          </cell>
          <cell r="AW3680" t="str">
            <v>Bế màu</v>
          </cell>
          <cell r="BA3680" t="str">
            <v>ĐƠN HÀNG 2022\KERRY\THÁNG 07.2022\18.07.2022\TEM 100 x 100mm</v>
          </cell>
          <cell r="BC3680" t="str">
            <v>phạm Quốc Chí</v>
          </cell>
          <cell r="BD3680" t="str">
            <v>phạm quốc chí</v>
          </cell>
        </row>
        <row r="3681">
          <cell r="B3681" t="str">
            <v>KL0882_L1</v>
          </cell>
          <cell r="C3681" t="str">
            <v>KL0882</v>
          </cell>
          <cell r="D3681" t="str">
            <v>KERRY</v>
          </cell>
          <cell r="G3681" t="str">
            <v>T0100H082/1</v>
          </cell>
          <cell r="H3681" t="str">
            <v>100 x 100 x 1 x 1</v>
          </cell>
          <cell r="I3681" t="str">
            <v>Vuông góc, răng cưa, xẻ 2 line 4mm</v>
          </cell>
          <cell r="J3681" t="str">
            <v>C06</v>
          </cell>
          <cell r="K3681" t="str">
            <v>P42</v>
          </cell>
          <cell r="L3681" t="str">
            <v>100mm x 100mm</v>
          </cell>
          <cell r="M3681">
            <v>103</v>
          </cell>
          <cell r="N3681">
            <v>44764</v>
          </cell>
          <cell r="O3681">
            <v>2</v>
          </cell>
          <cell r="P3681">
            <v>1</v>
          </cell>
          <cell r="Q3681" t="str">
            <v>Pha theo mẫu</v>
          </cell>
          <cell r="X3681">
            <v>1</v>
          </cell>
          <cell r="AB3681" t="str">
            <v>K</v>
          </cell>
          <cell r="AG3681" t="str">
            <v>X</v>
          </cell>
          <cell r="AL3681">
            <v>1</v>
          </cell>
          <cell r="AM3681">
            <v>103</v>
          </cell>
          <cell r="AO3681" t="str">
            <v>3mm</v>
          </cell>
          <cell r="AR3681" t="str">
            <v>2Tem</v>
          </cell>
          <cell r="AT3681" t="str">
            <v>UN3091</v>
          </cell>
          <cell r="AU3681">
            <v>2</v>
          </cell>
          <cell r="AV3681" t="str">
            <v>In mặt</v>
          </cell>
          <cell r="AW3681" t="str">
            <v>Bế màu</v>
          </cell>
          <cell r="BA3681" t="str">
            <v>ĐƠN HÀNG 2022\KERRY\THÁNG 07.2022\18.07.2022\TEM 100 x 100mm</v>
          </cell>
          <cell r="BC3681" t="str">
            <v>phạm Quốc Chí</v>
          </cell>
          <cell r="BD3681" t="str">
            <v>phạm quốc chí</v>
          </cell>
        </row>
        <row r="3682">
          <cell r="B3682" t="str">
            <v>KL0883_L1</v>
          </cell>
          <cell r="C3682" t="str">
            <v>KL0883</v>
          </cell>
          <cell r="D3682" t="str">
            <v>KERRY</v>
          </cell>
          <cell r="G3682" t="str">
            <v>T0100H082/1</v>
          </cell>
          <cell r="H3682" t="str">
            <v>100 x 100 x 1 x 1</v>
          </cell>
          <cell r="I3682" t="str">
            <v>Vuông góc, răng cưa, xẻ 2 line 4mm</v>
          </cell>
          <cell r="J3682" t="str">
            <v>C06</v>
          </cell>
          <cell r="K3682" t="str">
            <v>P42</v>
          </cell>
          <cell r="L3682" t="str">
            <v>100mm x 100mm</v>
          </cell>
          <cell r="M3682">
            <v>103</v>
          </cell>
          <cell r="N3682">
            <v>44764</v>
          </cell>
          <cell r="O3682">
            <v>1</v>
          </cell>
          <cell r="X3682">
            <v>1</v>
          </cell>
          <cell r="AB3682" t="str">
            <v>K</v>
          </cell>
          <cell r="AG3682" t="str">
            <v>X</v>
          </cell>
          <cell r="AL3682">
            <v>1</v>
          </cell>
          <cell r="AM3682">
            <v>103</v>
          </cell>
          <cell r="AO3682" t="str">
            <v>3mm</v>
          </cell>
          <cell r="AR3682" t="str">
            <v>2Tem</v>
          </cell>
          <cell r="AT3682" t="str">
            <v>Số 9</v>
          </cell>
          <cell r="AU3682">
            <v>2</v>
          </cell>
          <cell r="AV3682" t="str">
            <v>In mặt</v>
          </cell>
          <cell r="AW3682" t="str">
            <v>Bế màu</v>
          </cell>
          <cell r="BA3682" t="str">
            <v>ĐƠN HÀNG 2022\KERRY\THÁNG 07.2022\18.07.2022\TEM 100 x 100mm</v>
          </cell>
          <cell r="BC3682" t="str">
            <v>phạm Quốc Chí</v>
          </cell>
          <cell r="BD3682" t="str">
            <v>phạm quốc chí</v>
          </cell>
        </row>
        <row r="3683">
          <cell r="B3683" t="str">
            <v>KL0884_L1</v>
          </cell>
          <cell r="C3683" t="str">
            <v>KL0884</v>
          </cell>
          <cell r="D3683" t="str">
            <v>KERRY</v>
          </cell>
          <cell r="G3683" t="str">
            <v>I0100T171</v>
          </cell>
          <cell r="H3683" t="str">
            <v>100 x 70 x 1 x 1</v>
          </cell>
          <cell r="I3683" t="str">
            <v>Vuông góc, không răng cưa</v>
          </cell>
          <cell r="J3683" t="str">
            <v>D11</v>
          </cell>
          <cell r="K3683" t="str">
            <v>P42</v>
          </cell>
          <cell r="L3683" t="str">
            <v>100mm x 70mm</v>
          </cell>
          <cell r="M3683">
            <v>73</v>
          </cell>
          <cell r="N3683">
            <v>44764</v>
          </cell>
          <cell r="O3683">
            <v>2</v>
          </cell>
          <cell r="P3683">
            <v>1</v>
          </cell>
          <cell r="Q3683" t="str">
            <v>Pha theo mẫu</v>
          </cell>
          <cell r="X3683">
            <v>1</v>
          </cell>
          <cell r="AB3683" t="str">
            <v>K</v>
          </cell>
          <cell r="AG3683" t="str">
            <v>X</v>
          </cell>
          <cell r="AL3683">
            <v>1</v>
          </cell>
          <cell r="AM3683">
            <v>73</v>
          </cell>
          <cell r="AO3683" t="str">
            <v>3mm</v>
          </cell>
          <cell r="AR3683" t="str">
            <v>2Tem</v>
          </cell>
          <cell r="AT3683" t="str">
            <v>UN3480</v>
          </cell>
          <cell r="AU3683">
            <v>2</v>
          </cell>
          <cell r="AV3683" t="str">
            <v>In mặt</v>
          </cell>
          <cell r="AW3683" t="str">
            <v>Bế màu</v>
          </cell>
          <cell r="BA3683" t="str">
            <v>ĐƠN HÀNG 2022\KERRY\THÁNG 07.2022\18.07.2022\TEM 100 x 70mm</v>
          </cell>
          <cell r="BC3683" t="str">
            <v>phạm Quốc Chí</v>
          </cell>
          <cell r="BD3683" t="str">
            <v>phạm quốc chí</v>
          </cell>
        </row>
        <row r="3684">
          <cell r="B3684" t="str">
            <v>KL0885_L1</v>
          </cell>
          <cell r="C3684" t="str">
            <v>KL0885</v>
          </cell>
          <cell r="D3684" t="str">
            <v>KERRY</v>
          </cell>
          <cell r="G3684" t="str">
            <v>I0100T171</v>
          </cell>
          <cell r="H3684" t="str">
            <v>100 x 70 x 1 x 1</v>
          </cell>
          <cell r="I3684" t="str">
            <v>Vuông góc, không răng cưa</v>
          </cell>
          <cell r="J3684" t="str">
            <v>D11</v>
          </cell>
          <cell r="K3684" t="str">
            <v>P42</v>
          </cell>
          <cell r="L3684" t="str">
            <v>100mm x 70mm</v>
          </cell>
          <cell r="M3684">
            <v>73</v>
          </cell>
          <cell r="N3684">
            <v>44764</v>
          </cell>
          <cell r="O3684">
            <v>2</v>
          </cell>
          <cell r="P3684">
            <v>1</v>
          </cell>
          <cell r="Q3684" t="str">
            <v>Pha theo mẫu</v>
          </cell>
          <cell r="X3684">
            <v>1</v>
          </cell>
          <cell r="AB3684" t="str">
            <v>K</v>
          </cell>
          <cell r="AG3684" t="str">
            <v>X</v>
          </cell>
          <cell r="AL3684">
            <v>1</v>
          </cell>
          <cell r="AM3684">
            <v>73</v>
          </cell>
          <cell r="AO3684" t="str">
            <v>3mm</v>
          </cell>
          <cell r="AR3684" t="str">
            <v>2Tem</v>
          </cell>
          <cell r="AT3684" t="str">
            <v>UN3481</v>
          </cell>
          <cell r="AU3684">
            <v>2</v>
          </cell>
          <cell r="AV3684" t="str">
            <v>In mặt</v>
          </cell>
          <cell r="AW3684" t="str">
            <v>Bế màu</v>
          </cell>
          <cell r="BA3684" t="str">
            <v>ĐƠN HÀNG 2022\KERRY\THÁNG 07.2022\18.07.2022\TEM 100 x 70mm</v>
          </cell>
          <cell r="BC3684" t="str">
            <v>phạm Quốc Chí</v>
          </cell>
          <cell r="BD3684" t="str">
            <v>phạm quốc chí</v>
          </cell>
        </row>
        <row r="3685">
          <cell r="B3685" t="str">
            <v>KL0886_L1</v>
          </cell>
          <cell r="C3685" t="str">
            <v>KL0886</v>
          </cell>
          <cell r="D3685" t="str">
            <v>KERRY</v>
          </cell>
          <cell r="G3685" t="str">
            <v>I0100T171</v>
          </cell>
          <cell r="H3685" t="str">
            <v>100 x 70 x 1 x 1</v>
          </cell>
          <cell r="I3685" t="str">
            <v>Vuông góc, không răng cưa</v>
          </cell>
          <cell r="J3685" t="str">
            <v>D11</v>
          </cell>
          <cell r="K3685" t="str">
            <v>P42</v>
          </cell>
          <cell r="L3685" t="str">
            <v>100mm x 70mm</v>
          </cell>
          <cell r="M3685">
            <v>73</v>
          </cell>
          <cell r="N3685">
            <v>44764</v>
          </cell>
          <cell r="O3685">
            <v>2</v>
          </cell>
          <cell r="P3685">
            <v>1</v>
          </cell>
          <cell r="Q3685" t="str">
            <v>Pha theo mẫu</v>
          </cell>
          <cell r="X3685">
            <v>1</v>
          </cell>
          <cell r="AB3685" t="str">
            <v>K</v>
          </cell>
          <cell r="AG3685" t="str">
            <v>X</v>
          </cell>
          <cell r="AL3685">
            <v>1</v>
          </cell>
          <cell r="AM3685">
            <v>73</v>
          </cell>
          <cell r="AO3685" t="str">
            <v>3mm</v>
          </cell>
          <cell r="AR3685" t="str">
            <v>2Tem</v>
          </cell>
          <cell r="AT3685" t="str">
            <v>UN3091</v>
          </cell>
          <cell r="AU3685">
            <v>2</v>
          </cell>
          <cell r="AV3685" t="str">
            <v>In mặt</v>
          </cell>
          <cell r="AW3685" t="str">
            <v>Bế màu</v>
          </cell>
          <cell r="BA3685" t="str">
            <v>ĐƠN HÀNG 2022\KERRY\THÁNG 07.2022\18.07.2022\TEM 100 x 70mm</v>
          </cell>
          <cell r="BC3685" t="str">
            <v>phạm Quốc Chí</v>
          </cell>
          <cell r="BD3685" t="str">
            <v>phạm quốc chí</v>
          </cell>
        </row>
        <row r="3686">
          <cell r="B3686" t="str">
            <v>KL0887_L1</v>
          </cell>
          <cell r="C3686" t="str">
            <v>KL0887</v>
          </cell>
          <cell r="D3686" t="str">
            <v>KERRY</v>
          </cell>
          <cell r="G3686" t="str">
            <v>I0120T821/1</v>
          </cell>
          <cell r="H3686" t="str">
            <v>120 x 110 x 1 x 1</v>
          </cell>
          <cell r="I3686" t="str">
            <v>Vuông góc, không răng cưa</v>
          </cell>
          <cell r="J3686" t="str">
            <v>E14</v>
          </cell>
          <cell r="K3686" t="str">
            <v>P42</v>
          </cell>
          <cell r="L3686" t="str">
            <v>120mm x 110mm</v>
          </cell>
          <cell r="M3686">
            <v>113</v>
          </cell>
          <cell r="N3686">
            <v>44764</v>
          </cell>
          <cell r="O3686">
            <v>2</v>
          </cell>
          <cell r="P3686">
            <v>1</v>
          </cell>
          <cell r="Q3686" t="str">
            <v>Pha theo mẫu</v>
          </cell>
          <cell r="X3686">
            <v>1</v>
          </cell>
          <cell r="AB3686" t="str">
            <v>K</v>
          </cell>
          <cell r="AG3686" t="str">
            <v>X</v>
          </cell>
          <cell r="AL3686">
            <v>1</v>
          </cell>
          <cell r="AM3686">
            <v>113</v>
          </cell>
          <cell r="AO3686" t="str">
            <v>3mm</v>
          </cell>
          <cell r="AR3686" t="str">
            <v>2Tem</v>
          </cell>
          <cell r="AT3686" t="str">
            <v>CARGO AIRCRAFT ONLY</v>
          </cell>
          <cell r="AU3686">
            <v>2</v>
          </cell>
          <cell r="AV3686" t="str">
            <v>In mặt</v>
          </cell>
          <cell r="AW3686" t="str">
            <v>Bế màu</v>
          </cell>
          <cell r="BA3686" t="str">
            <v>ĐƠN HÀNG 2022\KERRY\THÁNG 07.2022\18.07.2022\TEM 120 x 110mm</v>
          </cell>
          <cell r="BC3686" t="str">
            <v>phạm Quốc Chí</v>
          </cell>
          <cell r="BD3686" t="str">
            <v>phạm quốc chí</v>
          </cell>
        </row>
        <row r="3687">
          <cell r="B3687" t="str">
            <v>KL0888_L1</v>
          </cell>
          <cell r="C3687" t="str">
            <v>KL0888</v>
          </cell>
          <cell r="D3687" t="str">
            <v>ANH HOÀ</v>
          </cell>
          <cell r="G3687" t="str">
            <v>I0032T244/2</v>
          </cell>
          <cell r="H3687" t="str">
            <v>32 x 79 x 1 x 2</v>
          </cell>
          <cell r="I3687" t="str">
            <v>Vuông góc, không răng cưa, xẻ 4 line kc 4mm bóp 99.85%</v>
          </cell>
          <cell r="J3687" t="str">
            <v>E15</v>
          </cell>
          <cell r="K3687" t="str">
            <v>P42</v>
          </cell>
          <cell r="L3687" t="str">
            <v>32mm x 79mm</v>
          </cell>
          <cell r="M3687">
            <v>164</v>
          </cell>
          <cell r="N3687">
            <v>44765</v>
          </cell>
          <cell r="O3687">
            <v>2</v>
          </cell>
          <cell r="P3687">
            <v>1</v>
          </cell>
          <cell r="Q3687" t="str">
            <v>lót trắng</v>
          </cell>
          <cell r="X3687">
            <v>1</v>
          </cell>
          <cell r="AB3687" t="str">
            <v>K</v>
          </cell>
          <cell r="AG3687" t="str">
            <v>X</v>
          </cell>
          <cell r="AL3687">
            <v>1</v>
          </cell>
          <cell r="AM3687">
            <v>164</v>
          </cell>
          <cell r="AN3687" t="str">
            <v>2mm</v>
          </cell>
          <cell r="AO3687" t="str">
            <v>3mm</v>
          </cell>
          <cell r="AP3687" t="str">
            <v>2.000Tem</v>
          </cell>
          <cell r="AT3687" t="str">
            <v xml:space="preserve">Sticker nudo  </v>
          </cell>
          <cell r="AU3687">
            <v>3</v>
          </cell>
          <cell r="AV3687" t="str">
            <v>In mặt</v>
          </cell>
          <cell r="AW3687" t="str">
            <v>Bế màu</v>
          </cell>
          <cell r="AX3687" t="str">
            <v>Chia</v>
          </cell>
          <cell r="BA3687" t="str">
            <v>ĐƠN HÀNG 2022\ANH HOÀ\THÁNG 07.2022\23.07 Tem 32 x 79mm</v>
          </cell>
          <cell r="BC3687" t="str">
            <v>phạm Quốc Chí</v>
          </cell>
          <cell r="BD3687" t="str">
            <v>phạm quốc chí</v>
          </cell>
        </row>
        <row r="3688">
          <cell r="B3688" t="str">
            <v>KL0889_L1</v>
          </cell>
          <cell r="C3688" t="str">
            <v>KL0889</v>
          </cell>
          <cell r="D3688" t="str">
            <v>NANPAO RESINS</v>
          </cell>
          <cell r="G3688" t="str">
            <v>I0135T081/2</v>
          </cell>
          <cell r="H3688" t="str">
            <v>135 x 145 x 1 x 1</v>
          </cell>
          <cell r="I3688" t="str">
            <v>Vuông góc, không răng cưa</v>
          </cell>
          <cell r="J3688" t="str">
            <v>E14</v>
          </cell>
          <cell r="K3688" t="str">
            <v>P42</v>
          </cell>
          <cell r="L3688" t="str">
            <v>135mm x 145mm</v>
          </cell>
          <cell r="M3688">
            <v>148</v>
          </cell>
          <cell r="N3688">
            <v>44767</v>
          </cell>
          <cell r="O3688">
            <v>4</v>
          </cell>
          <cell r="P3688">
            <v>3</v>
          </cell>
          <cell r="Q3688" t="str">
            <v>Pha theo mẫu</v>
          </cell>
          <cell r="X3688">
            <v>1</v>
          </cell>
          <cell r="AB3688" t="str">
            <v>K</v>
          </cell>
          <cell r="AL3688">
            <v>1</v>
          </cell>
          <cell r="AM3688">
            <v>148</v>
          </cell>
          <cell r="AN3688" t="str">
            <v>5mm</v>
          </cell>
          <cell r="AO3688" t="str">
            <v>3mm</v>
          </cell>
          <cell r="AP3688" t="str">
            <v>1.000Tem</v>
          </cell>
          <cell r="AT3688" t="str">
            <v>Number 36</v>
          </cell>
          <cell r="AU3688">
            <v>3</v>
          </cell>
          <cell r="AV3688" t="str">
            <v>In mặt</v>
          </cell>
          <cell r="AW3688" t="str">
            <v>Bế màu</v>
          </cell>
          <cell r="AX3688" t="str">
            <v>Chia</v>
          </cell>
          <cell r="BA3688" t="str">
            <v>TỔNG HỢP CÁC CÔNG TY\NANPAO\NANPAO RESINS\Tem 135 x 145mm\Number 36</v>
          </cell>
          <cell r="BC3688" t="str">
            <v>phan Quang Vương</v>
          </cell>
          <cell r="BD3688" t="str">
            <v>Phan Quang Vương</v>
          </cell>
        </row>
        <row r="3689">
          <cell r="B3689" t="str">
            <v>KL0890_L1</v>
          </cell>
          <cell r="C3689" t="str">
            <v>KL0890</v>
          </cell>
          <cell r="D3689" t="str">
            <v>HẢI YẾN</v>
          </cell>
          <cell r="G3689" t="str">
            <v>I0120T131</v>
          </cell>
          <cell r="H3689" t="str">
            <v>120 x 120 x 1 x 1</v>
          </cell>
          <cell r="I3689" t="str">
            <v>Vuông góc, răng cưa</v>
          </cell>
          <cell r="J3689" t="str">
            <v>D06</v>
          </cell>
          <cell r="K3689" t="str">
            <v>P42</v>
          </cell>
          <cell r="L3689" t="str">
            <v>120mm x 120mm</v>
          </cell>
          <cell r="M3689">
            <v>123</v>
          </cell>
          <cell r="N3689">
            <v>44769</v>
          </cell>
          <cell r="O3689">
            <v>4</v>
          </cell>
          <cell r="R3689">
            <v>3</v>
          </cell>
          <cell r="S3689" t="str">
            <v>C</v>
          </cell>
          <cell r="T3689" t="str">
            <v>M</v>
          </cell>
          <cell r="U3689" t="str">
            <v>Y</v>
          </cell>
          <cell r="X3689">
            <v>1</v>
          </cell>
          <cell r="AB3689" t="str">
            <v>K</v>
          </cell>
          <cell r="AL3689">
            <v>1</v>
          </cell>
          <cell r="AM3689">
            <v>123</v>
          </cell>
          <cell r="AO3689" t="str">
            <v>3mm</v>
          </cell>
          <cell r="AT3689" t="str">
            <v>Bánh chưng xanh mới</v>
          </cell>
          <cell r="AU3689">
            <v>2</v>
          </cell>
          <cell r="AV3689" t="str">
            <v>In mặt</v>
          </cell>
          <cell r="AW3689" t="str">
            <v>Bế màu</v>
          </cell>
          <cell r="BA3689" t="str">
            <v>ĐƠN HÀNG 2022\HẢI YẾN\THÁNG 07.2022\27.07 Tem 120 x 120mm</v>
          </cell>
          <cell r="BC3689" t="str">
            <v>phạm Quốc Chí</v>
          </cell>
          <cell r="BD3689" t="str">
            <v>phạm quốc chí</v>
          </cell>
        </row>
        <row r="3690">
          <cell r="B3690" t="str">
            <v>KL0891_L1</v>
          </cell>
          <cell r="C3690" t="str">
            <v>KL0891</v>
          </cell>
          <cell r="D3690" t="str">
            <v>VẠN PHÚC LONG AN</v>
          </cell>
          <cell r="G3690" t="str">
            <v>I0019T011</v>
          </cell>
          <cell r="H3690" t="str">
            <v>19 x 23 x 4 x 2</v>
          </cell>
          <cell r="I3690" t="str">
            <v>Dao hình giọt nước rời 4 tem kc 2mm, không răng cưa</v>
          </cell>
          <cell r="J3690" t="str">
            <v>D19</v>
          </cell>
          <cell r="K3690" t="str">
            <v>P42</v>
          </cell>
          <cell r="L3690" t="str">
            <v>19mm x 23mm</v>
          </cell>
          <cell r="M3690">
            <v>52</v>
          </cell>
          <cell r="N3690">
            <v>44769</v>
          </cell>
          <cell r="O3690">
            <v>1</v>
          </cell>
          <cell r="P3690">
            <v>1</v>
          </cell>
          <cell r="Q3690" t="str">
            <v>2411 C</v>
          </cell>
          <cell r="AL3690">
            <v>2</v>
          </cell>
          <cell r="AM3690">
            <v>104</v>
          </cell>
          <cell r="AO3690" t="str">
            <v>3mm</v>
          </cell>
          <cell r="AR3690" t="str">
            <v>40Tem</v>
          </cell>
          <cell r="AT3690" t="str">
            <v>Giọt nước 1L, 1.5L, 5L</v>
          </cell>
          <cell r="AU3690">
            <v>2</v>
          </cell>
          <cell r="AV3690" t="str">
            <v>In mặt</v>
          </cell>
          <cell r="AW3690" t="str">
            <v>Bế màu</v>
          </cell>
          <cell r="BA3690" t="str">
            <v>8-6 Nước Mắm Hạnh Phúc</v>
          </cell>
          <cell r="BC3690" t="str">
            <v>phạm Quốc Chí</v>
          </cell>
          <cell r="BD3690" t="str">
            <v>phạm quốc chí</v>
          </cell>
        </row>
        <row r="3691">
          <cell r="B3691" t="str">
            <v>KL0892_L1</v>
          </cell>
          <cell r="C3691" t="str">
            <v>KL0892</v>
          </cell>
          <cell r="D3691" t="str">
            <v>CÔNG TY TNHH KỸ THUẬT GIA LỰC</v>
          </cell>
          <cell r="G3691" t="str">
            <v>IT0028T111-1</v>
          </cell>
          <cell r="H3691" t="str">
            <v>28 x 28 x 4 x 4</v>
          </cell>
          <cell r="I3691" t="str">
            <v>Vuông rời 4 tem kc 2mm, không răng cưa</v>
          </cell>
          <cell r="J3691" t="str">
            <v>E18</v>
          </cell>
          <cell r="K3691" t="str">
            <v>P44</v>
          </cell>
          <cell r="L3691" t="str">
            <v>28mm x 28mm</v>
          </cell>
          <cell r="M3691">
            <v>124</v>
          </cell>
          <cell r="N3691">
            <v>44770</v>
          </cell>
          <cell r="O3691">
            <v>1</v>
          </cell>
          <cell r="P3691">
            <v>1</v>
          </cell>
          <cell r="Q3691" t="str">
            <v>Theo mẫu</v>
          </cell>
          <cell r="AL3691">
            <v>1</v>
          </cell>
          <cell r="AM3691">
            <v>124</v>
          </cell>
          <cell r="AO3691" t="str">
            <v>3mm</v>
          </cell>
          <cell r="AR3691" t="str">
            <v>16Tem</v>
          </cell>
          <cell r="AT3691" t="str">
            <v>hướng mở bên trái</v>
          </cell>
          <cell r="AU3691">
            <v>2</v>
          </cell>
          <cell r="AV3691" t="str">
            <v>In mặt</v>
          </cell>
          <cell r="AW3691" t="str">
            <v>Bế màu</v>
          </cell>
          <cell r="BA3691" t="str">
            <v>ĐƠN HÀNG 2022\CT TNHH KỸ THUẬT GIA LỰC\THÁNG 07.2022\27.07 tem 28 x 28mm</v>
          </cell>
          <cell r="BC3691" t="str">
            <v>phạm Quốc Chí</v>
          </cell>
          <cell r="BD3691" t="str">
            <v>phạm quốc chí</v>
          </cell>
        </row>
        <row r="3692">
          <cell r="B3692" t="str">
            <v>KL0893_L1</v>
          </cell>
          <cell r="C3692" t="str">
            <v>KL0893</v>
          </cell>
          <cell r="D3692" t="str">
            <v>KINSEI VN</v>
          </cell>
          <cell r="G3692" t="str">
            <v>T0050H162/1</v>
          </cell>
          <cell r="H3692" t="str">
            <v>50 x 35 x 1 x 4</v>
          </cell>
          <cell r="I3692" t="str">
            <v>Vuông góc, không răng cưa, chẻ đôi 4mm</v>
          </cell>
          <cell r="J3692" t="str">
            <v>C34</v>
          </cell>
          <cell r="K3692" t="str">
            <v>P42</v>
          </cell>
          <cell r="L3692" t="str">
            <v>35mm x 50mm</v>
          </cell>
          <cell r="M3692">
            <v>152</v>
          </cell>
          <cell r="N3692">
            <v>44777</v>
          </cell>
          <cell r="O3692">
            <v>1</v>
          </cell>
          <cell r="X3692">
            <v>1</v>
          </cell>
          <cell r="AB3692" t="str">
            <v>K</v>
          </cell>
          <cell r="AL3692">
            <v>1</v>
          </cell>
          <cell r="AM3692">
            <v>152</v>
          </cell>
          <cell r="AO3692" t="str">
            <v>3mm</v>
          </cell>
          <cell r="AR3692" t="str">
            <v>16Tem</v>
          </cell>
          <cell r="AT3692" t="str">
            <v>YH 011</v>
          </cell>
          <cell r="AU3692">
            <v>2</v>
          </cell>
          <cell r="AV3692" t="str">
            <v>In mặt</v>
          </cell>
          <cell r="AW3692" t="str">
            <v>Bế màu</v>
          </cell>
          <cell r="BA3692" t="str">
            <v>ĐƠN HÀNG 2022\KINSEI VN\04.08 tem 35 x 50mm</v>
          </cell>
          <cell r="BC3692" t="str">
            <v>phạm Quốc Chí</v>
          </cell>
          <cell r="BD3692" t="str">
            <v>phạm quốc chí</v>
          </cell>
        </row>
        <row r="3693">
          <cell r="B3693" t="str">
            <v>KL0894_L1</v>
          </cell>
          <cell r="C3693" t="str">
            <v>KL0894</v>
          </cell>
          <cell r="D3693" t="str">
            <v>NGỌC ĐỨC FOOD</v>
          </cell>
          <cell r="G3693" t="str">
            <v>T0110T151</v>
          </cell>
          <cell r="H3693" t="str">
            <v>110 x 200 x 1 x 1</v>
          </cell>
          <cell r="I3693" t="str">
            <v>Bo góc, không răng cưa</v>
          </cell>
          <cell r="J3693" t="str">
            <v>B12</v>
          </cell>
          <cell r="K3693" t="str">
            <v>P42</v>
          </cell>
          <cell r="L3693" t="str">
            <v>110mm x 200mm</v>
          </cell>
          <cell r="M3693">
            <v>203</v>
          </cell>
          <cell r="N3693">
            <v>44778</v>
          </cell>
          <cell r="O3693">
            <v>1</v>
          </cell>
          <cell r="X3693">
            <v>1</v>
          </cell>
          <cell r="AB3693" t="str">
            <v>K</v>
          </cell>
          <cell r="AL3693">
            <v>1</v>
          </cell>
          <cell r="AM3693">
            <v>203</v>
          </cell>
          <cell r="AO3693" t="str">
            <v>3mm</v>
          </cell>
          <cell r="AR3693" t="str">
            <v>1tem</v>
          </cell>
          <cell r="AT3693" t="str">
            <v>TONNIES</v>
          </cell>
          <cell r="AU3693">
            <v>2</v>
          </cell>
          <cell r="AV3693" t="str">
            <v>In mặt</v>
          </cell>
          <cell r="AW3693" t="str">
            <v>Bế màu</v>
          </cell>
          <cell r="BA3693" t="str">
            <v>ĐƠN HÀNG 2022\CTY NGỌC ĐỨC FOOD\THÁNG 08.2022\05.08 tem 110 x 200mm</v>
          </cell>
          <cell r="BC3693" t="str">
            <v>phạm Quốc Chí</v>
          </cell>
          <cell r="BD3693" t="str">
            <v>phạm quốc chí</v>
          </cell>
        </row>
        <row r="3694">
          <cell r="B3694" t="str">
            <v>KL0895_L1</v>
          </cell>
          <cell r="C3694" t="str">
            <v>KL0895</v>
          </cell>
          <cell r="D3694" t="str">
            <v>NGỌC ĐỨC FOOD</v>
          </cell>
          <cell r="G3694" t="str">
            <v>I0150T041</v>
          </cell>
          <cell r="H3694" t="str">
            <v>150 x 100 x 1 x 1</v>
          </cell>
          <cell r="I3694">
            <v>0</v>
          </cell>
          <cell r="J3694">
            <v>0</v>
          </cell>
          <cell r="K3694" t="str">
            <v>P42</v>
          </cell>
          <cell r="L3694" t="str">
            <v>150mm x 100mm</v>
          </cell>
          <cell r="M3694">
            <v>103</v>
          </cell>
          <cell r="N3694">
            <v>44778</v>
          </cell>
          <cell r="O3694">
            <v>1</v>
          </cell>
          <cell r="X3694">
            <v>1</v>
          </cell>
          <cell r="AB3694" t="str">
            <v>K</v>
          </cell>
          <cell r="AL3694">
            <v>1</v>
          </cell>
          <cell r="AM3694">
            <v>103</v>
          </cell>
          <cell r="AO3694" t="str">
            <v>3mm</v>
          </cell>
          <cell r="AR3694" t="str">
            <v>1tem</v>
          </cell>
          <cell r="AT3694">
            <v>29520280</v>
          </cell>
          <cell r="AU3694">
            <v>2</v>
          </cell>
          <cell r="AV3694" t="str">
            <v>In mặt</v>
          </cell>
          <cell r="AW3694" t="str">
            <v>Bế màu</v>
          </cell>
          <cell r="BA3694" t="str">
            <v>ĐƠN HÀNG 2022\CTY NGỌC ĐỨC FOOD\THÁNG 08.2022\05.08 tem 150 x 100mm</v>
          </cell>
          <cell r="BC3694" t="str">
            <v>phạm Quốc Chí</v>
          </cell>
          <cell r="BD3694" t="str">
            <v>phạm quốc chí</v>
          </cell>
        </row>
        <row r="3695">
          <cell r="B3695" t="str">
            <v>KL0896_L1</v>
          </cell>
          <cell r="C3695" t="str">
            <v>KL0896</v>
          </cell>
          <cell r="H3695" t="str">
            <v/>
          </cell>
          <cell r="I3695" t="str">
            <v/>
          </cell>
          <cell r="J3695" t="str">
            <v/>
          </cell>
          <cell r="K3695" t="str">
            <v>P42</v>
          </cell>
          <cell r="O3695">
            <v>0</v>
          </cell>
          <cell r="AL3695">
            <v>1</v>
          </cell>
          <cell r="AM3695">
            <v>0</v>
          </cell>
        </row>
        <row r="3696">
          <cell r="B3696" t="str">
            <v>KL0897_L1</v>
          </cell>
          <cell r="C3696" t="str">
            <v>KL0897</v>
          </cell>
          <cell r="H3696" t="str">
            <v/>
          </cell>
          <cell r="I3696" t="str">
            <v/>
          </cell>
          <cell r="J3696" t="str">
            <v/>
          </cell>
          <cell r="K3696" t="str">
            <v>P42</v>
          </cell>
          <cell r="O3696">
            <v>0</v>
          </cell>
          <cell r="AL3696">
            <v>1</v>
          </cell>
          <cell r="AM3696">
            <v>0</v>
          </cell>
        </row>
        <row r="3697">
          <cell r="B3697" t="str">
            <v>KL0898_L1</v>
          </cell>
          <cell r="C3697" t="str">
            <v>KL0898</v>
          </cell>
          <cell r="D3697" t="str">
            <v>VINASANFU</v>
          </cell>
          <cell r="G3697" t="str">
            <v>I0074T092/1</v>
          </cell>
          <cell r="H3697" t="str">
            <v>74 x 115 x 1 x 1</v>
          </cell>
          <cell r="I3697" t="str">
            <v>Bo góc, răng cưa, xẻ 2 line kc 4mm</v>
          </cell>
          <cell r="J3697" t="str">
            <v>E15</v>
          </cell>
          <cell r="K3697" t="str">
            <v>P42</v>
          </cell>
          <cell r="L3697" t="str">
            <v>74mm x 115mm</v>
          </cell>
          <cell r="M3697">
            <v>118</v>
          </cell>
          <cell r="N3697">
            <v>44781</v>
          </cell>
          <cell r="O3697">
            <v>2</v>
          </cell>
          <cell r="P3697">
            <v>1</v>
          </cell>
          <cell r="Q3697" t="str">
            <v>2347C</v>
          </cell>
          <cell r="X3697">
            <v>1</v>
          </cell>
          <cell r="AB3697" t="str">
            <v>K</v>
          </cell>
          <cell r="AL3697">
            <v>1</v>
          </cell>
          <cell r="AM3697">
            <v>118</v>
          </cell>
          <cell r="AN3697" t="str">
            <v>2mm</v>
          </cell>
          <cell r="AO3697" t="str">
            <v>3mm</v>
          </cell>
          <cell r="AQ3697" t="str">
            <v>100M</v>
          </cell>
          <cell r="AT3697" t="str">
            <v>VINASANFU</v>
          </cell>
          <cell r="AU3697">
            <v>3</v>
          </cell>
          <cell r="AV3697" t="str">
            <v>In mặt</v>
          </cell>
          <cell r="AW3697" t="str">
            <v>Bế màu</v>
          </cell>
          <cell r="AX3697" t="str">
            <v>Chia</v>
          </cell>
          <cell r="BA3697" t="str">
            <v>TỔNG HỢP CÁC CÔNG TY\VIINASANFU\THÁNG 08\03.08 tem 74 x 115mm</v>
          </cell>
          <cell r="BC3697" t="str">
            <v>phạm Quốc Chí</v>
          </cell>
          <cell r="BD3697" t="str">
            <v>phạm quốc chí</v>
          </cell>
        </row>
        <row r="3698">
          <cell r="B3698" t="str">
            <v>KL0899_L1</v>
          </cell>
          <cell r="C3698" t="str">
            <v>KL0899</v>
          </cell>
          <cell r="D3698" t="str">
            <v>NANPAO MATERIAL</v>
          </cell>
          <cell r="G3698" t="str">
            <v>I0135T081/2</v>
          </cell>
          <cell r="H3698" t="str">
            <v>135 x 145 x 1 x 1</v>
          </cell>
          <cell r="I3698" t="str">
            <v>Vuông góc, không răng cưa</v>
          </cell>
          <cell r="J3698" t="str">
            <v>E14</v>
          </cell>
          <cell r="K3698" t="str">
            <v>P42</v>
          </cell>
          <cell r="L3698" t="str">
            <v>135mm x 145mm</v>
          </cell>
          <cell r="M3698">
            <v>148</v>
          </cell>
          <cell r="N3698">
            <v>44782</v>
          </cell>
          <cell r="O3698">
            <v>3</v>
          </cell>
          <cell r="P3698">
            <v>2</v>
          </cell>
          <cell r="Q3698" t="str">
            <v>Pha theo mẫu</v>
          </cell>
          <cell r="X3698">
            <v>1</v>
          </cell>
          <cell r="AB3698" t="str">
            <v>K</v>
          </cell>
          <cell r="AL3698">
            <v>1</v>
          </cell>
          <cell r="AM3698">
            <v>148</v>
          </cell>
          <cell r="AN3698" t="str">
            <v>5mm</v>
          </cell>
          <cell r="AO3698" t="str">
            <v>3mm</v>
          </cell>
          <cell r="AP3698" t="str">
            <v>1.000Tem</v>
          </cell>
          <cell r="AT3698" t="str">
            <v>QC PASS H03</v>
          </cell>
          <cell r="AU3698">
            <v>3</v>
          </cell>
          <cell r="AV3698" t="str">
            <v>In mặt</v>
          </cell>
          <cell r="AW3698" t="str">
            <v>Bế màu</v>
          </cell>
          <cell r="AX3698" t="str">
            <v>Chia</v>
          </cell>
          <cell r="BA3698" t="str">
            <v>TỔNG HỢP CÁC CÔNG TY\NANPAO\NANPAO MATERIALS\Tem 135 x 145mm\H03</v>
          </cell>
          <cell r="BC3698" t="str">
            <v>phan Quang Vương</v>
          </cell>
          <cell r="BD3698" t="str">
            <v>Phan Quang Vương</v>
          </cell>
        </row>
        <row r="3699">
          <cell r="B3699" t="str">
            <v>KL0900_L1</v>
          </cell>
          <cell r="C3699" t="str">
            <v>KL0900</v>
          </cell>
          <cell r="D3699" t="str">
            <v>GUNZETAL</v>
          </cell>
          <cell r="F3699">
            <v>2</v>
          </cell>
          <cell r="G3699" t="str">
            <v>T0090T092</v>
          </cell>
          <cell r="H3699" t="str">
            <v>90 x 90 x 1 x 2</v>
          </cell>
          <cell r="I3699" t="str">
            <v>Bo góc, không răng cưa, chẻ đôi 4mm</v>
          </cell>
          <cell r="J3699" t="str">
            <v>C23</v>
          </cell>
          <cell r="K3699" t="str">
            <v>P42</v>
          </cell>
          <cell r="L3699" t="str">
            <v>90mm x 90mm</v>
          </cell>
          <cell r="M3699">
            <v>186</v>
          </cell>
          <cell r="N3699">
            <v>44782</v>
          </cell>
          <cell r="O3699">
            <v>2</v>
          </cell>
          <cell r="P3699">
            <v>2</v>
          </cell>
          <cell r="Q3699" t="str">
            <v>Theo mẫu</v>
          </cell>
          <cell r="AL3699">
            <v>1</v>
          </cell>
          <cell r="AM3699">
            <v>186</v>
          </cell>
          <cell r="AN3699" t="str">
            <v>2mm</v>
          </cell>
          <cell r="AO3699" t="str">
            <v>3mm</v>
          </cell>
          <cell r="AP3699" t="str">
            <v>1.500Tem</v>
          </cell>
          <cell r="AT3699" t="str">
            <v>Kore.g EZ0016</v>
          </cell>
          <cell r="AU3699">
            <v>3</v>
          </cell>
          <cell r="AV3699" t="str">
            <v>In mặt</v>
          </cell>
          <cell r="AW3699" t="str">
            <v>Bế màu</v>
          </cell>
          <cell r="AX3699" t="str">
            <v>Chia</v>
          </cell>
          <cell r="BA3699" t="str">
            <v>ĐƠN HÀNG 2021\GUNZETA\NĂM 2022\THÁNG 08\09.08 mã EZ0016</v>
          </cell>
          <cell r="BC3699" t="str">
            <v>phạm Quốc Chí</v>
          </cell>
          <cell r="BD3699" t="str">
            <v>phạm quốc chí</v>
          </cell>
        </row>
        <row r="3700">
          <cell r="B3700" t="str">
            <v>KL0901_L1</v>
          </cell>
          <cell r="C3700" t="str">
            <v>KL0901</v>
          </cell>
          <cell r="D3700" t="str">
            <v>LONG QUÂN PRECISION</v>
          </cell>
          <cell r="G3700" t="str">
            <v>T0060T252</v>
          </cell>
          <cell r="H3700" t="str">
            <v>60 x 30 x 1 x 5</v>
          </cell>
          <cell r="I3700" t="str">
            <v>Bo góc, không RC, chẻ đôi 3mm</v>
          </cell>
          <cell r="J3700" t="str">
            <v>C13</v>
          </cell>
          <cell r="K3700" t="str">
            <v>P42</v>
          </cell>
          <cell r="L3700" t="str">
            <v>60mm x 30mm</v>
          </cell>
          <cell r="M3700">
            <v>165</v>
          </cell>
          <cell r="N3700">
            <v>44788</v>
          </cell>
          <cell r="O3700">
            <v>2</v>
          </cell>
          <cell r="P3700">
            <v>1</v>
          </cell>
          <cell r="X3700">
            <v>1</v>
          </cell>
          <cell r="AB3700" t="str">
            <v>K</v>
          </cell>
          <cell r="AL3700">
            <v>1</v>
          </cell>
          <cell r="AM3700">
            <v>165</v>
          </cell>
          <cell r="AO3700" t="str">
            <v>3mm</v>
          </cell>
          <cell r="AT3700" t="str">
            <v>MSD 03/10/22</v>
          </cell>
          <cell r="AU3700">
            <v>2</v>
          </cell>
          <cell r="AV3700" t="str">
            <v>In mặt</v>
          </cell>
          <cell r="AW3700" t="str">
            <v>Bế màu</v>
          </cell>
          <cell r="BA3700" t="str">
            <v>ĐƠN HÀNG 2022\CÔNG TY TNHH LONG QUÂN PRECISION\15.08.2022_tem 60 x 30mm</v>
          </cell>
          <cell r="BC3700" t="str">
            <v>phạm Quốc Chí</v>
          </cell>
          <cell r="BD3700" t="str">
            <v>phạm quốc chí</v>
          </cell>
        </row>
        <row r="3701">
          <cell r="B3701" t="str">
            <v>KL0902_L1</v>
          </cell>
          <cell r="C3701" t="str">
            <v>KL0902</v>
          </cell>
          <cell r="D3701" t="str">
            <v>NANPAO MATERIAL</v>
          </cell>
          <cell r="G3701" t="str">
            <v>I0105T522/1</v>
          </cell>
          <cell r="H3701" t="str">
            <v>105 x 145 x 1 x 1</v>
          </cell>
          <cell r="I3701" t="str">
            <v>Vuông góc, không răng cưa, xẻ 2 line kc 10mm</v>
          </cell>
          <cell r="J3701" t="str">
            <v>E10</v>
          </cell>
          <cell r="K3701" t="str">
            <v>P42</v>
          </cell>
          <cell r="L3701" t="str">
            <v>105mm x 145mm</v>
          </cell>
          <cell r="M3701">
            <v>148</v>
          </cell>
          <cell r="N3701">
            <v>44789</v>
          </cell>
          <cell r="O3701">
            <v>2</v>
          </cell>
          <cell r="P3701">
            <v>1</v>
          </cell>
          <cell r="Q3701" t="str">
            <v>Pha theo mẫu</v>
          </cell>
          <cell r="X3701">
            <v>1</v>
          </cell>
          <cell r="AB3701" t="str">
            <v>K</v>
          </cell>
          <cell r="AL3701">
            <v>1</v>
          </cell>
          <cell r="AM3701">
            <v>148</v>
          </cell>
          <cell r="AN3701" t="str">
            <v>5mm</v>
          </cell>
          <cell r="AO3701" t="str">
            <v>3mm</v>
          </cell>
          <cell r="AP3701" t="str">
            <v>1.000Tem</v>
          </cell>
          <cell r="AT3701" t="str">
            <v>QC pass F08</v>
          </cell>
          <cell r="AU3701">
            <v>3</v>
          </cell>
          <cell r="AV3701" t="str">
            <v>In mặt</v>
          </cell>
          <cell r="AW3701" t="str">
            <v>Bế màu</v>
          </cell>
          <cell r="AX3701" t="str">
            <v>Chia</v>
          </cell>
          <cell r="BA3701" t="str">
            <v>TỔNG HỢP CÁC CÔNG TY\NANPAO\NANPAO MATERIALS\Tem 105 x 145mm\F08</v>
          </cell>
          <cell r="BC3701" t="str">
            <v>phan Quang Vương</v>
          </cell>
          <cell r="BD3701" t="str">
            <v>Phan Quang Vương</v>
          </cell>
        </row>
        <row r="3702">
          <cell r="B3702" t="str">
            <v>KL0903_L1</v>
          </cell>
          <cell r="C3702" t="str">
            <v>KL0903</v>
          </cell>
          <cell r="D3702" t="str">
            <v>NANPAO RESINS</v>
          </cell>
          <cell r="G3702" t="str">
            <v>I0135T081/2</v>
          </cell>
          <cell r="H3702" t="str">
            <v>135 x 145 x 1 x 1</v>
          </cell>
          <cell r="I3702" t="str">
            <v>Vuông góc, không răng cưa</v>
          </cell>
          <cell r="J3702" t="str">
            <v>E14</v>
          </cell>
          <cell r="K3702" t="str">
            <v>P42</v>
          </cell>
          <cell r="L3702" t="str">
            <v>135mm x 145mm</v>
          </cell>
          <cell r="M3702">
            <v>148</v>
          </cell>
          <cell r="N3702">
            <v>44789</v>
          </cell>
          <cell r="O3702">
            <v>3</v>
          </cell>
          <cell r="P3702">
            <v>2</v>
          </cell>
          <cell r="Q3702" t="str">
            <v>theo mẫu</v>
          </cell>
          <cell r="X3702">
            <v>1</v>
          </cell>
          <cell r="AB3702" t="str">
            <v>K</v>
          </cell>
          <cell r="AL3702">
            <v>1</v>
          </cell>
          <cell r="AM3702">
            <v>148</v>
          </cell>
          <cell r="AN3702" t="str">
            <v>5mm</v>
          </cell>
          <cell r="AO3702" t="str">
            <v>3mm</v>
          </cell>
          <cell r="AP3702" t="str">
            <v>1.000Tem</v>
          </cell>
          <cell r="AT3702" t="str">
            <v>Number 20</v>
          </cell>
          <cell r="AU3702">
            <v>3</v>
          </cell>
          <cell r="AV3702" t="str">
            <v>In mặt</v>
          </cell>
          <cell r="AW3702" t="str">
            <v>Bế màu</v>
          </cell>
          <cell r="AX3702" t="str">
            <v>Chia</v>
          </cell>
          <cell r="BA3702" t="str">
            <v>TỔNG HỢP CÁC CÔNG TY\NANPAO\NANPAO RESINS\Tem 135 x 145mm\Number 20</v>
          </cell>
          <cell r="BC3702" t="str">
            <v>phan Quang Vương</v>
          </cell>
          <cell r="BD3702" t="str">
            <v>Phan Quang Vương</v>
          </cell>
        </row>
        <row r="3703">
          <cell r="B3703" t="str">
            <v>KL0904_L1</v>
          </cell>
          <cell r="C3703" t="str">
            <v>KL0904</v>
          </cell>
          <cell r="D3703" t="str">
            <v>NANPAO RESINS</v>
          </cell>
          <cell r="G3703" t="str">
            <v>I0105T522/1</v>
          </cell>
          <cell r="H3703" t="str">
            <v>105 x 145 x 1 x 1</v>
          </cell>
          <cell r="I3703" t="str">
            <v>Vuông góc, không răng cưa, xẻ 2 line kc 10mm</v>
          </cell>
          <cell r="J3703" t="str">
            <v>E10</v>
          </cell>
          <cell r="K3703" t="str">
            <v>P42</v>
          </cell>
          <cell r="L3703" t="str">
            <v>105mm x 145mm</v>
          </cell>
          <cell r="M3703">
            <v>148</v>
          </cell>
          <cell r="N3703">
            <v>44789</v>
          </cell>
          <cell r="O3703">
            <v>3</v>
          </cell>
          <cell r="P3703">
            <v>2</v>
          </cell>
          <cell r="Q3703" t="str">
            <v>theo mẫu</v>
          </cell>
          <cell r="X3703">
            <v>1</v>
          </cell>
          <cell r="AB3703" t="str">
            <v>K</v>
          </cell>
          <cell r="AL3703">
            <v>1</v>
          </cell>
          <cell r="AM3703">
            <v>148</v>
          </cell>
          <cell r="AN3703" t="str">
            <v>5mm</v>
          </cell>
          <cell r="AO3703" t="str">
            <v>3mm</v>
          </cell>
          <cell r="AP3703" t="str">
            <v>1.000Tem</v>
          </cell>
          <cell r="AT3703" t="str">
            <v>Number 27-1</v>
          </cell>
          <cell r="AU3703">
            <v>3</v>
          </cell>
          <cell r="AV3703" t="str">
            <v>In mặt</v>
          </cell>
          <cell r="AW3703" t="str">
            <v>Bế màu</v>
          </cell>
          <cell r="AX3703" t="str">
            <v>Chia</v>
          </cell>
          <cell r="BA3703" t="str">
            <v>TỔNG HỢP CÁC CÔNG TY\NANPAO\NANPAO RESINS\Tem 105 x 145mm\Number 27-1</v>
          </cell>
          <cell r="BC3703" t="str">
            <v>phan Quang Vương</v>
          </cell>
          <cell r="BD3703" t="str">
            <v>Phan Quang Vương</v>
          </cell>
        </row>
        <row r="3704">
          <cell r="B3704" t="str">
            <v>KL0905_L1</v>
          </cell>
          <cell r="C3704" t="str">
            <v>KL0905</v>
          </cell>
          <cell r="D3704" t="str">
            <v>WOOJIN VINA</v>
          </cell>
          <cell r="G3704" t="str">
            <v>I0090T432/2</v>
          </cell>
          <cell r="H3704" t="str">
            <v>90 x 72 x 1 x 2</v>
          </cell>
          <cell r="I3704" t="str">
            <v>Bo góc 1.5mm, răng cưa, chẻ đôi 6mm</v>
          </cell>
          <cell r="J3704" t="str">
            <v>E11</v>
          </cell>
          <cell r="K3704" t="str">
            <v>P42</v>
          </cell>
          <cell r="L3704" t="str">
            <v>90mm x 72mm</v>
          </cell>
          <cell r="M3704">
            <v>150</v>
          </cell>
          <cell r="N3704">
            <v>44790</v>
          </cell>
          <cell r="O3704">
            <v>5</v>
          </cell>
          <cell r="P3704">
            <v>4</v>
          </cell>
          <cell r="Q3704" t="str">
            <v>theo mẫu</v>
          </cell>
          <cell r="X3704">
            <v>1</v>
          </cell>
          <cell r="AB3704" t="str">
            <v>K</v>
          </cell>
          <cell r="AL3704">
            <v>1</v>
          </cell>
          <cell r="AM3704">
            <v>150</v>
          </cell>
          <cell r="AN3704" t="str">
            <v>3mm</v>
          </cell>
          <cell r="AO3704" t="str">
            <v>3mm</v>
          </cell>
          <cell r="AQ3704" t="str">
            <v>150M</v>
          </cell>
          <cell r="AT3704" t="str">
            <v>4 màu + viền k</v>
          </cell>
          <cell r="AU3704">
            <v>2</v>
          </cell>
          <cell r="AV3704" t="str">
            <v>In mặt</v>
          </cell>
          <cell r="AW3704" t="str">
            <v>Bế màu</v>
          </cell>
          <cell r="BA3704" t="str">
            <v>TỔNG HỢP CÁC CÔNG TY\WOOJIN VINA\NĂM 2022\THÁNG 08\17.08.2022_Tem 90 x 72mm</v>
          </cell>
          <cell r="BC3704" t="str">
            <v>phạm Quốc Chí</v>
          </cell>
          <cell r="BD3704" t="str">
            <v>phạm quốc chí</v>
          </cell>
        </row>
        <row r="3705">
          <cell r="B3705" t="str">
            <v>KL0906_L1</v>
          </cell>
          <cell r="C3705" t="str">
            <v>KL0906</v>
          </cell>
          <cell r="D3705" t="str">
            <v>PACOW</v>
          </cell>
          <cell r="G3705" t="str">
            <v>I0130T031</v>
          </cell>
          <cell r="H3705" t="str">
            <v>130 x 50 x 1 x 2</v>
          </cell>
          <cell r="I3705" t="str">
            <v>Vuông góc, không răng cưa</v>
          </cell>
          <cell r="J3705" t="str">
            <v>D06</v>
          </cell>
          <cell r="K3705" t="str">
            <v>P42</v>
          </cell>
          <cell r="L3705" t="str">
            <v>130mm x 50mm</v>
          </cell>
          <cell r="M3705">
            <v>106</v>
          </cell>
          <cell r="N3705">
            <v>44790</v>
          </cell>
          <cell r="O3705">
            <v>4</v>
          </cell>
          <cell r="R3705">
            <v>4</v>
          </cell>
          <cell r="S3705" t="str">
            <v>C</v>
          </cell>
          <cell r="T3705" t="str">
            <v>M</v>
          </cell>
          <cell r="U3705" t="str">
            <v>Y</v>
          </cell>
          <cell r="V3705" t="str">
            <v>K</v>
          </cell>
          <cell r="AG3705" t="str">
            <v>X</v>
          </cell>
          <cell r="AL3705">
            <v>1</v>
          </cell>
          <cell r="AM3705">
            <v>106</v>
          </cell>
          <cell r="AO3705" t="str">
            <v>3mm</v>
          </cell>
          <cell r="AR3705" t="str">
            <v>2Tem</v>
          </cell>
          <cell r="AT3705" t="str">
            <v>Sticker xúc xích mua 1 tặng 4</v>
          </cell>
          <cell r="AU3705">
            <v>2</v>
          </cell>
          <cell r="AV3705" t="str">
            <v>In mặt</v>
          </cell>
          <cell r="AW3705" t="str">
            <v>Bế màu</v>
          </cell>
          <cell r="BA3705" t="str">
            <v>ĐƠN HÀNG 2021\PACOW\NĂM 2022\THÁNG 08\17.08</v>
          </cell>
          <cell r="BC3705" t="str">
            <v>phạm Quốc Chí</v>
          </cell>
          <cell r="BD3705" t="str">
            <v>phạm quốc chí</v>
          </cell>
        </row>
        <row r="3706">
          <cell r="B3706" t="str">
            <v>KL0907_L1</v>
          </cell>
          <cell r="C3706" t="str">
            <v>KL0907</v>
          </cell>
          <cell r="D3706" t="str">
            <v>TÍN VIỆT</v>
          </cell>
          <cell r="G3706" t="str">
            <v>I0094T082/1</v>
          </cell>
          <cell r="H3706" t="str">
            <v>94 x 48 x 1 x 3</v>
          </cell>
          <cell r="I3706" t="str">
            <v>Bo góc, răng cưa xẻ 2line kc 6mm</v>
          </cell>
          <cell r="J3706" t="str">
            <v>E15</v>
          </cell>
          <cell r="K3706" t="str">
            <v>P42</v>
          </cell>
          <cell r="L3706" t="str">
            <v>94mmx 48mm</v>
          </cell>
          <cell r="M3706">
            <v>153</v>
          </cell>
          <cell r="N3706">
            <v>44790</v>
          </cell>
          <cell r="O3706">
            <v>4</v>
          </cell>
          <cell r="R3706">
            <v>4</v>
          </cell>
          <cell r="S3706" t="str">
            <v>C</v>
          </cell>
          <cell r="T3706" t="str">
            <v>M</v>
          </cell>
          <cell r="U3706" t="str">
            <v>Y</v>
          </cell>
          <cell r="V3706" t="str">
            <v>K</v>
          </cell>
          <cell r="AL3706">
            <v>1</v>
          </cell>
          <cell r="AM3706">
            <v>153</v>
          </cell>
          <cell r="AN3706" t="str">
            <v>3mm</v>
          </cell>
          <cell r="AO3706" t="str">
            <v>3mm</v>
          </cell>
          <cell r="AQ3706" t="str">
            <v>100M</v>
          </cell>
          <cell r="AT3706" t="str">
            <v>Công ty TNHH SX TM ĐT Nhôm AN lập Phát</v>
          </cell>
          <cell r="AU3706">
            <v>3</v>
          </cell>
          <cell r="AV3706" t="str">
            <v>In mặt</v>
          </cell>
          <cell r="AW3706" t="str">
            <v>Bế màu</v>
          </cell>
          <cell r="AX3706" t="str">
            <v>Chia</v>
          </cell>
          <cell r="BA3706" t="str">
            <v>TỔNG HỢP CÁC CÔNG TY\TÍN VIỆT\NĂM 2022\THÁNG 08\17.08 tem 94 x 48mm</v>
          </cell>
          <cell r="BC3706" t="str">
            <v>phạm Quốc Chí</v>
          </cell>
          <cell r="BD3706" t="str">
            <v>phạm quốc chí</v>
          </cell>
        </row>
        <row r="3707">
          <cell r="B3707" t="str">
            <v>KL0908_L1</v>
          </cell>
          <cell r="C3707" t="str">
            <v>KL0908</v>
          </cell>
          <cell r="D3707" t="str">
            <v>MÃ VẠCH BÌNH DƯƠNG</v>
          </cell>
          <cell r="G3707" t="str">
            <v>TP040T023</v>
          </cell>
          <cell r="H3707" t="str">
            <v>Phi 40 x 40 x 2 x 5</v>
          </cell>
          <cell r="I3707" t="str">
            <v>Dao Φ40 rời, răng cưa, xẻ 3 line, khoảng cách 4mm</v>
          </cell>
          <cell r="J3707" t="str">
            <v>C28</v>
          </cell>
          <cell r="K3707" t="str">
            <v>P42</v>
          </cell>
          <cell r="L3707" t="str">
            <v>Phi 40mm</v>
          </cell>
          <cell r="M3707">
            <v>215</v>
          </cell>
          <cell r="N3707">
            <v>44790</v>
          </cell>
          <cell r="O3707">
            <v>2</v>
          </cell>
          <cell r="P3707">
            <v>2</v>
          </cell>
          <cell r="Q3707" t="str">
            <v>2145C + 2013C</v>
          </cell>
          <cell r="AL3707">
            <v>1</v>
          </cell>
          <cell r="AM3707">
            <v>215</v>
          </cell>
          <cell r="AN3707" t="str">
            <v>3mm</v>
          </cell>
          <cell r="AO3707" t="str">
            <v>3mm</v>
          </cell>
          <cell r="AQ3707" t="str">
            <v>150m</v>
          </cell>
          <cell r="AT3707" t="str">
            <v>PREMIUM-THERMAL PAPER</v>
          </cell>
          <cell r="AU3707">
            <v>2</v>
          </cell>
          <cell r="AV3707" t="str">
            <v>In mặt</v>
          </cell>
          <cell r="AW3707" t="str">
            <v>Bế màu</v>
          </cell>
          <cell r="BA3707" t="str">
            <v>TỔNG HỢP CÁC CÔNG TY\MÃ VẠCH BÌNH DƯƠNG\NHÃN RUBAN MỰC</v>
          </cell>
          <cell r="BC3707" t="str">
            <v>phan Quang Vương</v>
          </cell>
          <cell r="BD3707" t="str">
            <v>Phan Quang Vương</v>
          </cell>
        </row>
        <row r="3708">
          <cell r="B3708" t="str">
            <v>KL0909_L1</v>
          </cell>
          <cell r="C3708" t="str">
            <v>KL0909</v>
          </cell>
          <cell r="D3708" t="str">
            <v>TOYO</v>
          </cell>
          <cell r="G3708" t="str">
            <v>T0050H233/2</v>
          </cell>
          <cell r="H3708" t="str">
            <v>50 x 140 x 1 x 1</v>
          </cell>
          <cell r="I3708" t="str">
            <v>Bo góc, không răng cưa, xẻ 3 line 4mm</v>
          </cell>
          <cell r="J3708" t="str">
            <v>C35</v>
          </cell>
          <cell r="K3708" t="str">
            <v>P42</v>
          </cell>
          <cell r="L3708" t="str">
            <v>140mm x 50mm</v>
          </cell>
          <cell r="M3708">
            <v>143</v>
          </cell>
          <cell r="N3708">
            <v>44791</v>
          </cell>
          <cell r="O3708">
            <v>4</v>
          </cell>
          <cell r="R3708">
            <v>4</v>
          </cell>
          <cell r="S3708" t="str">
            <v>C</v>
          </cell>
          <cell r="T3708" t="str">
            <v>M</v>
          </cell>
          <cell r="U3708" t="str">
            <v>Y</v>
          </cell>
          <cell r="V3708" t="str">
            <v>K</v>
          </cell>
          <cell r="AC3708" t="str">
            <v>X</v>
          </cell>
          <cell r="AL3708">
            <v>1</v>
          </cell>
          <cell r="AM3708">
            <v>143</v>
          </cell>
          <cell r="AN3708" t="str">
            <v>3mm</v>
          </cell>
          <cell r="AO3708" t="str">
            <v>3mm</v>
          </cell>
          <cell r="AP3708" t="str">
            <v>1.000Tem</v>
          </cell>
          <cell r="AT3708" t="str">
            <v xml:space="preserve">Phenylbutazon 20_Inj  </v>
          </cell>
          <cell r="AU3708">
            <v>3</v>
          </cell>
          <cell r="AV3708" t="str">
            <v>In mặt</v>
          </cell>
          <cell r="AW3708" t="str">
            <v>Bế màu</v>
          </cell>
          <cell r="AX3708" t="str">
            <v>Chia</v>
          </cell>
          <cell r="BA3708" t="str">
            <v>ĐƠN HÀNG 2021\TOYO\NĂM 2022\THÁNG 08\17.08</v>
          </cell>
          <cell r="BC3708" t="str">
            <v>phạm Quốc Chí</v>
          </cell>
          <cell r="BD3708" t="str">
            <v>phạm quốc chí</v>
          </cell>
        </row>
        <row r="3709">
          <cell r="B3709" t="str">
            <v>KL0910_L1</v>
          </cell>
          <cell r="C3709" t="str">
            <v>KL0910</v>
          </cell>
          <cell r="D3709" t="str">
            <v>TOYO</v>
          </cell>
          <cell r="G3709" t="str">
            <v>T0050H233/2</v>
          </cell>
          <cell r="H3709" t="str">
            <v>50 x 140 x 1 x 1</v>
          </cell>
          <cell r="I3709" t="str">
            <v>Bo góc, không răng cưa, xẻ 3 line 4mm</v>
          </cell>
          <cell r="J3709" t="str">
            <v>C35</v>
          </cell>
          <cell r="K3709" t="str">
            <v>P42</v>
          </cell>
          <cell r="L3709" t="str">
            <v>140mm x 50mm</v>
          </cell>
          <cell r="M3709">
            <v>143</v>
          </cell>
          <cell r="N3709">
            <v>44791</v>
          </cell>
          <cell r="O3709">
            <v>4</v>
          </cell>
          <cell r="R3709">
            <v>4</v>
          </cell>
          <cell r="S3709" t="str">
            <v>C</v>
          </cell>
          <cell r="T3709" t="str">
            <v>M</v>
          </cell>
          <cell r="U3709" t="str">
            <v>Y</v>
          </cell>
          <cell r="V3709" t="str">
            <v>K</v>
          </cell>
          <cell r="AC3709" t="str">
            <v>X</v>
          </cell>
          <cell r="AL3709">
            <v>1</v>
          </cell>
          <cell r="AM3709">
            <v>143</v>
          </cell>
          <cell r="AN3709" t="str">
            <v>3mm</v>
          </cell>
          <cell r="AO3709" t="str">
            <v>3mm</v>
          </cell>
          <cell r="AP3709" t="str">
            <v>1.000Tem</v>
          </cell>
          <cell r="AT3709" t="str">
            <v>AV-Sone Inj</v>
          </cell>
          <cell r="AU3709">
            <v>3</v>
          </cell>
          <cell r="AV3709" t="str">
            <v>In mặt</v>
          </cell>
          <cell r="AW3709" t="str">
            <v>Bế màu</v>
          </cell>
          <cell r="AX3709" t="str">
            <v>Chia</v>
          </cell>
          <cell r="BA3709" t="str">
            <v>ĐƠN HÀNG 2021\TOYO\NĂM 2022\THÁNG 08\17.08</v>
          </cell>
          <cell r="BC3709" t="str">
            <v>phạm Quốc Chí</v>
          </cell>
          <cell r="BD3709" t="str">
            <v>phạm quốc chí</v>
          </cell>
        </row>
        <row r="3710">
          <cell r="B3710" t="str">
            <v>KL0911_L1</v>
          </cell>
          <cell r="C3710" t="str">
            <v>KL0911</v>
          </cell>
          <cell r="D3710" t="str">
            <v>MINH GIANG</v>
          </cell>
          <cell r="G3710" t="str">
            <v>I0182T021/1</v>
          </cell>
          <cell r="H3710" t="str">
            <v>182 x 257 x 1 x 1</v>
          </cell>
          <cell r="I3710" t="str">
            <v xml:space="preserve">Vuông góc, không răng cưa (kích thước thực con nhãn 182 x 127mm giữa 3mm) </v>
          </cell>
          <cell r="J3710" t="str">
            <v>E15</v>
          </cell>
          <cell r="K3710" t="str">
            <v>P42</v>
          </cell>
          <cell r="L3710" t="str">
            <v>182mm x 127mm</v>
          </cell>
          <cell r="M3710">
            <v>297</v>
          </cell>
          <cell r="N3710">
            <v>44792</v>
          </cell>
          <cell r="O3710">
            <v>2</v>
          </cell>
          <cell r="P3710">
            <v>1</v>
          </cell>
          <cell r="Q3710" t="str">
            <v>Pha theo mẫu</v>
          </cell>
          <cell r="R3710">
            <v>1</v>
          </cell>
          <cell r="V3710" t="str">
            <v>K</v>
          </cell>
          <cell r="AL3710">
            <v>1</v>
          </cell>
          <cell r="AM3710">
            <v>297</v>
          </cell>
          <cell r="AO3710" t="str">
            <v>40mm</v>
          </cell>
          <cell r="AR3710" t="str">
            <v>1 tem</v>
          </cell>
          <cell r="AT3710" t="str">
            <v>CÔNG TY TNHH SẢN XUẤT &amp; THƯƠNG MẠI MINH GIANG</v>
          </cell>
          <cell r="AU3710">
            <v>2</v>
          </cell>
          <cell r="AV3710" t="str">
            <v>In mặt</v>
          </cell>
          <cell r="AW3710" t="str">
            <v>Bế màu</v>
          </cell>
          <cell r="BA3710" t="str">
            <v>TỔNG HỢP CÁC CÔNG TY\CÔNG TY TNHH SẢN XUẤT &amp; THƯƠNG MẠI MINH GIANG\NĂM 2022\THÁNG 08\17.08 tem 182x 127mm</v>
          </cell>
          <cell r="BC3710" t="str">
            <v>phạm Quốc Chí</v>
          </cell>
          <cell r="BD3710" t="str">
            <v>phạm quốc chí</v>
          </cell>
        </row>
        <row r="3711">
          <cell r="B3711" t="str">
            <v>KL0912_L1</v>
          </cell>
          <cell r="C3711" t="str">
            <v>KL0912</v>
          </cell>
          <cell r="D3711" t="str">
            <v>PACOW</v>
          </cell>
          <cell r="G3711" t="str">
            <v>I0080T881/1</v>
          </cell>
          <cell r="H3711" t="str">
            <v>80 x 55 x 1 x 1</v>
          </cell>
          <cell r="I3711" t="str">
            <v>Bo góc 3mm, không răng cưa, dao chỉ có 4 góc bo</v>
          </cell>
          <cell r="J3711" t="str">
            <v>E15</v>
          </cell>
          <cell r="K3711" t="str">
            <v>P42</v>
          </cell>
          <cell r="L3711" t="str">
            <v>80mm x 55mm</v>
          </cell>
          <cell r="M3711">
            <v>55</v>
          </cell>
          <cell r="N3711">
            <v>44792</v>
          </cell>
          <cell r="O3711">
            <v>4</v>
          </cell>
          <cell r="R3711">
            <v>4</v>
          </cell>
          <cell r="S3711" t="str">
            <v>C</v>
          </cell>
          <cell r="T3711" t="str">
            <v>M</v>
          </cell>
          <cell r="U3711" t="str">
            <v>Y</v>
          </cell>
          <cell r="V3711" t="str">
            <v>K</v>
          </cell>
          <cell r="AG3711" t="str">
            <v>X</v>
          </cell>
          <cell r="AL3711">
            <v>2</v>
          </cell>
          <cell r="AM3711">
            <v>110</v>
          </cell>
          <cell r="AO3711" t="str">
            <v>0mm</v>
          </cell>
          <cell r="AR3711" t="str">
            <v>1tem</v>
          </cell>
          <cell r="AT3711" t="str">
            <v xml:space="preserve">Xúc Xích Bò Kransky </v>
          </cell>
          <cell r="AU3711">
            <v>2</v>
          </cell>
          <cell r="AV3711" t="str">
            <v>In mặt</v>
          </cell>
          <cell r="AW3711" t="str">
            <v>Bế màu</v>
          </cell>
          <cell r="BA3711" t="str">
            <v>TỔNG HỢP CÁC CÔNG TY\PACOW\NĂM 2022\19.08 tem 80 x 55mm</v>
          </cell>
          <cell r="BC3711" t="str">
            <v>phạm Quốc Chí</v>
          </cell>
          <cell r="BD3711" t="str">
            <v>phạm quốc chí</v>
          </cell>
        </row>
        <row r="3712">
          <cell r="B3712" t="str">
            <v>KL0913_L1</v>
          </cell>
          <cell r="C3712" t="str">
            <v>KL0913</v>
          </cell>
          <cell r="D3712" t="str">
            <v>WOOJIN VINA</v>
          </cell>
          <cell r="H3712" t="str">
            <v/>
          </cell>
          <cell r="I3712" t="str">
            <v/>
          </cell>
          <cell r="J3712" t="str">
            <v/>
          </cell>
          <cell r="K3712" t="str">
            <v>P42</v>
          </cell>
          <cell r="L3712" t="str">
            <v>60mm x 80mm</v>
          </cell>
          <cell r="M3712" t="str">
            <v/>
          </cell>
          <cell r="N3712">
            <v>44795</v>
          </cell>
          <cell r="O3712">
            <v>1</v>
          </cell>
          <cell r="X3712">
            <v>1</v>
          </cell>
          <cell r="AB3712" t="str">
            <v>K</v>
          </cell>
          <cell r="AL3712">
            <v>1</v>
          </cell>
          <cell r="AM3712" t="e">
            <v>#VALUE!</v>
          </cell>
          <cell r="AO3712" t="str">
            <v>0mm</v>
          </cell>
          <cell r="AR3712" t="str">
            <v>1tem</v>
          </cell>
          <cell r="AT3712" t="str">
            <v>BPI107_2020.3</v>
          </cell>
          <cell r="AU3712">
            <v>2</v>
          </cell>
          <cell r="AV3712" t="str">
            <v>In mặt</v>
          </cell>
          <cell r="AW3712" t="str">
            <v>Bế màu</v>
          </cell>
          <cell r="BA3712" t="str">
            <v>TỔNG HỢP CÁC CÔNG TY\WOOJIN VINA\NĂM 2022\THÁNG 08\22.08 tem 60 x 80mm</v>
          </cell>
          <cell r="BC3712" t="str">
            <v>phạm Quốc Chí</v>
          </cell>
          <cell r="BD3712" t="str">
            <v>phạm quốc chí</v>
          </cell>
        </row>
        <row r="3713">
          <cell r="B3713" t="str">
            <v>KL0914_L1</v>
          </cell>
          <cell r="C3713" t="str">
            <v>KL0914</v>
          </cell>
          <cell r="D3713" t="str">
            <v>HOA PHƯƠNG PHÁT</v>
          </cell>
          <cell r="G3713" t="str">
            <v>I0133T032/1</v>
          </cell>
          <cell r="H3713" t="str">
            <v>133 x 65 x 1 x 3</v>
          </cell>
          <cell r="I3713" t="str">
            <v>Dao đặc biệt hãng castrol, mặt trước, xẻ 2 line kc 4mm</v>
          </cell>
          <cell r="J3713" t="str">
            <v>E13</v>
          </cell>
          <cell r="K3713" t="str">
            <v>P42</v>
          </cell>
          <cell r="L3713" t="str">
            <v>133mm x 65mm</v>
          </cell>
          <cell r="M3713">
            <v>204</v>
          </cell>
          <cell r="N3713">
            <v>44795</v>
          </cell>
          <cell r="O3713">
            <v>5</v>
          </cell>
          <cell r="P3713">
            <v>1</v>
          </cell>
          <cell r="Q3713" t="str">
            <v>pha xanh</v>
          </cell>
          <cell r="R3713">
            <v>4</v>
          </cell>
          <cell r="S3713" t="str">
            <v>C</v>
          </cell>
          <cell r="T3713" t="str">
            <v>M</v>
          </cell>
          <cell r="U3713" t="str">
            <v>Y</v>
          </cell>
          <cell r="V3713" t="str">
            <v>K</v>
          </cell>
          <cell r="AC3713" t="str">
            <v>X</v>
          </cell>
          <cell r="AK3713" t="str">
            <v>X</v>
          </cell>
          <cell r="AL3713">
            <v>1</v>
          </cell>
          <cell r="AM3713">
            <v>204</v>
          </cell>
          <cell r="AN3713" t="str">
            <v>2mm</v>
          </cell>
          <cell r="AO3713" t="str">
            <v>3mm</v>
          </cell>
          <cell r="AP3713" t="str">
            <v>5000Tem</v>
          </cell>
          <cell r="AT3713" t="str">
            <v>Mặt trước castrol</v>
          </cell>
          <cell r="AU3713">
            <v>3</v>
          </cell>
          <cell r="AV3713" t="str">
            <v>In mặt</v>
          </cell>
          <cell r="AW3713" t="str">
            <v>Bế màu</v>
          </cell>
          <cell r="AX3713" t="str">
            <v>Chia</v>
          </cell>
          <cell r="BA3713" t="str">
            <v>TỔNG HỢP CÁC CÔNG TY\HOA PHƯƠNG PHÁT\NĂM 2022\THÁNG 08\22.08 133mm x 65mm</v>
          </cell>
          <cell r="BC3713" t="str">
            <v>phạm Quốc Chí</v>
          </cell>
          <cell r="BD3713" t="str">
            <v>phạm quốc chí</v>
          </cell>
        </row>
        <row r="3714">
          <cell r="B3714" t="str">
            <v>KL0915_L1</v>
          </cell>
          <cell r="C3714" t="str">
            <v>KL0915</v>
          </cell>
          <cell r="D3714" t="str">
            <v>HOA PHƯƠNG PHÁT</v>
          </cell>
          <cell r="G3714" t="str">
            <v>I0133T042/1</v>
          </cell>
          <cell r="H3714" t="str">
            <v>133 x 65 x 1 x 3</v>
          </cell>
          <cell r="I3714" t="str">
            <v>Dao đặc biệt hãng castrol, mặt sau, xẻ 2line kc 4mm</v>
          </cell>
          <cell r="J3714" t="str">
            <v>E13</v>
          </cell>
          <cell r="K3714" t="str">
            <v>P42</v>
          </cell>
          <cell r="L3714" t="str">
            <v>133mm x 65mm</v>
          </cell>
          <cell r="M3714">
            <v>204</v>
          </cell>
          <cell r="N3714">
            <v>44795</v>
          </cell>
          <cell r="O3714">
            <v>6</v>
          </cell>
          <cell r="P3714">
            <v>2</v>
          </cell>
          <cell r="Q3714" t="str">
            <v>pha xanh+ pha đỏ</v>
          </cell>
          <cell r="R3714">
            <v>4</v>
          </cell>
          <cell r="S3714" t="str">
            <v>C</v>
          </cell>
          <cell r="T3714" t="str">
            <v>M</v>
          </cell>
          <cell r="V3714" t="str">
            <v>K</v>
          </cell>
          <cell r="AD3714" t="str">
            <v>X</v>
          </cell>
          <cell r="AK3714" t="str">
            <v>X</v>
          </cell>
          <cell r="AL3714">
            <v>1</v>
          </cell>
          <cell r="AM3714">
            <v>204</v>
          </cell>
          <cell r="AN3714" t="str">
            <v>2mm</v>
          </cell>
          <cell r="AO3714" t="str">
            <v>3mm</v>
          </cell>
          <cell r="AP3714" t="str">
            <v>5000Tem</v>
          </cell>
          <cell r="AT3714" t="str">
            <v>Mặt sau Castrol 8936029473407</v>
          </cell>
          <cell r="AU3714">
            <v>3</v>
          </cell>
          <cell r="AV3714" t="str">
            <v>In mặt</v>
          </cell>
          <cell r="AW3714" t="str">
            <v>Bế màu</v>
          </cell>
          <cell r="AX3714" t="str">
            <v>Chia</v>
          </cell>
          <cell r="BA3714" t="str">
            <v>TỔNG HỢP CÁC CÔNG TY\HOA PHƯƠNG PHÁT\NĂM 2022\THÁNG 08\22.08 133mm x 65mm</v>
          </cell>
          <cell r="BC3714" t="str">
            <v>phạm Quốc Chí</v>
          </cell>
          <cell r="BD3714" t="str">
            <v>phạm quốc chí</v>
          </cell>
        </row>
        <row r="3715">
          <cell r="B3715" t="str">
            <v>KL0916_L1</v>
          </cell>
          <cell r="C3715" t="str">
            <v>KL0916</v>
          </cell>
          <cell r="D3715" t="str">
            <v>CJ VINA</v>
          </cell>
          <cell r="G3715" t="str">
            <v>I0065T151/1</v>
          </cell>
          <cell r="H3715" t="str">
            <v>65 x 120 x 3 x 1</v>
          </cell>
          <cell r="I3715" t="str">
            <v>Bo góc 5mm rời kc3mm, không răng cưa</v>
          </cell>
          <cell r="J3715" t="str">
            <v>E15</v>
          </cell>
          <cell r="K3715" t="str">
            <v>P42</v>
          </cell>
          <cell r="L3715" t="str">
            <v>65mm x 120mm</v>
          </cell>
          <cell r="M3715">
            <v>123</v>
          </cell>
          <cell r="N3715">
            <v>44795</v>
          </cell>
          <cell r="O3715">
            <v>6</v>
          </cell>
          <cell r="P3715">
            <v>2</v>
          </cell>
          <cell r="Q3715" t="str">
            <v>704C + pha  mẫu</v>
          </cell>
          <cell r="R3715">
            <v>4</v>
          </cell>
          <cell r="S3715" t="str">
            <v>C</v>
          </cell>
          <cell r="T3715" t="str">
            <v>M</v>
          </cell>
          <cell r="U3715" t="str">
            <v>Y</v>
          </cell>
          <cell r="V3715" t="str">
            <v>K</v>
          </cell>
          <cell r="AG3715" t="str">
            <v>X</v>
          </cell>
          <cell r="AL3715">
            <v>1</v>
          </cell>
          <cell r="AM3715">
            <v>123</v>
          </cell>
          <cell r="AN3715" t="str">
            <v>3mm</v>
          </cell>
          <cell r="AO3715" t="str">
            <v>3mm</v>
          </cell>
          <cell r="AR3715" t="str">
            <v>6Tem</v>
          </cell>
          <cell r="AT3715" t="str">
            <v>Tem nhãn thịt heo meat master</v>
          </cell>
          <cell r="AU3715">
            <v>2</v>
          </cell>
          <cell r="AV3715" t="str">
            <v>In mặt</v>
          </cell>
          <cell r="AW3715" t="str">
            <v>Bế màu</v>
          </cell>
          <cell r="BA3715" t="str">
            <v>TỔNG HỢP CÁC CÔNG TY\CJ VINA\NĂM 2022\THÁNG 08\22.08  tem 65 x 120mm</v>
          </cell>
          <cell r="BC3715" t="str">
            <v>phạm Quốc Chí</v>
          </cell>
          <cell r="BD3715" t="str">
            <v>phạm quốc chí</v>
          </cell>
        </row>
        <row r="3716">
          <cell r="B3716" t="str">
            <v>KL0917_L1</v>
          </cell>
          <cell r="C3716" t="str">
            <v>KL0917</v>
          </cell>
          <cell r="D3716" t="str">
            <v>LƯU ANH</v>
          </cell>
          <cell r="G3716" t="str">
            <v>I0024T051/1</v>
          </cell>
          <cell r="H3716" t="str">
            <v>24 x 230 x 4 x 1</v>
          </cell>
          <cell r="I3716" t="str">
            <v>Vuông liền 4 tem, không răng cưa</v>
          </cell>
          <cell r="J3716" t="str">
            <v>E15</v>
          </cell>
          <cell r="K3716" t="str">
            <v>P42</v>
          </cell>
          <cell r="L3716" t="str">
            <v>230mm x 24mm</v>
          </cell>
          <cell r="M3716">
            <v>233</v>
          </cell>
          <cell r="N3716">
            <v>44798</v>
          </cell>
          <cell r="O3716">
            <v>1</v>
          </cell>
          <cell r="P3716">
            <v>1</v>
          </cell>
          <cell r="Q3716" t="str">
            <v>Theo mẫu</v>
          </cell>
          <cell r="AK3716" t="str">
            <v>X</v>
          </cell>
          <cell r="AL3716">
            <v>1</v>
          </cell>
          <cell r="AM3716">
            <v>233</v>
          </cell>
          <cell r="AT3716" t="str">
            <v>Warning 04-000046-6(C)</v>
          </cell>
          <cell r="AU3716">
            <v>2</v>
          </cell>
          <cell r="AV3716" t="str">
            <v>In mặt</v>
          </cell>
          <cell r="AW3716" t="str">
            <v>Bế màu</v>
          </cell>
          <cell r="BA3716" t="str">
            <v>TỔNG HỢP CÁC CÔNG TY\LƯU ANH\NĂM 2022\THÁNG 08\25.08</v>
          </cell>
          <cell r="BC3716" t="str">
            <v>phạm Quốc Chí</v>
          </cell>
          <cell r="BD3716" t="str">
            <v>phạm quốc chí</v>
          </cell>
        </row>
        <row r="3717">
          <cell r="B3717" t="str">
            <v>KL0918_L1</v>
          </cell>
          <cell r="C3717" t="str">
            <v>KL0918</v>
          </cell>
          <cell r="D3717" t="str">
            <v>LƯU ANH</v>
          </cell>
          <cell r="G3717" t="str">
            <v>I0024T061/1</v>
          </cell>
          <cell r="H3717" t="str">
            <v>24 x 262 x 4 x 1</v>
          </cell>
          <cell r="I3717" t="str">
            <v>Vuông liền 4 tem, không răng cưa</v>
          </cell>
          <cell r="J3717" t="str">
            <v>E15</v>
          </cell>
          <cell r="K3717" t="str">
            <v>P42</v>
          </cell>
          <cell r="L3717" t="str">
            <v>262mm x 24mm</v>
          </cell>
          <cell r="M3717">
            <v>265</v>
          </cell>
          <cell r="N3717">
            <v>44798</v>
          </cell>
          <cell r="O3717">
            <v>1</v>
          </cell>
          <cell r="P3717">
            <v>1</v>
          </cell>
          <cell r="Q3717" t="str">
            <v>Theo mẫu</v>
          </cell>
          <cell r="AK3717" t="str">
            <v>X</v>
          </cell>
          <cell r="AL3717">
            <v>1</v>
          </cell>
          <cell r="AM3717">
            <v>265</v>
          </cell>
          <cell r="AT3717" t="str">
            <v>ADVER TENCICA  04-000046-6(C)</v>
          </cell>
          <cell r="AU3717">
            <v>2</v>
          </cell>
          <cell r="AV3717" t="str">
            <v>In mặt</v>
          </cell>
          <cell r="AW3717" t="str">
            <v>Bế màu</v>
          </cell>
          <cell r="BA3717" t="str">
            <v>TỔNG HỢP CÁC CÔNG TY\LƯU ANH\NĂM 2022\THÁNG 08\25.08</v>
          </cell>
          <cell r="BC3717" t="str">
            <v>phạm Quốc Chí</v>
          </cell>
          <cell r="BD3717" t="str">
            <v>phạm quốc chí</v>
          </cell>
        </row>
        <row r="3718">
          <cell r="B3718" t="str">
            <v>KL0919_L1</v>
          </cell>
          <cell r="C3718" t="str">
            <v>KL0919</v>
          </cell>
          <cell r="D3718" t="str">
            <v>LƯU ANH</v>
          </cell>
          <cell r="G3718" t="str">
            <v>I0024T071/1</v>
          </cell>
          <cell r="H3718" t="str">
            <v>24 x 368 x 4 x 1</v>
          </cell>
          <cell r="I3718" t="str">
            <v>Vuông liền 4 tem, không răng cưa, gáp 13mm</v>
          </cell>
          <cell r="J3718" t="str">
            <v>E13</v>
          </cell>
          <cell r="K3718" t="str">
            <v>P42</v>
          </cell>
          <cell r="L3718" t="str">
            <v>368mm x 24mm</v>
          </cell>
          <cell r="M3718">
            <v>381</v>
          </cell>
          <cell r="N3718">
            <v>44798</v>
          </cell>
          <cell r="O3718">
            <v>1</v>
          </cell>
          <cell r="P3718">
            <v>1</v>
          </cell>
          <cell r="Q3718" t="str">
            <v>Theo mẫu</v>
          </cell>
          <cell r="AK3718" t="str">
            <v>X</v>
          </cell>
          <cell r="AL3718">
            <v>1</v>
          </cell>
          <cell r="AM3718">
            <v>381</v>
          </cell>
          <cell r="AT3718" t="str">
            <v>MISE EN GARDE  04-000046-6(C)</v>
          </cell>
          <cell r="AU3718">
            <v>2</v>
          </cell>
          <cell r="AV3718" t="str">
            <v>In mặt</v>
          </cell>
          <cell r="AW3718" t="str">
            <v>Bế màu</v>
          </cell>
          <cell r="BA3718" t="str">
            <v>TỔNG HỢP CÁC CÔNG TY\LƯU ANH\NĂM 2022\THÁNG 08\25.08</v>
          </cell>
          <cell r="BC3718" t="str">
            <v>phạm Quốc Chí</v>
          </cell>
          <cell r="BD3718" t="str">
            <v>phạm quốc chí</v>
          </cell>
        </row>
        <row r="3719">
          <cell r="B3719" t="str">
            <v>KL0920_L1</v>
          </cell>
          <cell r="C3719" t="str">
            <v>KL0920</v>
          </cell>
          <cell r="D3719" t="str">
            <v>WIN VINA</v>
          </cell>
          <cell r="G3719" t="str">
            <v>I0022T101/1</v>
          </cell>
          <cell r="H3719" t="str">
            <v>22 x 9 x 4 x 10</v>
          </cell>
          <cell r="I3719" t="str">
            <v>Vuông liền 4 tem hàng 10 tem tạo 1 khối, không răng cưa</v>
          </cell>
          <cell r="J3719" t="str">
            <v>E15</v>
          </cell>
          <cell r="K3719" t="str">
            <v>P42</v>
          </cell>
          <cell r="L3719" t="str">
            <v>22mm x 9mm</v>
          </cell>
          <cell r="M3719">
            <v>93</v>
          </cell>
          <cell r="N3719">
            <v>44798</v>
          </cell>
          <cell r="O3719">
            <v>1</v>
          </cell>
          <cell r="X3719">
            <v>1</v>
          </cell>
          <cell r="AB3719" t="str">
            <v>K</v>
          </cell>
          <cell r="AL3719">
            <v>1</v>
          </cell>
          <cell r="AM3719">
            <v>93</v>
          </cell>
          <cell r="AO3719" t="str">
            <v>3mm</v>
          </cell>
          <cell r="AR3719" t="str">
            <v>40Tem</v>
          </cell>
          <cell r="AT3719" t="str">
            <v>$26.98</v>
          </cell>
          <cell r="AU3719">
            <v>2</v>
          </cell>
          <cell r="AV3719" t="str">
            <v>In mặt</v>
          </cell>
          <cell r="AW3719" t="str">
            <v>Bế màu</v>
          </cell>
          <cell r="BA3719" t="str">
            <v>TỔNG HỢP CÁC CÔNG TY\WIN VINA\NĂM 2022\THÁNG 08\24.08 tem 22 x 9mm</v>
          </cell>
          <cell r="BC3719" t="str">
            <v>phạm Quốc Chí</v>
          </cell>
          <cell r="BD3719" t="str">
            <v>phạm quốc chí</v>
          </cell>
        </row>
        <row r="3720">
          <cell r="B3720" t="str">
            <v>KL0921_L1</v>
          </cell>
          <cell r="C3720" t="str">
            <v>KL0921</v>
          </cell>
          <cell r="D3720" t="str">
            <v>ANH HOÀ</v>
          </cell>
          <cell r="G3720" t="str">
            <v>TP063T012/1</v>
          </cell>
          <cell r="H3720" t="str">
            <v>Phi 63.5 x 63.5 x 1 x 2</v>
          </cell>
          <cell r="I3720" t="str">
            <v>xẻ 2 line kc 6mm, không răng cưa</v>
          </cell>
          <cell r="J3720" t="str">
            <v>E15</v>
          </cell>
          <cell r="K3720" t="str">
            <v>P42</v>
          </cell>
          <cell r="L3720" t="str">
            <v>phi 2.5in(63.5mm)</v>
          </cell>
          <cell r="M3720">
            <v>133</v>
          </cell>
          <cell r="N3720">
            <v>44798</v>
          </cell>
          <cell r="O3720">
            <v>3</v>
          </cell>
          <cell r="R3720">
            <v>3</v>
          </cell>
          <cell r="S3720" t="str">
            <v>C</v>
          </cell>
          <cell r="T3720" t="str">
            <v>M</v>
          </cell>
          <cell r="U3720" t="str">
            <v>Y</v>
          </cell>
          <cell r="AL3720">
            <v>1</v>
          </cell>
          <cell r="AM3720">
            <v>133</v>
          </cell>
          <cell r="AN3720" t="str">
            <v>3mm</v>
          </cell>
          <cell r="AO3720" t="str">
            <v>3mm</v>
          </cell>
          <cell r="AP3720" t="str">
            <v>2.000Tem</v>
          </cell>
          <cell r="AT3720" t="str">
            <v>MoChiQ</v>
          </cell>
          <cell r="AU3720">
            <v>2</v>
          </cell>
          <cell r="AV3720" t="str">
            <v>In mặt</v>
          </cell>
          <cell r="AW3720" t="str">
            <v>Bế màu</v>
          </cell>
          <cell r="BA3720" t="str">
            <v>TỔNG HỢP CÁC CÔNG TY\ANH HOÀ\NĂM 2022\THÁNG 08\25.08</v>
          </cell>
          <cell r="BC3720" t="str">
            <v>phạm Quốc Chí</v>
          </cell>
          <cell r="BD3720" t="str">
            <v>phạm quốc chí</v>
          </cell>
        </row>
        <row r="3721">
          <cell r="B3721" t="str">
            <v>KL0922_L1</v>
          </cell>
          <cell r="C3721" t="str">
            <v>KL0922</v>
          </cell>
          <cell r="D3721" t="str">
            <v>HOA PHƯƠNG PHÁT</v>
          </cell>
          <cell r="G3721" t="str">
            <v>I0166T011/1</v>
          </cell>
          <cell r="H3721" t="str">
            <v>166 x 65 x 1 x 3</v>
          </cell>
          <cell r="I3721" t="str">
            <v>Dao đặc biệt hãng castrol, mặt trước</v>
          </cell>
          <cell r="J3721" t="str">
            <v>E15</v>
          </cell>
          <cell r="K3721" t="str">
            <v>P42</v>
          </cell>
          <cell r="L3721" t="str">
            <v>166mm x 65mm</v>
          </cell>
          <cell r="M3721">
            <v>204</v>
          </cell>
          <cell r="N3721">
            <v>44800</v>
          </cell>
          <cell r="O3721">
            <v>6</v>
          </cell>
          <cell r="P3721">
            <v>2</v>
          </cell>
          <cell r="Q3721" t="str">
            <v>2 pha</v>
          </cell>
          <cell r="R3721">
            <v>4</v>
          </cell>
          <cell r="S3721" t="str">
            <v>C</v>
          </cell>
          <cell r="T3721" t="str">
            <v>M</v>
          </cell>
          <cell r="U3721" t="str">
            <v>Y</v>
          </cell>
          <cell r="V3721" t="str">
            <v>K</v>
          </cell>
          <cell r="AE3721" t="str">
            <v>X</v>
          </cell>
          <cell r="AK3721" t="str">
            <v>X</v>
          </cell>
          <cell r="AL3721">
            <v>1</v>
          </cell>
          <cell r="AM3721">
            <v>204</v>
          </cell>
          <cell r="AN3721" t="str">
            <v>2mm</v>
          </cell>
          <cell r="AO3721" t="str">
            <v>3mm</v>
          </cell>
          <cell r="AP3721" t="str">
            <v>5.000Tem</v>
          </cell>
          <cell r="AT3721" t="str">
            <v>Mặt trước castrol Activ</v>
          </cell>
          <cell r="AU3721">
            <v>3</v>
          </cell>
          <cell r="AV3721" t="str">
            <v>In mặt</v>
          </cell>
          <cell r="AW3721" t="str">
            <v>Bế màu</v>
          </cell>
          <cell r="AX3721" t="str">
            <v>Chia</v>
          </cell>
          <cell r="BA3721" t="str">
            <v>TỔNG HỢP CÁC CÔNG TY\HOA PHƯƠNG PHÁT\NĂM 2022\THÁNG 08\26.08 tem 166mm x 65mm</v>
          </cell>
          <cell r="BC3721" t="str">
            <v>phạm Quốc Chí</v>
          </cell>
          <cell r="BD3721" t="str">
            <v>phạm quốc chí</v>
          </cell>
        </row>
        <row r="3722">
          <cell r="B3722" t="str">
            <v>KL0923_L1</v>
          </cell>
          <cell r="C3722" t="str">
            <v>KL0923</v>
          </cell>
          <cell r="D3722" t="str">
            <v>HOA PHƯƠNG PHÁT</v>
          </cell>
          <cell r="G3722" t="str">
            <v>I0166T021/1</v>
          </cell>
          <cell r="H3722" t="str">
            <v>166 x 65 x 1 x 3</v>
          </cell>
          <cell r="I3722" t="str">
            <v>Dao đặc biệt hãng castrol, mặt sau</v>
          </cell>
          <cell r="J3722" t="str">
            <v>E15</v>
          </cell>
          <cell r="K3722" t="str">
            <v>P42</v>
          </cell>
          <cell r="L3722" t="str">
            <v>166mm x 65mm</v>
          </cell>
          <cell r="M3722">
            <v>204</v>
          </cell>
          <cell r="N3722">
            <v>44800</v>
          </cell>
          <cell r="O3722">
            <v>6</v>
          </cell>
          <cell r="P3722">
            <v>2</v>
          </cell>
          <cell r="Q3722" t="str">
            <v>2 pha</v>
          </cell>
          <cell r="R3722">
            <v>4</v>
          </cell>
          <cell r="S3722" t="str">
            <v>C</v>
          </cell>
          <cell r="T3722" t="str">
            <v>M</v>
          </cell>
          <cell r="U3722" t="str">
            <v>Y</v>
          </cell>
          <cell r="V3722" t="str">
            <v>K</v>
          </cell>
          <cell r="AF3722" t="str">
            <v>X</v>
          </cell>
          <cell r="AK3722" t="str">
            <v>X</v>
          </cell>
          <cell r="AL3722">
            <v>1</v>
          </cell>
          <cell r="AM3722">
            <v>204</v>
          </cell>
          <cell r="AN3722" t="str">
            <v>2mm</v>
          </cell>
          <cell r="AO3722" t="str">
            <v>3mm</v>
          </cell>
          <cell r="AP3722" t="str">
            <v>5.000Tem</v>
          </cell>
          <cell r="AT3722" t="str">
            <v>Mặt sau castrol Activ 8936029472790</v>
          </cell>
          <cell r="AU3722">
            <v>3</v>
          </cell>
          <cell r="AV3722" t="str">
            <v>In mặt</v>
          </cell>
          <cell r="AW3722" t="str">
            <v>Bế màu</v>
          </cell>
          <cell r="AX3722" t="str">
            <v>Chia</v>
          </cell>
          <cell r="BA3722" t="str">
            <v>TỔNG HỢP CÁC CÔNG TY\HOA PHƯƠNG PHÁT\NĂM 2022\THÁNG 08\26.08 tem 166mm x 65mm</v>
          </cell>
          <cell r="BC3722" t="str">
            <v>phạm Quốc Chí</v>
          </cell>
          <cell r="BD3722" t="str">
            <v>phạm quốc chí</v>
          </cell>
        </row>
        <row r="3723">
          <cell r="B3723" t="str">
            <v>KL0924_L1</v>
          </cell>
          <cell r="C3723" t="str">
            <v>KL0924</v>
          </cell>
          <cell r="D3723" t="str">
            <v>HOA PHƯƠNG PHÁT</v>
          </cell>
          <cell r="G3723" t="str">
            <v>I0166T011/1</v>
          </cell>
          <cell r="H3723" t="str">
            <v>166 x 65 x 1 x 3</v>
          </cell>
          <cell r="I3723" t="str">
            <v>Dao đặc biệt hãng castrol, mặt trước</v>
          </cell>
          <cell r="J3723" t="str">
            <v>E15</v>
          </cell>
          <cell r="K3723" t="str">
            <v>P42</v>
          </cell>
          <cell r="L3723" t="str">
            <v>166mm x 65mm</v>
          </cell>
          <cell r="M3723">
            <v>204</v>
          </cell>
          <cell r="N3723">
            <v>44800</v>
          </cell>
          <cell r="O3723">
            <v>6</v>
          </cell>
          <cell r="P3723">
            <v>2</v>
          </cell>
          <cell r="Q3723" t="str">
            <v>2 pha</v>
          </cell>
          <cell r="R3723">
            <v>4</v>
          </cell>
          <cell r="S3723" t="str">
            <v>C</v>
          </cell>
          <cell r="T3723" t="str">
            <v>M</v>
          </cell>
          <cell r="U3723" t="str">
            <v>Y</v>
          </cell>
          <cell r="V3723" t="str">
            <v>K</v>
          </cell>
          <cell r="AE3723" t="str">
            <v>X</v>
          </cell>
          <cell r="AK3723" t="str">
            <v>X</v>
          </cell>
          <cell r="AL3723">
            <v>1</v>
          </cell>
          <cell r="AM3723">
            <v>204</v>
          </cell>
          <cell r="AN3723" t="str">
            <v>2mm</v>
          </cell>
          <cell r="AO3723" t="str">
            <v>3mm</v>
          </cell>
          <cell r="AP3723" t="str">
            <v>5.000Tem</v>
          </cell>
          <cell r="AT3723" t="str">
            <v>Mặt trước castrol power 10W-40 _ 1L</v>
          </cell>
          <cell r="AU3723">
            <v>3</v>
          </cell>
          <cell r="AV3723" t="str">
            <v>In mặt</v>
          </cell>
          <cell r="AW3723" t="str">
            <v>Bế màu</v>
          </cell>
          <cell r="AX3723" t="str">
            <v>Chia</v>
          </cell>
          <cell r="BA3723" t="str">
            <v>TỔNG HỢP CÁC CÔNG TY\HOA PHƯƠNG PHÁT\NĂM 2022\THÁNG 08\27.08 tem 166mm x 65mm</v>
          </cell>
          <cell r="BC3723" t="str">
            <v>phạm Quốc Chí</v>
          </cell>
          <cell r="BD3723" t="str">
            <v>phạm quốc chí</v>
          </cell>
        </row>
        <row r="3724">
          <cell r="B3724" t="str">
            <v>KL0925_L1</v>
          </cell>
          <cell r="C3724" t="str">
            <v>KL0925</v>
          </cell>
          <cell r="D3724" t="str">
            <v>HOA PHƯƠNG PHÁT</v>
          </cell>
          <cell r="G3724" t="str">
            <v>I0166T021/1</v>
          </cell>
          <cell r="H3724" t="str">
            <v>166 x 65 x 1 x 3</v>
          </cell>
          <cell r="I3724" t="str">
            <v>Dao đặc biệt hãng castrol, mặt sau</v>
          </cell>
          <cell r="J3724" t="str">
            <v>E15</v>
          </cell>
          <cell r="K3724" t="str">
            <v>P42</v>
          </cell>
          <cell r="L3724" t="str">
            <v>166mm x 65mm</v>
          </cell>
          <cell r="M3724">
            <v>204</v>
          </cell>
          <cell r="N3724">
            <v>44800</v>
          </cell>
          <cell r="O3724">
            <v>6</v>
          </cell>
          <cell r="P3724">
            <v>2</v>
          </cell>
          <cell r="Q3724" t="str">
            <v>2 pha</v>
          </cell>
          <cell r="R3724">
            <v>4</v>
          </cell>
          <cell r="S3724" t="str">
            <v>C</v>
          </cell>
          <cell r="T3724" t="str">
            <v>M</v>
          </cell>
          <cell r="U3724" t="str">
            <v>Y</v>
          </cell>
          <cell r="V3724" t="str">
            <v>K</v>
          </cell>
          <cell r="AF3724" t="str">
            <v>X</v>
          </cell>
          <cell r="AK3724" t="str">
            <v>X</v>
          </cell>
          <cell r="AL3724">
            <v>1</v>
          </cell>
          <cell r="AM3724">
            <v>204</v>
          </cell>
          <cell r="AN3724" t="str">
            <v>2mm</v>
          </cell>
          <cell r="AO3724" t="str">
            <v>3mm</v>
          </cell>
          <cell r="AP3724" t="str">
            <v>5.000Tem</v>
          </cell>
          <cell r="AT3724" t="str">
            <v>Mặt sau castrol power 10W-40 _ 1L 8936029473377</v>
          </cell>
          <cell r="AU3724">
            <v>3</v>
          </cell>
          <cell r="AV3724" t="str">
            <v>In mặt</v>
          </cell>
          <cell r="AW3724" t="str">
            <v>Bế màu</v>
          </cell>
          <cell r="AX3724" t="str">
            <v>Chia</v>
          </cell>
          <cell r="BA3724" t="str">
            <v>TỔNG HỢP CÁC CÔNG TY\HOA PHƯƠNG PHÁT\NĂM 2022\THÁNG 08\27.08 tem 166mm x 65mm</v>
          </cell>
          <cell r="BC3724" t="str">
            <v>phạm Quốc Chí</v>
          </cell>
          <cell r="BD3724" t="str">
            <v>phạm quốc chí</v>
          </cell>
        </row>
        <row r="3725">
          <cell r="B3725" t="str">
            <v>KL0926_L1</v>
          </cell>
          <cell r="C3725" t="str">
            <v>KL0926</v>
          </cell>
          <cell r="D3725" t="str">
            <v>OCEAN GATE INVESTMENT HOLDINGS</v>
          </cell>
          <cell r="G3725" t="str">
            <v>I0074T102/1</v>
          </cell>
          <cell r="H3725" t="str">
            <v>74 x 178 x 1 x 1</v>
          </cell>
          <cell r="I3725" t="str">
            <v>Vuông góc, không răng cưa, xẻ 2line kc 4mm</v>
          </cell>
          <cell r="J3725" t="str">
            <v>E15</v>
          </cell>
          <cell r="K3725" t="str">
            <v>P42</v>
          </cell>
          <cell r="L3725" t="str">
            <v>74mm x 178mm</v>
          </cell>
          <cell r="M3725">
            <v>181</v>
          </cell>
          <cell r="N3725">
            <v>44800</v>
          </cell>
          <cell r="O3725">
            <v>2</v>
          </cell>
          <cell r="P3725">
            <v>1</v>
          </cell>
          <cell r="Q3725" t="str">
            <v>Theo mẫu</v>
          </cell>
          <cell r="X3725">
            <v>1</v>
          </cell>
          <cell r="AB3725" t="str">
            <v>K</v>
          </cell>
          <cell r="AK3725" t="str">
            <v>X</v>
          </cell>
          <cell r="AL3725">
            <v>1</v>
          </cell>
          <cell r="AM3725">
            <v>181</v>
          </cell>
          <cell r="AN3725" t="str">
            <v>2mm</v>
          </cell>
          <cell r="AO3725" t="str">
            <v>3mm</v>
          </cell>
          <cell r="AQ3725" t="str">
            <v>50M</v>
          </cell>
          <cell r="AT3725" t="str">
            <v>DẦU GỘI THẢO DƯỢC</v>
          </cell>
          <cell r="AU3725">
            <v>3</v>
          </cell>
          <cell r="AV3725" t="str">
            <v>In mặt</v>
          </cell>
          <cell r="AW3725" t="str">
            <v>Bế màu</v>
          </cell>
          <cell r="BA3725" t="str">
            <v>TỔNG HỢP CÁC CÔNG TY\CTY TNHH OCEAN GATE INVESTMENT HOLDINGS\THÁNG 08.2022\03.08 tem 178 x 74mm</v>
          </cell>
          <cell r="BC3725" t="str">
            <v>phạm Quốc Chí</v>
          </cell>
          <cell r="BD3725" t="str">
            <v>phạm quốc chí</v>
          </cell>
        </row>
        <row r="3726">
          <cell r="B3726" t="str">
            <v>KL0927_L1</v>
          </cell>
          <cell r="C3726" t="str">
            <v>KL0927</v>
          </cell>
          <cell r="D3726" t="str">
            <v>NANPAO RESINS</v>
          </cell>
          <cell r="G3726" t="str">
            <v>IP025T041</v>
          </cell>
          <cell r="H3726" t="str">
            <v>Phi 25 x 25 x 6 x 2</v>
          </cell>
          <cell r="I3726" t="str">
            <v>Φ25 rời kc 2mm, không răng cưa</v>
          </cell>
          <cell r="J3726" t="str">
            <v>D23</v>
          </cell>
          <cell r="K3726" t="str">
            <v>P42</v>
          </cell>
          <cell r="L3726" t="str">
            <v>Phi 25mm</v>
          </cell>
          <cell r="M3726">
            <v>56</v>
          </cell>
          <cell r="N3726">
            <v>44802</v>
          </cell>
          <cell r="O3726">
            <v>2</v>
          </cell>
          <cell r="P3726">
            <v>1</v>
          </cell>
          <cell r="Q3726" t="str">
            <v>Theo mẫu</v>
          </cell>
          <cell r="R3726">
            <v>1</v>
          </cell>
          <cell r="V3726" t="str">
            <v>K</v>
          </cell>
          <cell r="AK3726" t="str">
            <v>X</v>
          </cell>
          <cell r="AL3726">
            <v>2</v>
          </cell>
          <cell r="AM3726">
            <v>112</v>
          </cell>
          <cell r="AO3726" t="str">
            <v>3mm</v>
          </cell>
          <cell r="AR3726" t="str">
            <v>24Tem</v>
          </cell>
          <cell r="AT3726" t="str">
            <v>Tem Tròn Tháng 01</v>
          </cell>
          <cell r="AU3726">
            <v>2</v>
          </cell>
          <cell r="AV3726" t="str">
            <v>In mặt</v>
          </cell>
          <cell r="AW3726" t="str">
            <v>Bế màu</v>
          </cell>
          <cell r="BA3726" t="str">
            <v>TỔNG HỢP CÁC CÔNG TY\NANPAO\NANPAO RESINS\Tem tròn tháng Phi 25mm</v>
          </cell>
          <cell r="BC3726" t="str">
            <v>phan Quang Vương</v>
          </cell>
          <cell r="BD3726" t="str">
            <v>Phan Quang Vương</v>
          </cell>
        </row>
        <row r="3727">
          <cell r="B3727" t="str">
            <v>KL0927_L2</v>
          </cell>
          <cell r="C3727" t="str">
            <v>KL0927</v>
          </cell>
          <cell r="D3727" t="str">
            <v>NANPAO RESINS</v>
          </cell>
          <cell r="G3727" t="str">
            <v>IP025T041</v>
          </cell>
          <cell r="H3727" t="str">
            <v>Phi 25 x 25 x 6 x 2</v>
          </cell>
          <cell r="I3727" t="str">
            <v>Φ25 rời kc 2mm, không răng cưa</v>
          </cell>
          <cell r="J3727" t="str">
            <v>D23</v>
          </cell>
          <cell r="K3727" t="str">
            <v>P42</v>
          </cell>
          <cell r="L3727" t="str">
            <v>Phi 25mm</v>
          </cell>
          <cell r="M3727">
            <v>56</v>
          </cell>
          <cell r="N3727">
            <v>44802</v>
          </cell>
          <cell r="O3727">
            <v>1</v>
          </cell>
          <cell r="P3727">
            <v>1</v>
          </cell>
          <cell r="Q3727" t="str">
            <v>Theo mẫu</v>
          </cell>
          <cell r="AK3727" t="str">
            <v>X</v>
          </cell>
          <cell r="AL3727">
            <v>2</v>
          </cell>
          <cell r="AM3727">
            <v>112</v>
          </cell>
          <cell r="AO3727" t="str">
            <v>3mm</v>
          </cell>
          <cell r="AR3727" t="str">
            <v>24Tem</v>
          </cell>
          <cell r="AT3727" t="str">
            <v>Tem Tròn Tháng 02</v>
          </cell>
          <cell r="AU3727">
            <v>2</v>
          </cell>
          <cell r="AV3727" t="str">
            <v>In mặt</v>
          </cell>
          <cell r="AW3727" t="str">
            <v>Bế màu</v>
          </cell>
          <cell r="BA3727" t="str">
            <v>TỔNG HỢP CÁC CÔNG TY\NANPAO\NANPAO RESINS\Tem tròn tháng Phi 25mm</v>
          </cell>
          <cell r="BC3727" t="str">
            <v>phan Quang Vương</v>
          </cell>
          <cell r="BD3727" t="str">
            <v>Phan Quang Vương</v>
          </cell>
        </row>
        <row r="3728">
          <cell r="B3728" t="str">
            <v>KL0927_L3</v>
          </cell>
          <cell r="C3728" t="str">
            <v>KL0927</v>
          </cell>
          <cell r="D3728" t="str">
            <v>NANPAO RESINS</v>
          </cell>
          <cell r="G3728" t="str">
            <v>IP025T041</v>
          </cell>
          <cell r="H3728" t="str">
            <v>Phi 25 x 25 x 6 x 2</v>
          </cell>
          <cell r="I3728" t="str">
            <v>Φ25 rời kc 2mm, không răng cưa</v>
          </cell>
          <cell r="J3728" t="str">
            <v>D23</v>
          </cell>
          <cell r="K3728" t="str">
            <v>P42</v>
          </cell>
          <cell r="L3728" t="str">
            <v>Phi 25mm</v>
          </cell>
          <cell r="M3728">
            <v>56</v>
          </cell>
          <cell r="N3728">
            <v>44802</v>
          </cell>
          <cell r="O3728">
            <v>1</v>
          </cell>
          <cell r="P3728">
            <v>1</v>
          </cell>
          <cell r="Q3728" t="str">
            <v>Theo mẫu</v>
          </cell>
          <cell r="AK3728" t="str">
            <v>X</v>
          </cell>
          <cell r="AL3728">
            <v>2</v>
          </cell>
          <cell r="AM3728">
            <v>112</v>
          </cell>
          <cell r="AO3728" t="str">
            <v>3mm</v>
          </cell>
          <cell r="AR3728" t="str">
            <v>24Tem</v>
          </cell>
          <cell r="AT3728" t="str">
            <v>Tem Tròn Tháng 03</v>
          </cell>
          <cell r="AU3728">
            <v>2</v>
          </cell>
          <cell r="AV3728" t="str">
            <v>In mặt</v>
          </cell>
          <cell r="AW3728" t="str">
            <v>Bế màu</v>
          </cell>
          <cell r="BA3728" t="str">
            <v>TỔNG HỢP CÁC CÔNG TY\NANPAO\NANPAO RESINS\Tem tròn tháng Phi 25mm</v>
          </cell>
          <cell r="BC3728" t="str">
            <v>phan Quang Vương</v>
          </cell>
          <cell r="BD3728" t="str">
            <v>Phan Quang Vương</v>
          </cell>
        </row>
        <row r="3729">
          <cell r="B3729" t="str">
            <v>KL0927_L4</v>
          </cell>
          <cell r="C3729" t="str">
            <v>KL0927</v>
          </cell>
          <cell r="D3729" t="str">
            <v>NANPAO RESINS</v>
          </cell>
          <cell r="G3729" t="str">
            <v>IP025T041</v>
          </cell>
          <cell r="H3729" t="str">
            <v>Phi 25 x 25 x 6 x 2</v>
          </cell>
          <cell r="I3729" t="str">
            <v>Φ25 rời kc 2mm, không răng cưa</v>
          </cell>
          <cell r="J3729" t="str">
            <v>D23</v>
          </cell>
          <cell r="K3729" t="str">
            <v>P42</v>
          </cell>
          <cell r="L3729" t="str">
            <v>Phi 25mm</v>
          </cell>
          <cell r="M3729">
            <v>56</v>
          </cell>
          <cell r="N3729">
            <v>44802</v>
          </cell>
          <cell r="O3729">
            <v>1</v>
          </cell>
          <cell r="P3729">
            <v>1</v>
          </cell>
          <cell r="Q3729" t="str">
            <v>Theo mẫu</v>
          </cell>
          <cell r="AK3729" t="str">
            <v>X</v>
          </cell>
          <cell r="AL3729">
            <v>2</v>
          </cell>
          <cell r="AM3729">
            <v>112</v>
          </cell>
          <cell r="AO3729" t="str">
            <v>3mm</v>
          </cell>
          <cell r="AR3729" t="str">
            <v>24Tem</v>
          </cell>
          <cell r="AT3729" t="str">
            <v>Tem Tròn Tháng 04</v>
          </cell>
          <cell r="AU3729">
            <v>2</v>
          </cell>
          <cell r="AV3729" t="str">
            <v>In mặt</v>
          </cell>
          <cell r="AW3729" t="str">
            <v>Bế màu</v>
          </cell>
          <cell r="BA3729" t="str">
            <v>TỔNG HỢP CÁC CÔNG TY\NANPAO\NANPAO RESINS\Tem tròn tháng Phi 25mm</v>
          </cell>
          <cell r="BC3729" t="str">
            <v>phan Quang Vương</v>
          </cell>
          <cell r="BD3729" t="str">
            <v>Phan Quang Vương</v>
          </cell>
        </row>
        <row r="3730">
          <cell r="B3730" t="str">
            <v>KL0927_L5</v>
          </cell>
          <cell r="C3730" t="str">
            <v>KL0927</v>
          </cell>
          <cell r="D3730" t="str">
            <v>NANPAO RESINS</v>
          </cell>
          <cell r="G3730" t="str">
            <v>IP025T041</v>
          </cell>
          <cell r="H3730" t="str">
            <v>Phi 25 x 25 x 6 x 2</v>
          </cell>
          <cell r="I3730" t="str">
            <v>Φ25 rời kc 2mm, không răng cưa</v>
          </cell>
          <cell r="J3730" t="str">
            <v>D23</v>
          </cell>
          <cell r="K3730" t="str">
            <v>P42</v>
          </cell>
          <cell r="L3730" t="str">
            <v>Phi 25mm</v>
          </cell>
          <cell r="M3730">
            <v>56</v>
          </cell>
          <cell r="N3730">
            <v>44802</v>
          </cell>
          <cell r="O3730">
            <v>1</v>
          </cell>
          <cell r="P3730">
            <v>1</v>
          </cell>
          <cell r="Q3730" t="str">
            <v>Theo mẫu</v>
          </cell>
          <cell r="AK3730" t="str">
            <v>X</v>
          </cell>
          <cell r="AL3730">
            <v>2</v>
          </cell>
          <cell r="AM3730">
            <v>112</v>
          </cell>
          <cell r="AO3730" t="str">
            <v>3mm</v>
          </cell>
          <cell r="AR3730" t="str">
            <v>24Tem</v>
          </cell>
          <cell r="AT3730" t="str">
            <v>Tem Tròn Tháng 05</v>
          </cell>
          <cell r="AU3730">
            <v>2</v>
          </cell>
          <cell r="AV3730" t="str">
            <v>In mặt</v>
          </cell>
          <cell r="AW3730" t="str">
            <v>Bế màu</v>
          </cell>
          <cell r="BA3730" t="str">
            <v>TỔNG HỢP CÁC CÔNG TY\NANPAO\NANPAO RESINS\Tem tròn tháng Phi 25mm</v>
          </cell>
          <cell r="BC3730" t="str">
            <v>phan Quang Vương</v>
          </cell>
          <cell r="BD3730" t="str">
            <v>Phan Quang Vương</v>
          </cell>
        </row>
        <row r="3731">
          <cell r="B3731" t="str">
            <v>KL0927_L6</v>
          </cell>
          <cell r="C3731" t="str">
            <v>KL0927</v>
          </cell>
          <cell r="D3731" t="str">
            <v>NANPAO RESINS</v>
          </cell>
          <cell r="G3731" t="str">
            <v>IP025T041</v>
          </cell>
          <cell r="H3731" t="str">
            <v>Phi 25 x 25 x 6 x 2</v>
          </cell>
          <cell r="I3731" t="str">
            <v>Φ25 rời kc 2mm, không răng cưa</v>
          </cell>
          <cell r="J3731" t="str">
            <v>D23</v>
          </cell>
          <cell r="K3731" t="str">
            <v>P42</v>
          </cell>
          <cell r="L3731" t="str">
            <v>Phi 25mm</v>
          </cell>
          <cell r="M3731">
            <v>56</v>
          </cell>
          <cell r="N3731">
            <v>44802</v>
          </cell>
          <cell r="O3731">
            <v>1</v>
          </cell>
          <cell r="P3731">
            <v>1</v>
          </cell>
          <cell r="Q3731" t="str">
            <v>Theo mẫu</v>
          </cell>
          <cell r="AK3731" t="str">
            <v>X</v>
          </cell>
          <cell r="AL3731">
            <v>2</v>
          </cell>
          <cell r="AM3731">
            <v>112</v>
          </cell>
          <cell r="AO3731" t="str">
            <v>3mm</v>
          </cell>
          <cell r="AR3731" t="str">
            <v>24Tem</v>
          </cell>
          <cell r="AT3731" t="str">
            <v>Tem Tròn Tháng 06</v>
          </cell>
          <cell r="AU3731">
            <v>2</v>
          </cell>
          <cell r="AV3731" t="str">
            <v>In mặt</v>
          </cell>
          <cell r="AW3731" t="str">
            <v>Bế màu</v>
          </cell>
          <cell r="BA3731" t="str">
            <v>TỔNG HỢP CÁC CÔNG TY\NANPAO\NANPAO RESINS\Tem tròn tháng Phi 25mm</v>
          </cell>
          <cell r="BC3731" t="str">
            <v>phan Quang Vương</v>
          </cell>
          <cell r="BD3731" t="str">
            <v>Phan Quang Vương</v>
          </cell>
        </row>
        <row r="3732">
          <cell r="B3732" t="str">
            <v>KL0927_L7</v>
          </cell>
          <cell r="C3732" t="str">
            <v>KL0927</v>
          </cell>
          <cell r="D3732" t="str">
            <v>NANPAO RESINS</v>
          </cell>
          <cell r="G3732" t="str">
            <v>IP025T041</v>
          </cell>
          <cell r="H3732" t="str">
            <v>Phi 25 x 25 x 6 x 2</v>
          </cell>
          <cell r="I3732" t="str">
            <v>Φ25 rời kc 2mm, không răng cưa</v>
          </cell>
          <cell r="J3732" t="str">
            <v>D23</v>
          </cell>
          <cell r="K3732" t="str">
            <v>P42</v>
          </cell>
          <cell r="L3732" t="str">
            <v>Phi 25mm</v>
          </cell>
          <cell r="M3732">
            <v>56</v>
          </cell>
          <cell r="N3732">
            <v>44802</v>
          </cell>
          <cell r="O3732">
            <v>1</v>
          </cell>
          <cell r="P3732">
            <v>1</v>
          </cell>
          <cell r="Q3732" t="str">
            <v>Theo mẫu</v>
          </cell>
          <cell r="AK3732" t="str">
            <v>X</v>
          </cell>
          <cell r="AL3732">
            <v>2</v>
          </cell>
          <cell r="AM3732">
            <v>112</v>
          </cell>
          <cell r="AO3732" t="str">
            <v>3mm</v>
          </cell>
          <cell r="AR3732" t="str">
            <v>24Tem</v>
          </cell>
          <cell r="AT3732" t="str">
            <v>Tem Tròn Tháng 07</v>
          </cell>
          <cell r="AU3732">
            <v>2</v>
          </cell>
          <cell r="AV3732" t="str">
            <v>In mặt</v>
          </cell>
          <cell r="AW3732" t="str">
            <v>Bế màu</v>
          </cell>
          <cell r="BA3732" t="str">
            <v>TỔNG HỢP CÁC CÔNG TY\NANPAO\NANPAO RESINS\Tem tròn tháng Phi 25mm</v>
          </cell>
          <cell r="BC3732" t="str">
            <v>phan Quang Vương</v>
          </cell>
          <cell r="BD3732" t="str">
            <v>Phan Quang Vương</v>
          </cell>
        </row>
        <row r="3733">
          <cell r="B3733" t="str">
            <v>KL0927_L8</v>
          </cell>
          <cell r="C3733" t="str">
            <v>KL0927</v>
          </cell>
          <cell r="D3733" t="str">
            <v>NANPAO RESINS</v>
          </cell>
          <cell r="G3733" t="str">
            <v>IP025T041</v>
          </cell>
          <cell r="H3733" t="str">
            <v>Phi 25 x 25 x 6 x 2</v>
          </cell>
          <cell r="I3733" t="str">
            <v>Φ25 rời kc 2mm, không răng cưa</v>
          </cell>
          <cell r="J3733" t="str">
            <v>D23</v>
          </cell>
          <cell r="K3733" t="str">
            <v>P42</v>
          </cell>
          <cell r="L3733" t="str">
            <v>Phi 25mm</v>
          </cell>
          <cell r="M3733">
            <v>56</v>
          </cell>
          <cell r="N3733">
            <v>44802</v>
          </cell>
          <cell r="O3733">
            <v>2</v>
          </cell>
          <cell r="P3733">
            <v>1</v>
          </cell>
          <cell r="Q3733" t="str">
            <v>Theo mẫu</v>
          </cell>
          <cell r="X3733">
            <v>1</v>
          </cell>
          <cell r="AB3733" t="str">
            <v>K</v>
          </cell>
          <cell r="AK3733" t="str">
            <v>X</v>
          </cell>
          <cell r="AL3733">
            <v>2</v>
          </cell>
          <cell r="AM3733">
            <v>112</v>
          </cell>
          <cell r="AO3733" t="str">
            <v>3mm</v>
          </cell>
          <cell r="AR3733" t="str">
            <v>24Tem</v>
          </cell>
          <cell r="AT3733" t="str">
            <v>Tem Tròn Tháng 08</v>
          </cell>
          <cell r="AU3733">
            <v>2</v>
          </cell>
          <cell r="AV3733" t="str">
            <v>In mặt</v>
          </cell>
          <cell r="AW3733" t="str">
            <v>Bế màu</v>
          </cell>
          <cell r="BA3733" t="str">
            <v>TỔNG HỢP CÁC CÔNG TY\NANPAO\NANPAO RESINS\Tem tròn tháng Phi 25mm</v>
          </cell>
          <cell r="BC3733" t="str">
            <v>phan Quang Vương</v>
          </cell>
          <cell r="BD3733" t="str">
            <v>Phan Quang Vương</v>
          </cell>
        </row>
        <row r="3734">
          <cell r="B3734" t="str">
            <v>KL0927_L9</v>
          </cell>
          <cell r="C3734" t="str">
            <v>KL0927</v>
          </cell>
          <cell r="D3734" t="str">
            <v>NANPAO RESINS</v>
          </cell>
          <cell r="G3734" t="str">
            <v>IP025T041</v>
          </cell>
          <cell r="H3734" t="str">
            <v>Phi 25 x 25 x 6 x 2</v>
          </cell>
          <cell r="I3734" t="str">
            <v>Φ25 rời kc 2mm, không răng cưa</v>
          </cell>
          <cell r="J3734" t="str">
            <v>D23</v>
          </cell>
          <cell r="K3734" t="str">
            <v>P42</v>
          </cell>
          <cell r="L3734" t="str">
            <v>Phi 25mm</v>
          </cell>
          <cell r="M3734">
            <v>56</v>
          </cell>
          <cell r="N3734">
            <v>44802</v>
          </cell>
          <cell r="O3734">
            <v>2</v>
          </cell>
          <cell r="P3734">
            <v>1</v>
          </cell>
          <cell r="Q3734" t="str">
            <v>Theo mẫu</v>
          </cell>
          <cell r="X3734">
            <v>1</v>
          </cell>
          <cell r="AB3734" t="str">
            <v>K</v>
          </cell>
          <cell r="AK3734" t="str">
            <v>X</v>
          </cell>
          <cell r="AL3734">
            <v>2</v>
          </cell>
          <cell r="AM3734">
            <v>112</v>
          </cell>
          <cell r="AO3734" t="str">
            <v>3mm</v>
          </cell>
          <cell r="AR3734" t="str">
            <v>24Tem</v>
          </cell>
          <cell r="AT3734" t="str">
            <v>Tem Tròn Tháng 09</v>
          </cell>
          <cell r="AU3734">
            <v>2</v>
          </cell>
          <cell r="AV3734" t="str">
            <v>In mặt</v>
          </cell>
          <cell r="AW3734" t="str">
            <v>Bế màu</v>
          </cell>
          <cell r="BA3734" t="str">
            <v>TỔNG HỢP CÁC CÔNG TY\NANPAO\NANPAO RESINS\Tem tròn tháng Phi 25mm</v>
          </cell>
          <cell r="BC3734" t="str">
            <v>phan Quang Vương</v>
          </cell>
          <cell r="BD3734" t="str">
            <v>Phan Quang Vương</v>
          </cell>
        </row>
        <row r="3735">
          <cell r="B3735" t="str">
            <v>KL0927_L10</v>
          </cell>
          <cell r="C3735" t="str">
            <v>KL0927</v>
          </cell>
          <cell r="D3735" t="str">
            <v>NANPAO RESINS</v>
          </cell>
          <cell r="G3735" t="str">
            <v>IP025T041</v>
          </cell>
          <cell r="H3735" t="str">
            <v>Phi 25 x 25 x 6 x 2</v>
          </cell>
          <cell r="I3735" t="str">
            <v>Φ25 rời kc 2mm, không răng cưa</v>
          </cell>
          <cell r="J3735" t="str">
            <v>D23</v>
          </cell>
          <cell r="K3735" t="str">
            <v>P42</v>
          </cell>
          <cell r="L3735" t="str">
            <v>Phi 25mm</v>
          </cell>
          <cell r="M3735">
            <v>56</v>
          </cell>
          <cell r="N3735">
            <v>44802</v>
          </cell>
          <cell r="O3735">
            <v>1</v>
          </cell>
          <cell r="P3735">
            <v>1</v>
          </cell>
          <cell r="Q3735" t="str">
            <v>Theo mẫu</v>
          </cell>
          <cell r="AK3735" t="str">
            <v>X</v>
          </cell>
          <cell r="AL3735">
            <v>2</v>
          </cell>
          <cell r="AM3735">
            <v>112</v>
          </cell>
          <cell r="AO3735" t="str">
            <v>3mm</v>
          </cell>
          <cell r="AR3735" t="str">
            <v>24Tem</v>
          </cell>
          <cell r="AT3735" t="str">
            <v>Tem Tròn Tháng 10</v>
          </cell>
          <cell r="AU3735">
            <v>2</v>
          </cell>
          <cell r="AV3735" t="str">
            <v>In mặt</v>
          </cell>
          <cell r="AW3735" t="str">
            <v>Bế màu</v>
          </cell>
          <cell r="BA3735" t="str">
            <v>TỔNG HỢP CÁC CÔNG TY\NANPAO\NANPAO RESINS\Tem tròn tháng Phi 25mm</v>
          </cell>
          <cell r="BC3735" t="str">
            <v>phan Quang Vương</v>
          </cell>
          <cell r="BD3735" t="str">
            <v>Phan Quang Vương</v>
          </cell>
        </row>
        <row r="3736">
          <cell r="B3736" t="str">
            <v>KL0927_L11</v>
          </cell>
          <cell r="C3736" t="str">
            <v>KL0927</v>
          </cell>
          <cell r="D3736" t="str">
            <v>NANPAO RESINS</v>
          </cell>
          <cell r="G3736" t="str">
            <v>IP025T041</v>
          </cell>
          <cell r="H3736" t="str">
            <v>Phi 25 x 25 x 6 x 2</v>
          </cell>
          <cell r="I3736" t="str">
            <v>Φ25 rời kc 2mm, không răng cưa</v>
          </cell>
          <cell r="J3736" t="str">
            <v>D23</v>
          </cell>
          <cell r="K3736" t="str">
            <v>P42</v>
          </cell>
          <cell r="L3736" t="str">
            <v>Phi 25mm</v>
          </cell>
          <cell r="M3736">
            <v>56</v>
          </cell>
          <cell r="N3736">
            <v>44802</v>
          </cell>
          <cell r="O3736">
            <v>1</v>
          </cell>
          <cell r="P3736">
            <v>1</v>
          </cell>
          <cell r="Q3736" t="str">
            <v>Theo mẫu</v>
          </cell>
          <cell r="AK3736" t="str">
            <v>X</v>
          </cell>
          <cell r="AL3736">
            <v>2</v>
          </cell>
          <cell r="AM3736">
            <v>112</v>
          </cell>
          <cell r="AO3736" t="str">
            <v>3mm</v>
          </cell>
          <cell r="AR3736" t="str">
            <v>24Tem</v>
          </cell>
          <cell r="AT3736" t="str">
            <v>Tem Tròn Tháng 11</v>
          </cell>
          <cell r="AU3736">
            <v>2</v>
          </cell>
          <cell r="AV3736" t="str">
            <v>In mặt</v>
          </cell>
          <cell r="AW3736" t="str">
            <v>Bế màu</v>
          </cell>
          <cell r="BA3736" t="str">
            <v>TỔNG HỢP CÁC CÔNG TY\NANPAO\NANPAO RESINS\Tem tròn tháng Phi 25mm</v>
          </cell>
          <cell r="BC3736" t="str">
            <v>phan Quang Vương</v>
          </cell>
          <cell r="BD3736" t="str">
            <v>Phan Quang Vương</v>
          </cell>
        </row>
        <row r="3737">
          <cell r="B3737" t="str">
            <v>KL0927_L12</v>
          </cell>
          <cell r="C3737" t="str">
            <v>KL0927</v>
          </cell>
          <cell r="D3737" t="str">
            <v>NANPAO RESINS</v>
          </cell>
          <cell r="G3737" t="str">
            <v>IP025T041</v>
          </cell>
          <cell r="H3737" t="str">
            <v>Phi 25 x 25 x 6 x 2</v>
          </cell>
          <cell r="I3737" t="str">
            <v>Φ25 rời kc 2mm, không răng cưa</v>
          </cell>
          <cell r="J3737" t="str">
            <v>D23</v>
          </cell>
          <cell r="K3737" t="str">
            <v>P42</v>
          </cell>
          <cell r="L3737" t="str">
            <v>Phi 25mm</v>
          </cell>
          <cell r="M3737">
            <v>56</v>
          </cell>
          <cell r="N3737">
            <v>44802</v>
          </cell>
          <cell r="O3737">
            <v>2</v>
          </cell>
          <cell r="P3737">
            <v>1</v>
          </cell>
          <cell r="Q3737" t="str">
            <v>Theo mẫu</v>
          </cell>
          <cell r="X3737">
            <v>1</v>
          </cell>
          <cell r="AB3737" t="str">
            <v>K</v>
          </cell>
          <cell r="AK3737" t="str">
            <v>X</v>
          </cell>
          <cell r="AL3737">
            <v>2</v>
          </cell>
          <cell r="AM3737">
            <v>112</v>
          </cell>
          <cell r="AO3737" t="str">
            <v>3mm</v>
          </cell>
          <cell r="AR3737" t="str">
            <v>24Tem</v>
          </cell>
          <cell r="AT3737" t="str">
            <v>Tem Tròn Tháng 12</v>
          </cell>
          <cell r="AU3737">
            <v>2</v>
          </cell>
          <cell r="AV3737" t="str">
            <v>In mặt</v>
          </cell>
          <cell r="AW3737" t="str">
            <v>Bế màu</v>
          </cell>
          <cell r="BA3737" t="str">
            <v>TỔNG HỢP CÁC CÔNG TY\NANPAO\NANPAO RESINS\Tem tròn tháng Phi 25mm</v>
          </cell>
          <cell r="BC3737" t="str">
            <v>phan Quang Vương</v>
          </cell>
          <cell r="BD3737" t="str">
            <v>Phan Quang Vương</v>
          </cell>
        </row>
        <row r="3738">
          <cell r="B3738" t="str">
            <v>KL0928_L1</v>
          </cell>
          <cell r="C3738" t="str">
            <v>KL0928</v>
          </cell>
          <cell r="D3738" t="str">
            <v>NANPAO RESINS</v>
          </cell>
          <cell r="G3738" t="str">
            <v>I0105T031</v>
          </cell>
          <cell r="H3738" t="str">
            <v>105 x 60 x 1 x 2</v>
          </cell>
          <cell r="I3738" t="str">
            <v>Vuông góc, không răng cưa</v>
          </cell>
          <cell r="J3738" t="str">
            <v>D03</v>
          </cell>
          <cell r="K3738" t="str">
            <v>P42</v>
          </cell>
          <cell r="L3738" t="str">
            <v>105mm x 60mm</v>
          </cell>
          <cell r="M3738">
            <v>126</v>
          </cell>
          <cell r="N3738">
            <v>44802</v>
          </cell>
          <cell r="O3738">
            <v>2</v>
          </cell>
          <cell r="P3738">
            <v>1</v>
          </cell>
          <cell r="Q3738" t="str">
            <v>Theo mẫu</v>
          </cell>
          <cell r="X3738">
            <v>1</v>
          </cell>
          <cell r="AB3738" t="str">
            <v>K</v>
          </cell>
          <cell r="AK3738" t="str">
            <v>X</v>
          </cell>
          <cell r="AL3738">
            <v>1</v>
          </cell>
          <cell r="AM3738">
            <v>126</v>
          </cell>
          <cell r="AO3738" t="str">
            <v>3mm</v>
          </cell>
          <cell r="AR3738" t="str">
            <v>4tem</v>
          </cell>
          <cell r="AT3738" t="str">
            <v>Product code màu đỏ</v>
          </cell>
          <cell r="AU3738">
            <v>2</v>
          </cell>
          <cell r="AV3738" t="str">
            <v>In mặt</v>
          </cell>
          <cell r="AW3738" t="str">
            <v>Bế màu</v>
          </cell>
          <cell r="BA3738" t="str">
            <v>TỔNG HỢP CÁC CÔNG TY\NANPAO\NANPAO RESINS\Tem 105x60mm</v>
          </cell>
          <cell r="BC3738" t="str">
            <v>phan Quang Vương</v>
          </cell>
          <cell r="BD3738" t="str">
            <v>Phan Quang Vương</v>
          </cell>
        </row>
        <row r="3739">
          <cell r="B3739" t="str">
            <v>KL0929_L1</v>
          </cell>
          <cell r="C3739" t="str">
            <v>KL0929</v>
          </cell>
          <cell r="D3739" t="str">
            <v>NANPAO RESINS</v>
          </cell>
          <cell r="G3739" t="str">
            <v>I0105T031</v>
          </cell>
          <cell r="H3739" t="str">
            <v>105 x 60 x 1 x 2</v>
          </cell>
          <cell r="I3739" t="str">
            <v>Vuông góc, không răng cưa</v>
          </cell>
          <cell r="J3739" t="str">
            <v>D03</v>
          </cell>
          <cell r="K3739" t="str">
            <v>P42</v>
          </cell>
          <cell r="L3739" t="str">
            <v>105mm x 60mm</v>
          </cell>
          <cell r="M3739">
            <v>126</v>
          </cell>
          <cell r="N3739">
            <v>44802</v>
          </cell>
          <cell r="O3739">
            <v>2</v>
          </cell>
          <cell r="P3739">
            <v>1</v>
          </cell>
          <cell r="Q3739" t="str">
            <v>Theo mẫu</v>
          </cell>
          <cell r="X3739">
            <v>1</v>
          </cell>
          <cell r="AB3739" t="str">
            <v>K</v>
          </cell>
          <cell r="AK3739" t="str">
            <v>X</v>
          </cell>
          <cell r="AL3739">
            <v>1</v>
          </cell>
          <cell r="AM3739">
            <v>126</v>
          </cell>
          <cell r="AO3739" t="str">
            <v>3mm</v>
          </cell>
          <cell r="AR3739" t="str">
            <v>4tem</v>
          </cell>
          <cell r="AT3739" t="str">
            <v>Product code màu xanh</v>
          </cell>
          <cell r="AU3739">
            <v>2</v>
          </cell>
          <cell r="AV3739" t="str">
            <v>In mặt</v>
          </cell>
          <cell r="AW3739" t="str">
            <v>Bế màu</v>
          </cell>
          <cell r="BA3739" t="str">
            <v>TỔNG HỢP CÁC CÔNG TY\NANPAO\NANPAO RESINS\Tem 105x60mm</v>
          </cell>
          <cell r="BC3739" t="str">
            <v>phan Quang Vương</v>
          </cell>
          <cell r="BD3739" t="str">
            <v>Phan Quang Vương</v>
          </cell>
        </row>
        <row r="3740">
          <cell r="B3740" t="str">
            <v>KL0930_L1</v>
          </cell>
          <cell r="C3740" t="str">
            <v>KL0930</v>
          </cell>
          <cell r="D3740" t="str">
            <v>NANPAO RESINS</v>
          </cell>
          <cell r="G3740" t="str">
            <v>I0125T061</v>
          </cell>
          <cell r="H3740" t="str">
            <v>125 x 95 x 1 x 1</v>
          </cell>
          <cell r="I3740" t="str">
            <v>Vuông góc, không răng cưa</v>
          </cell>
          <cell r="J3740" t="str">
            <v>D16</v>
          </cell>
          <cell r="K3740" t="str">
            <v>P42</v>
          </cell>
          <cell r="L3740" t="str">
            <v>125mm x 95mm</v>
          </cell>
          <cell r="M3740">
            <v>98</v>
          </cell>
          <cell r="N3740">
            <v>44804</v>
          </cell>
          <cell r="O3740">
            <v>2</v>
          </cell>
          <cell r="P3740">
            <v>1</v>
          </cell>
          <cell r="Q3740" t="str">
            <v>Theo mẫu</v>
          </cell>
          <cell r="X3740">
            <v>1</v>
          </cell>
          <cell r="AB3740" t="str">
            <v>K</v>
          </cell>
          <cell r="AK3740" t="str">
            <v>X</v>
          </cell>
          <cell r="AL3740">
            <v>1</v>
          </cell>
          <cell r="AM3740">
            <v>98</v>
          </cell>
          <cell r="AO3740" t="str">
            <v>3mm</v>
          </cell>
          <cell r="AR3740" t="str">
            <v>1tem</v>
          </cell>
          <cell r="AT3740" t="str">
            <v>Tem tiếng campuchia có biểu tượng</v>
          </cell>
          <cell r="AU3740">
            <v>2</v>
          </cell>
          <cell r="AV3740" t="str">
            <v>In mặt</v>
          </cell>
          <cell r="AW3740" t="str">
            <v>Bế màu</v>
          </cell>
          <cell r="BA3740" t="str">
            <v>TỔNG HỢP CÁC CÔNG TY\NANPAO\NANPAO RESINS\125 x 95mm Tiếng Cam có biểu tượng</v>
          </cell>
          <cell r="BC3740" t="str">
            <v>phan Quang Vương</v>
          </cell>
          <cell r="BD3740" t="str">
            <v>Phan Quang Vương</v>
          </cell>
        </row>
        <row r="3741">
          <cell r="B3741" t="str">
            <v>KL0931_L1</v>
          </cell>
          <cell r="C3741" t="str">
            <v>KL0931</v>
          </cell>
          <cell r="D3741" t="str">
            <v>POLYTEX</v>
          </cell>
          <cell r="G3741" t="str">
            <v>I0100T872</v>
          </cell>
          <cell r="H3741" t="str">
            <v>100 x 110 x 1 x 2</v>
          </cell>
          <cell r="I3741">
            <v>0</v>
          </cell>
          <cell r="J3741">
            <v>0</v>
          </cell>
          <cell r="K3741" t="str">
            <v>P42</v>
          </cell>
          <cell r="L3741" t="str">
            <v>100mm x 110mm</v>
          </cell>
          <cell r="M3741">
            <v>226</v>
          </cell>
          <cell r="N3741">
            <v>44804</v>
          </cell>
          <cell r="O3741">
            <v>2</v>
          </cell>
          <cell r="P3741">
            <v>1</v>
          </cell>
          <cell r="Q3741" t="str">
            <v>072 C</v>
          </cell>
          <cell r="X3741">
            <v>1</v>
          </cell>
          <cell r="AB3741" t="str">
            <v>K</v>
          </cell>
          <cell r="AL3741">
            <v>1</v>
          </cell>
          <cell r="AM3741">
            <v>226</v>
          </cell>
          <cell r="AO3741" t="str">
            <v>3mm</v>
          </cell>
          <cell r="AP3741" t="str">
            <v>2.000Tem</v>
          </cell>
          <cell r="AT3741" t="str">
            <v>PET RESIN</v>
          </cell>
          <cell r="AU3741">
            <v>2</v>
          </cell>
          <cell r="AV3741" t="str">
            <v>In mặt</v>
          </cell>
          <cell r="AW3741" t="str">
            <v>Bế màu</v>
          </cell>
          <cell r="BA3741" t="str">
            <v>TỔNG HỢP CÁC CÔNG TY\POLYTEX\NĂM 2022\THÁNG 07\14.07 tem 110 x 100mm</v>
          </cell>
          <cell r="BC3741" t="str">
            <v>phạm Quốc Chí</v>
          </cell>
          <cell r="BD3741" t="str">
            <v>phạm quốc chí</v>
          </cell>
        </row>
        <row r="3742">
          <cell r="B3742" t="str">
            <v>KL0932_L1</v>
          </cell>
          <cell r="C3742" t="str">
            <v>KL0932</v>
          </cell>
          <cell r="D3742" t="str">
            <v>POLYTEX</v>
          </cell>
          <cell r="G3742" t="str">
            <v>I0105T552/1</v>
          </cell>
          <cell r="H3742" t="str">
            <v>105 x 140 x 1 x 1</v>
          </cell>
          <cell r="I3742" t="str">
            <v>Bo góc, răng cưa, xẻ 2line kc 6mm</v>
          </cell>
          <cell r="J3742" t="str">
            <v>E16</v>
          </cell>
          <cell r="K3742" t="str">
            <v>P42</v>
          </cell>
          <cell r="L3742" t="str">
            <v>105mm x 140mm</v>
          </cell>
          <cell r="M3742">
            <v>143</v>
          </cell>
          <cell r="N3742">
            <v>44804</v>
          </cell>
          <cell r="O3742">
            <v>2</v>
          </cell>
          <cell r="P3742">
            <v>1</v>
          </cell>
          <cell r="Q3742" t="str">
            <v>072 C</v>
          </cell>
          <cell r="X3742">
            <v>1</v>
          </cell>
          <cell r="AB3742" t="str">
            <v>K</v>
          </cell>
          <cell r="AL3742">
            <v>1</v>
          </cell>
          <cell r="AM3742">
            <v>143</v>
          </cell>
          <cell r="AO3742" t="str">
            <v>3mm</v>
          </cell>
          <cell r="AP3742" t="str">
            <v>2.000Tem</v>
          </cell>
          <cell r="AT3742" t="str">
            <v>EASTLENE</v>
          </cell>
          <cell r="AU3742">
            <v>2</v>
          </cell>
          <cell r="AV3742" t="str">
            <v>In mặt</v>
          </cell>
          <cell r="AW3742" t="str">
            <v>Bế màu</v>
          </cell>
          <cell r="BA3742" t="str">
            <v>TỔNG HỢP CÁC CÔNG TY\POLYTEX\NĂM 2022\THÁNG 07\14.07 tem 110 x 100mm</v>
          </cell>
          <cell r="BC3742" t="str">
            <v>phạm Quốc Chí</v>
          </cell>
          <cell r="BD3742" t="str">
            <v>phạm quốc chí</v>
          </cell>
        </row>
        <row r="3743">
          <cell r="B3743" t="str">
            <v>KL0933_L1</v>
          </cell>
          <cell r="C3743" t="str">
            <v>KL0933</v>
          </cell>
          <cell r="D3743" t="str">
            <v>LƯU ANH</v>
          </cell>
          <cell r="G3743" t="str">
            <v>I0024T051/1</v>
          </cell>
          <cell r="H3743" t="str">
            <v>24 x 230 x 4 x 1</v>
          </cell>
          <cell r="I3743" t="str">
            <v>Vuông liền 4 tem, không răng cưa</v>
          </cell>
          <cell r="J3743" t="str">
            <v>E15</v>
          </cell>
          <cell r="K3743" t="str">
            <v>P42</v>
          </cell>
          <cell r="L3743" t="str">
            <v>230mm x 24mm</v>
          </cell>
          <cell r="M3743">
            <v>233</v>
          </cell>
          <cell r="N3743">
            <v>44809</v>
          </cell>
          <cell r="O3743">
            <v>1</v>
          </cell>
          <cell r="P3743">
            <v>1</v>
          </cell>
          <cell r="Q3743" t="str">
            <v>Theo mẫu</v>
          </cell>
          <cell r="AK3743" t="str">
            <v>X</v>
          </cell>
          <cell r="AL3743">
            <v>1</v>
          </cell>
          <cell r="AM3743">
            <v>233</v>
          </cell>
          <cell r="AO3743" t="str">
            <v>3mm</v>
          </cell>
          <cell r="AT3743" t="str">
            <v>Warning 04-000046-6(C)</v>
          </cell>
          <cell r="AU3743">
            <v>2</v>
          </cell>
          <cell r="AV3743" t="str">
            <v>In mặt</v>
          </cell>
          <cell r="AW3743" t="str">
            <v>Bế màu</v>
          </cell>
          <cell r="BA3743" t="str">
            <v>TỔNG HỢP CÁC CÔNG TY\LƯU ANH\NĂM 2022\THÁNG 09\05.09</v>
          </cell>
          <cell r="BC3743" t="str">
            <v>phạm Quốc Chí</v>
          </cell>
          <cell r="BD3743" t="str">
            <v>phạm quốc chí</v>
          </cell>
        </row>
        <row r="3744">
          <cell r="B3744" t="str">
            <v>KL0934_L1</v>
          </cell>
          <cell r="C3744" t="str">
            <v>KL0934</v>
          </cell>
          <cell r="D3744" t="str">
            <v>LƯU ANH</v>
          </cell>
          <cell r="G3744" t="str">
            <v>I0024T061/1</v>
          </cell>
          <cell r="H3744" t="str">
            <v>24 x 262 x 4 x 1</v>
          </cell>
          <cell r="I3744" t="str">
            <v>Vuông liền 4 tem, không răng cưa</v>
          </cell>
          <cell r="J3744" t="str">
            <v>E15</v>
          </cell>
          <cell r="K3744" t="str">
            <v>P42</v>
          </cell>
          <cell r="L3744" t="str">
            <v>262mm x 24mm</v>
          </cell>
          <cell r="M3744">
            <v>265</v>
          </cell>
          <cell r="N3744">
            <v>44809</v>
          </cell>
          <cell r="O3744">
            <v>1</v>
          </cell>
          <cell r="P3744">
            <v>1</v>
          </cell>
          <cell r="Q3744" t="str">
            <v>Theo mẫu</v>
          </cell>
          <cell r="AK3744" t="str">
            <v>X</v>
          </cell>
          <cell r="AL3744">
            <v>1</v>
          </cell>
          <cell r="AM3744">
            <v>265</v>
          </cell>
          <cell r="AO3744" t="str">
            <v>3mm</v>
          </cell>
          <cell r="AT3744" t="str">
            <v>ADVER TENCICA  04-000046-6(C)</v>
          </cell>
          <cell r="AU3744">
            <v>2</v>
          </cell>
          <cell r="AV3744" t="str">
            <v>In mặt</v>
          </cell>
          <cell r="AW3744" t="str">
            <v>Bế màu</v>
          </cell>
          <cell r="BA3744" t="str">
            <v>TỔNG HỢP CÁC CÔNG TY\LƯU ANH\NĂM 2022\THÁNG 09\05.09</v>
          </cell>
          <cell r="BC3744" t="str">
            <v>phạm Quốc Chí</v>
          </cell>
          <cell r="BD3744" t="str">
            <v>phạm quốc chí</v>
          </cell>
        </row>
        <row r="3745">
          <cell r="B3745" t="str">
            <v>KL0935_L1</v>
          </cell>
          <cell r="C3745" t="str">
            <v>KL0935</v>
          </cell>
          <cell r="D3745" t="str">
            <v>LƯU ANH</v>
          </cell>
          <cell r="G3745" t="str">
            <v>I0024T071/1</v>
          </cell>
          <cell r="H3745" t="str">
            <v>24 x 368 x 4 x 1</v>
          </cell>
          <cell r="I3745" t="str">
            <v>Vuông liền 4 tem, không răng cưa, gáp 13mm</v>
          </cell>
          <cell r="J3745" t="str">
            <v>E13</v>
          </cell>
          <cell r="K3745" t="str">
            <v>P42</v>
          </cell>
          <cell r="L3745" t="str">
            <v>368mm x 24mm</v>
          </cell>
          <cell r="M3745">
            <v>381</v>
          </cell>
          <cell r="N3745">
            <v>44809</v>
          </cell>
          <cell r="O3745">
            <v>1</v>
          </cell>
          <cell r="P3745">
            <v>1</v>
          </cell>
          <cell r="Q3745" t="str">
            <v>Theo mẫu</v>
          </cell>
          <cell r="AK3745" t="str">
            <v>X</v>
          </cell>
          <cell r="AL3745">
            <v>1</v>
          </cell>
          <cell r="AM3745">
            <v>381</v>
          </cell>
          <cell r="AO3745" t="str">
            <v>13mm</v>
          </cell>
          <cell r="AT3745" t="str">
            <v>MISE EN GARDE  04-000046-6(C)</v>
          </cell>
          <cell r="AU3745">
            <v>2</v>
          </cell>
          <cell r="AV3745" t="str">
            <v>In mặt</v>
          </cell>
          <cell r="AW3745" t="str">
            <v>Bế màu</v>
          </cell>
          <cell r="BA3745" t="str">
            <v>TỔNG HỢP CÁC CÔNG TY\LƯU ANH\NĂM 2022\THÁNG 09\05.09</v>
          </cell>
          <cell r="BC3745" t="str">
            <v>phạm Quốc Chí</v>
          </cell>
          <cell r="BD3745" t="str">
            <v>phạm quốc chí</v>
          </cell>
        </row>
        <row r="3746">
          <cell r="B3746" t="str">
            <v>KL0936_L1</v>
          </cell>
          <cell r="C3746" t="str">
            <v>KL0936</v>
          </cell>
          <cell r="D3746" t="str">
            <v>PACOW</v>
          </cell>
          <cell r="G3746" t="str">
            <v>I0090T491</v>
          </cell>
          <cell r="H3746" t="str">
            <v>90 x 60 x 1 x 2</v>
          </cell>
          <cell r="I3746" t="str">
            <v>Bo góc 4mm, không răng cưa</v>
          </cell>
          <cell r="J3746" t="str">
            <v>B13</v>
          </cell>
          <cell r="K3746" t="str">
            <v>P42</v>
          </cell>
          <cell r="L3746" t="str">
            <v>60mm x 90mm</v>
          </cell>
          <cell r="M3746">
            <v>126</v>
          </cell>
          <cell r="N3746">
            <v>44810</v>
          </cell>
          <cell r="O3746">
            <v>5</v>
          </cell>
          <cell r="P3746">
            <v>2</v>
          </cell>
          <cell r="Q3746" t="str">
            <v>2 pha Theo mẫu</v>
          </cell>
          <cell r="R3746">
            <v>3</v>
          </cell>
          <cell r="T3746" t="str">
            <v>M</v>
          </cell>
          <cell r="U3746" t="str">
            <v>Y</v>
          </cell>
          <cell r="V3746" t="str">
            <v>K</v>
          </cell>
          <cell r="AG3746" t="str">
            <v>X</v>
          </cell>
          <cell r="AL3746">
            <v>1</v>
          </cell>
          <cell r="AM3746">
            <v>126</v>
          </cell>
          <cell r="AO3746" t="str">
            <v>3mm</v>
          </cell>
          <cell r="AR3746" t="str">
            <v>4tem</v>
          </cell>
          <cell r="AT3746" t="str">
            <v>thịt bò mát pacow</v>
          </cell>
          <cell r="AU3746">
            <v>2</v>
          </cell>
          <cell r="AV3746" t="str">
            <v>In mặt</v>
          </cell>
          <cell r="AW3746" t="str">
            <v>Bế màu</v>
          </cell>
          <cell r="BA3746" t="str">
            <v>TỔNG HỢP CÁC CÔNG TY\PACOW\NĂM 2022\THÁNG 09.2022\06.09 Tem 60 x 90mm</v>
          </cell>
          <cell r="BC3746" t="str">
            <v>phạm Quốc Chí</v>
          </cell>
          <cell r="BD3746" t="str">
            <v>phạm quốc chí</v>
          </cell>
        </row>
        <row r="3747">
          <cell r="B3747" t="str">
            <v>KL0937_L1</v>
          </cell>
          <cell r="C3747" t="str">
            <v>KL0937</v>
          </cell>
          <cell r="D3747" t="str">
            <v>ANH HOÀ</v>
          </cell>
          <cell r="G3747" t="str">
            <v>I0063A0821/1</v>
          </cell>
          <cell r="H3747" t="str">
            <v>63.5 x 25.4 x 1 x 4</v>
          </cell>
          <cell r="I3747" t="str">
            <v>Bo góc 3mm, không răng cưa, xẻ 2line kc 6mm</v>
          </cell>
          <cell r="J3747" t="str">
            <v>E16</v>
          </cell>
          <cell r="K3747" t="str">
            <v>P42</v>
          </cell>
          <cell r="L3747" t="str">
            <v>63.5mm x 25.4mm</v>
          </cell>
          <cell r="M3747">
            <v>113.6</v>
          </cell>
          <cell r="N3747">
            <v>44811</v>
          </cell>
          <cell r="O3747">
            <v>6</v>
          </cell>
          <cell r="P3747">
            <v>2</v>
          </cell>
          <cell r="Q3747" t="str">
            <v>2 pha xanh+đỏ</v>
          </cell>
          <cell r="R3747">
            <v>4</v>
          </cell>
          <cell r="S3747" t="str">
            <v>C</v>
          </cell>
          <cell r="T3747" t="str">
            <v>M</v>
          </cell>
          <cell r="U3747" t="str">
            <v>Y</v>
          </cell>
          <cell r="V3747" t="str">
            <v>K</v>
          </cell>
          <cell r="AG3747" t="str">
            <v>X</v>
          </cell>
          <cell r="AL3747">
            <v>1</v>
          </cell>
          <cell r="AM3747">
            <v>113.6</v>
          </cell>
          <cell r="AN3747" t="str">
            <v>3mm</v>
          </cell>
          <cell r="AO3747" t="str">
            <v>3mm</v>
          </cell>
          <cell r="AP3747" t="str">
            <v>2.000Tem</v>
          </cell>
          <cell r="AT3747" t="str">
            <v>Gà ăn lạnh</v>
          </cell>
          <cell r="AU3747">
            <v>2</v>
          </cell>
          <cell r="AV3747" t="str">
            <v>In mặt</v>
          </cell>
          <cell r="AW3747" t="str">
            <v>Bế màu</v>
          </cell>
          <cell r="AX3747" t="str">
            <v>Chia</v>
          </cell>
          <cell r="BA3747" t="str">
            <v>TỔNG HỢP CÁC CÔNG TY\ANH HOÀ\NĂM 2022\THÁNG 09\07.09 tem 63.5 x 25.4mm</v>
          </cell>
          <cell r="BC3747" t="str">
            <v>phạm Quốc Chí</v>
          </cell>
          <cell r="BD3747" t="str">
            <v>phạm quốc chí</v>
          </cell>
        </row>
        <row r="3748">
          <cell r="B3748" t="str">
            <v>KL0938_L1</v>
          </cell>
          <cell r="C3748" t="str">
            <v>KL0938</v>
          </cell>
          <cell r="D3748" t="str">
            <v>DKSH</v>
          </cell>
          <cell r="G3748" t="str">
            <v>I0114T051/1</v>
          </cell>
          <cell r="H3748" t="str">
            <v>114 x 82 x 1 x 1</v>
          </cell>
          <cell r="I3748" t="str">
            <v>Dao đặc  biệt, đầu 77mm, đầu 82mm, không răng cưa</v>
          </cell>
          <cell r="J3748" t="str">
            <v>E16</v>
          </cell>
          <cell r="K3748" t="str">
            <v>P42</v>
          </cell>
          <cell r="L3748" t="str">
            <v>82mmx 114mm</v>
          </cell>
          <cell r="M3748">
            <v>85</v>
          </cell>
          <cell r="N3748">
            <v>44811</v>
          </cell>
          <cell r="O3748">
            <v>4</v>
          </cell>
          <cell r="P3748">
            <v>4</v>
          </cell>
          <cell r="Q3748" t="str">
            <v>Theo mẫu</v>
          </cell>
          <cell r="AH3748" t="str">
            <v>X</v>
          </cell>
          <cell r="AK3748" t="str">
            <v>X</v>
          </cell>
          <cell r="AL3748">
            <v>2</v>
          </cell>
          <cell r="AM3748">
            <v>170</v>
          </cell>
          <cell r="AN3748" t="str">
            <v>3mm</v>
          </cell>
          <cell r="AO3748" t="str">
            <v>3mm</v>
          </cell>
          <cell r="AR3748" t="str">
            <v>2tem</v>
          </cell>
          <cell r="AT3748" t="str">
            <v>BỘT RỬA CHÉN BÁT HƯƠNG CHANH (FINISH CLASSIC POWER POWDER LEMON SPACRKLE)</v>
          </cell>
          <cell r="AU3748">
            <v>2</v>
          </cell>
          <cell r="AV3748" t="str">
            <v>In mặt</v>
          </cell>
          <cell r="AW3748" t="str">
            <v>Bế màu</v>
          </cell>
          <cell r="BA3748" t="str">
            <v>TỔNG HỢP CÁC CÔNG TY\DKSH\NĂM 2022\THÁNG 09\06.09</v>
          </cell>
          <cell r="BC3748" t="str">
            <v>phạm Quốc Chí</v>
          </cell>
          <cell r="BD3748" t="str">
            <v>phạm quốc chí</v>
          </cell>
        </row>
        <row r="3749">
          <cell r="B3749" t="str">
            <v>KL0939_L1</v>
          </cell>
          <cell r="C3749" t="str">
            <v>KL0939</v>
          </cell>
          <cell r="D3749" t="str">
            <v>DKSH</v>
          </cell>
          <cell r="G3749" t="str">
            <v>I0075T632/1</v>
          </cell>
          <cell r="H3749" t="str">
            <v>75 x 170 x 1 x 1</v>
          </cell>
          <cell r="I3749" t="str">
            <v>Vuông góc, không răng cưa, xẻ 2line kc 6mm</v>
          </cell>
          <cell r="J3749" t="str">
            <v>E16</v>
          </cell>
          <cell r="K3749" t="str">
            <v>P42</v>
          </cell>
          <cell r="L3749" t="str">
            <v>75mm x 170mm</v>
          </cell>
          <cell r="M3749">
            <v>173</v>
          </cell>
          <cell r="N3749">
            <v>44811</v>
          </cell>
          <cell r="O3749">
            <v>5</v>
          </cell>
          <cell r="P3749">
            <v>4</v>
          </cell>
          <cell r="Q3749" t="str">
            <v>Theo mẫu</v>
          </cell>
          <cell r="X3749">
            <v>1</v>
          </cell>
          <cell r="AB3749" t="str">
            <v>K</v>
          </cell>
          <cell r="AH3749" t="str">
            <v>X</v>
          </cell>
          <cell r="AK3749" t="str">
            <v>X</v>
          </cell>
          <cell r="AL3749">
            <v>1</v>
          </cell>
          <cell r="AM3749">
            <v>173</v>
          </cell>
          <cell r="AN3749" t="str">
            <v>3mm</v>
          </cell>
          <cell r="AO3749" t="str">
            <v>3mm</v>
          </cell>
          <cell r="AR3749" t="str">
            <v>2tem</v>
          </cell>
          <cell r="AT3749" t="str">
            <v>VIÊN RỬA CHÉN BÁT FINISH POWERBALL POWER ALL IN 1 MAX</v>
          </cell>
          <cell r="AU3749">
            <v>2</v>
          </cell>
          <cell r="AV3749" t="str">
            <v>In mặt</v>
          </cell>
          <cell r="AW3749" t="str">
            <v>Bế màu</v>
          </cell>
          <cell r="BA3749" t="str">
            <v>TỔNG HỢP CÁC CÔNG TY\DKSH\NĂM 2022\THÁNG 09\06.09</v>
          </cell>
          <cell r="BC3749" t="str">
            <v>phạm Quốc Chí</v>
          </cell>
          <cell r="BD3749" t="str">
            <v>phạm quốc chí</v>
          </cell>
        </row>
        <row r="3750">
          <cell r="B3750" t="str">
            <v>KL0940_L1</v>
          </cell>
          <cell r="C3750" t="str">
            <v>KL0940</v>
          </cell>
          <cell r="D3750" t="str">
            <v>DKSH</v>
          </cell>
          <cell r="G3750" t="str">
            <v>I0075T632/1</v>
          </cell>
          <cell r="H3750" t="str">
            <v>75 x 170 x 1 x 1</v>
          </cell>
          <cell r="I3750" t="str">
            <v>Vuông góc, không răng cưa, xẻ 2line kc 6mm</v>
          </cell>
          <cell r="J3750" t="str">
            <v>E16</v>
          </cell>
          <cell r="K3750" t="str">
            <v>P42</v>
          </cell>
          <cell r="L3750" t="str">
            <v>75mm x 170mm</v>
          </cell>
          <cell r="M3750">
            <v>173</v>
          </cell>
          <cell r="N3750">
            <v>44811</v>
          </cell>
          <cell r="O3750">
            <v>5</v>
          </cell>
          <cell r="P3750">
            <v>4</v>
          </cell>
          <cell r="Q3750" t="str">
            <v>Theo mẫu</v>
          </cell>
          <cell r="X3750">
            <v>1</v>
          </cell>
          <cell r="AB3750" t="str">
            <v>K</v>
          </cell>
          <cell r="AH3750" t="str">
            <v>X</v>
          </cell>
          <cell r="AK3750" t="str">
            <v>X</v>
          </cell>
          <cell r="AL3750">
            <v>1</v>
          </cell>
          <cell r="AM3750">
            <v>173</v>
          </cell>
          <cell r="AN3750" t="str">
            <v>3mm</v>
          </cell>
          <cell r="AO3750" t="str">
            <v>3mm</v>
          </cell>
          <cell r="AR3750" t="str">
            <v>2tem</v>
          </cell>
          <cell r="AT3750" t="str">
            <v>VIÊN RỬA CHÉN BÁT HƯƠNG CHANH FINISH POWERBALL POWER ESSENTIAL LEMON SPARKLE</v>
          </cell>
          <cell r="AU3750">
            <v>2</v>
          </cell>
          <cell r="AV3750" t="str">
            <v>In mặt</v>
          </cell>
          <cell r="AW3750" t="str">
            <v>Bế màu</v>
          </cell>
          <cell r="BA3750" t="str">
            <v>TỔNG HỢP CÁC CÔNG TY\DKSH\NĂM 2022\THÁNG 09\06.09</v>
          </cell>
          <cell r="BC3750" t="str">
            <v>phạm Quốc Chí</v>
          </cell>
          <cell r="BD3750" t="str">
            <v>phạm quốc chí</v>
          </cell>
        </row>
        <row r="3751">
          <cell r="B3751" t="str">
            <v>KL0941_L1</v>
          </cell>
          <cell r="C3751" t="str">
            <v>KL0941</v>
          </cell>
          <cell r="D3751" t="str">
            <v>OCEAN GATE INVESTMENT HOLDINGS</v>
          </cell>
          <cell r="G3751" t="str">
            <v>I0074T102/1</v>
          </cell>
          <cell r="H3751" t="str">
            <v>74 x 178 x 1 x 1</v>
          </cell>
          <cell r="I3751" t="str">
            <v>Vuông góc, không răng cưa, xẻ 2line kc 4mm</v>
          </cell>
          <cell r="J3751" t="str">
            <v>E15</v>
          </cell>
          <cell r="K3751" t="str">
            <v>P42</v>
          </cell>
          <cell r="L3751" t="str">
            <v>74mm x 178mm</v>
          </cell>
          <cell r="M3751">
            <v>181</v>
          </cell>
          <cell r="N3751">
            <v>44800</v>
          </cell>
          <cell r="O3751">
            <v>5</v>
          </cell>
          <cell r="P3751">
            <v>4</v>
          </cell>
          <cell r="Q3751" t="str">
            <v>Theo mẫu</v>
          </cell>
          <cell r="X3751">
            <v>1</v>
          </cell>
          <cell r="AB3751" t="str">
            <v>K</v>
          </cell>
          <cell r="AK3751" t="str">
            <v>X</v>
          </cell>
          <cell r="AL3751">
            <v>1</v>
          </cell>
          <cell r="AM3751">
            <v>181</v>
          </cell>
          <cell r="AN3751" t="str">
            <v>2mm</v>
          </cell>
          <cell r="AO3751" t="str">
            <v>3mm</v>
          </cell>
          <cell r="AQ3751" t="str">
            <v>50M</v>
          </cell>
          <cell r="AT3751" t="str">
            <v>DẦU GỘI THẢO DƯỢC</v>
          </cell>
          <cell r="AU3751">
            <v>3</v>
          </cell>
          <cell r="AV3751" t="str">
            <v>In mặt</v>
          </cell>
          <cell r="AW3751" t="str">
            <v>Bế màu</v>
          </cell>
          <cell r="AX3751" t="str">
            <v>Chia</v>
          </cell>
          <cell r="BA3751" t="str">
            <v>TỔNG HỢP CÁC CÔNG TY\CTY TNHH OCEAN GATE INVESTMENT HOLDINGS\THÁNG 09.2022\08.09</v>
          </cell>
          <cell r="BC3751" t="str">
            <v>phạm Quốc Chí</v>
          </cell>
          <cell r="BD3751" t="str">
            <v>phạm quốc chí</v>
          </cell>
        </row>
        <row r="3752">
          <cell r="B3752" t="str">
            <v>KL0942_L1</v>
          </cell>
          <cell r="C3752" t="str">
            <v>KL0942</v>
          </cell>
          <cell r="D3752" t="str">
            <v xml:space="preserve">SONAMIN   </v>
          </cell>
          <cell r="G3752" t="str">
            <v>I0100H142/1</v>
          </cell>
          <cell r="H3752" t="str">
            <v>100 x 60 x 1 x 2</v>
          </cell>
          <cell r="I3752" t="str">
            <v>Bo góc, răng cưa, xẻ 2 line 6mm</v>
          </cell>
          <cell r="J3752" t="str">
            <v>C39</v>
          </cell>
          <cell r="K3752" t="str">
            <v>P42</v>
          </cell>
          <cell r="L3752" t="str">
            <v>60 x 100 mm</v>
          </cell>
          <cell r="M3752">
            <v>126</v>
          </cell>
          <cell r="N3752">
            <v>44812</v>
          </cell>
          <cell r="O3752">
            <v>2</v>
          </cell>
          <cell r="P3752">
            <v>2</v>
          </cell>
          <cell r="Q3752" t="str">
            <v>151C + 7481C</v>
          </cell>
          <cell r="AL3752">
            <v>1</v>
          </cell>
          <cell r="AM3752">
            <v>126</v>
          </cell>
          <cell r="AN3752" t="str">
            <v>3mm</v>
          </cell>
          <cell r="AO3752" t="str">
            <v>3mm</v>
          </cell>
          <cell r="AP3752" t="str">
            <v>780Tem</v>
          </cell>
          <cell r="AT3752" t="str">
            <v>VANINAFO</v>
          </cell>
          <cell r="AU3752">
            <v>2</v>
          </cell>
          <cell r="AV3752" t="str">
            <v>In mặt</v>
          </cell>
          <cell r="AW3752" t="str">
            <v>Bế màu</v>
          </cell>
          <cell r="BA3752" t="str">
            <v>TỔNG HỢP CÁC CÔNG TY\SONAMIN\NĂM 2022\THÁNG 09\08.09 tem 100 x 60mm thay đổi địa chỉ</v>
          </cell>
          <cell r="BC3752" t="str">
            <v>phạm Quốc Chí</v>
          </cell>
          <cell r="BD3752" t="str">
            <v>phạm quốc chí</v>
          </cell>
        </row>
        <row r="3753">
          <cell r="B3753" t="str">
            <v>KL0943_L1</v>
          </cell>
          <cell r="C3753" t="str">
            <v>KL0943</v>
          </cell>
          <cell r="D3753" t="str">
            <v>ANH HOÀ</v>
          </cell>
          <cell r="G3753" t="str">
            <v>TP063T012/1</v>
          </cell>
          <cell r="H3753" t="str">
            <v>Phi 63.5 x 63.5 x 1 x 2</v>
          </cell>
          <cell r="I3753" t="str">
            <v>xẻ 2 line kc 6mm, không răng cưa</v>
          </cell>
          <cell r="J3753" t="str">
            <v>E15</v>
          </cell>
          <cell r="K3753" t="str">
            <v>P42</v>
          </cell>
          <cell r="L3753" t="str">
            <v>phi 2.5in(63.5mm)</v>
          </cell>
          <cell r="M3753">
            <v>133</v>
          </cell>
          <cell r="N3753">
            <v>44812</v>
          </cell>
          <cell r="O3753">
            <v>2</v>
          </cell>
          <cell r="R3753">
            <v>2</v>
          </cell>
          <cell r="T3753" t="str">
            <v>M</v>
          </cell>
          <cell r="U3753" t="str">
            <v>Y</v>
          </cell>
          <cell r="AG3753" t="str">
            <v>X</v>
          </cell>
          <cell r="AL3753">
            <v>1</v>
          </cell>
          <cell r="AM3753">
            <v>133</v>
          </cell>
          <cell r="AN3753" t="str">
            <v>3mm</v>
          </cell>
          <cell r="AO3753" t="str">
            <v>3mm</v>
          </cell>
          <cell r="AP3753" t="str">
            <v>2.000Tem</v>
          </cell>
          <cell r="AT3753" t="str">
            <v>VEXTOR</v>
          </cell>
          <cell r="AU3753">
            <v>2</v>
          </cell>
          <cell r="AV3753" t="str">
            <v>In mặt</v>
          </cell>
          <cell r="AW3753" t="str">
            <v>Bế màu</v>
          </cell>
          <cell r="BA3753" t="str">
            <v>TỔNG HỢP CÁC CÔNG TY\ANH HOÀ\NĂM 2022\THÁNG 09\08.09</v>
          </cell>
          <cell r="BC3753" t="str">
            <v>phạm Quốc Chí</v>
          </cell>
          <cell r="BD3753" t="str">
            <v>phạm quốc chí</v>
          </cell>
        </row>
        <row r="3754">
          <cell r="B3754" t="str">
            <v>KL0944_L1</v>
          </cell>
          <cell r="C3754" t="str">
            <v>KL0944</v>
          </cell>
          <cell r="D3754" t="str">
            <v>ANH HOÀ</v>
          </cell>
          <cell r="G3754" t="str">
            <v>I0088T092/1</v>
          </cell>
          <cell r="H3754" t="str">
            <v>88.9 x 25.4 x 1 x 4</v>
          </cell>
          <cell r="I3754" t="str">
            <v>Vuông góc, không răng cưa, xẻ 2 line kc 6mm</v>
          </cell>
          <cell r="J3754" t="str">
            <v>E16</v>
          </cell>
          <cell r="K3754" t="str">
            <v>P42</v>
          </cell>
          <cell r="L3754" t="str">
            <v>88.9mm x 25.4mm</v>
          </cell>
          <cell r="M3754">
            <v>113.6</v>
          </cell>
          <cell r="N3754">
            <v>44812</v>
          </cell>
          <cell r="O3754">
            <v>4</v>
          </cell>
          <cell r="R3754">
            <v>4</v>
          </cell>
          <cell r="S3754" t="str">
            <v>C</v>
          </cell>
          <cell r="T3754" t="str">
            <v>M</v>
          </cell>
          <cell r="U3754" t="str">
            <v>Y</v>
          </cell>
          <cell r="V3754" t="str">
            <v>K</v>
          </cell>
          <cell r="AG3754" t="str">
            <v>X</v>
          </cell>
          <cell r="AL3754">
            <v>1</v>
          </cell>
          <cell r="AM3754">
            <v>113.6</v>
          </cell>
          <cell r="AN3754" t="str">
            <v>3mm</v>
          </cell>
          <cell r="AO3754" t="str">
            <v>3mm</v>
          </cell>
          <cell r="AP3754" t="str">
            <v>2.000Tem</v>
          </cell>
          <cell r="AT3754" t="str">
            <v xml:space="preserve">79 Degrees   </v>
          </cell>
          <cell r="AU3754">
            <v>2</v>
          </cell>
          <cell r="AV3754" t="str">
            <v>In mặt</v>
          </cell>
          <cell r="AW3754" t="str">
            <v>Bế màu</v>
          </cell>
          <cell r="BA3754" t="str">
            <v>TỔNG HỢP CÁC CÔNG TY\ANH HOÀ\NĂM 2022\THÁNG 09\08.09</v>
          </cell>
          <cell r="BC3754" t="str">
            <v>phạm Quốc Chí</v>
          </cell>
          <cell r="BD3754" t="str">
            <v>phạm quốc chí</v>
          </cell>
        </row>
        <row r="3755">
          <cell r="B3755" t="str">
            <v>KL0945_L1</v>
          </cell>
          <cell r="C3755" t="str">
            <v>KL0945</v>
          </cell>
          <cell r="D3755" t="str">
            <v>PACOW</v>
          </cell>
          <cell r="G3755" t="str">
            <v>I0080T881/1</v>
          </cell>
          <cell r="H3755" t="str">
            <v>80 x 55 x 1 x 1</v>
          </cell>
          <cell r="I3755" t="str">
            <v>Bo góc 3mm, không răng cưa, dao chỉ có 4 góc bo</v>
          </cell>
          <cell r="J3755" t="str">
            <v>E15</v>
          </cell>
          <cell r="K3755" t="str">
            <v>P42</v>
          </cell>
          <cell r="L3755" t="str">
            <v>80mm x 55mm</v>
          </cell>
          <cell r="M3755">
            <v>55</v>
          </cell>
          <cell r="N3755">
            <v>44812</v>
          </cell>
          <cell r="O3755">
            <v>4</v>
          </cell>
          <cell r="R3755">
            <v>4</v>
          </cell>
          <cell r="S3755" t="str">
            <v>C</v>
          </cell>
          <cell r="T3755" t="str">
            <v>M</v>
          </cell>
          <cell r="U3755" t="str">
            <v>Y</v>
          </cell>
          <cell r="V3755" t="str">
            <v>K</v>
          </cell>
          <cell r="AG3755" t="str">
            <v>X</v>
          </cell>
          <cell r="AK3755" t="str">
            <v>X</v>
          </cell>
          <cell r="AL3755">
            <v>2</v>
          </cell>
          <cell r="AM3755">
            <v>110</v>
          </cell>
          <cell r="AO3755" t="str">
            <v>0mm</v>
          </cell>
          <cell r="AR3755" t="str">
            <v>1tem</v>
          </cell>
          <cell r="AT3755" t="str">
            <v>Quà Tặng BÒ VIÊN ĐẶC BIỆT PACOW</v>
          </cell>
          <cell r="BA3755" t="str">
            <v>TỔNG HỢP CÁC CÔNG TY\PACOW\NĂM 2022\THÁNG 09.2022\08.09 tem 80 x 55mm</v>
          </cell>
          <cell r="BC3755" t="str">
            <v>Phạm Quốc Chí</v>
          </cell>
          <cell r="BD3755" t="str">
            <v>phạm quốc chí</v>
          </cell>
        </row>
        <row r="3756">
          <cell r="B3756" t="str">
            <v>KL0946_L1</v>
          </cell>
          <cell r="C3756" t="str">
            <v>KL0946</v>
          </cell>
          <cell r="D3756" t="str">
            <v>OCEAN GATE INVESTMENT HOLDINGS</v>
          </cell>
          <cell r="G3756" t="str">
            <v>I0100H252/2</v>
          </cell>
          <cell r="H3756" t="str">
            <v>100 x 220 x 1 x 1</v>
          </cell>
          <cell r="I3756" t="str">
            <v>Vuông góc, không răng cưa, xẻ 2 line kc 4mm</v>
          </cell>
          <cell r="J3756" t="str">
            <v>E17</v>
          </cell>
          <cell r="K3756" t="str">
            <v>P42</v>
          </cell>
          <cell r="L3756" t="str">
            <v>95mm x 220mm</v>
          </cell>
          <cell r="M3756">
            <v>223</v>
          </cell>
          <cell r="N3756">
            <v>44817</v>
          </cell>
          <cell r="O3756">
            <v>6</v>
          </cell>
          <cell r="P3756">
            <v>2</v>
          </cell>
          <cell r="Q3756" t="str">
            <v>7483C + 258C</v>
          </cell>
          <cell r="R3756">
            <v>4</v>
          </cell>
          <cell r="S3756" t="str">
            <v>C</v>
          </cell>
          <cell r="T3756" t="str">
            <v>M</v>
          </cell>
          <cell r="U3756" t="str">
            <v>Y</v>
          </cell>
          <cell r="V3756" t="str">
            <v>K</v>
          </cell>
          <cell r="AG3756" t="str">
            <v>X</v>
          </cell>
          <cell r="AL3756">
            <v>1</v>
          </cell>
          <cell r="AM3756">
            <v>223</v>
          </cell>
          <cell r="AN3756" t="str">
            <v>2mm</v>
          </cell>
          <cell r="AO3756" t="str">
            <v>3mm</v>
          </cell>
          <cell r="AP3756" t="str">
            <v>1700Tem</v>
          </cell>
          <cell r="AT3756" t="str">
            <v>Nước Tắm Tạo Bọt Mandala</v>
          </cell>
          <cell r="AU3756">
            <v>3</v>
          </cell>
          <cell r="AV3756" t="str">
            <v>In mặt</v>
          </cell>
          <cell r="AW3756" t="str">
            <v>Bế màu</v>
          </cell>
          <cell r="AX3756" t="str">
            <v>Chia</v>
          </cell>
          <cell r="BA3756" t="str">
            <v>TỔNG HỢP CÁC CÔNG TY\CTY TNHH OCEAN GATE INVESTMENT HOLDINGS\THÁNG 09.2022\10.09</v>
          </cell>
          <cell r="BC3756" t="str">
            <v>Phạm Quốc Chí</v>
          </cell>
          <cell r="BD3756" t="str">
            <v>phạm quốc chí</v>
          </cell>
        </row>
        <row r="3757">
          <cell r="B3757" t="str">
            <v>KL0947_L1</v>
          </cell>
          <cell r="C3757" t="str">
            <v>KL0947</v>
          </cell>
          <cell r="D3757" t="str">
            <v>HOA PHƯƠNG PHÁT</v>
          </cell>
          <cell r="G3757" t="str">
            <v>I0133T032/1</v>
          </cell>
          <cell r="H3757" t="str">
            <v>133 x 65 x 1 x 3</v>
          </cell>
          <cell r="I3757" t="str">
            <v>Dao đặc biệt hãng castrol, mặt trước, xẻ 2 line kc 4mm</v>
          </cell>
          <cell r="J3757" t="str">
            <v>E13</v>
          </cell>
          <cell r="K3757" t="str">
            <v>P42</v>
          </cell>
          <cell r="L3757" t="str">
            <v>133mm x 65mm</v>
          </cell>
          <cell r="M3757">
            <v>204</v>
          </cell>
          <cell r="N3757">
            <v>44814</v>
          </cell>
          <cell r="O3757">
            <v>6</v>
          </cell>
          <cell r="P3757">
            <v>2</v>
          </cell>
          <cell r="Q3757" t="str">
            <v>Theo mẫu</v>
          </cell>
          <cell r="R3757">
            <v>4</v>
          </cell>
          <cell r="S3757" t="str">
            <v>C</v>
          </cell>
          <cell r="T3757" t="str">
            <v>M</v>
          </cell>
          <cell r="U3757" t="str">
            <v>Y</v>
          </cell>
          <cell r="V3757" t="str">
            <v>K</v>
          </cell>
          <cell r="AE3757" t="str">
            <v>X</v>
          </cell>
          <cell r="AK3757" t="str">
            <v>X</v>
          </cell>
          <cell r="AL3757">
            <v>1</v>
          </cell>
          <cell r="AM3757">
            <v>204</v>
          </cell>
          <cell r="AN3757" t="str">
            <v>2mm</v>
          </cell>
          <cell r="AO3757" t="str">
            <v>3mm</v>
          </cell>
          <cell r="AP3757" t="str">
            <v>5.000Tem</v>
          </cell>
          <cell r="AT3757" t="str">
            <v>Mặt trước castrol 4T</v>
          </cell>
          <cell r="AU3757">
            <v>3</v>
          </cell>
          <cell r="AV3757" t="str">
            <v>In mặt</v>
          </cell>
          <cell r="AW3757" t="str">
            <v>Bế màu</v>
          </cell>
          <cell r="AX3757" t="str">
            <v>Chia</v>
          </cell>
          <cell r="BA3757" t="str">
            <v>TỔNG HỢP CÁC CÔNG TY\HOA PHƯƠNG PHÁT\NĂM 2022\THÁNG 09\10.09 tem 133 x 65mm</v>
          </cell>
          <cell r="BC3757" t="str">
            <v>Phạm Quốc Chí</v>
          </cell>
          <cell r="BD3757" t="str">
            <v>phạm quốc chí</v>
          </cell>
        </row>
        <row r="3758">
          <cell r="B3758" t="str">
            <v>KL0948_L1</v>
          </cell>
          <cell r="C3758" t="str">
            <v>KL0948</v>
          </cell>
          <cell r="D3758" t="str">
            <v>HOA PHƯƠNG PHÁT</v>
          </cell>
          <cell r="G3758" t="str">
            <v>I0133T042/1</v>
          </cell>
          <cell r="H3758" t="str">
            <v>133 x 65 x 1 x 3</v>
          </cell>
          <cell r="I3758" t="str">
            <v>Dao đặc biệt hãng castrol, mặt sau, xẻ 2line kc 4mm</v>
          </cell>
          <cell r="J3758" t="str">
            <v>E13</v>
          </cell>
          <cell r="K3758" t="str">
            <v>P42</v>
          </cell>
          <cell r="L3758" t="str">
            <v>133mm x 65mm</v>
          </cell>
          <cell r="M3758">
            <v>204</v>
          </cell>
          <cell r="N3758">
            <v>44814</v>
          </cell>
          <cell r="O3758">
            <v>6</v>
          </cell>
          <cell r="P3758">
            <v>2</v>
          </cell>
          <cell r="Q3758" t="str">
            <v>Theo mẫu</v>
          </cell>
          <cell r="R3758">
            <v>4</v>
          </cell>
          <cell r="S3758" t="str">
            <v>C</v>
          </cell>
          <cell r="T3758" t="str">
            <v>M</v>
          </cell>
          <cell r="U3758" t="str">
            <v>Y</v>
          </cell>
          <cell r="V3758" t="str">
            <v>K</v>
          </cell>
          <cell r="AF3758" t="str">
            <v>X</v>
          </cell>
          <cell r="AK3758" t="str">
            <v>X</v>
          </cell>
          <cell r="AL3758">
            <v>1</v>
          </cell>
          <cell r="AM3758">
            <v>204</v>
          </cell>
          <cell r="AN3758" t="str">
            <v>2mm</v>
          </cell>
          <cell r="AO3758" t="str">
            <v>3mm</v>
          </cell>
          <cell r="AP3758" t="str">
            <v>5.000Tem</v>
          </cell>
          <cell r="AT3758" t="str">
            <v>Mặt sau castrol 4T 8936029473384</v>
          </cell>
          <cell r="AU3758">
            <v>3</v>
          </cell>
          <cell r="AV3758" t="str">
            <v>In mặt</v>
          </cell>
          <cell r="AW3758" t="str">
            <v>Bế màu</v>
          </cell>
          <cell r="AX3758" t="str">
            <v>Chia</v>
          </cell>
          <cell r="BA3758" t="str">
            <v>TỔNG HỢP CÁC CÔNG TY\HOA PHƯƠNG PHÁT\NĂM 2022\THÁNG 09\10.09 tem 133 x 65mm</v>
          </cell>
          <cell r="BC3758" t="str">
            <v>Phạm Quốc Chí</v>
          </cell>
          <cell r="BD3758" t="str">
            <v>phạm quốc chí</v>
          </cell>
        </row>
        <row r="3759">
          <cell r="B3759" t="str">
            <v>KL0949_L1</v>
          </cell>
          <cell r="C3759" t="str">
            <v>KL0949</v>
          </cell>
          <cell r="D3759" t="str">
            <v>CÔNG TY TNHH DỊCH VỤ THƯƠNG MẠI XUẤT NHẬP KHẨU MINH TÚ</v>
          </cell>
          <cell r="G3759" t="str">
            <v>I0100H142/1</v>
          </cell>
          <cell r="H3759" t="str">
            <v>100 x 60 x 1 x 2</v>
          </cell>
          <cell r="I3759" t="str">
            <v>Bo góc, răng cưa, xẻ 2 line 6mm</v>
          </cell>
          <cell r="J3759" t="str">
            <v>C39</v>
          </cell>
          <cell r="K3759" t="str">
            <v>P42</v>
          </cell>
          <cell r="L3759" t="str">
            <v>100mm x 60mm</v>
          </cell>
          <cell r="M3759">
            <v>126</v>
          </cell>
          <cell r="N3759">
            <v>44820</v>
          </cell>
          <cell r="O3759">
            <v>1</v>
          </cell>
          <cell r="X3759">
            <v>1</v>
          </cell>
          <cell r="AB3759" t="str">
            <v>K</v>
          </cell>
          <cell r="AL3759">
            <v>1</v>
          </cell>
          <cell r="AM3759">
            <v>126</v>
          </cell>
          <cell r="AO3759" t="str">
            <v>3mm</v>
          </cell>
          <cell r="AR3759" t="str">
            <v>8tem</v>
          </cell>
          <cell r="AT3759" t="str">
            <v>ĐƯỜNG TINH LUYỆN CAMBODIA WHITE SUGAR</v>
          </cell>
          <cell r="BA3759" t="str">
            <v>TỔNG HỢP CÁC CÔNG TY\CÔNG TY TNHH DỊCH VỤ THƯƠNG MẠI XUẤT NHẬP KHẨU MINH TÚ\NĂM 2022\THÁNG 09\15.09 tem 100 x 60mm</v>
          </cell>
          <cell r="BC3759" t="str">
            <v>Phạm Quốc Chí</v>
          </cell>
          <cell r="BD3759" t="str">
            <v>phạm quốc chí</v>
          </cell>
        </row>
        <row r="3760">
          <cell r="B3760" t="str">
            <v>KL0950_L1</v>
          </cell>
          <cell r="C3760" t="str">
            <v>KL0950</v>
          </cell>
          <cell r="D3760" t="str">
            <v>TP MINH QUÂN</v>
          </cell>
          <cell r="G3760" t="str">
            <v>IP040T044-1</v>
          </cell>
          <cell r="H3760" t="str">
            <v>Phi 40 x 40 x 1 x 3</v>
          </cell>
          <cell r="I3760" t="str">
            <v>Φ40 không răng cưa, xẻ 4line kc 4mm</v>
          </cell>
          <cell r="J3760" t="str">
            <v>E17</v>
          </cell>
          <cell r="K3760" t="str">
            <v>P 44</v>
          </cell>
          <cell r="L3760" t="str">
            <v>Phi 40mm</v>
          </cell>
          <cell r="M3760">
            <v>129</v>
          </cell>
          <cell r="N3760">
            <v>44823</v>
          </cell>
          <cell r="O3760">
            <v>6</v>
          </cell>
          <cell r="P3760">
            <v>1</v>
          </cell>
          <cell r="Q3760" t="str">
            <v>Theo mẫu</v>
          </cell>
          <cell r="R3760">
            <v>5</v>
          </cell>
          <cell r="S3760" t="str">
            <v>C</v>
          </cell>
          <cell r="T3760" t="str">
            <v>M</v>
          </cell>
          <cell r="U3760" t="str">
            <v>Y</v>
          </cell>
          <cell r="V3760" t="str">
            <v>K</v>
          </cell>
          <cell r="W3760" t="str">
            <v>W</v>
          </cell>
          <cell r="AC3760" t="str">
            <v>X</v>
          </cell>
          <cell r="AK3760" t="str">
            <v>X</v>
          </cell>
          <cell r="AL3760">
            <v>1</v>
          </cell>
          <cell r="AM3760">
            <v>129</v>
          </cell>
          <cell r="AN3760" t="str">
            <v>2mm</v>
          </cell>
          <cell r="AO3760" t="str">
            <v>3mm</v>
          </cell>
          <cell r="AT3760" t="str">
            <v>Chao Môn 180g</v>
          </cell>
          <cell r="AU3760">
            <v>3</v>
          </cell>
          <cell r="AV3760" t="str">
            <v>In mặt</v>
          </cell>
          <cell r="AW3760" t="str">
            <v>Bế màu</v>
          </cell>
          <cell r="AX3760" t="str">
            <v>Chia</v>
          </cell>
          <cell r="BA3760" t="str">
            <v>TỔNG HỢP CÁC CÔNG TY\TP MINH QUÂN\NĂM 2022\THÁNG 09\08.09</v>
          </cell>
          <cell r="BC3760" t="str">
            <v>Phạm Quốc Chí</v>
          </cell>
          <cell r="BD3760" t="str">
            <v>phạm quốc chí</v>
          </cell>
        </row>
        <row r="3761">
          <cell r="B3761" t="str">
            <v>KL0951_L1</v>
          </cell>
          <cell r="C3761" t="str">
            <v>KL0951</v>
          </cell>
          <cell r="D3761" t="str">
            <v>TP MINH QUÂN</v>
          </cell>
          <cell r="G3761" t="str">
            <v>I0033T155-1</v>
          </cell>
          <cell r="H3761" t="str">
            <v>33 x 124 x 1 x 1</v>
          </cell>
          <cell r="I3761" t="str">
            <v>Vuông góc, không răng cưa, xẻ 5 line kc 4mm</v>
          </cell>
          <cell r="J3761" t="str">
            <v>E17</v>
          </cell>
          <cell r="K3761" t="str">
            <v>P 44</v>
          </cell>
          <cell r="L3761" t="str">
            <v>33mm x 124mm</v>
          </cell>
          <cell r="M3761">
            <v>127</v>
          </cell>
          <cell r="N3761">
            <v>44823</v>
          </cell>
          <cell r="O3761">
            <v>6</v>
          </cell>
          <cell r="P3761">
            <v>1</v>
          </cell>
          <cell r="Q3761" t="str">
            <v>Theo mẫu</v>
          </cell>
          <cell r="R3761">
            <v>5</v>
          </cell>
          <cell r="S3761" t="str">
            <v>C</v>
          </cell>
          <cell r="T3761" t="str">
            <v>M</v>
          </cell>
          <cell r="U3761" t="str">
            <v>Y</v>
          </cell>
          <cell r="V3761" t="str">
            <v>K</v>
          </cell>
          <cell r="W3761" t="str">
            <v>W</v>
          </cell>
          <cell r="AC3761" t="str">
            <v>X</v>
          </cell>
          <cell r="AK3761" t="str">
            <v>X</v>
          </cell>
          <cell r="AL3761">
            <v>1</v>
          </cell>
          <cell r="AM3761">
            <v>127</v>
          </cell>
          <cell r="AN3761" t="str">
            <v>2mm</v>
          </cell>
          <cell r="AO3761" t="str">
            <v>3mm</v>
          </cell>
          <cell r="AT3761" t="str">
            <v>Chao Môn 180g 8936129191324</v>
          </cell>
          <cell r="AU3761">
            <v>3</v>
          </cell>
          <cell r="AV3761" t="str">
            <v>In mặt</v>
          </cell>
          <cell r="AW3761" t="str">
            <v>Bế màu</v>
          </cell>
          <cell r="AX3761" t="str">
            <v>Chia</v>
          </cell>
          <cell r="BA3761" t="str">
            <v>TỔNG HỢP CÁC CÔNG TY\TP MINH QUÂN\NĂM 2022\THÁNG 09\08.09</v>
          </cell>
          <cell r="BC3761" t="str">
            <v>Phạm Quốc Chí</v>
          </cell>
          <cell r="BD3761" t="str">
            <v>phạm quốc chí</v>
          </cell>
        </row>
        <row r="3762">
          <cell r="B3762" t="str">
            <v>KL0952_L1</v>
          </cell>
          <cell r="C3762" t="str">
            <v>KL0952</v>
          </cell>
          <cell r="D3762" t="str">
            <v>TP MINH QUÂN</v>
          </cell>
          <cell r="G3762" t="str">
            <v>IP050T094-1</v>
          </cell>
          <cell r="H3762" t="str">
            <v>Phi 50 x 50 x 1 x 3</v>
          </cell>
          <cell r="I3762" t="str">
            <v>phi 50, không răng cưa, xẻ 4 line kc 4mm</v>
          </cell>
          <cell r="J3762" t="str">
            <v>E17</v>
          </cell>
          <cell r="K3762" t="str">
            <v>P 44</v>
          </cell>
          <cell r="L3762" t="str">
            <v>Phi 50mm</v>
          </cell>
          <cell r="M3762">
            <v>159</v>
          </cell>
          <cell r="N3762">
            <v>44823</v>
          </cell>
          <cell r="O3762">
            <v>6</v>
          </cell>
          <cell r="P3762">
            <v>1</v>
          </cell>
          <cell r="Q3762" t="str">
            <v>Theo mẫu</v>
          </cell>
          <cell r="R3762">
            <v>5</v>
          </cell>
          <cell r="S3762" t="str">
            <v>C</v>
          </cell>
          <cell r="T3762" t="str">
            <v>M</v>
          </cell>
          <cell r="U3762" t="str">
            <v>Y</v>
          </cell>
          <cell r="V3762" t="str">
            <v>K</v>
          </cell>
          <cell r="W3762" t="str">
            <v>W</v>
          </cell>
          <cell r="AC3762" t="str">
            <v>X</v>
          </cell>
          <cell r="AK3762" t="str">
            <v>X</v>
          </cell>
          <cell r="AL3762">
            <v>1</v>
          </cell>
          <cell r="AM3762">
            <v>159</v>
          </cell>
          <cell r="AN3762" t="str">
            <v>2mm</v>
          </cell>
          <cell r="AO3762" t="str">
            <v>3mm</v>
          </cell>
          <cell r="AT3762" t="str">
            <v>Chao Môn 370g</v>
          </cell>
          <cell r="AU3762">
            <v>3</v>
          </cell>
          <cell r="AV3762" t="str">
            <v>In mặt</v>
          </cell>
          <cell r="AW3762" t="str">
            <v>Bế màu</v>
          </cell>
          <cell r="AX3762" t="str">
            <v>Chia</v>
          </cell>
          <cell r="BA3762" t="str">
            <v>TỔNG HỢP CÁC CÔNG TY\TP MINH QUÂN\NĂM 2022\THÁNG 09\08.09</v>
          </cell>
          <cell r="BC3762" t="str">
            <v>Phạm Quốc Chí</v>
          </cell>
          <cell r="BD3762" t="str">
            <v>phạm quốc chí</v>
          </cell>
        </row>
        <row r="3763">
          <cell r="B3763" t="str">
            <v>KL0953_L1</v>
          </cell>
          <cell r="C3763" t="str">
            <v>KL0953</v>
          </cell>
          <cell r="D3763" t="str">
            <v>TP MINH QUÂN</v>
          </cell>
          <cell r="G3763" t="str">
            <v>I0045T664-1</v>
          </cell>
          <cell r="H3763" t="str">
            <v>45 x 155 x 1 x 1</v>
          </cell>
          <cell r="I3763" t="str">
            <v>Vuông góc, không răng cưa, xẻ 4 line kc 4mm</v>
          </cell>
          <cell r="J3763" t="str">
            <v>E17</v>
          </cell>
          <cell r="K3763" t="str">
            <v>P 44</v>
          </cell>
          <cell r="L3763" t="str">
            <v>45mm x 155mm</v>
          </cell>
          <cell r="M3763">
            <v>158</v>
          </cell>
          <cell r="N3763">
            <v>44823</v>
          </cell>
          <cell r="O3763">
            <v>6</v>
          </cell>
          <cell r="P3763">
            <v>1</v>
          </cell>
          <cell r="Q3763" t="str">
            <v>Theo mẫu</v>
          </cell>
          <cell r="R3763">
            <v>5</v>
          </cell>
          <cell r="S3763" t="str">
            <v>C</v>
          </cell>
          <cell r="T3763" t="str">
            <v>M</v>
          </cell>
          <cell r="U3763" t="str">
            <v>Y</v>
          </cell>
          <cell r="V3763" t="str">
            <v>K</v>
          </cell>
          <cell r="W3763" t="str">
            <v>W</v>
          </cell>
          <cell r="AC3763" t="str">
            <v>X</v>
          </cell>
          <cell r="AK3763" t="str">
            <v>X</v>
          </cell>
          <cell r="AL3763">
            <v>1</v>
          </cell>
          <cell r="AM3763">
            <v>158</v>
          </cell>
          <cell r="AN3763" t="str">
            <v>2mm</v>
          </cell>
          <cell r="AO3763" t="str">
            <v>3mm</v>
          </cell>
          <cell r="AT3763" t="str">
            <v>Chao Môn 370g 8936129191331</v>
          </cell>
          <cell r="AU3763">
            <v>3</v>
          </cell>
          <cell r="AV3763" t="str">
            <v>In mặt</v>
          </cell>
          <cell r="AW3763" t="str">
            <v>Bế màu</v>
          </cell>
          <cell r="AX3763" t="str">
            <v>Chia</v>
          </cell>
          <cell r="BA3763" t="str">
            <v>TỔNG HỢP CÁC CÔNG TY\TP MINH QUÂN\NĂM 2022\THÁNG 09\08.09</v>
          </cell>
          <cell r="BC3763" t="str">
            <v>Phạm Quốc Chí</v>
          </cell>
          <cell r="BD3763" t="str">
            <v>phạm quốc chí</v>
          </cell>
        </row>
        <row r="3764">
          <cell r="B3764" t="str">
            <v>KL0954_L1</v>
          </cell>
          <cell r="C3764" t="str">
            <v>KL0954</v>
          </cell>
          <cell r="D3764" t="str">
            <v>TP MINH QUÂN</v>
          </cell>
          <cell r="G3764" t="str">
            <v>IP065T023-1</v>
          </cell>
          <cell r="H3764" t="str">
            <v>Phi 65 x 65 x 1 x 2</v>
          </cell>
          <cell r="I3764" t="str">
            <v>Phi 65 không răng cưa, xẻ 3line kc 4mm</v>
          </cell>
          <cell r="J3764" t="str">
            <v>E17</v>
          </cell>
          <cell r="K3764" t="str">
            <v>P 44</v>
          </cell>
          <cell r="L3764" t="str">
            <v>Phi 65mm</v>
          </cell>
          <cell r="M3764">
            <v>136</v>
          </cell>
          <cell r="N3764">
            <v>44823</v>
          </cell>
          <cell r="O3764">
            <v>6</v>
          </cell>
          <cell r="P3764">
            <v>1</v>
          </cell>
          <cell r="Q3764" t="str">
            <v>Theo mẫu</v>
          </cell>
          <cell r="R3764">
            <v>5</v>
          </cell>
          <cell r="S3764" t="str">
            <v>C</v>
          </cell>
          <cell r="T3764" t="str">
            <v>M</v>
          </cell>
          <cell r="U3764" t="str">
            <v>Y</v>
          </cell>
          <cell r="V3764" t="str">
            <v>K</v>
          </cell>
          <cell r="W3764" t="str">
            <v>W</v>
          </cell>
          <cell r="AC3764" t="str">
            <v>X</v>
          </cell>
          <cell r="AK3764" t="str">
            <v>X</v>
          </cell>
          <cell r="AL3764">
            <v>1</v>
          </cell>
          <cell r="AM3764">
            <v>136</v>
          </cell>
          <cell r="AN3764" t="str">
            <v>2mm</v>
          </cell>
          <cell r="AO3764" t="str">
            <v>3mm</v>
          </cell>
          <cell r="AT3764" t="str">
            <v>Chao Môn 850g</v>
          </cell>
          <cell r="AU3764">
            <v>3</v>
          </cell>
          <cell r="AV3764" t="str">
            <v>In mặt</v>
          </cell>
          <cell r="AW3764" t="str">
            <v>Bế màu</v>
          </cell>
          <cell r="AX3764" t="str">
            <v>Chia</v>
          </cell>
          <cell r="BA3764" t="str">
            <v>TỔNG HỢP CÁC CÔNG TY\TP MINH QUÂN\NĂM 2022\THÁNG 09\08.09</v>
          </cell>
          <cell r="BC3764" t="str">
            <v>Phạm Quốc Chí</v>
          </cell>
          <cell r="BD3764" t="str">
            <v>phạm quốc chí</v>
          </cell>
        </row>
        <row r="3765">
          <cell r="B3765" t="str">
            <v>KL0955_L1</v>
          </cell>
          <cell r="C3765" t="str">
            <v>KL0955</v>
          </cell>
          <cell r="D3765" t="str">
            <v>TP MINH QUÂN</v>
          </cell>
          <cell r="G3765" t="str">
            <v>I0055T493-1</v>
          </cell>
          <cell r="H3765" t="str">
            <v>55 x 179 x 1 x 1</v>
          </cell>
          <cell r="I3765" t="str">
            <v>Vuông góc, không răng cưa, xẻ 3line kc 4mm</v>
          </cell>
          <cell r="J3765" t="str">
            <v>E17</v>
          </cell>
          <cell r="K3765" t="str">
            <v>P 44</v>
          </cell>
          <cell r="L3765" t="str">
            <v>55mm x 179mm</v>
          </cell>
          <cell r="M3765">
            <v>182</v>
          </cell>
          <cell r="N3765">
            <v>44823</v>
          </cell>
          <cell r="O3765">
            <v>6</v>
          </cell>
          <cell r="P3765">
            <v>1</v>
          </cell>
          <cell r="Q3765" t="str">
            <v>Theo mẫu</v>
          </cell>
          <cell r="R3765">
            <v>5</v>
          </cell>
          <cell r="S3765" t="str">
            <v>C</v>
          </cell>
          <cell r="T3765" t="str">
            <v>M</v>
          </cell>
          <cell r="U3765" t="str">
            <v>Y</v>
          </cell>
          <cell r="V3765" t="str">
            <v>K</v>
          </cell>
          <cell r="W3765" t="str">
            <v>W</v>
          </cell>
          <cell r="AC3765" t="str">
            <v>X</v>
          </cell>
          <cell r="AK3765" t="str">
            <v>X</v>
          </cell>
          <cell r="AL3765">
            <v>1</v>
          </cell>
          <cell r="AM3765">
            <v>182</v>
          </cell>
          <cell r="AN3765" t="str">
            <v>2mm</v>
          </cell>
          <cell r="AO3765" t="str">
            <v>3mm</v>
          </cell>
          <cell r="AT3765" t="str">
            <v>Chao Môn 850g 8936129191348</v>
          </cell>
          <cell r="AU3765">
            <v>3</v>
          </cell>
          <cell r="AV3765" t="str">
            <v>In mặt</v>
          </cell>
          <cell r="AW3765" t="str">
            <v>Bế màu</v>
          </cell>
          <cell r="AX3765" t="str">
            <v>Chia</v>
          </cell>
          <cell r="BA3765" t="str">
            <v>TỔNG HỢP CÁC CÔNG TY\TP MINH QUÂN\NĂM 2022\THÁNG 09\08.09</v>
          </cell>
          <cell r="BC3765" t="str">
            <v>Phạm Quốc Chí</v>
          </cell>
          <cell r="BD3765" t="str">
            <v>phạm quốc chí</v>
          </cell>
        </row>
        <row r="3766">
          <cell r="B3766" t="str">
            <v>KL0956_L1</v>
          </cell>
          <cell r="C3766" t="str">
            <v>KL0956</v>
          </cell>
          <cell r="D3766" t="str">
            <v>OCEAN GATE INVESTMENT HOLDINGS</v>
          </cell>
          <cell r="H3766" t="str">
            <v/>
          </cell>
          <cell r="I3766" t="str">
            <v/>
          </cell>
          <cell r="J3766" t="str">
            <v/>
          </cell>
          <cell r="K3766" t="str">
            <v>P 44</v>
          </cell>
          <cell r="L3766" t="str">
            <v>100mm x 218mm</v>
          </cell>
          <cell r="M3766" t="str">
            <v/>
          </cell>
          <cell r="N3766">
            <v>44824</v>
          </cell>
          <cell r="O3766">
            <v>6</v>
          </cell>
          <cell r="P3766">
            <v>2</v>
          </cell>
          <cell r="Q3766" t="str">
            <v>7483C + 258C</v>
          </cell>
          <cell r="R3766">
            <v>4</v>
          </cell>
          <cell r="S3766" t="str">
            <v>C</v>
          </cell>
          <cell r="T3766" t="str">
            <v>M</v>
          </cell>
          <cell r="U3766" t="str">
            <v>Y</v>
          </cell>
          <cell r="V3766" t="str">
            <v>K</v>
          </cell>
          <cell r="AG3766" t="str">
            <v>X</v>
          </cell>
          <cell r="AL3766">
            <v>1</v>
          </cell>
          <cell r="AM3766" t="e">
            <v>#VALUE!</v>
          </cell>
          <cell r="AN3766" t="str">
            <v>2mm</v>
          </cell>
          <cell r="AO3766" t="str">
            <v>3mm</v>
          </cell>
          <cell r="AP3766" t="str">
            <v>1700Tem</v>
          </cell>
          <cell r="AT3766" t="str">
            <v>Nước Tắm Tạo Bọt Mandala</v>
          </cell>
          <cell r="AU3766">
            <v>3</v>
          </cell>
          <cell r="AV3766" t="str">
            <v>In mặt</v>
          </cell>
          <cell r="AW3766" t="str">
            <v>Bế màu</v>
          </cell>
          <cell r="AX3766" t="str">
            <v>Chia</v>
          </cell>
          <cell r="BC3766" t="str">
            <v>Phạm Quốc Chí</v>
          </cell>
          <cell r="BD3766" t="str">
            <v>phạm quốc chí</v>
          </cell>
        </row>
        <row r="3767">
          <cell r="B3767" t="str">
            <v>KL0957_L1</v>
          </cell>
          <cell r="C3767" t="str">
            <v>KL0957</v>
          </cell>
          <cell r="D3767" t="str">
            <v>HOA PHƯƠNG PHÁT</v>
          </cell>
          <cell r="G3767" t="str">
            <v>I0166T021/1</v>
          </cell>
          <cell r="H3767" t="str">
            <v>166 x 65 x 1 x 3</v>
          </cell>
          <cell r="I3767" t="str">
            <v>Dao đặc biệt hãng castrol, mặt sau</v>
          </cell>
          <cell r="J3767" t="str">
            <v>E15</v>
          </cell>
          <cell r="K3767" t="str">
            <v>P 44</v>
          </cell>
          <cell r="L3767" t="str">
            <v>166mm x 65mm</v>
          </cell>
          <cell r="M3767">
            <v>204</v>
          </cell>
          <cell r="N3767">
            <v>44825</v>
          </cell>
          <cell r="O3767">
            <v>6</v>
          </cell>
          <cell r="P3767">
            <v>2</v>
          </cell>
          <cell r="Q3767" t="str">
            <v>Theo mẫu</v>
          </cell>
          <cell r="R3767">
            <v>4</v>
          </cell>
          <cell r="S3767" t="str">
            <v>C</v>
          </cell>
          <cell r="T3767" t="str">
            <v>M</v>
          </cell>
          <cell r="U3767" t="str">
            <v>Y</v>
          </cell>
          <cell r="V3767" t="str">
            <v>K</v>
          </cell>
          <cell r="AF3767" t="str">
            <v>X</v>
          </cell>
          <cell r="AL3767">
            <v>1</v>
          </cell>
          <cell r="AM3767">
            <v>204</v>
          </cell>
          <cell r="AN3767" t="str">
            <v>2mm</v>
          </cell>
          <cell r="AO3767" t="str">
            <v>3mm</v>
          </cell>
          <cell r="AP3767" t="str">
            <v>5000Tem</v>
          </cell>
          <cell r="AT3767" t="str">
            <v>Mặt sau castrol activ 4T-1L 8936029472868</v>
          </cell>
          <cell r="AU3767">
            <v>3</v>
          </cell>
          <cell r="AV3767" t="str">
            <v>In mặt</v>
          </cell>
          <cell r="AW3767" t="str">
            <v>Bế màu</v>
          </cell>
          <cell r="AX3767" t="str">
            <v>Chia</v>
          </cell>
          <cell r="BA3767" t="str">
            <v>TỔNG HỢP CÁC CÔNG TY\HOA PHƯƠNG PHÁT\NĂM 2022\THÁNG 09\12.09 Tem 166 x 65mm</v>
          </cell>
          <cell r="BC3767" t="str">
            <v>Phạm Quốc Chí</v>
          </cell>
          <cell r="BD3767" t="str">
            <v>phạm quốc chí</v>
          </cell>
        </row>
        <row r="3768">
          <cell r="B3768" t="str">
            <v>KL0958_L1</v>
          </cell>
          <cell r="C3768" t="str">
            <v>KL0958</v>
          </cell>
          <cell r="D3768" t="str">
            <v>HOA PHƯƠNG PHÁT</v>
          </cell>
          <cell r="G3768" t="str">
            <v>I0166T011/1</v>
          </cell>
          <cell r="H3768" t="str">
            <v>166 x 65 x 1 x 3</v>
          </cell>
          <cell r="I3768" t="str">
            <v>Dao đặc biệt hãng castrol, mặt trước</v>
          </cell>
          <cell r="J3768" t="str">
            <v>E15</v>
          </cell>
          <cell r="K3768" t="str">
            <v>P 44</v>
          </cell>
          <cell r="L3768" t="str">
            <v>166mm x 65mm</v>
          </cell>
          <cell r="M3768">
            <v>204</v>
          </cell>
          <cell r="N3768">
            <v>44825</v>
          </cell>
          <cell r="O3768">
            <v>6</v>
          </cell>
          <cell r="P3768">
            <v>2</v>
          </cell>
          <cell r="Q3768" t="str">
            <v>Theo mẫu</v>
          </cell>
          <cell r="R3768">
            <v>4</v>
          </cell>
          <cell r="S3768" t="str">
            <v>C</v>
          </cell>
          <cell r="T3768" t="str">
            <v>M</v>
          </cell>
          <cell r="U3768" t="str">
            <v>Y</v>
          </cell>
          <cell r="V3768" t="str">
            <v>K</v>
          </cell>
          <cell r="AE3768" t="str">
            <v>X</v>
          </cell>
          <cell r="AL3768">
            <v>1</v>
          </cell>
          <cell r="AM3768">
            <v>204</v>
          </cell>
          <cell r="AN3768" t="str">
            <v>2mm</v>
          </cell>
          <cell r="AO3768" t="str">
            <v>3mm</v>
          </cell>
          <cell r="AP3768" t="str">
            <v>5000Tem</v>
          </cell>
          <cell r="AT3768" t="str">
            <v>Mặt trước castrol activ 4T-1L</v>
          </cell>
          <cell r="AU3768">
            <v>3</v>
          </cell>
          <cell r="AV3768" t="str">
            <v>In mặt</v>
          </cell>
          <cell r="AW3768" t="str">
            <v>Bế màu</v>
          </cell>
          <cell r="AX3768" t="str">
            <v>Chia</v>
          </cell>
          <cell r="BA3768" t="str">
            <v>TỔNG HỢP CÁC CÔNG TY\HOA PHƯƠNG PHÁT\NĂM 2022\THÁNG 09\12.09 Tem 166 x 65mm</v>
          </cell>
          <cell r="BC3768" t="str">
            <v>Phạm Quốc Chí</v>
          </cell>
          <cell r="BD3768" t="str">
            <v>phạm quốc chí</v>
          </cell>
        </row>
        <row r="3769">
          <cell r="B3769" t="str">
            <v>KL0959_L1</v>
          </cell>
          <cell r="C3769" t="str">
            <v>KL0959</v>
          </cell>
          <cell r="D3769" t="str">
            <v>NHẤT LÂM</v>
          </cell>
          <cell r="G3769" t="str">
            <v>I0060T331</v>
          </cell>
          <cell r="H3769" t="str">
            <v>60 x 80 x 1 x 1</v>
          </cell>
          <cell r="I3769" t="str">
            <v>Vuông góc, không răng cưa</v>
          </cell>
          <cell r="J3769" t="str">
            <v>D16</v>
          </cell>
          <cell r="K3769" t="str">
            <v>P 44</v>
          </cell>
          <cell r="L3769" t="str">
            <v>60mm x 80mm</v>
          </cell>
          <cell r="M3769">
            <v>83</v>
          </cell>
          <cell r="N3769">
            <v>44826</v>
          </cell>
          <cell r="O3769">
            <v>1</v>
          </cell>
          <cell r="P3769">
            <v>1</v>
          </cell>
          <cell r="Q3769" t="str">
            <v>Theo mẫu</v>
          </cell>
          <cell r="AK3769" t="str">
            <v>X</v>
          </cell>
          <cell r="AL3769">
            <v>2</v>
          </cell>
          <cell r="AM3769">
            <v>166</v>
          </cell>
          <cell r="AO3769" t="str">
            <v>3mm</v>
          </cell>
          <cell r="AR3769" t="str">
            <v>1tem</v>
          </cell>
          <cell r="AT3769" t="str">
            <v>Đã Kiểm Tra</v>
          </cell>
          <cell r="AU3769">
            <v>2</v>
          </cell>
          <cell r="AV3769" t="str">
            <v>In mặt</v>
          </cell>
          <cell r="AW3769" t="str">
            <v>Bế màu</v>
          </cell>
          <cell r="BA3769" t="str">
            <v>TỔNG HỢP CÁC CÔNG TY\NHẤT LÂM\NĂM 2022\THÁNG 09\22.09 tem 60 x 80mm</v>
          </cell>
          <cell r="BC3769" t="str">
            <v>Phạm Quốc Chí</v>
          </cell>
          <cell r="BD3769" t="str">
            <v>phạm quốc chí</v>
          </cell>
        </row>
        <row r="3770">
          <cell r="B3770" t="str">
            <v>KL0960_L1</v>
          </cell>
          <cell r="C3770" t="str">
            <v>KL0960</v>
          </cell>
          <cell r="D3770" t="str">
            <v>CT CỔ PHẦN THẮNG LỢI BÌNH DƯƠNG</v>
          </cell>
          <cell r="G3770" t="str">
            <v>I0039T051-1</v>
          </cell>
          <cell r="H3770" t="str">
            <v>39 x 42 x 3 x 3</v>
          </cell>
          <cell r="I3770" t="str">
            <v>Dao tròn đặt biệt nắp chai, ngang 3 tem kc 3mm, có rc chéo 4 góc rc 3:1mm</v>
          </cell>
          <cell r="J3770" t="str">
            <v>E17</v>
          </cell>
          <cell r="K3770" t="str">
            <v>P 44</v>
          </cell>
          <cell r="L3770" t="str">
            <v>42mm x 39mm</v>
          </cell>
          <cell r="M3770">
            <v>135</v>
          </cell>
          <cell r="N3770">
            <v>44828</v>
          </cell>
          <cell r="O3770">
            <v>2</v>
          </cell>
          <cell r="R3770">
            <v>2</v>
          </cell>
          <cell r="S3770" t="str">
            <v>C</v>
          </cell>
          <cell r="T3770" t="str">
            <v>M</v>
          </cell>
          <cell r="AC3770" t="str">
            <v>X</v>
          </cell>
          <cell r="AK3770" t="str">
            <v>X</v>
          </cell>
          <cell r="AL3770">
            <v>1</v>
          </cell>
          <cell r="AM3770">
            <v>135</v>
          </cell>
          <cell r="AO3770" t="str">
            <v>3mm</v>
          </cell>
          <cell r="AR3770" t="str">
            <v>9Tem</v>
          </cell>
          <cell r="AT3770" t="str">
            <v>Nước Uống Thiên Nhiên</v>
          </cell>
          <cell r="AU3770">
            <v>2</v>
          </cell>
          <cell r="AV3770" t="str">
            <v>In mặt</v>
          </cell>
          <cell r="AW3770" t="str">
            <v>Bế màu</v>
          </cell>
          <cell r="BA3770" t="str">
            <v>TỔNG HỢP CÁC CÔNG TY\CTY CỔ PHẦN THẮNG LỢI BÌNH DƯƠNG\NĂM 2022\THÁNG 09\24.09 tem 42mm x 39mm</v>
          </cell>
          <cell r="BC3770" t="str">
            <v>Phạm Quốc Chí</v>
          </cell>
          <cell r="BD3770" t="str">
            <v>phạm quốc chí</v>
          </cell>
        </row>
        <row r="3771">
          <cell r="B3771" t="str">
            <v>KL0961_L1</v>
          </cell>
          <cell r="C3771" t="str">
            <v>KL0961</v>
          </cell>
          <cell r="D3771" t="str">
            <v>NAN PAO NOROO-COATING</v>
          </cell>
          <cell r="G3771" t="str">
            <v>T0090T722/1</v>
          </cell>
          <cell r="H3771" t="str">
            <v>90 x 60 x 1 x 2</v>
          </cell>
          <cell r="I3771" t="str">
            <v>Bo góc, răng cưa, xẻ 2line kc 4mm</v>
          </cell>
          <cell r="J3771" t="str">
            <v>E15</v>
          </cell>
          <cell r="K3771" t="str">
            <v>P 44</v>
          </cell>
          <cell r="L3771" t="str">
            <v>90mm x 60mm</v>
          </cell>
          <cell r="M3771">
            <v>126</v>
          </cell>
          <cell r="N3771">
            <v>44830</v>
          </cell>
          <cell r="O3771">
            <v>1</v>
          </cell>
          <cell r="P3771">
            <v>1</v>
          </cell>
          <cell r="Q3771" t="str">
            <v>Theo mẫu</v>
          </cell>
          <cell r="AL3771">
            <v>1</v>
          </cell>
          <cell r="AM3771">
            <v>126</v>
          </cell>
          <cell r="AO3771" t="str">
            <v>3mm</v>
          </cell>
          <cell r="AQ3771" t="str">
            <v>100M</v>
          </cell>
          <cell r="AT3771" t="str">
            <v>Lăn nền</v>
          </cell>
          <cell r="AU3771">
            <v>2</v>
          </cell>
          <cell r="AV3771" t="str">
            <v>In mặt</v>
          </cell>
          <cell r="AW3771" t="str">
            <v>Bế màu</v>
          </cell>
          <cell r="BA3771" t="str">
            <v>TỔNG HỢP CÁC CÔNG TY\NANPAO\NOROO-NANPAO PAINTS &amp; COATINGS (VIỆT NAM)\THÁNG 09\24-9</v>
          </cell>
          <cell r="BC3771" t="str">
            <v>phan Quang Vương</v>
          </cell>
          <cell r="BD3771" t="str">
            <v>Phan Quang Vương</v>
          </cell>
        </row>
        <row r="3772">
          <cell r="B3772" t="str">
            <v>KL0962_L1</v>
          </cell>
          <cell r="C3772" t="str">
            <v>KL0962</v>
          </cell>
          <cell r="D3772" t="str">
            <v>NANPAO NINH BÌNH</v>
          </cell>
          <cell r="G3772" t="str">
            <v>I0105T561-1</v>
          </cell>
          <cell r="H3772" t="str">
            <v>105 x 60 x 1 x 2</v>
          </cell>
          <cell r="I3772" t="str">
            <v>Vuông góc, răng cưa</v>
          </cell>
          <cell r="J3772" t="str">
            <v>E17</v>
          </cell>
          <cell r="K3772" t="str">
            <v>P 44</v>
          </cell>
          <cell r="L3772" t="str">
            <v>105mm x 60mm</v>
          </cell>
          <cell r="M3772">
            <v>126</v>
          </cell>
          <cell r="N3772">
            <v>44831</v>
          </cell>
          <cell r="O3772">
            <v>2</v>
          </cell>
          <cell r="P3772">
            <v>1</v>
          </cell>
          <cell r="Q3772" t="str">
            <v>Theo mẫu</v>
          </cell>
          <cell r="X3772">
            <v>1</v>
          </cell>
          <cell r="AB3772" t="str">
            <v>K</v>
          </cell>
          <cell r="AL3772">
            <v>1</v>
          </cell>
          <cell r="AM3772">
            <v>126</v>
          </cell>
          <cell r="AN3772" t="str">
            <v>5mm</v>
          </cell>
          <cell r="AO3772" t="str">
            <v>3mm</v>
          </cell>
          <cell r="AP3772" t="str">
            <v>1.000Tem</v>
          </cell>
          <cell r="AT3772" t="str">
            <v>Tem mẫu phòng LAB (Đỏ)</v>
          </cell>
          <cell r="AU3772">
            <v>2</v>
          </cell>
          <cell r="AV3772" t="str">
            <v>In mặt</v>
          </cell>
          <cell r="AW3772" t="str">
            <v>Bế màu</v>
          </cell>
          <cell r="BA3772" t="str">
            <v>TỔNG HỢP CÁC CÔNG TY\NANPAO\NANPAO NINH BÌNH\TEM 105 x 60mm</v>
          </cell>
          <cell r="BC3772" t="str">
            <v>phan Quang Vương</v>
          </cell>
          <cell r="BD3772" t="str">
            <v>Phan Quang Vương</v>
          </cell>
        </row>
        <row r="3773">
          <cell r="B3773" t="str">
            <v>KL0963_L1</v>
          </cell>
          <cell r="C3773" t="str">
            <v>KL0963</v>
          </cell>
          <cell r="D3773" t="str">
            <v>LƯU ANH</v>
          </cell>
          <cell r="G3773" t="str">
            <v>I0024T051/1</v>
          </cell>
          <cell r="H3773" t="str">
            <v>24 x 230 x 4 x 1</v>
          </cell>
          <cell r="I3773" t="str">
            <v>Vuông liền 4 tem, không răng cưa</v>
          </cell>
          <cell r="J3773" t="str">
            <v>E15</v>
          </cell>
          <cell r="K3773" t="str">
            <v>P 44</v>
          </cell>
          <cell r="L3773" t="str">
            <v>230mm x 24mm</v>
          </cell>
          <cell r="M3773">
            <v>233</v>
          </cell>
          <cell r="N3773">
            <v>44831</v>
          </cell>
          <cell r="O3773">
            <v>1</v>
          </cell>
          <cell r="P3773">
            <v>1</v>
          </cell>
          <cell r="Q3773" t="str">
            <v>Theo mẫu</v>
          </cell>
          <cell r="AK3773" t="str">
            <v>X</v>
          </cell>
          <cell r="AL3773">
            <v>1</v>
          </cell>
          <cell r="AM3773">
            <v>233</v>
          </cell>
          <cell r="AO3773" t="str">
            <v>3mm</v>
          </cell>
          <cell r="AT3773" t="str">
            <v>Warning 04-000082-4 ( C)</v>
          </cell>
          <cell r="AU3773">
            <v>2</v>
          </cell>
          <cell r="AV3773" t="str">
            <v>In mặt</v>
          </cell>
          <cell r="AW3773" t="str">
            <v>Bế màu</v>
          </cell>
          <cell r="BA3773" t="str">
            <v>TỔNG HỢP CÁC CÔNG TY\LƯU ANH\NĂM 2022\THÁNG 09\27.09</v>
          </cell>
          <cell r="BC3773" t="str">
            <v>Phạm Quốc Chí</v>
          </cell>
          <cell r="BD3773" t="str">
            <v>phạm quốc chí</v>
          </cell>
        </row>
        <row r="3774">
          <cell r="B3774" t="str">
            <v>KL0964_L1</v>
          </cell>
          <cell r="C3774" t="str">
            <v>KL0964</v>
          </cell>
          <cell r="D3774" t="str">
            <v>LƯU ANH</v>
          </cell>
          <cell r="G3774" t="str">
            <v>I0024T061/1</v>
          </cell>
          <cell r="H3774" t="str">
            <v>24 x 262 x 4 x 1</v>
          </cell>
          <cell r="I3774" t="str">
            <v>Vuông liền 4 tem, không răng cưa</v>
          </cell>
          <cell r="J3774" t="str">
            <v>E15</v>
          </cell>
          <cell r="K3774" t="str">
            <v>P 44</v>
          </cell>
          <cell r="L3774" t="str">
            <v>262mm x 24mm</v>
          </cell>
          <cell r="M3774">
            <v>265</v>
          </cell>
          <cell r="N3774">
            <v>44831</v>
          </cell>
          <cell r="O3774">
            <v>1</v>
          </cell>
          <cell r="P3774">
            <v>1</v>
          </cell>
          <cell r="Q3774" t="str">
            <v>Theo mẫu</v>
          </cell>
          <cell r="AK3774" t="str">
            <v>X</v>
          </cell>
          <cell r="AL3774">
            <v>1</v>
          </cell>
          <cell r="AM3774">
            <v>265</v>
          </cell>
          <cell r="AO3774" t="str">
            <v>3mm</v>
          </cell>
          <cell r="AT3774" t="str">
            <v>ADVER TENCICA  04-000082-4 ( C)</v>
          </cell>
          <cell r="AU3774">
            <v>2</v>
          </cell>
          <cell r="AV3774" t="str">
            <v>In mặt</v>
          </cell>
          <cell r="AW3774" t="str">
            <v>Bế màu</v>
          </cell>
          <cell r="BA3774" t="str">
            <v>TỔNG HỢP CÁC CÔNG TY\LƯU ANH\NĂM 2022\THÁNG 09\27.09</v>
          </cell>
          <cell r="BC3774" t="str">
            <v>Phạm Quốc Chí</v>
          </cell>
          <cell r="BD3774" t="str">
            <v>phạm quốc chí</v>
          </cell>
        </row>
        <row r="3775">
          <cell r="B3775" t="str">
            <v>KL0965_L1</v>
          </cell>
          <cell r="C3775" t="str">
            <v>KL0965</v>
          </cell>
          <cell r="D3775" t="str">
            <v>LƯU ANH</v>
          </cell>
          <cell r="G3775" t="str">
            <v>I0024T071/1</v>
          </cell>
          <cell r="H3775" t="str">
            <v>24 x 368 x 4 x 1</v>
          </cell>
          <cell r="I3775" t="str">
            <v>Vuông liền 4 tem, không răng cưa, gáp 13mm</v>
          </cell>
          <cell r="J3775" t="str">
            <v>E13</v>
          </cell>
          <cell r="K3775" t="str">
            <v>P 44</v>
          </cell>
          <cell r="L3775" t="str">
            <v>368mm x 24mm</v>
          </cell>
          <cell r="M3775">
            <v>381</v>
          </cell>
          <cell r="N3775">
            <v>44831</v>
          </cell>
          <cell r="O3775">
            <v>1</v>
          </cell>
          <cell r="P3775">
            <v>1</v>
          </cell>
          <cell r="Q3775" t="str">
            <v>Theo mẫu</v>
          </cell>
          <cell r="AK3775" t="str">
            <v>X</v>
          </cell>
          <cell r="AL3775">
            <v>1</v>
          </cell>
          <cell r="AM3775">
            <v>381</v>
          </cell>
          <cell r="AO3775" t="str">
            <v>13mm</v>
          </cell>
          <cell r="AT3775" t="str">
            <v>MISE EN GARDE  04-000082-4 ( C)</v>
          </cell>
          <cell r="AU3775">
            <v>2</v>
          </cell>
          <cell r="AV3775" t="str">
            <v>In mặt</v>
          </cell>
          <cell r="AW3775" t="str">
            <v>Bế màu</v>
          </cell>
          <cell r="BA3775" t="str">
            <v>TỔNG HỢP CÁC CÔNG TY\LƯU ANH\NĂM 2022\THÁNG 09\27.09</v>
          </cell>
          <cell r="BC3775" t="str">
            <v>Phạm Quốc Chí</v>
          </cell>
          <cell r="BD3775" t="str">
            <v>phạm quốc chí</v>
          </cell>
        </row>
        <row r="3776">
          <cell r="B3776" t="str">
            <v>KL0966_L1</v>
          </cell>
          <cell r="C3776" t="str">
            <v>KL0966</v>
          </cell>
          <cell r="D3776" t="str">
            <v>CT CỔ PHẦN THẮNG LỢI BÌNH DƯƠNG</v>
          </cell>
          <cell r="G3776" t="str">
            <v>I0130T101-1</v>
          </cell>
          <cell r="H3776" t="str">
            <v>130 x 305 x 1 x 1</v>
          </cell>
          <cell r="I3776" t="str">
            <v>Vuông góc, không răng cưa</v>
          </cell>
          <cell r="J3776" t="str">
            <v>E17</v>
          </cell>
          <cell r="K3776" t="str">
            <v>P 44</v>
          </cell>
          <cell r="L3776" t="str">
            <v>130mm x 305mm</v>
          </cell>
          <cell r="M3776">
            <v>308</v>
          </cell>
          <cell r="N3776">
            <v>44831</v>
          </cell>
          <cell r="O3776">
            <v>4</v>
          </cell>
          <cell r="P3776">
            <v>2</v>
          </cell>
          <cell r="Q3776" t="str">
            <v>Theo mẫu</v>
          </cell>
          <cell r="R3776">
            <v>2</v>
          </cell>
          <cell r="S3776" t="str">
            <v>C</v>
          </cell>
          <cell r="T3776" t="str">
            <v>M</v>
          </cell>
          <cell r="AG3776" t="str">
            <v>X</v>
          </cell>
          <cell r="AK3776" t="str">
            <v>X</v>
          </cell>
          <cell r="AL3776">
            <v>1</v>
          </cell>
          <cell r="AM3776">
            <v>308</v>
          </cell>
          <cell r="AO3776" t="str">
            <v>3mm</v>
          </cell>
          <cell r="AR3776" t="str">
            <v>1Tem</v>
          </cell>
          <cell r="AT3776" t="str">
            <v>Nước Uống Thiên Nhiên</v>
          </cell>
          <cell r="AU3776">
            <v>2</v>
          </cell>
          <cell r="AV3776" t="str">
            <v>In mặt</v>
          </cell>
          <cell r="AW3776" t="str">
            <v>Bế màu</v>
          </cell>
          <cell r="BA3776" t="str">
            <v>TỔNG HỢP CÁC CÔNG TY\CTY CỔ PHẦN THẮNG LỢI BÌNH DƯƠNG\NĂM 2022\THÁNG 09\27.09 130mm x 305mm</v>
          </cell>
          <cell r="BC3776" t="str">
            <v>Phạm Quốc Chí</v>
          </cell>
          <cell r="BD3776" t="str">
            <v>phạm quốc chí</v>
          </cell>
        </row>
        <row r="3777">
          <cell r="B3777" t="str">
            <v>KL0967_L1</v>
          </cell>
          <cell r="C3777" t="str">
            <v>KL0967</v>
          </cell>
          <cell r="D3777" t="str">
            <v>IN ẤN HẢI DƯƠNG</v>
          </cell>
          <cell r="H3777" t="str">
            <v/>
          </cell>
          <cell r="I3777" t="str">
            <v/>
          </cell>
          <cell r="J3777" t="str">
            <v/>
          </cell>
          <cell r="K3777" t="str">
            <v>P 44</v>
          </cell>
          <cell r="L3777" t="str">
            <v>125mm x 35mm</v>
          </cell>
          <cell r="M3777" t="str">
            <v/>
          </cell>
          <cell r="N3777">
            <v>44834</v>
          </cell>
          <cell r="O3777">
            <v>1</v>
          </cell>
          <cell r="X3777">
            <v>1</v>
          </cell>
          <cell r="AB3777" t="str">
            <v>K</v>
          </cell>
          <cell r="AK3777" t="str">
            <v>X</v>
          </cell>
          <cell r="AL3777">
            <v>1</v>
          </cell>
          <cell r="AM3777" t="e">
            <v>#VALUE!</v>
          </cell>
          <cell r="AT3777" t="str">
            <v>Hướng đầu/bên phải</v>
          </cell>
          <cell r="AU3777">
            <v>2</v>
          </cell>
          <cell r="AV3777" t="str">
            <v>In mặt</v>
          </cell>
          <cell r="AW3777" t="str">
            <v>Bế màu</v>
          </cell>
          <cell r="BC3777" t="str">
            <v>phan Quang Vương</v>
          </cell>
          <cell r="BD3777" t="str">
            <v>Phan Quang Vương</v>
          </cell>
        </row>
        <row r="3778">
          <cell r="B3778" t="str">
            <v>KL0968_L1</v>
          </cell>
          <cell r="C3778" t="str">
            <v>KL0968</v>
          </cell>
          <cell r="D3778" t="str">
            <v>IN ẤN HẢI DƯƠNG</v>
          </cell>
          <cell r="H3778" t="str">
            <v/>
          </cell>
          <cell r="I3778" t="str">
            <v/>
          </cell>
          <cell r="J3778" t="str">
            <v/>
          </cell>
          <cell r="K3778" t="str">
            <v>P 44</v>
          </cell>
          <cell r="L3778" t="str">
            <v>150mm x 50mm</v>
          </cell>
          <cell r="M3778" t="str">
            <v/>
          </cell>
          <cell r="N3778">
            <v>44834</v>
          </cell>
          <cell r="O3778">
            <v>1</v>
          </cell>
          <cell r="P3778">
            <v>1</v>
          </cell>
          <cell r="Q3778" t="str">
            <v>Theo mẫu</v>
          </cell>
          <cell r="AK3778" t="str">
            <v>X</v>
          </cell>
          <cell r="AL3778">
            <v>1</v>
          </cell>
          <cell r="AM3778" t="e">
            <v>#VALUE!</v>
          </cell>
          <cell r="AT3778" t="str">
            <v>OPEN</v>
          </cell>
          <cell r="AU3778">
            <v>2</v>
          </cell>
          <cell r="AV3778" t="str">
            <v>In mặt</v>
          </cell>
          <cell r="AW3778" t="str">
            <v>Bế màu</v>
          </cell>
          <cell r="BC3778" t="str">
            <v>phan Quang Vương</v>
          </cell>
          <cell r="BD3778" t="str">
            <v>Phan Quang Vương</v>
          </cell>
        </row>
        <row r="3779">
          <cell r="B3779" t="str">
            <v>KL0969_L1</v>
          </cell>
          <cell r="C3779" t="str">
            <v>KL0969</v>
          </cell>
          <cell r="D3779" t="str">
            <v>IN ẤN HẢI DƯƠNG</v>
          </cell>
          <cell r="G3779" t="str">
            <v>T0060T071</v>
          </cell>
          <cell r="H3779" t="str">
            <v>60 x 25 x 1 x 3</v>
          </cell>
          <cell r="I3779" t="str">
            <v>Bo góc, răng cưa</v>
          </cell>
          <cell r="J3779" t="str">
            <v>B10</v>
          </cell>
          <cell r="K3779" t="str">
            <v>P 44</v>
          </cell>
          <cell r="L3779" t="str">
            <v>60mm x 25mm</v>
          </cell>
          <cell r="M3779">
            <v>84</v>
          </cell>
          <cell r="N3779">
            <v>44834</v>
          </cell>
          <cell r="O3779">
            <v>1</v>
          </cell>
          <cell r="X3779">
            <v>1</v>
          </cell>
          <cell r="AB3779" t="str">
            <v>K</v>
          </cell>
          <cell r="AK3779" t="str">
            <v>X</v>
          </cell>
          <cell r="AL3779">
            <v>1</v>
          </cell>
          <cell r="AM3779">
            <v>84</v>
          </cell>
          <cell r="AT3779" t="str">
            <v>Mũi tên</v>
          </cell>
          <cell r="AU3779">
            <v>2</v>
          </cell>
          <cell r="AV3779" t="str">
            <v>In mặt</v>
          </cell>
          <cell r="AW3779" t="str">
            <v>Bế màu</v>
          </cell>
          <cell r="BC3779" t="str">
            <v>phan Quang Vương</v>
          </cell>
          <cell r="BD3779" t="str">
            <v>Phan Quang Vương</v>
          </cell>
        </row>
        <row r="3780">
          <cell r="B3780" t="str">
            <v>KL0970_L1</v>
          </cell>
          <cell r="C3780" t="str">
            <v>KL0970</v>
          </cell>
          <cell r="D3780" t="str">
            <v>IN ẤN HẢI DƯƠNG</v>
          </cell>
          <cell r="G3780" t="str">
            <v>T0148T021</v>
          </cell>
          <cell r="H3780" t="str">
            <v>148 x 210 x 1 x 1</v>
          </cell>
          <cell r="I3780" t="str">
            <v>Bo góc, răng cưa</v>
          </cell>
          <cell r="J3780" t="str">
            <v>C18</v>
          </cell>
          <cell r="K3780" t="str">
            <v>P 44</v>
          </cell>
          <cell r="L3780" t="str">
            <v>148mm x 210mm</v>
          </cell>
          <cell r="M3780">
            <v>213</v>
          </cell>
          <cell r="N3780">
            <v>44834</v>
          </cell>
          <cell r="O3780">
            <v>2</v>
          </cell>
          <cell r="P3780">
            <v>1</v>
          </cell>
          <cell r="Q3780" t="str">
            <v>Theo mẫu</v>
          </cell>
          <cell r="X3780">
            <v>1</v>
          </cell>
          <cell r="AB3780" t="str">
            <v>K</v>
          </cell>
          <cell r="AK3780" t="str">
            <v>X</v>
          </cell>
          <cell r="AL3780">
            <v>1</v>
          </cell>
          <cell r="AM3780">
            <v>213</v>
          </cell>
          <cell r="AT3780" t="str">
            <v>VT Production</v>
          </cell>
          <cell r="AU3780">
            <v>2</v>
          </cell>
          <cell r="AV3780" t="str">
            <v>In mặt</v>
          </cell>
          <cell r="AW3780" t="str">
            <v>Bế màu</v>
          </cell>
          <cell r="BC3780" t="str">
            <v>phan Quang Vương</v>
          </cell>
          <cell r="BD3780" t="str">
            <v>Phan Quang Vương</v>
          </cell>
        </row>
        <row r="3781">
          <cell r="B3781" t="str">
            <v>KL0971_L1</v>
          </cell>
          <cell r="C3781" t="str">
            <v>KL0971</v>
          </cell>
          <cell r="D3781" t="str">
            <v>IN ẤN HẢI DƯƠNG</v>
          </cell>
          <cell r="H3781" t="str">
            <v/>
          </cell>
          <cell r="I3781" t="str">
            <v/>
          </cell>
          <cell r="J3781" t="str">
            <v/>
          </cell>
          <cell r="K3781" t="str">
            <v>P 44</v>
          </cell>
          <cell r="L3781" t="str">
            <v>148mm x 110mm</v>
          </cell>
          <cell r="M3781" t="str">
            <v/>
          </cell>
          <cell r="N3781">
            <v>44834</v>
          </cell>
          <cell r="O3781">
            <v>2</v>
          </cell>
          <cell r="P3781">
            <v>1</v>
          </cell>
          <cell r="Q3781" t="str">
            <v>Theo mẫu</v>
          </cell>
          <cell r="X3781">
            <v>1</v>
          </cell>
          <cell r="AB3781" t="str">
            <v>K</v>
          </cell>
          <cell r="AK3781" t="str">
            <v>X</v>
          </cell>
          <cell r="AL3781">
            <v>1</v>
          </cell>
          <cell r="AM3781" t="e">
            <v>#VALUE!</v>
          </cell>
          <cell r="AT3781" t="str">
            <v>VT Production</v>
          </cell>
          <cell r="AU3781">
            <v>2</v>
          </cell>
          <cell r="AV3781" t="str">
            <v>In mặt</v>
          </cell>
          <cell r="AW3781" t="str">
            <v>Bế màu</v>
          </cell>
          <cell r="BC3781" t="str">
            <v>phan Quang Vương</v>
          </cell>
          <cell r="BD3781" t="str">
            <v>Phan Quang Vương</v>
          </cell>
        </row>
        <row r="3782">
          <cell r="B3782" t="str">
            <v>KL0972_L1</v>
          </cell>
          <cell r="C3782" t="str">
            <v>KL0972</v>
          </cell>
          <cell r="D3782" t="str">
            <v>IN ẤN HẢI DƯƠNG</v>
          </cell>
          <cell r="H3782" t="str">
            <v/>
          </cell>
          <cell r="I3782" t="str">
            <v/>
          </cell>
          <cell r="J3782" t="str">
            <v/>
          </cell>
          <cell r="K3782" t="str">
            <v>P 44</v>
          </cell>
          <cell r="L3782" t="str">
            <v>225mm x 22mm</v>
          </cell>
          <cell r="M3782" t="str">
            <v/>
          </cell>
          <cell r="N3782">
            <v>44834</v>
          </cell>
          <cell r="O3782">
            <v>1</v>
          </cell>
          <cell r="X3782">
            <v>1</v>
          </cell>
          <cell r="AB3782" t="str">
            <v>K</v>
          </cell>
          <cell r="AK3782" t="str">
            <v>X</v>
          </cell>
          <cell r="AL3782">
            <v>1</v>
          </cell>
          <cell r="AM3782" t="e">
            <v>#VALUE!</v>
          </cell>
          <cell r="AT3782" t="str">
            <v>100ml đến 2500ml</v>
          </cell>
          <cell r="AU3782">
            <v>2</v>
          </cell>
          <cell r="AV3782" t="str">
            <v>In mặt</v>
          </cell>
          <cell r="AW3782" t="str">
            <v>Bế màu</v>
          </cell>
          <cell r="BC3782" t="str">
            <v>phan Quang Vương</v>
          </cell>
          <cell r="BD3782" t="str">
            <v>Phan Quang Vương</v>
          </cell>
        </row>
        <row r="3783">
          <cell r="B3783" t="str">
            <v>KL0973_L1</v>
          </cell>
          <cell r="C3783" t="str">
            <v>KL0973</v>
          </cell>
          <cell r="D3783" t="str">
            <v>IN ẤN HẢI DƯƠNG</v>
          </cell>
          <cell r="G3783" t="str">
            <v>T0035T672</v>
          </cell>
          <cell r="H3783" t="str">
            <v>35 x 55 x 3 x 2</v>
          </cell>
          <cell r="I3783" t="str">
            <v>Bo liền, răng cưa, chẻ đôi 4mm</v>
          </cell>
          <cell r="J3783" t="str">
            <v>C24</v>
          </cell>
          <cell r="K3783" t="str">
            <v>P 44</v>
          </cell>
          <cell r="L3783" t="str">
            <v>55mm x 35mm</v>
          </cell>
          <cell r="M3783">
            <v>116</v>
          </cell>
          <cell r="N3783">
            <v>44834</v>
          </cell>
          <cell r="O3783">
            <v>1</v>
          </cell>
          <cell r="P3783">
            <v>1</v>
          </cell>
          <cell r="Q3783" t="str">
            <v>Theo mẫu</v>
          </cell>
          <cell r="AK3783" t="str">
            <v>X</v>
          </cell>
          <cell r="AL3783">
            <v>1</v>
          </cell>
          <cell r="AM3783">
            <v>116</v>
          </cell>
          <cell r="AT3783" t="str">
            <v>Under buttocks drape R</v>
          </cell>
          <cell r="AU3783">
            <v>2</v>
          </cell>
          <cell r="AV3783" t="str">
            <v>In mặt</v>
          </cell>
          <cell r="AW3783" t="str">
            <v>Bế màu</v>
          </cell>
          <cell r="BC3783" t="str">
            <v>phan Quang Vương</v>
          </cell>
          <cell r="BD3783" t="str">
            <v>Phan Quang Vương</v>
          </cell>
        </row>
        <row r="3784">
          <cell r="B3784" t="str">
            <v>KL0974_L1</v>
          </cell>
          <cell r="C3784" t="str">
            <v>KL0974</v>
          </cell>
          <cell r="D3784" t="str">
            <v>IN ẤN HẢI DƯƠNG</v>
          </cell>
          <cell r="G3784" t="str">
            <v>T0035T672</v>
          </cell>
          <cell r="H3784" t="str">
            <v>35 x 55 x 3 x 2</v>
          </cell>
          <cell r="I3784" t="str">
            <v>Bo liền, răng cưa, chẻ đôi 4mm</v>
          </cell>
          <cell r="J3784" t="str">
            <v>C24</v>
          </cell>
          <cell r="K3784" t="str">
            <v>P 44</v>
          </cell>
          <cell r="L3784" t="str">
            <v>55mm x 35mm</v>
          </cell>
          <cell r="M3784">
            <v>116</v>
          </cell>
          <cell r="N3784">
            <v>44834</v>
          </cell>
          <cell r="O3784">
            <v>1</v>
          </cell>
          <cell r="P3784">
            <v>1</v>
          </cell>
          <cell r="Q3784" t="str">
            <v>Theo mẫu</v>
          </cell>
          <cell r="AK3784" t="str">
            <v>X</v>
          </cell>
          <cell r="AL3784">
            <v>1</v>
          </cell>
          <cell r="AM3784">
            <v>116</v>
          </cell>
          <cell r="AT3784" t="str">
            <v>Under buttocks drape L</v>
          </cell>
          <cell r="AU3784">
            <v>2</v>
          </cell>
          <cell r="AV3784" t="str">
            <v>In mặt</v>
          </cell>
          <cell r="AW3784" t="str">
            <v>Bế màu</v>
          </cell>
          <cell r="BC3784" t="str">
            <v>phan Quang Vương</v>
          </cell>
          <cell r="BD3784" t="str">
            <v>Phan Quang Vương</v>
          </cell>
        </row>
        <row r="3785">
          <cell r="B3785" t="str">
            <v>KL0975_L1</v>
          </cell>
          <cell r="C3785" t="str">
            <v>KL0975</v>
          </cell>
          <cell r="D3785" t="str">
            <v>BẢO LÂM</v>
          </cell>
          <cell r="G3785" t="str">
            <v>IP050T094-1</v>
          </cell>
          <cell r="H3785" t="str">
            <v>Phi 50 x 50 x 1 x 3</v>
          </cell>
          <cell r="I3785" t="str">
            <v>phi 50, không răng cưa, xẻ 4 line kc 4mm</v>
          </cell>
          <cell r="J3785" t="str">
            <v>E17</v>
          </cell>
          <cell r="K3785" t="str">
            <v>P 44</v>
          </cell>
          <cell r="L3785" t="str">
            <v>Phi 50mm</v>
          </cell>
          <cell r="M3785">
            <v>159</v>
          </cell>
          <cell r="N3785">
            <v>44837</v>
          </cell>
          <cell r="O3785">
            <v>4</v>
          </cell>
          <cell r="R3785">
            <v>4</v>
          </cell>
          <cell r="S3785" t="str">
            <v>C</v>
          </cell>
          <cell r="T3785" t="str">
            <v>M</v>
          </cell>
          <cell r="U3785" t="str">
            <v>Y</v>
          </cell>
          <cell r="V3785" t="str">
            <v>K</v>
          </cell>
          <cell r="AC3785" t="str">
            <v>X</v>
          </cell>
          <cell r="AK3785" t="str">
            <v>X</v>
          </cell>
          <cell r="AL3785">
            <v>1</v>
          </cell>
          <cell r="AM3785">
            <v>159</v>
          </cell>
          <cell r="AO3785" t="str">
            <v>3mm</v>
          </cell>
          <cell r="AR3785" t="str">
            <v>12Tem</v>
          </cell>
          <cell r="AT3785" t="str">
            <v>Cơm Cháy Chà Bông HƯNG THỊNH</v>
          </cell>
          <cell r="AU3785">
            <v>2</v>
          </cell>
          <cell r="AV3785" t="str">
            <v>In mặt</v>
          </cell>
          <cell r="AW3785" t="str">
            <v>Bế màu</v>
          </cell>
          <cell r="BA3785" t="str">
            <v>TỔNG HỢP CÁC CÔNG TY\BẢO LÂM\NĂM 2022\THÁNG 10\03.10 PHI 50MM</v>
          </cell>
          <cell r="BC3785" t="str">
            <v>phạm Quốc Chí</v>
          </cell>
          <cell r="BD3785" t="str">
            <v>phạm quốc chí</v>
          </cell>
        </row>
        <row r="3786">
          <cell r="B3786" t="str">
            <v>KL0976_L1</v>
          </cell>
          <cell r="C3786" t="str">
            <v>KL0976</v>
          </cell>
          <cell r="D3786" t="str">
            <v>ANH CÔNG</v>
          </cell>
          <cell r="G3786" t="str">
            <v>I0090T741-1</v>
          </cell>
          <cell r="H3786" t="str">
            <v>90 x 123 x 1 x 1</v>
          </cell>
          <cell r="I3786" t="str">
            <v>Bo góc 1mm, không răng cưa</v>
          </cell>
          <cell r="J3786" t="str">
            <v>E18</v>
          </cell>
          <cell r="K3786" t="str">
            <v>P 44</v>
          </cell>
          <cell r="L3786" t="str">
            <v>90mm x 123mm</v>
          </cell>
          <cell r="M3786">
            <v>126</v>
          </cell>
          <cell r="N3786">
            <v>44838</v>
          </cell>
          <cell r="O3786">
            <v>4</v>
          </cell>
          <cell r="R3786">
            <v>4</v>
          </cell>
          <cell r="S3786" t="str">
            <v>C</v>
          </cell>
          <cell r="T3786" t="str">
            <v>M</v>
          </cell>
          <cell r="U3786" t="str">
            <v>Y</v>
          </cell>
          <cell r="V3786" t="str">
            <v>K</v>
          </cell>
          <cell r="AG3786" t="str">
            <v>X</v>
          </cell>
          <cell r="AK3786" t="str">
            <v>X</v>
          </cell>
          <cell r="AL3786">
            <v>1</v>
          </cell>
          <cell r="AM3786">
            <v>126</v>
          </cell>
          <cell r="AT3786" t="str">
            <v>NANO ENGINE PROTECTION</v>
          </cell>
          <cell r="AU3786">
            <v>2</v>
          </cell>
          <cell r="AV3786" t="str">
            <v>In mặt</v>
          </cell>
          <cell r="AW3786" t="str">
            <v>Bế màu</v>
          </cell>
          <cell r="BA3786" t="str">
            <v>TỔNG HỢP CÁC CÔNG TY\ANH CÔNG\NĂM 2022\03.10</v>
          </cell>
          <cell r="BC3786" t="str">
            <v>phạm Quốc Chí</v>
          </cell>
          <cell r="BD3786" t="str">
            <v>phạm quốc chí</v>
          </cell>
        </row>
        <row r="3787">
          <cell r="B3787" t="str">
            <v>KL0977_L1</v>
          </cell>
          <cell r="C3787" t="str">
            <v>KL0977</v>
          </cell>
          <cell r="D3787" t="str">
            <v>ANH CÔNG</v>
          </cell>
          <cell r="G3787" t="str">
            <v>I0090T741-1</v>
          </cell>
          <cell r="H3787" t="str">
            <v>90 x 123 x 1 x 1</v>
          </cell>
          <cell r="I3787" t="str">
            <v>Bo góc 1mm, không răng cưa</v>
          </cell>
          <cell r="J3787" t="str">
            <v>E18</v>
          </cell>
          <cell r="K3787" t="str">
            <v>P 44</v>
          </cell>
          <cell r="L3787" t="str">
            <v>90mm x 123mm</v>
          </cell>
          <cell r="M3787">
            <v>126</v>
          </cell>
          <cell r="N3787">
            <v>44838</v>
          </cell>
          <cell r="O3787">
            <v>4</v>
          </cell>
          <cell r="R3787">
            <v>4</v>
          </cell>
          <cell r="S3787" t="str">
            <v>C</v>
          </cell>
          <cell r="T3787" t="str">
            <v>M</v>
          </cell>
          <cell r="U3787" t="str">
            <v>Y</v>
          </cell>
          <cell r="V3787" t="str">
            <v>K</v>
          </cell>
          <cell r="AG3787" t="str">
            <v>X</v>
          </cell>
          <cell r="AK3787" t="str">
            <v>X</v>
          </cell>
          <cell r="AL3787">
            <v>1</v>
          </cell>
          <cell r="AM3787">
            <v>126</v>
          </cell>
          <cell r="AT3787" t="str">
            <v>ENGINE CLEANER</v>
          </cell>
          <cell r="AU3787">
            <v>2</v>
          </cell>
          <cell r="AV3787" t="str">
            <v>In mặt</v>
          </cell>
          <cell r="AW3787" t="str">
            <v>Bế màu</v>
          </cell>
          <cell r="BA3787" t="str">
            <v>TỔNG HỢP CÁC CÔNG TY\ANH CÔNG\NĂM 2022\03.10</v>
          </cell>
          <cell r="BC3787" t="str">
            <v>phạm Quốc Chí</v>
          </cell>
          <cell r="BD3787" t="str">
            <v>phạm quốc chí</v>
          </cell>
        </row>
        <row r="3788">
          <cell r="B3788" t="str">
            <v>KL0978_L1</v>
          </cell>
          <cell r="C3788" t="str">
            <v>KL0978</v>
          </cell>
          <cell r="D3788" t="str">
            <v>ANH CÔNG</v>
          </cell>
          <cell r="G3788" t="str">
            <v>I0090T741-1</v>
          </cell>
          <cell r="H3788" t="str">
            <v>90 x 123 x 1 x 1</v>
          </cell>
          <cell r="I3788" t="str">
            <v>Bo góc 1mm, không răng cưa</v>
          </cell>
          <cell r="J3788" t="str">
            <v>E18</v>
          </cell>
          <cell r="K3788" t="str">
            <v>P 44</v>
          </cell>
          <cell r="L3788" t="str">
            <v>90mm x 123mm</v>
          </cell>
          <cell r="M3788">
            <v>126</v>
          </cell>
          <cell r="N3788">
            <v>44838</v>
          </cell>
          <cell r="O3788">
            <v>4</v>
          </cell>
          <cell r="R3788">
            <v>4</v>
          </cell>
          <cell r="S3788" t="str">
            <v>C</v>
          </cell>
          <cell r="T3788" t="str">
            <v>M</v>
          </cell>
          <cell r="U3788" t="str">
            <v>Y</v>
          </cell>
          <cell r="V3788" t="str">
            <v>K</v>
          </cell>
          <cell r="AG3788" t="str">
            <v>X</v>
          </cell>
          <cell r="AK3788" t="str">
            <v>X</v>
          </cell>
          <cell r="AL3788">
            <v>1</v>
          </cell>
          <cell r="AM3788">
            <v>126</v>
          </cell>
          <cell r="AT3788" t="str">
            <v>CARBON CLEANER</v>
          </cell>
          <cell r="AU3788">
            <v>2</v>
          </cell>
          <cell r="AV3788" t="str">
            <v>In mặt</v>
          </cell>
          <cell r="AW3788" t="str">
            <v>Bế màu</v>
          </cell>
          <cell r="BA3788" t="str">
            <v>TỔNG HỢP CÁC CÔNG TY\ANH CÔNG\NĂM 2022\03.10</v>
          </cell>
          <cell r="BC3788" t="str">
            <v>phạm Quốc Chí</v>
          </cell>
          <cell r="BD3788" t="str">
            <v>phạm quốc chí</v>
          </cell>
        </row>
        <row r="3789">
          <cell r="B3789" t="str">
            <v>KL0979_L1</v>
          </cell>
          <cell r="C3789" t="str">
            <v>KL0979</v>
          </cell>
          <cell r="D3789" t="str">
            <v>BÁNH MÌ BÔNG XINH</v>
          </cell>
          <cell r="H3789" t="str">
            <v/>
          </cell>
          <cell r="I3789" t="str">
            <v/>
          </cell>
          <cell r="J3789" t="str">
            <v/>
          </cell>
          <cell r="K3789" t="str">
            <v>P 44</v>
          </cell>
          <cell r="L3789" t="str">
            <v>60mm x 60mm</v>
          </cell>
          <cell r="M3789" t="str">
            <v/>
          </cell>
          <cell r="N3789">
            <v>44840</v>
          </cell>
          <cell r="O3789">
            <v>4</v>
          </cell>
          <cell r="R3789">
            <v>4</v>
          </cell>
          <cell r="S3789" t="str">
            <v>C</v>
          </cell>
          <cell r="T3789" t="str">
            <v>M</v>
          </cell>
          <cell r="U3789" t="str">
            <v>Y</v>
          </cell>
          <cell r="V3789" t="str">
            <v>K</v>
          </cell>
          <cell r="AL3789">
            <v>1</v>
          </cell>
          <cell r="AM3789" t="e">
            <v>#VALUE!</v>
          </cell>
          <cell r="AN3789" t="str">
            <v>3mm</v>
          </cell>
          <cell r="AO3789" t="str">
            <v>3mm</v>
          </cell>
          <cell r="AP3789" t="str">
            <v>1.000Tem</v>
          </cell>
          <cell r="AT3789" t="str">
            <v>Bánh Mì Hương Lá Dứa</v>
          </cell>
          <cell r="AU3789">
            <v>2</v>
          </cell>
          <cell r="AV3789" t="str">
            <v>In mặt</v>
          </cell>
          <cell r="AW3789" t="str">
            <v>Bế màu</v>
          </cell>
          <cell r="BC3789" t="str">
            <v>phan Quang Vương</v>
          </cell>
          <cell r="BD3789" t="str">
            <v>phan Quang Vương</v>
          </cell>
        </row>
        <row r="3790">
          <cell r="B3790" t="str">
            <v>KL0980_L1</v>
          </cell>
          <cell r="C3790" t="str">
            <v>KL0980</v>
          </cell>
          <cell r="D3790" t="str">
            <v>BÁNH MÌ BÔNG XINH</v>
          </cell>
          <cell r="H3790" t="str">
            <v/>
          </cell>
          <cell r="I3790" t="str">
            <v/>
          </cell>
          <cell r="J3790" t="str">
            <v/>
          </cell>
          <cell r="K3790" t="str">
            <v>P 44</v>
          </cell>
          <cell r="L3790" t="str">
            <v>60mm x 60mm</v>
          </cell>
          <cell r="M3790" t="str">
            <v/>
          </cell>
          <cell r="N3790">
            <v>44840</v>
          </cell>
          <cell r="O3790">
            <v>4</v>
          </cell>
          <cell r="R3790">
            <v>4</v>
          </cell>
          <cell r="S3790" t="str">
            <v>C</v>
          </cell>
          <cell r="T3790" t="str">
            <v>M</v>
          </cell>
          <cell r="U3790" t="str">
            <v>Y</v>
          </cell>
          <cell r="V3790" t="str">
            <v>K</v>
          </cell>
          <cell r="AL3790">
            <v>1</v>
          </cell>
          <cell r="AM3790" t="e">
            <v>#VALUE!</v>
          </cell>
          <cell r="AN3790" t="str">
            <v>3mm</v>
          </cell>
          <cell r="AO3790" t="str">
            <v>3mm</v>
          </cell>
          <cell r="AP3790" t="str">
            <v>1.000Tem</v>
          </cell>
          <cell r="AT3790" t="str">
            <v>Bánh Mì Hoa Cúc</v>
          </cell>
          <cell r="AU3790">
            <v>2</v>
          </cell>
          <cell r="AV3790" t="str">
            <v>In mặt</v>
          </cell>
          <cell r="AW3790" t="str">
            <v>Bế màu</v>
          </cell>
          <cell r="BC3790" t="str">
            <v>phan Quang Vương</v>
          </cell>
          <cell r="BD3790" t="str">
            <v>phan Quang Vương</v>
          </cell>
        </row>
        <row r="3791">
          <cell r="B3791" t="str">
            <v>KL0981_L1</v>
          </cell>
          <cell r="C3791" t="str">
            <v>KL0981</v>
          </cell>
          <cell r="D3791" t="str">
            <v>BÁNH MÌ BÔNG XINH</v>
          </cell>
          <cell r="H3791" t="str">
            <v/>
          </cell>
          <cell r="I3791" t="str">
            <v/>
          </cell>
          <cell r="J3791" t="str">
            <v/>
          </cell>
          <cell r="K3791" t="str">
            <v>P 44</v>
          </cell>
          <cell r="L3791" t="str">
            <v>60mm x 60mm</v>
          </cell>
          <cell r="M3791" t="str">
            <v/>
          </cell>
          <cell r="N3791">
            <v>44840</v>
          </cell>
          <cell r="O3791">
            <v>4</v>
          </cell>
          <cell r="R3791">
            <v>4</v>
          </cell>
          <cell r="S3791" t="str">
            <v>C</v>
          </cell>
          <cell r="T3791" t="str">
            <v>M</v>
          </cell>
          <cell r="U3791" t="str">
            <v>Y</v>
          </cell>
          <cell r="V3791" t="str">
            <v>K</v>
          </cell>
          <cell r="AL3791">
            <v>1</v>
          </cell>
          <cell r="AM3791" t="e">
            <v>#VALUE!</v>
          </cell>
          <cell r="AN3791" t="str">
            <v>3mm</v>
          </cell>
          <cell r="AO3791" t="str">
            <v>3mm</v>
          </cell>
          <cell r="AP3791" t="str">
            <v>1.000Tem</v>
          </cell>
          <cell r="AT3791" t="str">
            <v>Bánh Mì Khoai Môn</v>
          </cell>
          <cell r="AU3791">
            <v>2</v>
          </cell>
          <cell r="AV3791" t="str">
            <v>In mặt</v>
          </cell>
          <cell r="AW3791" t="str">
            <v>Bế màu</v>
          </cell>
          <cell r="BC3791" t="str">
            <v>phan Quang Vương</v>
          </cell>
          <cell r="BD3791" t="str">
            <v>phan Quang Vương</v>
          </cell>
        </row>
        <row r="3792">
          <cell r="B3792" t="str">
            <v>KL0982_L1</v>
          </cell>
          <cell r="C3792" t="str">
            <v>KL0982</v>
          </cell>
          <cell r="D3792" t="str">
            <v>BÁNH MÌ BÔNG XINH</v>
          </cell>
          <cell r="H3792" t="str">
            <v/>
          </cell>
          <cell r="I3792" t="str">
            <v/>
          </cell>
          <cell r="J3792" t="str">
            <v/>
          </cell>
          <cell r="K3792" t="str">
            <v>P 44</v>
          </cell>
          <cell r="L3792" t="str">
            <v>60mm x 60mm</v>
          </cell>
          <cell r="M3792" t="str">
            <v/>
          </cell>
          <cell r="N3792">
            <v>44840</v>
          </cell>
          <cell r="O3792">
            <v>4</v>
          </cell>
          <cell r="R3792">
            <v>4</v>
          </cell>
          <cell r="S3792" t="str">
            <v>C</v>
          </cell>
          <cell r="T3792" t="str">
            <v>M</v>
          </cell>
          <cell r="U3792" t="str">
            <v>Y</v>
          </cell>
          <cell r="V3792" t="str">
            <v>K</v>
          </cell>
          <cell r="AL3792">
            <v>1</v>
          </cell>
          <cell r="AM3792" t="e">
            <v>#VALUE!</v>
          </cell>
          <cell r="AN3792" t="str">
            <v>3mm</v>
          </cell>
          <cell r="AO3792" t="str">
            <v>3mm</v>
          </cell>
          <cell r="AP3792" t="str">
            <v>1.000Tem</v>
          </cell>
          <cell r="AT3792" t="str">
            <v>Bánh Mì Nhân Phi Sữa</v>
          </cell>
          <cell r="AU3792">
            <v>2</v>
          </cell>
          <cell r="AV3792" t="str">
            <v>In mặt</v>
          </cell>
          <cell r="AW3792" t="str">
            <v>Bế màu</v>
          </cell>
          <cell r="BC3792" t="str">
            <v>phan Quang Vương</v>
          </cell>
          <cell r="BD3792" t="str">
            <v>phan Quang Vương</v>
          </cell>
        </row>
        <row r="3793">
          <cell r="B3793" t="str">
            <v>KL0983_L1</v>
          </cell>
          <cell r="C3793" t="str">
            <v>KL0983</v>
          </cell>
          <cell r="D3793" t="str">
            <v>BÁNH MÌ BÔNG XINH</v>
          </cell>
          <cell r="H3793" t="str">
            <v/>
          </cell>
          <cell r="I3793" t="str">
            <v/>
          </cell>
          <cell r="J3793" t="str">
            <v/>
          </cell>
          <cell r="K3793" t="str">
            <v>P 44</v>
          </cell>
          <cell r="L3793" t="str">
            <v>60mm x 60mm</v>
          </cell>
          <cell r="M3793" t="str">
            <v/>
          </cell>
          <cell r="N3793">
            <v>44840</v>
          </cell>
          <cell r="O3793">
            <v>4</v>
          </cell>
          <cell r="R3793">
            <v>4</v>
          </cell>
          <cell r="S3793" t="str">
            <v>C</v>
          </cell>
          <cell r="T3793" t="str">
            <v>M</v>
          </cell>
          <cell r="U3793" t="str">
            <v>Y</v>
          </cell>
          <cell r="V3793" t="str">
            <v>K</v>
          </cell>
          <cell r="AL3793">
            <v>1</v>
          </cell>
          <cell r="AM3793" t="e">
            <v>#VALUE!</v>
          </cell>
          <cell r="AN3793" t="str">
            <v>3mm</v>
          </cell>
          <cell r="AO3793" t="str">
            <v>3mm</v>
          </cell>
          <cell r="AP3793" t="str">
            <v>1.000Tem</v>
          </cell>
          <cell r="AT3793" t="str">
            <v>Bánh Mì Sanwich</v>
          </cell>
          <cell r="AU3793">
            <v>2</v>
          </cell>
          <cell r="AV3793" t="str">
            <v>In mặt</v>
          </cell>
          <cell r="AW3793" t="str">
            <v>Bế màu</v>
          </cell>
          <cell r="BC3793" t="str">
            <v>phan Quang Vương</v>
          </cell>
          <cell r="BD3793" t="str">
            <v>phan Quang Vương</v>
          </cell>
        </row>
        <row r="3794">
          <cell r="B3794" t="str">
            <v>KL0984_L1</v>
          </cell>
          <cell r="C3794" t="str">
            <v>KL0984</v>
          </cell>
          <cell r="D3794" t="str">
            <v>BÁNH MÌ BÔNG XINH</v>
          </cell>
          <cell r="H3794" t="str">
            <v/>
          </cell>
          <cell r="I3794" t="str">
            <v/>
          </cell>
          <cell r="J3794" t="str">
            <v/>
          </cell>
          <cell r="K3794" t="str">
            <v>P 44</v>
          </cell>
          <cell r="L3794" t="str">
            <v>60mm x 60mm</v>
          </cell>
          <cell r="M3794" t="str">
            <v/>
          </cell>
          <cell r="N3794">
            <v>44840</v>
          </cell>
          <cell r="O3794">
            <v>4</v>
          </cell>
          <cell r="R3794">
            <v>4</v>
          </cell>
          <cell r="S3794" t="str">
            <v>C</v>
          </cell>
          <cell r="T3794" t="str">
            <v>M</v>
          </cell>
          <cell r="U3794" t="str">
            <v>Y</v>
          </cell>
          <cell r="V3794" t="str">
            <v>K</v>
          </cell>
          <cell r="AL3794">
            <v>1</v>
          </cell>
          <cell r="AM3794" t="e">
            <v>#VALUE!</v>
          </cell>
          <cell r="AN3794" t="str">
            <v>3mm</v>
          </cell>
          <cell r="AO3794" t="str">
            <v>3mm</v>
          </cell>
          <cell r="AP3794" t="str">
            <v>1.000Tem</v>
          </cell>
          <cell r="AT3794" t="str">
            <v>Bánh Mì Socola</v>
          </cell>
          <cell r="AU3794">
            <v>2</v>
          </cell>
          <cell r="AV3794" t="str">
            <v>In mặt</v>
          </cell>
          <cell r="AW3794" t="str">
            <v>Bế màu</v>
          </cell>
          <cell r="BC3794" t="str">
            <v>phan Quang Vương</v>
          </cell>
          <cell r="BD3794" t="str">
            <v>phan Quang Vương</v>
          </cell>
        </row>
        <row r="3795">
          <cell r="B3795" t="str">
            <v>KL0985_L1</v>
          </cell>
          <cell r="C3795" t="str">
            <v>KL0985</v>
          </cell>
          <cell r="D3795" t="str">
            <v>BÁNH MÌ BÔNG XINH</v>
          </cell>
          <cell r="H3795" t="str">
            <v/>
          </cell>
          <cell r="I3795" t="str">
            <v/>
          </cell>
          <cell r="J3795" t="str">
            <v/>
          </cell>
          <cell r="K3795" t="str">
            <v>P 44</v>
          </cell>
          <cell r="L3795" t="str">
            <v>60mm x 60mm</v>
          </cell>
          <cell r="M3795" t="str">
            <v/>
          </cell>
          <cell r="N3795">
            <v>44840</v>
          </cell>
          <cell r="O3795">
            <v>4</v>
          </cell>
          <cell r="R3795">
            <v>4</v>
          </cell>
          <cell r="S3795" t="str">
            <v>C</v>
          </cell>
          <cell r="T3795" t="str">
            <v>M</v>
          </cell>
          <cell r="U3795" t="str">
            <v>Y</v>
          </cell>
          <cell r="V3795" t="str">
            <v>K</v>
          </cell>
          <cell r="AL3795">
            <v>1</v>
          </cell>
          <cell r="AM3795" t="e">
            <v>#VALUE!</v>
          </cell>
          <cell r="AN3795" t="str">
            <v>3mm</v>
          </cell>
          <cell r="AO3795" t="str">
            <v>3mm</v>
          </cell>
          <cell r="AP3795" t="str">
            <v>1.000Tem</v>
          </cell>
          <cell r="AT3795" t="str">
            <v>Bánh MÌ Nhân Sốt Dừa Tươi</v>
          </cell>
          <cell r="AU3795">
            <v>2</v>
          </cell>
          <cell r="AV3795" t="str">
            <v>In mặt</v>
          </cell>
          <cell r="AW3795" t="str">
            <v>Bế màu</v>
          </cell>
          <cell r="BC3795" t="str">
            <v>phan Quang Vương</v>
          </cell>
          <cell r="BD3795" t="str">
            <v>phan Quang Vương</v>
          </cell>
        </row>
        <row r="3796">
          <cell r="B3796" t="str">
            <v>KL0986_L1</v>
          </cell>
          <cell r="C3796" t="str">
            <v>KL0986</v>
          </cell>
          <cell r="D3796" t="str">
            <v>CÔNG TY TNHH DỊCH VỤ THƯƠNG MẠI XUẤT NHẬP KHẨU MINH TÚ</v>
          </cell>
          <cell r="G3796" t="str">
            <v>I0100H142/1</v>
          </cell>
          <cell r="H3796" t="str">
            <v>100 x 60 x 1 x 2</v>
          </cell>
          <cell r="I3796" t="str">
            <v>Bo góc, răng cưa, xẻ 2 line 6mm</v>
          </cell>
          <cell r="J3796" t="str">
            <v>C39</v>
          </cell>
          <cell r="K3796" t="str">
            <v>P 44</v>
          </cell>
          <cell r="L3796" t="str">
            <v>100mm x 60mm</v>
          </cell>
          <cell r="M3796">
            <v>126</v>
          </cell>
          <cell r="N3796">
            <v>44840</v>
          </cell>
          <cell r="O3796">
            <v>4</v>
          </cell>
          <cell r="R3796">
            <v>4</v>
          </cell>
          <cell r="S3796" t="str">
            <v>C</v>
          </cell>
          <cell r="T3796" t="str">
            <v>M</v>
          </cell>
          <cell r="U3796" t="str">
            <v>Y</v>
          </cell>
          <cell r="V3796" t="str">
            <v>K</v>
          </cell>
          <cell r="AL3796">
            <v>1</v>
          </cell>
          <cell r="AM3796">
            <v>126</v>
          </cell>
          <cell r="AO3796" t="str">
            <v>3mm</v>
          </cell>
          <cell r="AR3796" t="str">
            <v>8tTem</v>
          </cell>
          <cell r="AT3796" t="str">
            <v>ĐƯỜNG KÍNH TRẮNG CAMPUCHIA</v>
          </cell>
          <cell r="AU3796">
            <v>2</v>
          </cell>
          <cell r="AV3796" t="str">
            <v>In mặt</v>
          </cell>
          <cell r="AW3796" t="str">
            <v>Bế màu</v>
          </cell>
          <cell r="BA3796" t="str">
            <v>TỔNG HỢP CÁC CÔNG TY\CÔNG TY TNHH DỊCH VỤ THƯƠNG MẠI XUẤT NHẬP KHẨU MINH TÚ\NĂM 2022\THÁNG 10\06.10</v>
          </cell>
          <cell r="BC3796" t="str">
            <v>phạm Quốc Chí</v>
          </cell>
          <cell r="BD3796" t="str">
            <v>phạm Quốc Chí</v>
          </cell>
        </row>
        <row r="3797">
          <cell r="B3797" t="str">
            <v>KL0987_L1</v>
          </cell>
          <cell r="C3797" t="str">
            <v>KL0987</v>
          </cell>
          <cell r="D3797" t="str">
            <v>NANPAO MATERIAL</v>
          </cell>
          <cell r="G3797" t="str">
            <v>I0120T811/1</v>
          </cell>
          <cell r="H3797" t="str">
            <v>120 x 140 x 1 x 1</v>
          </cell>
          <cell r="I3797" t="str">
            <v>Vuông góc, không răng cưa</v>
          </cell>
          <cell r="J3797" t="str">
            <v>E10</v>
          </cell>
          <cell r="K3797" t="str">
            <v>P 44</v>
          </cell>
          <cell r="L3797" t="str">
            <v>120mm x 140mm</v>
          </cell>
          <cell r="M3797">
            <v>143</v>
          </cell>
          <cell r="N3797">
            <v>44842</v>
          </cell>
          <cell r="O3797">
            <v>1</v>
          </cell>
          <cell r="X3797">
            <v>1</v>
          </cell>
          <cell r="AB3797" t="str">
            <v>K</v>
          </cell>
          <cell r="AL3797">
            <v>1</v>
          </cell>
          <cell r="AM3797">
            <v>143</v>
          </cell>
          <cell r="AN3797" t="str">
            <v>5mm</v>
          </cell>
          <cell r="AO3797" t="str">
            <v>3mm</v>
          </cell>
          <cell r="AP3797" t="str">
            <v>1.000Tem</v>
          </cell>
          <cell r="AT3797" t="str">
            <v>DS1</v>
          </cell>
          <cell r="AU3797">
            <v>2</v>
          </cell>
          <cell r="AV3797" t="str">
            <v>In mặt</v>
          </cell>
          <cell r="AW3797" t="str">
            <v>Bế màu</v>
          </cell>
          <cell r="BA3797" t="str">
            <v>TỔNG HỢP CÁC CÔNG TY\NANPAO\NANPAO MATERIALS\Tem 120 x 140mm</v>
          </cell>
          <cell r="BC3797" t="str">
            <v>phan Quang Vương</v>
          </cell>
          <cell r="BD3797" t="str">
            <v>phan Quang Vương</v>
          </cell>
        </row>
        <row r="3798">
          <cell r="B3798" t="str">
            <v>KL0988_L1</v>
          </cell>
          <cell r="C3798" t="str">
            <v>KL0988</v>
          </cell>
          <cell r="H3798" t="str">
            <v/>
          </cell>
          <cell r="I3798" t="str">
            <v/>
          </cell>
          <cell r="J3798" t="str">
            <v/>
          </cell>
          <cell r="K3798" t="str">
            <v>P 44</v>
          </cell>
          <cell r="M3798" t="str">
            <v/>
          </cell>
          <cell r="N3798">
            <v>44842</v>
          </cell>
          <cell r="O3798">
            <v>4</v>
          </cell>
          <cell r="R3798">
            <v>4</v>
          </cell>
          <cell r="S3798" t="str">
            <v>C</v>
          </cell>
          <cell r="T3798" t="str">
            <v>M</v>
          </cell>
          <cell r="U3798" t="str">
            <v>Y</v>
          </cell>
          <cell r="V3798" t="str">
            <v>K</v>
          </cell>
          <cell r="AL3798">
            <v>1</v>
          </cell>
          <cell r="AM3798" t="e">
            <v>#VALUE!</v>
          </cell>
          <cell r="AT3798" t="str">
            <v>RAISINS</v>
          </cell>
          <cell r="AU3798">
            <v>2</v>
          </cell>
          <cell r="AV3798" t="str">
            <v>In mặt</v>
          </cell>
          <cell r="AW3798" t="str">
            <v>Chia</v>
          </cell>
          <cell r="BC3798" t="str">
            <v>phạm Quốc Chí</v>
          </cell>
          <cell r="BD3798" t="str">
            <v>phạm Quốc Chí</v>
          </cell>
        </row>
        <row r="3799">
          <cell r="B3799" t="str">
            <v>KL0989_L1</v>
          </cell>
          <cell r="C3799" t="str">
            <v>KL0989</v>
          </cell>
          <cell r="D3799" t="str">
            <v>CTY IN MỘC PHƯƠNG</v>
          </cell>
          <cell r="G3799" t="str">
            <v>I0050H423-1</v>
          </cell>
          <cell r="H3799" t="str">
            <v>50 x 47.1 x 1 x 3</v>
          </cell>
          <cell r="I3799" t="str">
            <v>Dao đặc biệt , răng cưa, xẻ 3line kc 6mm</v>
          </cell>
          <cell r="J3799" t="str">
            <v>E18</v>
          </cell>
          <cell r="K3799" t="str">
            <v>P 44</v>
          </cell>
          <cell r="L3799" t="str">
            <v>47.1mm x 50mm</v>
          </cell>
          <cell r="M3799">
            <v>150.30000000000001</v>
          </cell>
          <cell r="N3799">
            <v>44844</v>
          </cell>
          <cell r="O3799">
            <v>2</v>
          </cell>
          <cell r="P3799">
            <v>1</v>
          </cell>
          <cell r="Q3799" t="str">
            <v>Pantone:2347C</v>
          </cell>
          <cell r="X3799">
            <v>1</v>
          </cell>
          <cell r="AB3799" t="str">
            <v>K</v>
          </cell>
          <cell r="AG3799" t="str">
            <v>X</v>
          </cell>
          <cell r="AL3799">
            <v>1</v>
          </cell>
          <cell r="AM3799">
            <v>150.30000000000001</v>
          </cell>
          <cell r="AN3799" t="str">
            <v>3mm</v>
          </cell>
          <cell r="AO3799" t="str">
            <v>3mm</v>
          </cell>
          <cell r="AP3799" t="str">
            <v>2.000Tem</v>
          </cell>
          <cell r="AT3799" t="str">
            <v>MIX'N SAVE 15</v>
          </cell>
          <cell r="AU3799">
            <v>3</v>
          </cell>
          <cell r="AV3799" t="str">
            <v>In mặt</v>
          </cell>
          <cell r="AW3799" t="str">
            <v>Bế màu</v>
          </cell>
          <cell r="AX3799" t="str">
            <v>Chia</v>
          </cell>
          <cell r="BA3799" t="str">
            <v>TỔNG HỢP CÁC CÔNG TY\CTY IN MỘC PHƯƠNG\NĂM 2022\THÁNG 10</v>
          </cell>
          <cell r="BC3799" t="str">
            <v>phạm Quốc Chí</v>
          </cell>
          <cell r="BD3799" t="str">
            <v>phạm Quốc Chí</v>
          </cell>
        </row>
        <row r="3800">
          <cell r="B3800" t="str">
            <v>KL0990_L1</v>
          </cell>
          <cell r="C3800" t="str">
            <v>KL0990</v>
          </cell>
          <cell r="D3800" t="str">
            <v>BẢO LÂM</v>
          </cell>
          <cell r="G3800" t="str">
            <v>IP050T094-1</v>
          </cell>
          <cell r="H3800" t="str">
            <v>Phi 50 x 50 x 1 x 3</v>
          </cell>
          <cell r="I3800" t="str">
            <v>phi 50, không răng cưa, xẻ 4 line kc 4mm</v>
          </cell>
          <cell r="J3800" t="str">
            <v>E17</v>
          </cell>
          <cell r="K3800" t="str">
            <v>P 44</v>
          </cell>
          <cell r="L3800" t="str">
            <v>Phi 50mm</v>
          </cell>
          <cell r="M3800">
            <v>159</v>
          </cell>
          <cell r="N3800">
            <v>44844</v>
          </cell>
          <cell r="O3800">
            <v>4</v>
          </cell>
          <cell r="R3800">
            <v>4</v>
          </cell>
          <cell r="S3800" t="str">
            <v>C</v>
          </cell>
          <cell r="T3800" t="str">
            <v>M</v>
          </cell>
          <cell r="U3800" t="str">
            <v>Y</v>
          </cell>
          <cell r="V3800" t="str">
            <v>K</v>
          </cell>
          <cell r="AC3800" t="str">
            <v>X</v>
          </cell>
          <cell r="AL3800">
            <v>1</v>
          </cell>
          <cell r="AM3800">
            <v>159</v>
          </cell>
          <cell r="AT3800" t="str">
            <v>Cơm Cháy Chà Bông HƯNG THỊNH</v>
          </cell>
          <cell r="AU3800">
            <v>2</v>
          </cell>
          <cell r="AV3800" t="str">
            <v>In mặt</v>
          </cell>
          <cell r="AW3800" t="str">
            <v>Bế màu</v>
          </cell>
          <cell r="BA3800" t="str">
            <v>TỔNG HỢP CÁC CÔNG TY\BẢO LÂM\NĂM 2022\THÁNG 10\10.10 phi 50mm</v>
          </cell>
          <cell r="BC3800" t="str">
            <v>phạm Quốc Chí</v>
          </cell>
          <cell r="BD3800" t="str">
            <v>phạm Quốc Chí</v>
          </cell>
        </row>
        <row r="3801">
          <cell r="B3801" t="str">
            <v>KL0991_L1</v>
          </cell>
          <cell r="C3801" t="str">
            <v>KL0991</v>
          </cell>
          <cell r="D3801" t="str">
            <v>CT CỔ PHẦN THẮNG LỢI BÌNH DƯƠNG</v>
          </cell>
          <cell r="G3801" t="str">
            <v>I0044T151-1</v>
          </cell>
          <cell r="H3801" t="str">
            <v>44 x 42 x 3 x 3</v>
          </cell>
          <cell r="I3801" t="str">
            <v>dao đặc biệt, xem layout, không răng cưa</v>
          </cell>
          <cell r="J3801" t="str">
            <v>E18</v>
          </cell>
          <cell r="K3801" t="str">
            <v>P 44</v>
          </cell>
          <cell r="L3801" t="str">
            <v>42mm x 44mm</v>
          </cell>
          <cell r="M3801">
            <v>135</v>
          </cell>
          <cell r="N3801">
            <v>44845</v>
          </cell>
          <cell r="O3801">
            <v>2</v>
          </cell>
          <cell r="R3801">
            <v>2</v>
          </cell>
          <cell r="S3801" t="str">
            <v>C</v>
          </cell>
          <cell r="T3801" t="str">
            <v>M</v>
          </cell>
          <cell r="AC3801" t="str">
            <v>X</v>
          </cell>
          <cell r="AK3801" t="str">
            <v>X</v>
          </cell>
          <cell r="AL3801">
            <v>1</v>
          </cell>
          <cell r="AM3801">
            <v>135</v>
          </cell>
          <cell r="AO3801" t="str">
            <v>3mm</v>
          </cell>
          <cell r="AR3801" t="str">
            <v>9tem</v>
          </cell>
          <cell r="AT3801" t="str">
            <v>Nước Uống Thiên Nhiên</v>
          </cell>
          <cell r="AU3801">
            <v>2</v>
          </cell>
          <cell r="AV3801" t="str">
            <v>In mặt</v>
          </cell>
          <cell r="AW3801" t="str">
            <v>Bế màu</v>
          </cell>
          <cell r="BA3801" t="str">
            <v>TỔNG HỢP CÁC CÔNG TY\CTY CỔ PHẦN THẮNG LỢI BÌNH DƯƠNG\NĂM 2022\THÁNG 10</v>
          </cell>
          <cell r="BC3801" t="str">
            <v>phạm Quốc Chí</v>
          </cell>
          <cell r="BD3801" t="str">
            <v>phạm Quốc Chí</v>
          </cell>
        </row>
        <row r="3802">
          <cell r="B3802" t="str">
            <v>KL0992_L1</v>
          </cell>
          <cell r="C3802" t="str">
            <v>KL0992</v>
          </cell>
          <cell r="D3802" t="str">
            <v>HOA ĐÀI</v>
          </cell>
          <cell r="H3802" t="str">
            <v/>
          </cell>
          <cell r="I3802" t="str">
            <v/>
          </cell>
          <cell r="J3802" t="str">
            <v/>
          </cell>
          <cell r="K3802" t="str">
            <v>P 44</v>
          </cell>
          <cell r="L3802" t="str">
            <v>Khử keo 83mm</v>
          </cell>
          <cell r="M3802" t="str">
            <v/>
          </cell>
          <cell r="N3802">
            <v>44846</v>
          </cell>
          <cell r="O3802">
            <v>0</v>
          </cell>
          <cell r="AL3802">
            <v>1</v>
          </cell>
          <cell r="AM3802" t="e">
            <v>#VALUE!</v>
          </cell>
          <cell r="AT3802" t="str">
            <v>Khử keo 83mm khổ 170mm</v>
          </cell>
          <cell r="AU3802">
            <v>1</v>
          </cell>
          <cell r="AV3802" t="str">
            <v>Khử keo</v>
          </cell>
          <cell r="BA3802" t="str">
            <v>TỔNG HỢP CÁC CÔNG TY\HOA ĐÀI\Khử Keo\19.06 hoa đài</v>
          </cell>
          <cell r="BC3802" t="str">
            <v>phạm Quốc Chí</v>
          </cell>
          <cell r="BD3802" t="str">
            <v>phạm Quốc Chí</v>
          </cell>
        </row>
        <row r="3803">
          <cell r="B3803" t="str">
            <v>KL0993_L1</v>
          </cell>
          <cell r="C3803" t="str">
            <v>KL0993</v>
          </cell>
          <cell r="D3803" t="str">
            <v>ĐỨC LỘC</v>
          </cell>
          <cell r="G3803" t="str">
            <v>I0140T021/2</v>
          </cell>
          <cell r="H3803" t="str">
            <v>140 x 140 x 1 x 1</v>
          </cell>
          <cell r="I3803" t="str">
            <v>Bo góc, răng cưa</v>
          </cell>
          <cell r="J3803" t="str">
            <v>E05</v>
          </cell>
          <cell r="K3803" t="str">
            <v>P 44</v>
          </cell>
          <cell r="L3803" t="str">
            <v>140mm x 140mm</v>
          </cell>
          <cell r="M3803">
            <v>143</v>
          </cell>
          <cell r="N3803">
            <v>44847</v>
          </cell>
          <cell r="O3803">
            <v>4</v>
          </cell>
          <cell r="R3803">
            <v>4</v>
          </cell>
          <cell r="S3803" t="str">
            <v>C</v>
          </cell>
          <cell r="T3803" t="str">
            <v>M</v>
          </cell>
          <cell r="U3803" t="str">
            <v>Y</v>
          </cell>
          <cell r="V3803" t="str">
            <v>K</v>
          </cell>
          <cell r="AK3803" t="str">
            <v>X</v>
          </cell>
          <cell r="AL3803">
            <v>1</v>
          </cell>
          <cell r="AM3803">
            <v>143</v>
          </cell>
          <cell r="AN3803" t="str">
            <v>4mm</v>
          </cell>
          <cell r="AO3803" t="str">
            <v>3mm</v>
          </cell>
          <cell r="AP3803" t="str">
            <v>1.000Tem</v>
          </cell>
          <cell r="AT3803" t="str">
            <v>Hạt Điều mới MFG: 13/10/2022
EXP: 12/10/2023</v>
          </cell>
          <cell r="AU3803">
            <v>2</v>
          </cell>
          <cell r="AV3803" t="str">
            <v>In mặt</v>
          </cell>
          <cell r="AW3803" t="str">
            <v>Bế màu</v>
          </cell>
          <cell r="BA3803" t="str">
            <v>TỔNG HỢP CÁC CÔNG TY\ĐỨC LỘC\NĂM 2022\THÁNG 10\10.10.2022 thay đổi nội dung bảng đen</v>
          </cell>
          <cell r="BC3803" t="str">
            <v>phạm Quốc Chí</v>
          </cell>
          <cell r="BD3803" t="str">
            <v>phạm Quốc Chí</v>
          </cell>
        </row>
        <row r="3804">
          <cell r="B3804" t="str">
            <v>KL0994_L1</v>
          </cell>
          <cell r="C3804" t="str">
            <v>KL0994</v>
          </cell>
          <cell r="D3804" t="str">
            <v>BOW</v>
          </cell>
          <cell r="G3804" t="str">
            <v>I0102T551-1</v>
          </cell>
          <cell r="H3804" t="str">
            <v>102 x 165 x 1 x 1</v>
          </cell>
          <cell r="I3804" t="str">
            <v>Bo góc 3mm, không răng cưa</v>
          </cell>
          <cell r="J3804" t="str">
            <v>E18</v>
          </cell>
          <cell r="K3804" t="str">
            <v>P 44</v>
          </cell>
          <cell r="L3804" t="str">
            <v>102mm x 165mm</v>
          </cell>
          <cell r="M3804">
            <v>168.27500000000001</v>
          </cell>
          <cell r="N3804">
            <v>44851</v>
          </cell>
          <cell r="O3804">
            <v>1</v>
          </cell>
          <cell r="P3804">
            <v>1</v>
          </cell>
          <cell r="Q3804" t="str">
            <v>Theo mẫu</v>
          </cell>
          <cell r="AK3804" t="str">
            <v>X</v>
          </cell>
          <cell r="AL3804">
            <v>1</v>
          </cell>
          <cell r="AM3804">
            <v>168.27500000000001</v>
          </cell>
          <cell r="AN3804" t="str">
            <v>2mm</v>
          </cell>
          <cell r="AO3804" t="str">
            <v>3mm</v>
          </cell>
          <cell r="AQ3804" t="str">
            <v>150M</v>
          </cell>
          <cell r="AT3804" t="str">
            <v>TAPPAN</v>
          </cell>
          <cell r="AU3804">
            <v>3</v>
          </cell>
          <cell r="AV3804" t="str">
            <v>In mặt</v>
          </cell>
          <cell r="AW3804" t="str">
            <v>Bế màu</v>
          </cell>
          <cell r="AX3804" t="str">
            <v>Chia</v>
          </cell>
          <cell r="BA3804" t="str">
            <v>TỔNG HỢP CÁC CÔNG TY\BOW\NĂM 2022\THÁNG 10\Tem 165 x 102mm</v>
          </cell>
          <cell r="BC3804" t="str">
            <v>phạm Quốc Chí</v>
          </cell>
          <cell r="BD3804" t="str">
            <v>phạm Quốc Chí</v>
          </cell>
        </row>
        <row r="3805">
          <cell r="B3805" t="str">
            <v>KL0995_L1</v>
          </cell>
          <cell r="C3805" t="str">
            <v>KL0995</v>
          </cell>
          <cell r="D3805" t="str">
            <v>BOW</v>
          </cell>
          <cell r="G3805" t="str">
            <v>T004IT071</v>
          </cell>
          <cell r="H3805" t="str">
            <v>4" x 6" x 1 x 1</v>
          </cell>
          <cell r="I3805" t="str">
            <v>Vuông góc, răng cưa</v>
          </cell>
          <cell r="J3805" t="str">
            <v>C03</v>
          </cell>
          <cell r="K3805" t="str">
            <v>P 44</v>
          </cell>
          <cell r="L3805" t="str">
            <v>101.6mm x 152.4mm</v>
          </cell>
          <cell r="M3805">
            <v>155.39999999999998</v>
          </cell>
          <cell r="N3805">
            <v>44851</v>
          </cell>
          <cell r="O3805">
            <v>1</v>
          </cell>
          <cell r="P3805">
            <v>1</v>
          </cell>
          <cell r="Q3805" t="str">
            <v>Theo mẫu</v>
          </cell>
          <cell r="AK3805" t="str">
            <v>X</v>
          </cell>
          <cell r="AL3805">
            <v>1</v>
          </cell>
          <cell r="AM3805">
            <v>155.39999999999998</v>
          </cell>
          <cell r="AN3805" t="str">
            <v>2mm</v>
          </cell>
          <cell r="AO3805" t="str">
            <v>3mm</v>
          </cell>
          <cell r="AQ3805" t="str">
            <v>150M</v>
          </cell>
          <cell r="AT3805" t="str">
            <v>Paige</v>
          </cell>
          <cell r="AU3805">
            <v>3</v>
          </cell>
          <cell r="AV3805" t="str">
            <v>In mặt</v>
          </cell>
          <cell r="AW3805" t="str">
            <v>Bế màu</v>
          </cell>
          <cell r="AX3805" t="str">
            <v>Chia</v>
          </cell>
          <cell r="BA3805" t="str">
            <v>TỔNG HỢP CÁC CÔNG TY\BOW\NĂM 2022\THÁNG 10\Tem 152.4 x 101.6mm</v>
          </cell>
          <cell r="BC3805" t="str">
            <v>phạm Quốc Chí</v>
          </cell>
          <cell r="BD3805" t="str">
            <v>phạm Quốc Chí</v>
          </cell>
        </row>
        <row r="3806">
          <cell r="B3806" t="str">
            <v>KL0996_L1</v>
          </cell>
          <cell r="C3806" t="str">
            <v>KL0996</v>
          </cell>
          <cell r="D3806" t="str">
            <v>TRANG TRẠI BÒ SỮA CỦ CHI GOOD MILK</v>
          </cell>
          <cell r="G3806" t="str">
            <v>IP042T011</v>
          </cell>
          <cell r="H3806" t="str">
            <v>Phi 42 x 42 x 2 x 2</v>
          </cell>
          <cell r="I3806" t="str">
            <v>Dao Φ42 rời, không răng cưa</v>
          </cell>
          <cell r="J3806" t="str">
            <v>B13</v>
          </cell>
          <cell r="K3806" t="str">
            <v>P 44</v>
          </cell>
          <cell r="L3806" t="str">
            <v>Phi 42mm</v>
          </cell>
          <cell r="M3806">
            <v>90</v>
          </cell>
          <cell r="N3806">
            <v>44851</v>
          </cell>
          <cell r="O3806">
            <v>4</v>
          </cell>
          <cell r="R3806">
            <v>4</v>
          </cell>
          <cell r="S3806" t="str">
            <v>C</v>
          </cell>
          <cell r="T3806" t="str">
            <v>M</v>
          </cell>
          <cell r="U3806" t="str">
            <v>Y</v>
          </cell>
          <cell r="V3806" t="str">
            <v>K</v>
          </cell>
          <cell r="AG3806" t="str">
            <v>X</v>
          </cell>
          <cell r="AL3806">
            <v>1</v>
          </cell>
          <cell r="AM3806">
            <v>90</v>
          </cell>
          <cell r="AN3806" t="str">
            <v>3mm</v>
          </cell>
          <cell r="AO3806" t="str">
            <v>3mm</v>
          </cell>
          <cell r="AP3806" t="str">
            <v>3.000Tem</v>
          </cell>
          <cell r="AT3806" t="str">
            <v>Kem chuối sữa dừa</v>
          </cell>
          <cell r="AU3806">
            <v>2</v>
          </cell>
          <cell r="AV3806" t="str">
            <v>In mặt</v>
          </cell>
          <cell r="AW3806" t="str">
            <v>Bế màu</v>
          </cell>
          <cell r="BA3806" t="str">
            <v>TỔNG HỢP CÁC CÔNG TY\TRANG TRẠI BÒ SỮA CỦ CHI GOOD MILK\NĂM 2022\THÁNG 10\Phi tròn 42mm</v>
          </cell>
          <cell r="BC3806" t="str">
            <v>phạm Quốc Chí</v>
          </cell>
          <cell r="BD3806" t="str">
            <v>phạm Quốc Chí</v>
          </cell>
        </row>
        <row r="3807">
          <cell r="B3807" t="str">
            <v>KL0997_L1</v>
          </cell>
          <cell r="C3807" t="str">
            <v>KL0997</v>
          </cell>
          <cell r="D3807" t="str">
            <v>TRANG TRẠI BÒ SỮA CỦ CHI GOOD MILK</v>
          </cell>
          <cell r="H3807" t="str">
            <v/>
          </cell>
          <cell r="I3807" t="str">
            <v/>
          </cell>
          <cell r="J3807" t="str">
            <v/>
          </cell>
          <cell r="K3807" t="str">
            <v>P 44</v>
          </cell>
          <cell r="L3807" t="str">
            <v>Phi 42mm</v>
          </cell>
          <cell r="M3807" t="str">
            <v/>
          </cell>
          <cell r="N3807">
            <v>44851</v>
          </cell>
          <cell r="O3807">
            <v>4</v>
          </cell>
          <cell r="R3807">
            <v>4</v>
          </cell>
          <cell r="S3807" t="str">
            <v>C</v>
          </cell>
          <cell r="T3807" t="str">
            <v>M</v>
          </cell>
          <cell r="U3807" t="str">
            <v>Y</v>
          </cell>
          <cell r="V3807" t="str">
            <v>K</v>
          </cell>
          <cell r="AL3807">
            <v>1</v>
          </cell>
          <cell r="AM3807" t="e">
            <v>#VALUE!</v>
          </cell>
          <cell r="AU3807">
            <v>2</v>
          </cell>
          <cell r="AV3807" t="str">
            <v>In mặt</v>
          </cell>
          <cell r="AW3807" t="str">
            <v>Bế màu</v>
          </cell>
          <cell r="BA3807" t="str">
            <v>TỔNG HỢP CÁC CÔNG TY\TRANG TRẠI BÒ SỮA CỦ CHI GOOD MILK\NĂM 2022\THÁNG 10\Phi tròn 42mm</v>
          </cell>
          <cell r="BC3807" t="str">
            <v>phạm Quốc Chí</v>
          </cell>
          <cell r="BD3807" t="str">
            <v>phạm Quốc Chí</v>
          </cell>
        </row>
        <row r="3808">
          <cell r="B3808" t="str">
            <v>KL0998_L1</v>
          </cell>
          <cell r="C3808" t="str">
            <v>KL0998</v>
          </cell>
          <cell r="D3808" t="str">
            <v>ANH HOÀ</v>
          </cell>
          <cell r="G3808" t="str">
            <v>TP063T012/1</v>
          </cell>
          <cell r="H3808" t="str">
            <v>Phi 63.5 x 63.5 x 1 x 2</v>
          </cell>
          <cell r="I3808" t="str">
            <v>xẻ 2 line kc 6mm, không răng cưa</v>
          </cell>
          <cell r="J3808" t="str">
            <v>E15</v>
          </cell>
          <cell r="K3808" t="str">
            <v>P 44</v>
          </cell>
          <cell r="L3808" t="str">
            <v>Phi 63.5mm</v>
          </cell>
          <cell r="M3808">
            <v>133</v>
          </cell>
          <cell r="N3808">
            <v>44852</v>
          </cell>
          <cell r="O3808">
            <v>4</v>
          </cell>
          <cell r="R3808">
            <v>4</v>
          </cell>
          <cell r="T3808" t="str">
            <v>M</v>
          </cell>
          <cell r="U3808" t="str">
            <v>Y</v>
          </cell>
          <cell r="V3808" t="str">
            <v>K</v>
          </cell>
          <cell r="W3808" t="str">
            <v>W</v>
          </cell>
          <cell r="AG3808" t="str">
            <v>X</v>
          </cell>
          <cell r="AL3808">
            <v>1</v>
          </cell>
          <cell r="AM3808">
            <v>133</v>
          </cell>
          <cell r="AN3808" t="str">
            <v>3mm</v>
          </cell>
          <cell r="AO3808" t="str">
            <v>3mm</v>
          </cell>
          <cell r="AP3808" t="str">
            <v>2.000Tem</v>
          </cell>
          <cell r="AT3808" t="str">
            <v>Phở Bowl</v>
          </cell>
          <cell r="AU3808">
            <v>2</v>
          </cell>
          <cell r="AV3808" t="str">
            <v>In mặt</v>
          </cell>
          <cell r="AW3808" t="str">
            <v>Bế màu</v>
          </cell>
          <cell r="BA3808" t="str">
            <v>TỔNG HỢP CÁC CÔNG TY\ANH HOÀ\NĂM 2022\THÁNG 10\Phi tròn 63.5mm(2.5in)</v>
          </cell>
          <cell r="BC3808" t="str">
            <v>phạm Quốc Chí</v>
          </cell>
          <cell r="BD3808" t="str">
            <v>phạm Quốc Chí</v>
          </cell>
        </row>
        <row r="3809">
          <cell r="B3809" t="str">
            <v>KL0999_L1</v>
          </cell>
          <cell r="C3809" t="str">
            <v>KL0999</v>
          </cell>
          <cell r="D3809" t="str">
            <v>NAN PAO RESINS</v>
          </cell>
          <cell r="G3809" t="str">
            <v>I0105T522/2</v>
          </cell>
          <cell r="H3809" t="str">
            <v>105 x 145 x 1 x 1</v>
          </cell>
          <cell r="I3809" t="str">
            <v>Vuông góc, không răng cưa, xẻ 2 line kc 10mm, dao từ</v>
          </cell>
          <cell r="J3809" t="str">
            <v>VP</v>
          </cell>
          <cell r="K3809" t="str">
            <v>P 44</v>
          </cell>
          <cell r="L3809" t="str">
            <v>105mm x 145mm</v>
          </cell>
          <cell r="M3809">
            <v>148</v>
          </cell>
          <cell r="N3809">
            <v>44852</v>
          </cell>
          <cell r="O3809">
            <v>2</v>
          </cell>
          <cell r="P3809">
            <v>1</v>
          </cell>
          <cell r="Q3809" t="str">
            <v>pha đỏ</v>
          </cell>
          <cell r="X3809">
            <v>1</v>
          </cell>
          <cell r="AB3809" t="str">
            <v>K</v>
          </cell>
          <cell r="AK3809" t="str">
            <v>X</v>
          </cell>
          <cell r="AL3809">
            <v>1</v>
          </cell>
          <cell r="AM3809">
            <v>148</v>
          </cell>
          <cell r="AN3809" t="str">
            <v>5mm</v>
          </cell>
          <cell r="AO3809" t="str">
            <v>3mm</v>
          </cell>
          <cell r="AP3809" t="str">
            <v>1.000Tem</v>
          </cell>
          <cell r="AT3809" t="str">
            <v>Number 19-1</v>
          </cell>
          <cell r="AU3809">
            <v>3</v>
          </cell>
          <cell r="AV3809" t="str">
            <v>In mặt</v>
          </cell>
          <cell r="AW3809" t="str">
            <v>Bế màu</v>
          </cell>
          <cell r="AX3809" t="str">
            <v>Chia</v>
          </cell>
          <cell r="BA3809" t="str">
            <v>TỔNG HỢP CÁC CÔNG TY\NANPAO\NANPAO RESINS\Tem 105 x 145mm\Number 19-1</v>
          </cell>
          <cell r="BC3809" t="str">
            <v>phan Quang Vương</v>
          </cell>
          <cell r="BD3809" t="str">
            <v>phan Quang Vương</v>
          </cell>
        </row>
        <row r="3810">
          <cell r="B3810" t="str">
            <v>KL1000_L1</v>
          </cell>
          <cell r="C3810" t="str">
            <v>KL1000</v>
          </cell>
          <cell r="D3810" t="str">
            <v>NAN PAO RESINS</v>
          </cell>
          <cell r="G3810" t="str">
            <v>I0105T522/2</v>
          </cell>
          <cell r="H3810" t="str">
            <v>105 x 145 x 1 x 1</v>
          </cell>
          <cell r="I3810" t="str">
            <v>Vuông góc, không răng cưa, xẻ 2 line kc 10mm, dao từ</v>
          </cell>
          <cell r="J3810" t="str">
            <v>VP</v>
          </cell>
          <cell r="K3810" t="str">
            <v>P 44</v>
          </cell>
          <cell r="L3810" t="str">
            <v>105mm x 145mm</v>
          </cell>
          <cell r="M3810">
            <v>148</v>
          </cell>
          <cell r="N3810">
            <v>44852</v>
          </cell>
          <cell r="O3810">
            <v>2</v>
          </cell>
          <cell r="P3810">
            <v>1</v>
          </cell>
          <cell r="Q3810" t="str">
            <v>pha đỏ</v>
          </cell>
          <cell r="X3810">
            <v>1</v>
          </cell>
          <cell r="AB3810" t="str">
            <v>K</v>
          </cell>
          <cell r="AK3810" t="str">
            <v>X</v>
          </cell>
          <cell r="AL3810">
            <v>1</v>
          </cell>
          <cell r="AM3810">
            <v>148</v>
          </cell>
          <cell r="AN3810" t="str">
            <v>5mm</v>
          </cell>
          <cell r="AO3810" t="str">
            <v>3mm</v>
          </cell>
          <cell r="AP3810" t="str">
            <v>1.000Tem</v>
          </cell>
          <cell r="AT3810" t="str">
            <v>Number 19-2</v>
          </cell>
          <cell r="AU3810">
            <v>3</v>
          </cell>
          <cell r="AV3810" t="str">
            <v>In mặt</v>
          </cell>
          <cell r="AW3810" t="str">
            <v>Bế màu</v>
          </cell>
          <cell r="AX3810" t="str">
            <v>Chia</v>
          </cell>
          <cell r="BA3810" t="str">
            <v>TỔNG HỢP CÁC CÔNG TY\NANPAO\NANPAO RESINS\Tem 105 x 145mm\Number 19-2</v>
          </cell>
          <cell r="BC3810" t="str">
            <v>phan Quang Vương</v>
          </cell>
          <cell r="BD3810" t="str">
            <v>phan Quang Vương</v>
          </cell>
        </row>
        <row r="3811">
          <cell r="B3811" t="str">
            <v>KL1001_L1</v>
          </cell>
          <cell r="C3811" t="str">
            <v>KL1001</v>
          </cell>
          <cell r="D3811" t="str">
            <v>CÔNG TY AN HƯNG PHƯỚC</v>
          </cell>
          <cell r="G3811" t="str">
            <v>I0096T101-1</v>
          </cell>
          <cell r="H3811" t="str">
            <v>96 x 168 x 2 x 1</v>
          </cell>
          <cell r="I3811" t="str">
            <v>Dao đặc biệt bo góc 2 đầu 32, ngang 2tem kc 4mm không răng cưa</v>
          </cell>
          <cell r="J3811" t="str">
            <v>E18</v>
          </cell>
          <cell r="K3811" t="str">
            <v>P 44</v>
          </cell>
          <cell r="L3811" t="str">
            <v>96mm x 168mm</v>
          </cell>
          <cell r="M3811">
            <v>171</v>
          </cell>
          <cell r="N3811">
            <v>44852</v>
          </cell>
          <cell r="O3811">
            <v>5</v>
          </cell>
          <cell r="P3811">
            <v>1</v>
          </cell>
          <cell r="Q3811" t="str">
            <v>pha xanh</v>
          </cell>
          <cell r="R3811">
            <v>4</v>
          </cell>
          <cell r="S3811" t="str">
            <v>C</v>
          </cell>
          <cell r="T3811" t="str">
            <v>M</v>
          </cell>
          <cell r="U3811" t="str">
            <v>Y</v>
          </cell>
          <cell r="V3811" t="str">
            <v>K</v>
          </cell>
          <cell r="AG3811" t="str">
            <v>X</v>
          </cell>
          <cell r="AL3811">
            <v>1</v>
          </cell>
          <cell r="AM3811">
            <v>171</v>
          </cell>
          <cell r="AO3811" t="str">
            <v>3mm</v>
          </cell>
          <cell r="AR3811" t="str">
            <v>4Tem</v>
          </cell>
          <cell r="AT3811" t="str">
            <v>Dầu ăn tinh luyện</v>
          </cell>
          <cell r="AU3811">
            <v>2</v>
          </cell>
          <cell r="AV3811" t="str">
            <v>In mặt</v>
          </cell>
          <cell r="AW3811" t="str">
            <v>Bế màu</v>
          </cell>
          <cell r="BA3811" t="str">
            <v>TỔNG HỢP CÁC CÔNG TY\CTY AN HƯNG PHƯỚC\NĂM 2022\THÁNG 10</v>
          </cell>
          <cell r="BC3811" t="str">
            <v>phạm Quốc Chí</v>
          </cell>
          <cell r="BD3811" t="str">
            <v>phạm Quốc Chí</v>
          </cell>
        </row>
        <row r="3812">
          <cell r="B3812" t="str">
            <v>KL1002_L1</v>
          </cell>
          <cell r="C3812" t="str">
            <v>KL1002</v>
          </cell>
          <cell r="D3812" t="str">
            <v>CTY TNHH CHIAU HUNG VIỆT NAM</v>
          </cell>
          <cell r="H3812" t="str">
            <v/>
          </cell>
          <cell r="I3812" t="str">
            <v/>
          </cell>
          <cell r="J3812" t="str">
            <v/>
          </cell>
          <cell r="K3812" t="str">
            <v>P 44</v>
          </cell>
          <cell r="L3812" t="str">
            <v>58mm x 25mm</v>
          </cell>
          <cell r="M3812" t="str">
            <v/>
          </cell>
          <cell r="N3812">
            <v>44853</v>
          </cell>
          <cell r="O3812">
            <v>1</v>
          </cell>
          <cell r="X3812">
            <v>1</v>
          </cell>
          <cell r="AB3812" t="str">
            <v>K</v>
          </cell>
          <cell r="AL3812">
            <v>1</v>
          </cell>
          <cell r="AM3812" t="e">
            <v>#VALUE!</v>
          </cell>
          <cell r="BA3812" t="str">
            <v>TỔNG HỢP CÁC CÔNG TY\CTY TNHH CHIAU HUNG VIỆT NAM\NĂM 2022\THÁNG 10\Tem 58 x 25mm</v>
          </cell>
          <cell r="BC3812" t="str">
            <v>phạm Quốc Chí</v>
          </cell>
          <cell r="BD3812" t="str">
            <v>phạm Quốc Chí</v>
          </cell>
        </row>
        <row r="3813">
          <cell r="B3813" t="str">
            <v>KL1003_L1</v>
          </cell>
          <cell r="C3813" t="str">
            <v>KL1003</v>
          </cell>
          <cell r="D3813" t="str">
            <v>MDC PRECISION VIETNAM CO., LTD</v>
          </cell>
          <cell r="G3813" t="str">
            <v>T005IA012/1</v>
          </cell>
          <cell r="H3813" t="str">
            <v>5" x 7" x 1 x 1</v>
          </cell>
          <cell r="I3813">
            <v>0</v>
          </cell>
          <cell r="J3813">
            <v>0</v>
          </cell>
          <cell r="K3813" t="str">
            <v>P 44</v>
          </cell>
          <cell r="L3813" t="str">
            <v>5in x 7in</v>
          </cell>
          <cell r="M3813">
            <v>180.79999999999998</v>
          </cell>
          <cell r="N3813">
            <v>44853</v>
          </cell>
          <cell r="O3813">
            <v>2</v>
          </cell>
          <cell r="P3813">
            <v>1</v>
          </cell>
          <cell r="Q3813" t="str">
            <v>pha</v>
          </cell>
          <cell r="X3813">
            <v>1</v>
          </cell>
          <cell r="AB3813" t="str">
            <v>K</v>
          </cell>
          <cell r="AG3813" t="str">
            <v>X</v>
          </cell>
          <cell r="AL3813">
            <v>1</v>
          </cell>
          <cell r="AM3813">
            <v>180.79999999999998</v>
          </cell>
          <cell r="AN3813" t="str">
            <v>2mm</v>
          </cell>
          <cell r="AO3813" t="str">
            <v>3mm</v>
          </cell>
          <cell r="AP3813" t="str">
            <v>1.000Tem</v>
          </cell>
          <cell r="AT3813" t="str">
            <v>HEAVY</v>
          </cell>
          <cell r="AU3813">
            <v>4</v>
          </cell>
          <cell r="AV3813" t="str">
            <v>In mặt</v>
          </cell>
          <cell r="AW3813" t="str">
            <v>Bế màu</v>
          </cell>
          <cell r="AX3813" t="str">
            <v>Chia</v>
          </cell>
          <cell r="AY3813" t="str">
            <v>Kiểm tra</v>
          </cell>
          <cell r="BA3813" t="str">
            <v>TỔNG HỢP CÁC CÔNG TY\MDC PRECISION VIETNAM CO., LTD\NĂM 2022\THÁNG 10\Tm 5in x 7in</v>
          </cell>
          <cell r="BC3813" t="str">
            <v>phạm Quốc Chí</v>
          </cell>
          <cell r="BD3813" t="str">
            <v>phạm Quốc Chí</v>
          </cell>
        </row>
        <row r="3814">
          <cell r="B3814" t="str">
            <v>KL1003_L2</v>
          </cell>
          <cell r="C3814" t="str">
            <v>KL1003</v>
          </cell>
          <cell r="D3814" t="str">
            <v>MDC PRECISION VIETNAM CO., LTD</v>
          </cell>
          <cell r="G3814" t="str">
            <v>T005IA012/1</v>
          </cell>
          <cell r="H3814" t="str">
            <v>5" x 7" x 1 x 1</v>
          </cell>
          <cell r="I3814">
            <v>0</v>
          </cell>
          <cell r="J3814">
            <v>0</v>
          </cell>
          <cell r="K3814" t="str">
            <v>P 44</v>
          </cell>
          <cell r="L3814" t="str">
            <v>5in x 7in</v>
          </cell>
          <cell r="M3814">
            <v>180.79999999999998</v>
          </cell>
          <cell r="N3814">
            <v>44853</v>
          </cell>
          <cell r="O3814">
            <v>2</v>
          </cell>
          <cell r="P3814">
            <v>1</v>
          </cell>
          <cell r="Q3814" t="str">
            <v>pha</v>
          </cell>
          <cell r="X3814">
            <v>1</v>
          </cell>
          <cell r="AB3814" t="str">
            <v>K</v>
          </cell>
          <cell r="AG3814" t="str">
            <v>X</v>
          </cell>
          <cell r="AL3814">
            <v>1</v>
          </cell>
          <cell r="AM3814">
            <v>180.79999999999998</v>
          </cell>
          <cell r="AN3814" t="str">
            <v>2mm</v>
          </cell>
          <cell r="AO3814" t="str">
            <v>3mm</v>
          </cell>
          <cell r="AP3814" t="str">
            <v>1.000Tem</v>
          </cell>
          <cell r="AT3814" t="str">
            <v xml:space="preserve"> WARNIG</v>
          </cell>
          <cell r="AU3814">
            <v>4</v>
          </cell>
          <cell r="AV3814" t="str">
            <v>In mặt</v>
          </cell>
          <cell r="AW3814" t="str">
            <v>Bế màu</v>
          </cell>
          <cell r="AX3814" t="str">
            <v>Chia</v>
          </cell>
          <cell r="AY3814" t="str">
            <v>Kiểm tra</v>
          </cell>
          <cell r="BA3814" t="str">
            <v>TỔNG HỢP CÁC CÔNG TY\MDC PRECISION VIETNAM CO., LTD\NĂM 2022\THÁNG 10\Tm 5in x 7in</v>
          </cell>
          <cell r="BC3814" t="str">
            <v>phạm Quốc Chí</v>
          </cell>
          <cell r="BD3814" t="str">
            <v>phạm Quốc Chí</v>
          </cell>
        </row>
        <row r="3815">
          <cell r="B3815" t="str">
            <v>KL1004_L1</v>
          </cell>
          <cell r="C3815" t="str">
            <v>KL1004</v>
          </cell>
          <cell r="D3815" t="str">
            <v>HUY HERBS</v>
          </cell>
          <cell r="G3815" t="str">
            <v>I0065T172-1</v>
          </cell>
          <cell r="H3815" t="str">
            <v>65 x 40 x 1 x 3</v>
          </cell>
          <cell r="I3815" t="str">
            <v>Dao đặc biệt 1 đầu dài 40mm, đầu sau 30mm, không răng cưa</v>
          </cell>
          <cell r="J3815" t="str">
            <v>E18</v>
          </cell>
          <cell r="K3815" t="str">
            <v>P 44</v>
          </cell>
          <cell r="L3815" t="str">
            <v>65mm x 40mm</v>
          </cell>
          <cell r="M3815">
            <v>129</v>
          </cell>
          <cell r="N3815">
            <v>44854</v>
          </cell>
          <cell r="O3815">
            <v>6</v>
          </cell>
          <cell r="P3815">
            <v>3</v>
          </cell>
          <cell r="Q3815" t="str">
            <v>P:226 C</v>
          </cell>
          <cell r="R3815">
            <v>3</v>
          </cell>
          <cell r="S3815" t="str">
            <v>C</v>
          </cell>
          <cell r="T3815" t="str">
            <v>M</v>
          </cell>
          <cell r="V3815" t="str">
            <v>K</v>
          </cell>
          <cell r="AG3815" t="str">
            <v>X</v>
          </cell>
          <cell r="AI3815" t="str">
            <v>X</v>
          </cell>
          <cell r="AL3815">
            <v>1</v>
          </cell>
          <cell r="AM3815">
            <v>129</v>
          </cell>
          <cell r="AN3815" t="str">
            <v>3mm</v>
          </cell>
          <cell r="AO3815" t="str">
            <v>3mm</v>
          </cell>
          <cell r="AQ3815" t="str">
            <v>350Met</v>
          </cell>
          <cell r="AT3815" t="str">
            <v>Sữa rửa mặt ( mặt trước)</v>
          </cell>
          <cell r="AU3815">
            <v>6</v>
          </cell>
          <cell r="AV3815" t="str">
            <v>In mặt</v>
          </cell>
          <cell r="AW3815" t="str">
            <v>Ép nhủ</v>
          </cell>
          <cell r="AX3815" t="str">
            <v>Cán màng</v>
          </cell>
          <cell r="AY3815" t="str">
            <v>Bế màu</v>
          </cell>
          <cell r="AZ3815" t="str">
            <v>Chia</v>
          </cell>
          <cell r="BA3815" t="str">
            <v>TỔNG HỢP CÁC CÔNG TY\HUY HERBRS\NĂM 2022\THÁNG 10\Sữa rữa mặt</v>
          </cell>
          <cell r="BC3815" t="str">
            <v>Phan Quang VƯơng</v>
          </cell>
          <cell r="BD3815" t="str">
            <v>Phan Quang VƯơng</v>
          </cell>
        </row>
        <row r="3816">
          <cell r="B3816" t="str">
            <v>KL1005_L1</v>
          </cell>
          <cell r="C3816" t="str">
            <v>KL1005</v>
          </cell>
          <cell r="D3816" t="str">
            <v>HUY HERBS</v>
          </cell>
          <cell r="G3816" t="str">
            <v>I0065T172-1</v>
          </cell>
          <cell r="H3816" t="str">
            <v>65 x 40 x 1 x 3</v>
          </cell>
          <cell r="I3816" t="str">
            <v>Dao đặc biệt 1 đầu dài 40mm, đầu sau 30mm, không răng cưa</v>
          </cell>
          <cell r="J3816" t="str">
            <v>E18</v>
          </cell>
          <cell r="K3816" t="str">
            <v>P 44</v>
          </cell>
          <cell r="L3816" t="str">
            <v>65mm x 40mm</v>
          </cell>
          <cell r="M3816">
            <v>129</v>
          </cell>
          <cell r="N3816">
            <v>44854</v>
          </cell>
          <cell r="O3816">
            <v>6</v>
          </cell>
          <cell r="P3816">
            <v>2</v>
          </cell>
          <cell r="Q3816" t="str">
            <v>P:226 C</v>
          </cell>
          <cell r="R3816">
            <v>4</v>
          </cell>
          <cell r="S3816" t="str">
            <v>C</v>
          </cell>
          <cell r="T3816" t="str">
            <v>M</v>
          </cell>
          <cell r="U3816" t="str">
            <v>Y</v>
          </cell>
          <cell r="V3816" t="str">
            <v>K</v>
          </cell>
          <cell r="AG3816" t="str">
            <v>X</v>
          </cell>
          <cell r="AI3816" t="str">
            <v>X</v>
          </cell>
          <cell r="AL3816">
            <v>1</v>
          </cell>
          <cell r="AM3816">
            <v>129</v>
          </cell>
          <cell r="AN3816" t="str">
            <v>3mm</v>
          </cell>
          <cell r="AO3816" t="str">
            <v>3mm</v>
          </cell>
          <cell r="AQ3816" t="str">
            <v>350Met</v>
          </cell>
          <cell r="AT3816" t="str">
            <v>Sữa rửa mặt ( mặt sau)</v>
          </cell>
          <cell r="AU3816">
            <v>5</v>
          </cell>
          <cell r="AV3816" t="str">
            <v>In mặt</v>
          </cell>
          <cell r="AW3816" t="str">
            <v>Ép nhủ</v>
          </cell>
          <cell r="AX3816" t="str">
            <v>Cán màng</v>
          </cell>
          <cell r="AY3816" t="str">
            <v>Bế màu</v>
          </cell>
          <cell r="AZ3816" t="str">
            <v>Chia</v>
          </cell>
          <cell r="BA3816" t="str">
            <v>TỔNG HỢP CÁC CÔNG TY\HUY HERBRS\NĂM 2022\THÁNG 10\Sữa rữa mặt</v>
          </cell>
          <cell r="BC3816" t="str">
            <v>Phan Quang VƯơng</v>
          </cell>
          <cell r="BD3816" t="str">
            <v>Phan Quang VƯơng</v>
          </cell>
        </row>
        <row r="3817">
          <cell r="B3817" t="str">
            <v>KL1006_L1</v>
          </cell>
          <cell r="C3817" t="str">
            <v>KL1006</v>
          </cell>
          <cell r="D3817" t="str">
            <v>HUY HERBS</v>
          </cell>
          <cell r="G3817" t="str">
            <v>I0065T172-1</v>
          </cell>
          <cell r="H3817" t="str">
            <v>65 x 40 x 1 x 3</v>
          </cell>
          <cell r="I3817" t="str">
            <v>Dao đặc biệt 1 đầu dài 40mm, đầu sau 30mm, không răng cưa</v>
          </cell>
          <cell r="J3817" t="str">
            <v>E18</v>
          </cell>
          <cell r="K3817" t="str">
            <v>P 44</v>
          </cell>
          <cell r="L3817" t="str">
            <v>65mm x 40mm</v>
          </cell>
          <cell r="M3817">
            <v>129</v>
          </cell>
          <cell r="N3817">
            <v>44854</v>
          </cell>
          <cell r="O3817">
            <v>7</v>
          </cell>
          <cell r="P3817">
            <v>3</v>
          </cell>
          <cell r="Q3817" t="str">
            <v>P:226 C</v>
          </cell>
          <cell r="R3817">
            <v>4</v>
          </cell>
          <cell r="S3817" t="str">
            <v>C</v>
          </cell>
          <cell r="T3817" t="str">
            <v>M</v>
          </cell>
          <cell r="U3817" t="str">
            <v>Y</v>
          </cell>
          <cell r="V3817" t="str">
            <v>K</v>
          </cell>
          <cell r="AG3817" t="str">
            <v>X</v>
          </cell>
          <cell r="AI3817" t="str">
            <v>X</v>
          </cell>
          <cell r="AL3817">
            <v>1</v>
          </cell>
          <cell r="AM3817">
            <v>129</v>
          </cell>
          <cell r="AN3817" t="str">
            <v>3mm</v>
          </cell>
          <cell r="AO3817" t="str">
            <v>3mm</v>
          </cell>
          <cell r="AQ3817" t="str">
            <v>350Met</v>
          </cell>
          <cell r="AT3817" t="str">
            <v>Kem đánh răng (mặt trước)</v>
          </cell>
          <cell r="AU3817">
            <v>6</v>
          </cell>
          <cell r="AV3817" t="str">
            <v>In mặt</v>
          </cell>
          <cell r="AW3817" t="str">
            <v>Ép nhủ</v>
          </cell>
          <cell r="AX3817" t="str">
            <v>Cán màng</v>
          </cell>
          <cell r="AY3817" t="str">
            <v>Bế màu</v>
          </cell>
          <cell r="AZ3817" t="str">
            <v>Chia</v>
          </cell>
          <cell r="BA3817" t="str">
            <v>TỔNG HỢP CÁC CÔNG TY\HUY HERBRS\NĂM 2022\THÁNG 10\Kem đánh răng</v>
          </cell>
          <cell r="BC3817" t="str">
            <v>Phan Quang VƯơng</v>
          </cell>
          <cell r="BD3817" t="str">
            <v>Phan Quang VƯơng</v>
          </cell>
        </row>
        <row r="3818">
          <cell r="B3818" t="str">
            <v>KL1007_L1</v>
          </cell>
          <cell r="C3818" t="str">
            <v>KL1007</v>
          </cell>
          <cell r="D3818" t="str">
            <v>HUY HERBS</v>
          </cell>
          <cell r="G3818" t="str">
            <v>I0065T172-1</v>
          </cell>
          <cell r="H3818" t="str">
            <v>65 x 40 x 1 x 3</v>
          </cell>
          <cell r="I3818" t="str">
            <v>Dao đặc biệt 1 đầu dài 40mm, đầu sau 30mm, không răng cưa</v>
          </cell>
          <cell r="J3818" t="str">
            <v>E18</v>
          </cell>
          <cell r="K3818" t="str">
            <v>P 44</v>
          </cell>
          <cell r="L3818" t="str">
            <v>65mm x 40mm</v>
          </cell>
          <cell r="M3818">
            <v>129</v>
          </cell>
          <cell r="N3818">
            <v>44854</v>
          </cell>
          <cell r="O3818">
            <v>5</v>
          </cell>
          <cell r="P3818">
            <v>2</v>
          </cell>
          <cell r="Q3818" t="str">
            <v>P:226 C</v>
          </cell>
          <cell r="R3818">
            <v>3</v>
          </cell>
          <cell r="S3818" t="str">
            <v>C</v>
          </cell>
          <cell r="U3818" t="str">
            <v>Y</v>
          </cell>
          <cell r="V3818" t="str">
            <v>K</v>
          </cell>
          <cell r="AG3818" t="str">
            <v>X</v>
          </cell>
          <cell r="AI3818" t="str">
            <v>X</v>
          </cell>
          <cell r="AL3818">
            <v>1</v>
          </cell>
          <cell r="AM3818">
            <v>129</v>
          </cell>
          <cell r="AN3818" t="str">
            <v>3mm</v>
          </cell>
          <cell r="AO3818" t="str">
            <v>3mm</v>
          </cell>
          <cell r="AQ3818" t="str">
            <v>350Met</v>
          </cell>
          <cell r="AT3818" t="str">
            <v>Kem đánh răng (mặt sau)</v>
          </cell>
          <cell r="AU3818">
            <v>5</v>
          </cell>
          <cell r="AV3818" t="str">
            <v>In mặt</v>
          </cell>
          <cell r="AW3818" t="str">
            <v>Ép nhủ</v>
          </cell>
          <cell r="AX3818" t="str">
            <v>Cán màng</v>
          </cell>
          <cell r="AY3818" t="str">
            <v>Bế màu</v>
          </cell>
          <cell r="AZ3818" t="str">
            <v>Chia</v>
          </cell>
          <cell r="BA3818" t="str">
            <v>TỔNG HỢP CÁC CÔNG TY\HUY HERBRS\NĂM 2022\THÁNG 10\Kem đánh răng</v>
          </cell>
          <cell r="BC3818" t="str">
            <v>Phan Quang VƯơng</v>
          </cell>
          <cell r="BD3818" t="str">
            <v>Phan Quang VƯơng</v>
          </cell>
        </row>
        <row r="3819">
          <cell r="B3819" t="str">
            <v>KL1009_L1</v>
          </cell>
          <cell r="C3819" t="str">
            <v>KL1008</v>
          </cell>
          <cell r="D3819" t="str">
            <v>HOÀNG THANH</v>
          </cell>
          <cell r="G3819" t="str">
            <v>I0080T592</v>
          </cell>
          <cell r="H3819" t="str">
            <v>80 x 50 x 1 x 3</v>
          </cell>
          <cell r="I3819" t="str">
            <v>Bo góc, răng cưa, chẻ đôi 6mm</v>
          </cell>
          <cell r="J3819" t="str">
            <v>C23</v>
          </cell>
          <cell r="K3819" t="str">
            <v>P 44</v>
          </cell>
          <cell r="L3819" t="str">
            <v>80mm x 50mm</v>
          </cell>
          <cell r="M3819">
            <v>159</v>
          </cell>
          <cell r="N3819">
            <v>44855</v>
          </cell>
          <cell r="O3819">
            <v>1</v>
          </cell>
          <cell r="X3819">
            <v>1</v>
          </cell>
          <cell r="AB3819" t="str">
            <v>K</v>
          </cell>
          <cell r="AL3819">
            <v>1</v>
          </cell>
          <cell r="AM3819">
            <v>159</v>
          </cell>
          <cell r="AN3819" t="str">
            <v>3mm</v>
          </cell>
          <cell r="AO3819" t="str">
            <v>3mm</v>
          </cell>
          <cell r="AP3819" t="str">
            <v>1.400Tem</v>
          </cell>
          <cell r="AT3819" t="str">
            <v>Cty Cổ Phần Đầu Tư Tài Chính Và Xuất Nhập Khẩu Bình Minh nhà máy FAIR</v>
          </cell>
          <cell r="AU3819">
            <v>4</v>
          </cell>
          <cell r="AV3819" t="str">
            <v>In mặt</v>
          </cell>
          <cell r="AW3819" t="str">
            <v>Bế màu</v>
          </cell>
          <cell r="AX3819" t="str">
            <v>Chia</v>
          </cell>
          <cell r="AY3819" t="str">
            <v>Kiểm tra</v>
          </cell>
          <cell r="BA3819" t="str">
            <v>TỔNG HỢP CÁC CÔNG TY\HOÀNG THANH\NĂM 2022\THÁNG 10</v>
          </cell>
          <cell r="BC3819" t="str">
            <v>phạm Quốc Chí</v>
          </cell>
          <cell r="BD3819" t="str">
            <v>phạm Quốc Chí</v>
          </cell>
        </row>
        <row r="3820">
          <cell r="B3820" t="str">
            <v>KL1009_L1</v>
          </cell>
          <cell r="C3820" t="str">
            <v>KL1009</v>
          </cell>
          <cell r="D3820" t="str">
            <v>HOÀNG THANH</v>
          </cell>
          <cell r="G3820" t="str">
            <v>I0080T592</v>
          </cell>
          <cell r="H3820" t="str">
            <v>80 x 50 x 1 x 3</v>
          </cell>
          <cell r="I3820" t="str">
            <v>Bo góc, răng cưa, chẻ đôi 6mm</v>
          </cell>
          <cell r="J3820" t="str">
            <v>C23</v>
          </cell>
          <cell r="K3820" t="str">
            <v>P 44</v>
          </cell>
          <cell r="L3820" t="str">
            <v>80mm x 50mm</v>
          </cell>
          <cell r="M3820">
            <v>159</v>
          </cell>
          <cell r="N3820">
            <v>44855</v>
          </cell>
          <cell r="O3820">
            <v>1</v>
          </cell>
          <cell r="X3820">
            <v>1</v>
          </cell>
          <cell r="AB3820" t="str">
            <v>K</v>
          </cell>
          <cell r="AL3820">
            <v>1</v>
          </cell>
          <cell r="AM3820">
            <v>159</v>
          </cell>
          <cell r="AN3820" t="str">
            <v>3mm</v>
          </cell>
          <cell r="AO3820" t="str">
            <v>3mm</v>
          </cell>
          <cell r="AP3820" t="str">
            <v>1.400Tem</v>
          </cell>
          <cell r="AT3820" t="str">
            <v>Cty TNHH Đầu Tư Thương Mại Chân Trời Mới nhà máy REHBER</v>
          </cell>
          <cell r="AU3820">
            <v>4</v>
          </cell>
          <cell r="AV3820" t="str">
            <v>In mặt</v>
          </cell>
          <cell r="AW3820" t="str">
            <v>Bế màu</v>
          </cell>
          <cell r="AX3820" t="str">
            <v>Chia</v>
          </cell>
          <cell r="AY3820" t="str">
            <v>Kiểm tra</v>
          </cell>
          <cell r="BA3820" t="str">
            <v>TỔNG HỢP CÁC CÔNG TY\HOÀNG THANH\NĂM 2022\THÁNG 10</v>
          </cell>
          <cell r="BC3820" t="str">
            <v>phạm Quốc Chí</v>
          </cell>
          <cell r="BD3820" t="str">
            <v>phạm Quốc Chí</v>
          </cell>
        </row>
        <row r="3821">
          <cell r="B3821" t="str">
            <v>KL1010_L1</v>
          </cell>
          <cell r="C3821" t="str">
            <v>KL1010</v>
          </cell>
          <cell r="D3821" t="str">
            <v>CAO BẰNG</v>
          </cell>
          <cell r="G3821" t="str">
            <v>I0107T032-1</v>
          </cell>
          <cell r="H3821" t="str">
            <v>107 x 163 x 1 x 1</v>
          </cell>
          <cell r="I3821" t="str">
            <v>Bo góc 5, không răng cưa, xẻ 2 line kc 4mm</v>
          </cell>
          <cell r="J3821" t="str">
            <v>E18</v>
          </cell>
          <cell r="K3821" t="str">
            <v>P 44</v>
          </cell>
          <cell r="L3821" t="str">
            <v>107mm x 162mm</v>
          </cell>
          <cell r="M3821">
            <v>166</v>
          </cell>
          <cell r="O3821">
            <v>5</v>
          </cell>
          <cell r="P3821">
            <v>1</v>
          </cell>
          <cell r="Q3821" t="str">
            <v>pha</v>
          </cell>
          <cell r="R3821">
            <v>4</v>
          </cell>
          <cell r="S3821" t="str">
            <v>C</v>
          </cell>
          <cell r="T3821" t="str">
            <v>M</v>
          </cell>
          <cell r="U3821" t="str">
            <v>Y</v>
          </cell>
          <cell r="V3821" t="str">
            <v>K</v>
          </cell>
          <cell r="AG3821" t="str">
            <v>X</v>
          </cell>
          <cell r="AK3821" t="str">
            <v xml:space="preserve">X </v>
          </cell>
          <cell r="AL3821">
            <v>1</v>
          </cell>
          <cell r="AM3821">
            <v>166</v>
          </cell>
          <cell r="AN3821" t="str">
            <v>2mm</v>
          </cell>
          <cell r="AO3821" t="str">
            <v>3mm</v>
          </cell>
          <cell r="AP3821" t="str">
            <v>1.000Tem</v>
          </cell>
          <cell r="AT3821" t="str">
            <v>Siro thạch an</v>
          </cell>
          <cell r="AU3821">
            <v>4</v>
          </cell>
          <cell r="AV3821" t="str">
            <v>In mặt</v>
          </cell>
          <cell r="AW3821" t="str">
            <v>Bế màu</v>
          </cell>
          <cell r="AX3821" t="str">
            <v>Chia</v>
          </cell>
          <cell r="AY3821" t="str">
            <v>Kiểm tra</v>
          </cell>
          <cell r="BA3821" t="str">
            <v>TỔNG HỢP CÁC CÔNG TY\CAO BẰNG\NĂM 2022\THÁNG 10</v>
          </cell>
          <cell r="BC3821" t="str">
            <v>phạm Quốc Chí</v>
          </cell>
          <cell r="BD3821" t="str">
            <v>phạm Quốc Chí</v>
          </cell>
        </row>
        <row r="3822">
          <cell r="B3822" t="str">
            <v>KL1011_L1</v>
          </cell>
          <cell r="C3822" t="str">
            <v>KL1011</v>
          </cell>
          <cell r="D3822" t="str">
            <v>THỰC PHẨM 3F VIỆT</v>
          </cell>
          <cell r="G3822" t="str">
            <v>I0100T941</v>
          </cell>
          <cell r="H3822" t="str">
            <v>100 x 215 x 1 x 1</v>
          </cell>
          <cell r="I3822" t="str">
            <v>Dao hình dáng đặc biệt gống quả bowling, không răng cưa</v>
          </cell>
          <cell r="J3822" t="str">
            <v>C14</v>
          </cell>
          <cell r="K3822" t="str">
            <v>P 44</v>
          </cell>
          <cell r="L3822" t="str">
            <v>100mm x 215mm</v>
          </cell>
          <cell r="M3822">
            <v>218</v>
          </cell>
          <cell r="N3822">
            <v>44855</v>
          </cell>
          <cell r="O3822">
            <v>5</v>
          </cell>
          <cell r="P3822">
            <v>1</v>
          </cell>
          <cell r="Q3822" t="str">
            <v>3537C</v>
          </cell>
          <cell r="R3822">
            <v>4</v>
          </cell>
          <cell r="S3822" t="str">
            <v>C</v>
          </cell>
          <cell r="T3822" t="str">
            <v>M</v>
          </cell>
          <cell r="U3822" t="str">
            <v>Y</v>
          </cell>
          <cell r="V3822" t="str">
            <v>K</v>
          </cell>
          <cell r="AG3822" t="str">
            <v>X</v>
          </cell>
          <cell r="AL3822">
            <v>1</v>
          </cell>
          <cell r="AM3822">
            <v>218</v>
          </cell>
          <cell r="AO3822" t="str">
            <v>3mm</v>
          </cell>
          <cell r="AR3822" t="str">
            <v>3tem</v>
          </cell>
          <cell r="AT3822" t="str">
            <v>Gà ngon lá chanh</v>
          </cell>
          <cell r="AU3822">
            <v>2</v>
          </cell>
          <cell r="AV3822" t="str">
            <v>In mặt</v>
          </cell>
          <cell r="AW3822" t="str">
            <v>Bế màu</v>
          </cell>
          <cell r="BC3822" t="str">
            <v>Phan Quang Vương</v>
          </cell>
          <cell r="BD3822" t="str">
            <v>Phan Quang Vương</v>
          </cell>
        </row>
        <row r="3823">
          <cell r="B3823" t="str">
            <v>KL1012_L1</v>
          </cell>
          <cell r="C3823" t="str">
            <v>KL1012</v>
          </cell>
          <cell r="D3823" t="str">
            <v xml:space="preserve"> CTY NGỌC MAXINUTRI</v>
          </cell>
          <cell r="H3823" t="str">
            <v/>
          </cell>
          <cell r="I3823" t="str">
            <v/>
          </cell>
          <cell r="J3823" t="str">
            <v/>
          </cell>
          <cell r="K3823" t="str">
            <v>P 44</v>
          </cell>
          <cell r="L3823" t="str">
            <v>95mm x 55mm</v>
          </cell>
          <cell r="M3823" t="str">
            <v/>
          </cell>
          <cell r="N3823">
            <v>44858</v>
          </cell>
          <cell r="O3823">
            <v>0</v>
          </cell>
          <cell r="AL3823">
            <v>1</v>
          </cell>
          <cell r="AM3823" t="e">
            <v>#VALUE!</v>
          </cell>
          <cell r="BC3823" t="str">
            <v>phạm Quốc Chí</v>
          </cell>
          <cell r="BD3823" t="str">
            <v>phạm Quốc Chí</v>
          </cell>
        </row>
        <row r="3824">
          <cell r="B3824" t="str">
            <v>KL1013_L1</v>
          </cell>
          <cell r="C3824" t="str">
            <v>KL1013</v>
          </cell>
          <cell r="D3824" t="str">
            <v>CÔNG TY AN HƯNG PHƯỚC</v>
          </cell>
          <cell r="H3824" t="str">
            <v/>
          </cell>
          <cell r="I3824" t="str">
            <v/>
          </cell>
          <cell r="J3824" t="str">
            <v/>
          </cell>
          <cell r="K3824" t="str">
            <v>P 44</v>
          </cell>
          <cell r="L3824" t="str">
            <v>166mm x 35mm</v>
          </cell>
          <cell r="M3824" t="str">
            <v/>
          </cell>
          <cell r="N3824">
            <v>44858</v>
          </cell>
          <cell r="O3824">
            <v>4</v>
          </cell>
          <cell r="R3824">
            <v>4</v>
          </cell>
          <cell r="S3824" t="str">
            <v>C</v>
          </cell>
          <cell r="T3824" t="str">
            <v>M</v>
          </cell>
          <cell r="U3824" t="str">
            <v>Y</v>
          </cell>
          <cell r="V3824" t="str">
            <v>K</v>
          </cell>
          <cell r="AG3824" t="str">
            <v>X</v>
          </cell>
          <cell r="AL3824">
            <v>1</v>
          </cell>
          <cell r="AM3824" t="e">
            <v>#VALUE!</v>
          </cell>
          <cell r="AN3824" t="str">
            <v>3mm</v>
          </cell>
          <cell r="AO3824" t="str">
            <v>3mm</v>
          </cell>
          <cell r="AP3824" t="str">
            <v>1.000Tem</v>
          </cell>
          <cell r="AT3824" t="str">
            <v>Dầu ăn tinh luyện 800ml mặt trước</v>
          </cell>
          <cell r="AU3824">
            <v>4</v>
          </cell>
          <cell r="AV3824" t="str">
            <v>In mặt</v>
          </cell>
          <cell r="AW3824" t="str">
            <v>Bế màu</v>
          </cell>
          <cell r="AX3824" t="str">
            <v>Chia</v>
          </cell>
          <cell r="AY3824" t="str">
            <v>Kiểm tra</v>
          </cell>
          <cell r="BA3824" t="str">
            <v>TỔNG HỢP CÁC CÔNG TY\CTY AN HƯNG PHƯỚC\NĂM 2022\THÁNG 10\tem 35 x 166mm</v>
          </cell>
          <cell r="BC3824" t="str">
            <v>phạm Quốc Chí</v>
          </cell>
          <cell r="BD3824" t="str">
            <v>phạm Quốc Chí</v>
          </cell>
        </row>
        <row r="3825">
          <cell r="B3825" t="str">
            <v>KL1014_L1</v>
          </cell>
          <cell r="C3825" t="str">
            <v>KL1014</v>
          </cell>
          <cell r="D3825" t="str">
            <v>CÔNG TY AN HƯNG PHƯỚC</v>
          </cell>
          <cell r="H3825" t="str">
            <v/>
          </cell>
          <cell r="I3825" t="str">
            <v/>
          </cell>
          <cell r="J3825" t="str">
            <v/>
          </cell>
          <cell r="K3825" t="str">
            <v>P 44</v>
          </cell>
          <cell r="L3825" t="str">
            <v>166mm x 35mm</v>
          </cell>
          <cell r="M3825" t="str">
            <v/>
          </cell>
          <cell r="N3825">
            <v>44858</v>
          </cell>
          <cell r="O3825">
            <v>0</v>
          </cell>
          <cell r="AL3825">
            <v>1</v>
          </cell>
          <cell r="AM3825" t="e">
            <v>#VALUE!</v>
          </cell>
          <cell r="AN3825" t="str">
            <v>3mm</v>
          </cell>
          <cell r="AO3825" t="str">
            <v>3mm</v>
          </cell>
          <cell r="AP3825" t="str">
            <v>1.000Tem</v>
          </cell>
          <cell r="AT3825" t="str">
            <v>Dầu ăn tinh luyện 800ml mặt  sau</v>
          </cell>
          <cell r="AU3825">
            <v>4</v>
          </cell>
          <cell r="AV3825" t="str">
            <v>In mặt</v>
          </cell>
          <cell r="AW3825" t="str">
            <v>Bế màu</v>
          </cell>
          <cell r="AX3825" t="str">
            <v>Chia</v>
          </cell>
          <cell r="AY3825" t="str">
            <v>Kiểm tra</v>
          </cell>
          <cell r="BA3825" t="str">
            <v>TỔNG HỢP CÁC CÔNG TY\CTY AN HƯNG PHƯỚC\NĂM 2022\THÁNG 10\tem 35 x 166mm</v>
          </cell>
          <cell r="BC3825" t="str">
            <v>phạm Quốc Chí</v>
          </cell>
          <cell r="BD3825" t="str">
            <v>phạm Quốc Chí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H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"/>
  <sheetViews>
    <sheetView tabSelected="1" topLeftCell="BN1" workbookViewId="0">
      <selection activeCell="BX4" sqref="BX4"/>
    </sheetView>
  </sheetViews>
  <sheetFormatPr defaultRowHeight="15" x14ac:dyDescent="0.25"/>
  <cols>
    <col min="1" max="1" width="11.5703125" bestFit="1" customWidth="1"/>
    <col min="4" max="4" width="20.7109375" bestFit="1" customWidth="1"/>
    <col min="5" max="5" width="10.140625" bestFit="1" customWidth="1"/>
    <col min="7" max="7" width="10.28515625" style="41" customWidth="1"/>
    <col min="8" max="8" width="11.7109375" style="41" customWidth="1"/>
    <col min="11" max="11" width="9" bestFit="1" customWidth="1"/>
    <col min="13" max="13" width="26.85546875" bestFit="1" customWidth="1"/>
    <col min="14" max="14" width="23.140625" bestFit="1" customWidth="1"/>
    <col min="75" max="75" width="18.85546875" style="41" customWidth="1"/>
  </cols>
  <sheetData>
    <row r="1" spans="1:75" ht="28.5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9" t="s">
        <v>73</v>
      </c>
      <c r="H1" s="39" t="s">
        <v>6</v>
      </c>
      <c r="I1" s="4" t="s">
        <v>7</v>
      </c>
      <c r="J1" s="5" t="s">
        <v>8</v>
      </c>
      <c r="K1" s="4" t="s">
        <v>9</v>
      </c>
      <c r="L1" s="1" t="s">
        <v>10</v>
      </c>
      <c r="M1" s="1" t="s">
        <v>11</v>
      </c>
      <c r="N1" s="6" t="s">
        <v>12</v>
      </c>
      <c r="O1" s="6" t="s">
        <v>13</v>
      </c>
      <c r="P1" s="1" t="s">
        <v>14</v>
      </c>
      <c r="Q1" s="7" t="s">
        <v>15</v>
      </c>
      <c r="R1" s="1" t="s">
        <v>16</v>
      </c>
      <c r="S1" s="1" t="s">
        <v>17</v>
      </c>
      <c r="T1" s="1" t="s">
        <v>18</v>
      </c>
      <c r="U1" s="8" t="s">
        <v>19</v>
      </c>
      <c r="V1" s="9" t="s">
        <v>20</v>
      </c>
      <c r="W1" s="10" t="s">
        <v>21</v>
      </c>
      <c r="X1" s="11" t="s">
        <v>22</v>
      </c>
      <c r="Y1" s="12" t="s">
        <v>23</v>
      </c>
      <c r="Z1" s="12" t="s">
        <v>24</v>
      </c>
      <c r="AA1" s="13" t="s">
        <v>25</v>
      </c>
      <c r="AB1" s="14" t="s">
        <v>26</v>
      </c>
      <c r="AC1" s="15" t="s">
        <v>27</v>
      </c>
      <c r="AD1" s="1" t="s">
        <v>28</v>
      </c>
      <c r="AE1" s="16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7" t="s">
        <v>34</v>
      </c>
      <c r="AK1" s="17" t="s">
        <v>35</v>
      </c>
      <c r="AL1" s="17" t="s">
        <v>36</v>
      </c>
      <c r="AM1" s="17" t="s">
        <v>37</v>
      </c>
      <c r="AN1" s="17" t="s">
        <v>38</v>
      </c>
      <c r="AO1" s="17" t="s">
        <v>39</v>
      </c>
      <c r="AP1" s="17" t="s">
        <v>40</v>
      </c>
      <c r="AQ1" s="17" t="s">
        <v>41</v>
      </c>
      <c r="AR1" s="18" t="s">
        <v>42</v>
      </c>
      <c r="AS1" s="17" t="s">
        <v>43</v>
      </c>
      <c r="AT1" s="18" t="s">
        <v>44</v>
      </c>
      <c r="AU1" s="17" t="s">
        <v>45</v>
      </c>
      <c r="AV1" s="18" t="s">
        <v>46</v>
      </c>
      <c r="AW1" s="17" t="s">
        <v>47</v>
      </c>
      <c r="AX1" s="18" t="s">
        <v>48</v>
      </c>
      <c r="AY1" s="17" t="s">
        <v>49</v>
      </c>
      <c r="AZ1" s="18" t="s">
        <v>50</v>
      </c>
      <c r="BA1" s="17" t="s">
        <v>51</v>
      </c>
      <c r="BB1" s="17" t="s">
        <v>52</v>
      </c>
      <c r="BC1" s="17" t="s">
        <v>53</v>
      </c>
      <c r="BD1" s="19" t="s">
        <v>54</v>
      </c>
      <c r="BE1" s="19" t="s">
        <v>55</v>
      </c>
      <c r="BF1" s="20" t="s">
        <v>56</v>
      </c>
      <c r="BG1" s="21" t="s">
        <v>57</v>
      </c>
      <c r="BH1" s="22" t="s">
        <v>58</v>
      </c>
      <c r="BI1" s="21" t="s">
        <v>59</v>
      </c>
      <c r="BJ1" s="21" t="s">
        <v>60</v>
      </c>
      <c r="BK1" s="21" t="s">
        <v>61</v>
      </c>
      <c r="BL1" s="23" t="s">
        <v>62</v>
      </c>
      <c r="BM1" s="24" t="s">
        <v>63</v>
      </c>
      <c r="BN1" s="25" t="s">
        <v>64</v>
      </c>
      <c r="BO1" s="24" t="s">
        <v>65</v>
      </c>
      <c r="BP1" s="24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39" t="s">
        <v>134</v>
      </c>
    </row>
    <row r="2" spans="1:75" s="38" customFormat="1" ht="30" customHeight="1" x14ac:dyDescent="0.25">
      <c r="A2" s="27" t="s">
        <v>80</v>
      </c>
      <c r="B2" s="26" t="s">
        <v>74</v>
      </c>
      <c r="C2" s="36" t="s">
        <v>81</v>
      </c>
      <c r="D2" s="37" t="s">
        <v>82</v>
      </c>
      <c r="E2" s="26" t="s">
        <v>83</v>
      </c>
      <c r="F2" s="26" t="s">
        <v>84</v>
      </c>
      <c r="G2" s="40">
        <v>44817</v>
      </c>
      <c r="H2" s="40">
        <v>44824</v>
      </c>
      <c r="I2" s="26" t="s">
        <v>75</v>
      </c>
      <c r="J2" s="26" t="s">
        <v>85</v>
      </c>
      <c r="K2" s="26" t="s">
        <v>86</v>
      </c>
      <c r="L2" s="26" t="s">
        <v>87</v>
      </c>
      <c r="M2" s="28" t="s">
        <v>88</v>
      </c>
      <c r="N2" s="26" t="s">
        <v>89</v>
      </c>
      <c r="O2" s="28" t="s">
        <v>90</v>
      </c>
      <c r="P2" s="26">
        <v>3</v>
      </c>
      <c r="Q2" s="26"/>
      <c r="R2" s="26"/>
      <c r="S2" s="26" t="s">
        <v>91</v>
      </c>
      <c r="T2" s="26" t="s">
        <v>76</v>
      </c>
      <c r="U2" s="29">
        <v>165</v>
      </c>
      <c r="V2" s="29"/>
      <c r="W2" s="29">
        <v>1000</v>
      </c>
      <c r="X2" s="26" t="s">
        <v>77</v>
      </c>
      <c r="Y2" s="27">
        <v>10</v>
      </c>
      <c r="Z2" s="29">
        <f t="shared" ref="Z2:Z5" si="0">IFERROR((($V2*$Y2)/$BG2)+((($W2*$BH2/1000)/$BI2)/$BG2)*$Y2+IF($V2="",(($Y2*$BH2/1000)/$BG2)/$BK2,0),0)</f>
        <v>1192.3800000000001</v>
      </c>
      <c r="AA2" s="30">
        <f t="shared" ref="AA2:AA5" si="1">IF($AK2=1,SUMIF($A$3:$A$3608,$A2,$Y$3:$Y$3608),0)</f>
        <v>0</v>
      </c>
      <c r="AB2" s="29">
        <f t="shared" ref="AB2:AB5" si="2">IFERROR((($V2*$AA2)/$BG2)+((($W2*$BH2/1000)/$BI2)/$BG2)*$AA2+IF($V2="",(($AA2*$BH2/1000)/$BG2)/$BK2,0),0)</f>
        <v>0</v>
      </c>
      <c r="AC2" s="29">
        <f t="shared" ref="AC2:AC5" si="3">+AB2+BF2</f>
        <v>178.8</v>
      </c>
      <c r="AD2" s="26">
        <v>76</v>
      </c>
      <c r="AE2" s="28" t="s">
        <v>92</v>
      </c>
      <c r="AF2" s="27" t="str">
        <f>IFERROR(VLOOKUP(S2,'[1]List NL'!$B$3:$N$331,13,0),"")</f>
        <v>CPA</v>
      </c>
      <c r="AG2" s="27" t="s">
        <v>93</v>
      </c>
      <c r="AH2" s="27" t="s">
        <v>94</v>
      </c>
      <c r="AI2" s="27" t="s">
        <v>95</v>
      </c>
      <c r="AJ2" s="27">
        <f t="shared" ref="AJ2:AJ5" si="4">IF(AK2=1,COUNTIF($A$3:$A$3608,A2),0)</f>
        <v>0</v>
      </c>
      <c r="AK2" s="27">
        <f>COUNTIF($A2:A$3,A2)</f>
        <v>1</v>
      </c>
      <c r="AL2" s="31">
        <f t="shared" ref="AL2:AL5" si="5">IFERROR(IF(AK2=1,VLOOKUP($AH2,Layout.,14,0),0),0)</f>
        <v>4</v>
      </c>
      <c r="AM2" s="27">
        <f>IFERROR(IF(AK2=1,VLOOKUP($AH2,Layout.,15,0),0),0)</f>
        <v>3</v>
      </c>
      <c r="AN2" s="27">
        <f t="shared" ref="AN2:AN5" si="6">IFERROR(IF(AK2=1,VLOOKUP($AH2,Layout.,17,0),0),0)</f>
        <v>0</v>
      </c>
      <c r="AO2" s="27">
        <f t="shared" ref="AO2:AO5" si="7">IFERROR(IF($AK2=1,VLOOKUP($AH2,Layout.,23,0),0),0)</f>
        <v>1</v>
      </c>
      <c r="AP2" s="32">
        <f t="shared" ref="AP2:AP5" si="8">IFERROR(VLOOKUP($AH2,Layout.,46,0),"-")</f>
        <v>4</v>
      </c>
      <c r="AQ2" s="27" t="str">
        <f t="shared" ref="AQ2" si="9">IFERROR(IF($AK2=1,VLOOKUP($AH2,Layout.,47,0),0),"-")</f>
        <v>In mặt</v>
      </c>
      <c r="AR2" s="27">
        <f>IFERROR(IF(AQ2="In mặt",(ROUNDUP($AB2/1000,0)*20)+$BA2,IF(AQ2="In đế",(ROUNDUP($AB2/1000,0)*20)+$BB2,IF(AQ2="Cán màng",INDEX([1]Target!$B$39:$K$52,MATCH(AQ2,[1]Target!$A$39:$A$52,0),MATCH('[1]2022'!AR$2,[1]Target!$B$38:$K$38,0))+(ROUNDUP($AB2/1000,0)*10),IF(OR(AQ2="Bế trắng",AQ2="Bế trắng TP"),INDEX([1]Target!$B$39:$K$52,MATCH(AQ2,[1]Target!$A$39:$A$52,0),MATCH('[1]2022'!AR$2,[1]Target!$B$38:$K$38,0))+(ROUNDUP($AB2/1000,0)*7),IF(OR(AQ2="Kiểm tra TP",AQ2="Chia TP"),INDEX([1]Target!$B$39:$K$52,MATCH(AQ2,[1]Target!$A$39:$A$52,0),MATCH('[1]2022'!AR$2,[1]Target!$B$38:$K$38,0))+(ROUNDUP($AB2/1000,0)*5),INDEX([1]Target!$B$39:$K$52,MATCH(AQ2,[1]Target!$A$39:$A$52,0),MATCH('[1]2022'!AR$2,[1]Target!$B$38:$K$38,0))+(ROUNDUP($AB2/1000,0)*20)))))),0)</f>
        <v>158.80000000000001</v>
      </c>
      <c r="AS2" s="27" t="str">
        <f>IFERROR(IF($AK2=1,VLOOKUP($AH2,Layout.,48,0),0),"-")</f>
        <v>Bế màu</v>
      </c>
      <c r="AT2" s="27">
        <f>IFERROR(IF(AS2="In mặt",(ROUNDUP($AB2/1000,0)*20)+$BA2,IF(AS2="In đế",(ROUNDUP($AB2/1000,0)*20)+$BB2,IF(AS2="Cán màng",INDEX([1]Target!$B$39:$K$52,MATCH(AS2,[1]Target!$A$39:$A$52,0),MATCH('[1]2022'!AT$2,[1]Target!$B$38:$K$38,0))+(ROUNDUP($AB2/1000,0)*10),IF(OR(AS2="Bế trắng",AS2="Bế trắng TP"),INDEX([1]Target!$B$39:$K$52,MATCH(AS2,[1]Target!$A$39:$A$52,0),MATCH('[1]2022'!AT$2,[1]Target!$B$38:$K$38,0))+(ROUNDUP($AB2/1000,0)*7),IF(OR(AS2="Kiểm tra TP",AS2="Chia TP"),INDEX([1]Target!$B$39:$K$52,MATCH(AS2,[1]Target!$A$39:$A$52,0),MATCH('[1]2022'!AT$2,[1]Target!$B$38:$K$38,0))+(ROUNDUP($AB2/1000,0)*5),INDEX([1]Target!$B$39:$K$52,MATCH(AS2,[1]Target!$A$39:$A$52,0),MATCH('[1]2022'!AT$2,[1]Target!$B$38:$K$38,0))+(ROUNDUP($AB2/1000,0)*20)))))),0)</f>
        <v>15</v>
      </c>
      <c r="AU2" s="27" t="s">
        <v>79</v>
      </c>
      <c r="AV2" s="27">
        <f>IFERROR(IF(AU2="In mặt",(ROUNDUP($AB2/1000,0)*20)+$BA2,IF(AU2="In đế",(ROUNDUP($AB2/1000,0)*20)+$BB2,IF(AU2="Cán màng",INDEX([1]Target!$B$39:$K$52,MATCH(AU2,[1]Target!$A$39:$A$52,0),MATCH('[1]2022'!AV$2,[1]Target!$B$38:$K$38,0))+(ROUNDUP($AB2/1000,0)*10),IF(OR(AU2="Bế trắng",AU2="Bế trắng TP"),INDEX([1]Target!$B$39:$K$52,MATCH(AU2,[1]Target!$A$39:$A$52,0),MATCH('[1]2022'!AV$2,[1]Target!$B$38:$K$38,0))+(ROUNDUP($AB2/1000,0)*7),IF(OR(AU2="Kiểm tra TP",AU2="Chia TP"),INDEX([1]Target!$B$39:$K$52,MATCH(AU2,[1]Target!$A$39:$A$52,0),MATCH('[1]2022'!AV$2,[1]Target!$B$38:$K$38,0))+(ROUNDUP($AB2/1000,0)*5),INDEX([1]Target!$B$39:$K$52,MATCH(AU2,[1]Target!$A$39:$A$52,0),MATCH('[1]2022'!AV$2,[1]Target!$B$38:$K$38,0))+(ROUNDUP($AB2/1000,0)*20)))))),0)</f>
        <v>5</v>
      </c>
      <c r="AW2" s="27" t="str">
        <f t="shared" ref="AW2:AW5" si="10">IFERROR(IF($AK2=1,VLOOKUP($AH2,Layout.,50,0),0),"")</f>
        <v>Kiểm tra</v>
      </c>
      <c r="AX2" s="27">
        <f>IFERROR(IF(AW2="In mặt",(ROUNDUP($AB2/1000,0)*20)+$BA2,IF(AW2="In đế",(ROUNDUP($AB2/1000,0)*20)+$BB2,IF(AW2="Cán màng",INDEX([1]Target!$B$39:$K$52,MATCH(AW2,[1]Target!$A$39:$A$52,0),MATCH('[1]2022'!AX$2,[1]Target!$B$38:$K$38,0))+(ROUNDUP($AB2/1000,0)*10),IF(OR(AW2="Bế trắng",AW2="Bế trắng TP"),INDEX([1]Target!$B$39:$K$52,MATCH(AW2,[1]Target!$A$39:$A$52,0),MATCH('[1]2022'!AX$2,[1]Target!$B$38:$K$38,0))+(ROUNDUP($AB2/1000,0)*7),IF(OR(AW2="Kiểm tra TP",AW2="Chia TP"),INDEX([1]Target!$B$39:$K$52,MATCH(AW2,[1]Target!$A$39:$A$52,0),MATCH('[1]2022'!AX$2,[1]Target!$B$38:$K$38,0))+(ROUNDUP($AB2/1000,0)*5),INDEX([1]Target!$B$39:$K$52,MATCH(AW2,[1]Target!$A$39:$A$52,0),MATCH('[1]2022'!AX$2,[1]Target!$B$38:$K$38,0))+(ROUNDUP($AB2/1000,0)*20)))))),0)</f>
        <v>0</v>
      </c>
      <c r="AY2" s="27">
        <f t="shared" ref="AY2:AY5" si="11">IFERROR(IF($AK2=1,VLOOKUP($AH2,Layout.,51,0),0),"")</f>
        <v>0</v>
      </c>
      <c r="AZ2" s="27">
        <f>IFERROR(IF(AY2="In mặt",(ROUNDUP($AB2/1000,0)*20)+$BA2,IF(AY2="In đế",(ROUNDUP($AB2/1000,0)*20)+$BB2,IF(AY2="Cán màng",INDEX([1]Target!$B$39:$K$52,MATCH(AY2,[1]Target!$A$39:$A$52,0),MATCH('[1]2022'!AZ$2,[1]Target!$B$38:$K$38,0))+(ROUNDUP($AB2/1000,0)*10),IF(OR(AY2="Bế trắng",AY2="Bế trắng TP"),INDEX([1]Target!$B$39:$K$52,MATCH(AY2,[1]Target!$A$39:$A$52,0),MATCH('[1]2022'!AZ$2,[1]Target!$B$38:$K$38,0))+(ROUNDUP($AB2/1000,0)*7),IF(OR(AY2="Kiểm tra TP",AY2="Chia TP"),INDEX([1]Target!$B$39:$K$52,MATCH(AY2,[1]Target!$A$39:$A$52,0),MATCH('[1]2022'!AZ$2,[1]Target!$B$38:$K$38,0))+(ROUNDUP($AB2/1000,0)*5),INDEX([1]Target!$B$39:$K$52,MATCH(AY2,[1]Target!$A$39:$A$52,0),MATCH('[1]2022'!AZ$2,[1]Target!$B$38:$K$38,0))+(ROUNDUP($AB2/1000,0)*20)))))),0)</f>
        <v>0</v>
      </c>
      <c r="BA2" s="33">
        <f>158.8</f>
        <v>158.80000000000001</v>
      </c>
      <c r="BB2" s="27">
        <f t="shared" ref="BB2:BB5" si="12">IF(OR(AQ2="In đế",AS2="In đế",AU2="In đế",AW2="In đế"),35,0)</f>
        <v>0</v>
      </c>
      <c r="BC2" s="27">
        <f t="shared" ref="BC2:BC5" si="13">IF(AJ2=0,0,($AJ2-1)*50)</f>
        <v>0</v>
      </c>
      <c r="BD2" s="34">
        <f t="shared" ref="BD2:BD5" si="14">IF(Q2&gt;0,ROUNDUP(AB2/500,0)*2,0)</f>
        <v>0</v>
      </c>
      <c r="BE2" s="34">
        <f t="shared" ref="BE2:BE5" si="15">IF(AK2=1,$AB2*0.02,0)</f>
        <v>0</v>
      </c>
      <c r="BF2" s="34">
        <f t="shared" ref="BF2:BF5" si="16">+AR2+AT2+AV2+AX2+AZ2+BC2+BD2+BE2</f>
        <v>178.8</v>
      </c>
      <c r="BG2" s="27">
        <f t="shared" ref="BG2:BG5" si="17">IFERROR(VLOOKUP($K2,Dao,3,0),0)</f>
        <v>1</v>
      </c>
      <c r="BH2" s="27">
        <f t="shared" ref="BH2:BH5" si="18">IFERROR(VLOOKUP($K2,Dao,24,0),0)</f>
        <v>238</v>
      </c>
      <c r="BI2" s="27">
        <f t="shared" ref="BI2:BI5" si="19">IFERROR(VLOOKUP($K2,Dao,25,0),0)</f>
        <v>2</v>
      </c>
      <c r="BJ2" s="27">
        <f t="shared" ref="BJ2:BJ5" si="20">IFERROR(VLOOKUP($K2,Dao,4,0),0)</f>
        <v>159</v>
      </c>
      <c r="BK2" s="27">
        <f t="shared" ref="BK2:BK5" si="21">IFERROR(VLOOKUP($K2,Dao,8,0),0)</f>
        <v>1</v>
      </c>
      <c r="BL2" s="27">
        <f t="shared" ref="BL2:BL5" si="22">IFERROR(VLOOKUP($AH2,Layout.,38,0),"-")</f>
        <v>238</v>
      </c>
      <c r="BM2" s="35">
        <f t="shared" ref="BM2:BM5" si="23">IF(X2="Cuộn",BN2*AA2/1050,0)</f>
        <v>0</v>
      </c>
      <c r="BN2" s="34">
        <f t="shared" ref="BN2:BN5" si="24">(BJ2*BK2+BV2*(BK2-1))+P2*2</f>
        <v>165</v>
      </c>
      <c r="BO2" s="27" t="str">
        <f t="shared" ref="BO2:BO5" si="25">IFERROR(VLOOKUP(AH2,Layout.,45,0),"")</f>
        <v>V10 4 màu không răng cưa</v>
      </c>
      <c r="BP2" s="27" t="str">
        <f t="shared" ref="BP2:BP5" si="26">IFERROR(VLOOKUP(AH2,Layout.,10,0),"")</f>
        <v>P 28</v>
      </c>
      <c r="BQ2" s="35">
        <f t="shared" ref="BQ2:BQ5" si="27">IF(AQ2="In mặt",$AM2*20/60+$AN2*7/60+$AO2*3/60,IF(AQ2="In đế",$AO2*3/60,IF(OR(AQ2="Bế màu",AQ2="Bế trắng"),25/60,IF(AQ2="Khử keo",30+15,IF(OR(AQ2="Nhuộm",AQ2="Nhuộm bế"),20+15,IF(OR(AQ2="Chia",AQ2="Kiểm tra"),10/60,0))))))</f>
        <v>1.05</v>
      </c>
      <c r="BR2" s="35">
        <f t="shared" ref="BR2:BR5" si="28">IF(AS2="In mặt",$AM2*20/60+$AN2*7/60+$AO2*3/60,IF(AS2="In đế",$AO2*3/60,IF(OR(AS2="Bế màu",AS2="Bế trắng"),25/60,IF(AS2="Khử keo",30+15,IF(OR(AS2="Nhuộm",AS2="Nhuộm bế"),20+15,IF(OR(AS2="Chia",AS2="Kiểm tra"),10/60,0))))))</f>
        <v>0.41666666666666669</v>
      </c>
      <c r="BS2" s="35">
        <f t="shared" ref="BS2:BS5" si="29">IF(AU2="In mặt",$AM2*20/60+$AN2*7/60+$AO2*3/60,IF(AU2="In đế",$AO2*3/60,IF(OR(AU2="Bế màu",AU2="Bế trắng"),25/60,IF(AU2="Khử keo",30+15,IF(OR(AU2="Nhuộm",AU2="Nhuộm bế"),20+15,IF(OR(AU2="Chia",AU2="Kiểm tra"),10/60,0))))))</f>
        <v>0</v>
      </c>
      <c r="BT2" s="35">
        <f t="shared" ref="BT2:BT5" si="30">IF(AW2="In mặt",$AM2*20/60+$AN2*7/60+$AO2*3/60,IF(AW2="In đế",$AO2*3/60,IF(OR(AW2="Bế màu",AW2="Bế trắng"),25/60,IF(AW2="Khử keo",30+15,IF(OR(AW2="Nhuộm",AW2="Nhuộm bế"),20+15,IF(OR(AW2="Chia",AW2="Kiểm tra"),10/60,0))))))</f>
        <v>0.16666666666666666</v>
      </c>
      <c r="BU2" s="35">
        <f t="shared" ref="BU2:BU5" si="31">IF(AY2="In mặt",$AM2*20/60+$AN2*7/60+$AO2*3/60,IF(AY2="In đế",$AO2*3/60,IF(OR(AY2="Bế màu",AY2="Bế trắng"),25/60,IF(AY2="Khử keo",30+15,IF(OR(AY2="Nhuộm",AY2="Nhuộm bế"),20+15,IF(OR(AY2="Chia",AY2="Kiểm tra"),10/60,0))))))</f>
        <v>0</v>
      </c>
      <c r="BV2" s="27">
        <f t="shared" ref="BV2:BV5" si="32">IFERROR(VLOOKUP($K2,Dao,11,0),0)</f>
        <v>0</v>
      </c>
      <c r="BW2" s="40">
        <v>44980</v>
      </c>
    </row>
    <row r="3" spans="1:75" s="38" customFormat="1" ht="30" customHeight="1" x14ac:dyDescent="0.25">
      <c r="A3" s="27" t="s">
        <v>96</v>
      </c>
      <c r="B3" s="26" t="s">
        <v>74</v>
      </c>
      <c r="C3" s="36" t="s">
        <v>81</v>
      </c>
      <c r="D3" s="37" t="s">
        <v>82</v>
      </c>
      <c r="E3" s="26" t="s">
        <v>83</v>
      </c>
      <c r="F3" s="26" t="s">
        <v>84</v>
      </c>
      <c r="G3" s="40">
        <v>44817</v>
      </c>
      <c r="H3" s="40">
        <v>44824</v>
      </c>
      <c r="I3" s="26" t="s">
        <v>75</v>
      </c>
      <c r="J3" s="26" t="s">
        <v>97</v>
      </c>
      <c r="K3" s="26" t="s">
        <v>98</v>
      </c>
      <c r="L3" s="26" t="s">
        <v>99</v>
      </c>
      <c r="M3" s="28" t="s">
        <v>100</v>
      </c>
      <c r="N3" s="26" t="s">
        <v>101</v>
      </c>
      <c r="O3" s="28" t="s">
        <v>102</v>
      </c>
      <c r="P3" s="26">
        <v>3</v>
      </c>
      <c r="Q3" s="26"/>
      <c r="R3" s="26"/>
      <c r="S3" s="26" t="s">
        <v>103</v>
      </c>
      <c r="T3" s="26" t="s">
        <v>76</v>
      </c>
      <c r="U3" s="29">
        <v>172</v>
      </c>
      <c r="V3" s="29"/>
      <c r="W3" s="29">
        <v>2000</v>
      </c>
      <c r="X3" s="26" t="s">
        <v>77</v>
      </c>
      <c r="Y3" s="27">
        <v>2.5</v>
      </c>
      <c r="Z3" s="29">
        <f t="shared" si="0"/>
        <v>119.12203125000001</v>
      </c>
      <c r="AA3" s="30">
        <f t="shared" si="1"/>
        <v>2.5</v>
      </c>
      <c r="AB3" s="29">
        <f t="shared" si="2"/>
        <v>119.12203125000001</v>
      </c>
      <c r="AC3" s="29">
        <f t="shared" si="3"/>
        <v>401.50447187500004</v>
      </c>
      <c r="AD3" s="26">
        <v>76</v>
      </c>
      <c r="AE3" s="28" t="s">
        <v>104</v>
      </c>
      <c r="AF3" s="27" t="str">
        <f>IFERROR(VLOOKUP(S3,'[1]List NL'!$B$3:$N$331,13,0),"")</f>
        <v>PPA</v>
      </c>
      <c r="AG3" s="27" t="s">
        <v>105</v>
      </c>
      <c r="AH3" s="27" t="s">
        <v>106</v>
      </c>
      <c r="AI3" s="27" t="s">
        <v>107</v>
      </c>
      <c r="AJ3" s="27">
        <f t="shared" si="4"/>
        <v>1</v>
      </c>
      <c r="AK3" s="27">
        <f>COUNTIF($A$3:A3,A3)</f>
        <v>1</v>
      </c>
      <c r="AL3" s="31">
        <f t="shared" si="5"/>
        <v>1</v>
      </c>
      <c r="AM3" s="27">
        <f>IFERROR(IF(AK3=1,VLOOKUP($AH3,Layout.,15,0),0),0)</f>
        <v>1</v>
      </c>
      <c r="AN3" s="27">
        <f t="shared" si="6"/>
        <v>0</v>
      </c>
      <c r="AO3" s="27">
        <f t="shared" si="7"/>
        <v>0</v>
      </c>
      <c r="AP3" s="32">
        <f t="shared" si="8"/>
        <v>4</v>
      </c>
      <c r="AQ3" s="27" t="s">
        <v>108</v>
      </c>
      <c r="AR3" s="27">
        <f>IFERROR(IF(AQ3="In mặt",(ROUNDUP($AB3/1000,0)*20)+$BA3,IF(AQ3="In đế",(ROUNDUP($AB3/1000,0)*20)+$BB3,IF(AQ3="Cán màng",INDEX([1]Target!$B$39:$K$52,MATCH(AQ3,[1]Target!$A$39:$A$52,0),MATCH('[1]2022'!AR$2,[1]Target!$B$38:$K$38,0))+(ROUNDUP($AB3/1000,0)*10),IF(OR(AQ3="Bế trắng",AQ3="Bế trắng TP"),INDEX([1]Target!$B$39:$K$52,MATCH(AQ3,[1]Target!$A$39:$A$52,0),MATCH('[1]2022'!AR$2,[1]Target!$B$38:$K$38,0))+(ROUNDUP($AB3/1000,0)*7),IF(OR(AQ3="Kiểm tra TP",AQ3="Chia TP"),INDEX([1]Target!$B$39:$K$52,MATCH(AQ3,[1]Target!$A$39:$A$52,0),MATCH('[1]2022'!AR$2,[1]Target!$B$38:$K$38,0))+(ROUNDUP($AB3/1000,0)*5),INDEX([1]Target!$B$39:$K$52,MATCH(AQ3,[1]Target!$A$39:$A$52,0),MATCH('[1]2022'!AR$2,[1]Target!$B$38:$K$38,0))+(ROUNDUP($AB3/1000,0)*20)))))),0)</f>
        <v>75</v>
      </c>
      <c r="AS3" s="27" t="s">
        <v>109</v>
      </c>
      <c r="AT3" s="27">
        <f>IFERROR(IF(AS3="In mặt",(ROUNDUP($AB3/1000,0)*20)+$BA3,IF(AS3="In đế",(ROUNDUP($AB3/1000,0)*20)+$BB3,IF(AS3="Cán màng",INDEX([1]Target!$B$39:$K$52,MATCH(AS3,[1]Target!$A$39:$A$52,0),MATCH('[1]2022'!AT$2,[1]Target!$B$38:$K$38,0))+(ROUNDUP($AB3/1000,0)*10),IF(OR(AS3="Bế trắng",AS3="Bế trắng TP"),INDEX([1]Target!$B$39:$K$52,MATCH(AS3,[1]Target!$A$39:$A$52,0),MATCH('[1]2022'!AT$2,[1]Target!$B$38:$K$38,0))+(ROUNDUP($AB3/1000,0)*7),IF(OR(AS3="Kiểm tra TP",AS3="Chia TP"),INDEX([1]Target!$B$39:$K$52,MATCH(AS3,[1]Target!$A$39:$A$52,0),MATCH('[1]2022'!AT$2,[1]Target!$B$38:$K$38,0))+(ROUNDUP($AB3/1000,0)*5),INDEX([1]Target!$B$39:$K$52,MATCH(AS3,[1]Target!$A$39:$A$52,0),MATCH('[1]2022'!AT$2,[1]Target!$B$38:$K$38,0))+(ROUNDUP($AB3/1000,0)*20)))))),0)</f>
        <v>170</v>
      </c>
      <c r="AU3" s="27" t="s">
        <v>78</v>
      </c>
      <c r="AV3" s="27">
        <f>IFERROR(IF(AU3="In mặt",(ROUNDUP($AB3/1000,0)*20)+$BA3,IF(AU3="In đế",(ROUNDUP($AB3/1000,0)*20)+$BB3,IF(AU3="Cán màng",INDEX([1]Target!$B$39:$K$52,MATCH(AU3,[1]Target!$A$39:$A$52,0),MATCH('[1]2022'!AV$2,[1]Target!$B$38:$K$38,0))+(ROUNDUP($AB3/1000,0)*10),IF(OR(AU3="Bế trắng",AU3="Bế trắng TP"),INDEX([1]Target!$B$39:$K$52,MATCH(AU3,[1]Target!$A$39:$A$52,0),MATCH('[1]2022'!AV$2,[1]Target!$B$38:$K$38,0))+(ROUNDUP($AB3/1000,0)*7),IF(OR(AU3="Kiểm tra TP",AU3="Chia TP"),INDEX([1]Target!$B$39:$K$52,MATCH(AU3,[1]Target!$A$39:$A$52,0),MATCH('[1]2022'!AV$2,[1]Target!$B$38:$K$38,0))+(ROUNDUP($AB3/1000,0)*5),INDEX([1]Target!$B$39:$K$52,MATCH(AU3,[1]Target!$A$39:$A$52,0),MATCH('[1]2022'!AV$2,[1]Target!$B$38:$K$38,0))+(ROUNDUP($AB3/1000,0)*20)))))),0)</f>
        <v>35</v>
      </c>
      <c r="AW3" s="27" t="str">
        <f t="shared" si="10"/>
        <v>chia cuộn</v>
      </c>
      <c r="AX3" s="27">
        <f>IFERROR(IF(AW3="In mặt",(ROUNDUP($AB3/1000,0)*20)+$BA3,IF(AW3="In đế",(ROUNDUP($AB3/1000,0)*20)+$BB3,IF(AW3="Cán màng",INDEX([1]Target!$B$39:$K$52,MATCH(AW3,[1]Target!$A$39:$A$52,0),MATCH('[1]2022'!AX$2,[1]Target!$B$38:$K$38,0))+(ROUNDUP($AB3/1000,0)*10),IF(OR(AW3="Bế trắng",AW3="Bế trắng TP"),INDEX([1]Target!$B$39:$K$52,MATCH(AW3,[1]Target!$A$39:$A$52,0),MATCH('[1]2022'!AX$2,[1]Target!$B$38:$K$38,0))+(ROUNDUP($AB3/1000,0)*7),IF(OR(AW3="Kiểm tra TP",AW3="Chia TP"),INDEX([1]Target!$B$39:$K$52,MATCH(AW3,[1]Target!$A$39:$A$52,0),MATCH('[1]2022'!AX$2,[1]Target!$B$38:$K$38,0))+(ROUNDUP($AB3/1000,0)*5),INDEX([1]Target!$B$39:$K$52,MATCH(AW3,[1]Target!$A$39:$A$52,0),MATCH('[1]2022'!AX$2,[1]Target!$B$38:$K$38,0))+(ROUNDUP($AB3/1000,0)*20)))))),0)</f>
        <v>0</v>
      </c>
      <c r="AY3" s="27">
        <f t="shared" si="11"/>
        <v>0</v>
      </c>
      <c r="AZ3" s="27">
        <f>IFERROR(IF(AY3="In mặt",(ROUNDUP($AB3/1000,0)*20)+$BA3,IF(AY3="In đế",(ROUNDUP($AB3/1000,0)*20)+$BB3,IF(AY3="Cán màng",INDEX([1]Target!$B$39:$K$52,MATCH(AY3,[1]Target!$A$39:$A$52,0),MATCH('[1]2022'!AZ$2,[1]Target!$B$38:$K$38,0))+(ROUNDUP($AB3/1000,0)*10),IF(OR(AY3="Bế trắng",AY3="Bế trắng TP"),INDEX([1]Target!$B$39:$K$52,MATCH(AY3,[1]Target!$A$39:$A$52,0),MATCH('[1]2022'!AZ$2,[1]Target!$B$38:$K$38,0))+(ROUNDUP($AB3/1000,0)*7),IF(OR(AY3="Kiểm tra TP",AY3="Chia TP"),INDEX([1]Target!$B$39:$K$52,MATCH(AY3,[1]Target!$A$39:$A$52,0),MATCH('[1]2022'!AZ$2,[1]Target!$B$38:$K$38,0))+(ROUNDUP($AB3/1000,0)*5),INDEX([1]Target!$B$39:$K$52,MATCH(AY3,[1]Target!$A$39:$A$52,0),MATCH('[1]2022'!AZ$2,[1]Target!$B$38:$K$38,0))+(ROUNDUP($AB3/1000,0)*20)))))),0)</f>
        <v>0</v>
      </c>
      <c r="BA3" s="33">
        <f>55</f>
        <v>55</v>
      </c>
      <c r="BB3" s="27">
        <f t="shared" si="12"/>
        <v>0</v>
      </c>
      <c r="BC3" s="27">
        <f t="shared" si="13"/>
        <v>0</v>
      </c>
      <c r="BD3" s="34">
        <f t="shared" si="14"/>
        <v>0</v>
      </c>
      <c r="BE3" s="34">
        <f t="shared" si="15"/>
        <v>2.3824406250000001</v>
      </c>
      <c r="BF3" s="34">
        <f t="shared" si="16"/>
        <v>282.38244062500002</v>
      </c>
      <c r="BG3" s="27">
        <f t="shared" si="17"/>
        <v>4</v>
      </c>
      <c r="BH3" s="27">
        <f t="shared" si="18"/>
        <v>95.25</v>
      </c>
      <c r="BI3" s="27">
        <f t="shared" si="19"/>
        <v>1</v>
      </c>
      <c r="BJ3" s="27">
        <f t="shared" si="20"/>
        <v>35</v>
      </c>
      <c r="BK3" s="27">
        <f t="shared" si="21"/>
        <v>1</v>
      </c>
      <c r="BL3" s="27">
        <f t="shared" si="22"/>
        <v>285.75</v>
      </c>
      <c r="BM3" s="35">
        <f t="shared" si="23"/>
        <v>9.7619047619047619E-2</v>
      </c>
      <c r="BN3" s="34">
        <f t="shared" si="24"/>
        <v>41</v>
      </c>
      <c r="BO3" s="27" t="str">
        <f t="shared" si="25"/>
        <v>Khử keo 10mm</v>
      </c>
      <c r="BP3" s="27" t="str">
        <f t="shared" si="26"/>
        <v>P 28</v>
      </c>
      <c r="BQ3" s="35">
        <f t="shared" si="27"/>
        <v>0.33333333333333331</v>
      </c>
      <c r="BR3" s="35">
        <f t="shared" si="28"/>
        <v>45</v>
      </c>
      <c r="BS3" s="35">
        <f t="shared" si="29"/>
        <v>0.41666666666666669</v>
      </c>
      <c r="BT3" s="35">
        <f t="shared" si="30"/>
        <v>0</v>
      </c>
      <c r="BU3" s="35">
        <f t="shared" si="31"/>
        <v>0</v>
      </c>
      <c r="BV3" s="27">
        <f t="shared" si="32"/>
        <v>0</v>
      </c>
      <c r="BW3" s="40">
        <v>44978</v>
      </c>
    </row>
    <row r="4" spans="1:75" s="38" customFormat="1" ht="30" customHeight="1" x14ac:dyDescent="0.25">
      <c r="A4" s="27" t="s">
        <v>110</v>
      </c>
      <c r="B4" s="26" t="s">
        <v>74</v>
      </c>
      <c r="C4" s="36" t="s">
        <v>81</v>
      </c>
      <c r="D4" s="37" t="s">
        <v>82</v>
      </c>
      <c r="E4" s="26" t="s">
        <v>83</v>
      </c>
      <c r="F4" s="26" t="s">
        <v>84</v>
      </c>
      <c r="G4" s="40">
        <v>44817</v>
      </c>
      <c r="H4" s="40">
        <v>44824</v>
      </c>
      <c r="I4" s="26" t="s">
        <v>111</v>
      </c>
      <c r="J4" s="26"/>
      <c r="K4" s="26" t="s">
        <v>112</v>
      </c>
      <c r="L4" s="26" t="s">
        <v>113</v>
      </c>
      <c r="M4" s="28" t="s">
        <v>114</v>
      </c>
      <c r="N4" s="26" t="s">
        <v>115</v>
      </c>
      <c r="O4" s="28" t="s">
        <v>116</v>
      </c>
      <c r="P4" s="26">
        <v>3</v>
      </c>
      <c r="Q4" s="26"/>
      <c r="R4" s="26"/>
      <c r="S4" s="26" t="s">
        <v>103</v>
      </c>
      <c r="T4" s="26" t="s">
        <v>76</v>
      </c>
      <c r="U4" s="29">
        <v>192</v>
      </c>
      <c r="V4" s="29"/>
      <c r="W4" s="29">
        <v>5000</v>
      </c>
      <c r="X4" s="26" t="s">
        <v>77</v>
      </c>
      <c r="Y4" s="27">
        <v>8</v>
      </c>
      <c r="Z4" s="29">
        <f t="shared" si="0"/>
        <v>760.60799999999995</v>
      </c>
      <c r="AA4" s="30">
        <f t="shared" si="1"/>
        <v>8</v>
      </c>
      <c r="AB4" s="29">
        <f t="shared" si="2"/>
        <v>760.60799999999995</v>
      </c>
      <c r="AC4" s="29">
        <f t="shared" si="3"/>
        <v>900.82015999999999</v>
      </c>
      <c r="AD4" s="26">
        <v>76</v>
      </c>
      <c r="AE4" s="28" t="s">
        <v>117</v>
      </c>
      <c r="AF4" s="27" t="str">
        <f>IFERROR(VLOOKUP(S4,'[1]List NL'!$B$3:$N$331,13,0),"")</f>
        <v>PPA</v>
      </c>
      <c r="AG4" s="27" t="s">
        <v>118</v>
      </c>
      <c r="AH4" s="27" t="s">
        <v>119</v>
      </c>
      <c r="AI4" s="27" t="s">
        <v>120</v>
      </c>
      <c r="AJ4" s="27">
        <f t="shared" si="4"/>
        <v>1</v>
      </c>
      <c r="AK4" s="27">
        <f>COUNTIF($A$3:A4,A4)</f>
        <v>1</v>
      </c>
      <c r="AL4" s="31">
        <v>1</v>
      </c>
      <c r="AM4" s="27">
        <v>1</v>
      </c>
      <c r="AN4" s="27">
        <f t="shared" si="6"/>
        <v>0</v>
      </c>
      <c r="AO4" s="27">
        <f t="shared" si="7"/>
        <v>0</v>
      </c>
      <c r="AP4" s="32">
        <v>3</v>
      </c>
      <c r="AQ4" s="27" t="s">
        <v>121</v>
      </c>
      <c r="AR4" s="27">
        <f>IFERROR(IF(AQ4="In mặt",(ROUNDUP($AB4/1000,0)*20)+$BA4,IF(AQ4="In đế",(ROUNDUP($AB4/1000,0)*20)+$BB4,IF(AQ4="Cán màng",INDEX([1]Target!$B$39:$K$52,MATCH(AQ4,[1]Target!$A$39:$A$52,0),MATCH('[1]2022'!AR$2,[1]Target!$B$38:$K$38,0))+(ROUNDUP($AB4/1000,0)*10),IF(OR(AQ4="Bế trắng",AQ4="Bế trắng TP"),INDEX([1]Target!$B$39:$K$52,MATCH(AQ4,[1]Target!$A$39:$A$52,0),MATCH('[1]2022'!AR$2,[1]Target!$B$38:$K$38,0))+(ROUNDUP($AB4/1000,0)*7),IF(OR(AQ4="Kiểm tra TP",AQ4="Chia TP"),INDEX([1]Target!$B$39:$K$52,MATCH(AQ4,[1]Target!$A$39:$A$52,0),MATCH('[1]2022'!AR$2,[1]Target!$B$38:$K$38,0))+(ROUNDUP($AB4/1000,0)*5),INDEX([1]Target!$B$39:$K$52,MATCH(AQ4,[1]Target!$A$39:$A$52,0),MATCH('[1]2022'!AR$2,[1]Target!$B$38:$K$38,0))+(ROUNDUP($AB4/1000,0)*20)))))),0)</f>
        <v>80</v>
      </c>
      <c r="AS4" s="27" t="s">
        <v>78</v>
      </c>
      <c r="AT4" s="27">
        <f>IFERROR(IF(AS4="In mặt",(ROUNDUP($AB4/1000,0)*20)+$BA4,IF(AS4="In đế",(ROUNDUP($AB4/1000,0)*20)+$BB4,IF(AS4="Cán màng",INDEX([1]Target!$B$39:$K$52,MATCH(AS4,[1]Target!$A$39:$A$52,0),MATCH('[1]2022'!AT$2,[1]Target!$B$38:$K$38,0))+(ROUNDUP($AB4/1000,0)*10),IF(OR(AS4="Bế trắng",AS4="Bế trắng TP"),INDEX([1]Target!$B$39:$K$52,MATCH(AS4,[1]Target!$A$39:$A$52,0),MATCH('[1]2022'!AT$2,[1]Target!$B$38:$K$38,0))+(ROUNDUP($AB4/1000,0)*7),IF(OR(AS4="Kiểm tra TP",AS4="Chia TP"),INDEX([1]Target!$B$39:$K$52,MATCH(AS4,[1]Target!$A$39:$A$52,0),MATCH('[1]2022'!AT$2,[1]Target!$B$38:$K$38,0))+(ROUNDUP($AB4/1000,0)*5),INDEX([1]Target!$B$39:$K$52,MATCH(AS4,[1]Target!$A$39:$A$52,0),MATCH('[1]2022'!AT$2,[1]Target!$B$38:$K$38,0))+(ROUNDUP($AB4/1000,0)*20)))))),0)</f>
        <v>35</v>
      </c>
      <c r="AU4" s="27" t="s">
        <v>79</v>
      </c>
      <c r="AV4" s="27">
        <f>IFERROR(IF(AU4="In mặt",(ROUNDUP($AB4/1000,0)*20)+$BA4,IF(AU4="In đế",(ROUNDUP($AB4/1000,0)*20)+$BB4,IF(AU4="Cán màng",INDEX([1]Target!$B$39:$K$52,MATCH(AU4,[1]Target!$A$39:$A$52,0),MATCH('[1]2022'!AV$2,[1]Target!$B$38:$K$38,0))+(ROUNDUP($AB4/1000,0)*10),IF(OR(AU4="Bế trắng",AU4="Bế trắng TP"),INDEX([1]Target!$B$39:$K$52,MATCH(AU4,[1]Target!$A$39:$A$52,0),MATCH('[1]2022'!AV$2,[1]Target!$B$38:$K$38,0))+(ROUNDUP($AB4/1000,0)*7),IF(OR(AU4="Kiểm tra TP",AU4="Chia TP"),INDEX([1]Target!$B$39:$K$52,MATCH(AU4,[1]Target!$A$39:$A$52,0),MATCH('[1]2022'!AV$2,[1]Target!$B$38:$K$38,0))+(ROUNDUP($AB4/1000,0)*5),INDEX([1]Target!$B$39:$K$52,MATCH(AU4,[1]Target!$A$39:$A$52,0),MATCH('[1]2022'!AV$2,[1]Target!$B$38:$K$38,0))+(ROUNDUP($AB4/1000,0)*20)))))),0)</f>
        <v>10</v>
      </c>
      <c r="AW4" s="27" t="str">
        <f t="shared" si="10"/>
        <v/>
      </c>
      <c r="AX4" s="27">
        <f>IFERROR(IF(AW4="In mặt",(ROUNDUP($AB4/1000,0)*20)+$BA4,IF(AW4="In đế",(ROUNDUP($AB4/1000,0)*20)+$BB4,IF(AW4="Cán màng",INDEX([1]Target!$B$39:$K$52,MATCH(AW4,[1]Target!$A$39:$A$52,0),MATCH('[1]2022'!AX$2,[1]Target!$B$38:$K$38,0))+(ROUNDUP($AB4/1000,0)*10),IF(OR(AW4="Bế trắng",AW4="Bế trắng TP"),INDEX([1]Target!$B$39:$K$52,MATCH(AW4,[1]Target!$A$39:$A$52,0),MATCH('[1]2022'!AX$2,[1]Target!$B$38:$K$38,0))+(ROUNDUP($AB4/1000,0)*7),IF(OR(AW4="Kiểm tra TP",AW4="Chia TP"),INDEX([1]Target!$B$39:$K$52,MATCH(AW4,[1]Target!$A$39:$A$52,0),MATCH('[1]2022'!AX$2,[1]Target!$B$38:$K$38,0))+(ROUNDUP($AB4/1000,0)*5),INDEX([1]Target!$B$39:$K$52,MATCH(AW4,[1]Target!$A$39:$A$52,0),MATCH('[1]2022'!AX$2,[1]Target!$B$38:$K$38,0))+(ROUNDUP($AB4/1000,0)*20)))))),0)</f>
        <v>0</v>
      </c>
      <c r="AY4" s="27" t="str">
        <f t="shared" si="11"/>
        <v/>
      </c>
      <c r="AZ4" s="27">
        <f>IFERROR(IF(AY4="In mặt",(ROUNDUP($AB4/1000,0)*20)+$BA4,IF(AY4="In đế",(ROUNDUP($AB4/1000,0)*20)+$BB4,IF(AY4="Cán màng",INDEX([1]Target!$B$39:$K$52,MATCH(AY4,[1]Target!$A$39:$A$52,0),MATCH('[1]2022'!AZ$2,[1]Target!$B$38:$K$38,0))+(ROUNDUP($AB4/1000,0)*10),IF(OR(AY4="Bế trắng",AY4="Bế trắng TP"),INDEX([1]Target!$B$39:$K$52,MATCH(AY4,[1]Target!$A$39:$A$52,0),MATCH('[1]2022'!AZ$2,[1]Target!$B$38:$K$38,0))+(ROUNDUP($AB4/1000,0)*7),IF(OR(AY4="Kiểm tra TP",AY4="Chia TP"),INDEX([1]Target!$B$39:$K$52,MATCH(AY4,[1]Target!$A$39:$A$52,0),MATCH('[1]2022'!AZ$2,[1]Target!$B$38:$K$38,0))+(ROUNDUP($AB4/1000,0)*5),INDEX([1]Target!$B$39:$K$52,MATCH(AY4,[1]Target!$A$39:$A$52,0),MATCH('[1]2022'!AZ$2,[1]Target!$B$38:$K$38,0))+(ROUNDUP($AB4/1000,0)*20)))))),0)</f>
        <v>0</v>
      </c>
      <c r="BA4" s="33">
        <f>55</f>
        <v>55</v>
      </c>
      <c r="BB4" s="27">
        <f t="shared" si="12"/>
        <v>0</v>
      </c>
      <c r="BC4" s="27">
        <f t="shared" si="13"/>
        <v>0</v>
      </c>
      <c r="BD4" s="34">
        <f t="shared" si="14"/>
        <v>0</v>
      </c>
      <c r="BE4" s="34">
        <f t="shared" si="15"/>
        <v>15.212159999999999</v>
      </c>
      <c r="BF4" s="34">
        <f t="shared" si="16"/>
        <v>140.21216000000001</v>
      </c>
      <c r="BG4" s="27">
        <f t="shared" si="17"/>
        <v>2</v>
      </c>
      <c r="BH4" s="27">
        <f t="shared" si="18"/>
        <v>152</v>
      </c>
      <c r="BI4" s="27">
        <f t="shared" si="19"/>
        <v>4</v>
      </c>
      <c r="BJ4" s="27">
        <f t="shared" si="20"/>
        <v>90</v>
      </c>
      <c r="BK4" s="27">
        <f t="shared" si="21"/>
        <v>1</v>
      </c>
      <c r="BL4" s="27" t="str">
        <f t="shared" si="22"/>
        <v>-</v>
      </c>
      <c r="BM4" s="35">
        <f t="shared" si="23"/>
        <v>0.73142857142857143</v>
      </c>
      <c r="BN4" s="34">
        <f t="shared" si="24"/>
        <v>96</v>
      </c>
      <c r="BO4" s="27" t="str">
        <f t="shared" si="25"/>
        <v/>
      </c>
      <c r="BP4" s="27" t="str">
        <f t="shared" si="26"/>
        <v/>
      </c>
      <c r="BQ4" s="35">
        <f t="shared" si="27"/>
        <v>35</v>
      </c>
      <c r="BR4" s="35">
        <f t="shared" si="28"/>
        <v>0.41666666666666669</v>
      </c>
      <c r="BS4" s="35">
        <f t="shared" si="29"/>
        <v>0</v>
      </c>
      <c r="BT4" s="35">
        <f t="shared" si="30"/>
        <v>0</v>
      </c>
      <c r="BU4" s="35">
        <f t="shared" si="31"/>
        <v>0</v>
      </c>
      <c r="BV4" s="27">
        <f t="shared" si="32"/>
        <v>0</v>
      </c>
      <c r="BW4" s="40">
        <v>44977</v>
      </c>
    </row>
    <row r="5" spans="1:75" s="38" customFormat="1" ht="30" customHeight="1" x14ac:dyDescent="0.25">
      <c r="A5" s="27" t="s">
        <v>122</v>
      </c>
      <c r="B5" s="26" t="s">
        <v>74</v>
      </c>
      <c r="C5" s="36" t="s">
        <v>81</v>
      </c>
      <c r="D5" s="37" t="s">
        <v>82</v>
      </c>
      <c r="E5" s="26" t="s">
        <v>83</v>
      </c>
      <c r="F5" s="26" t="s">
        <v>84</v>
      </c>
      <c r="G5" s="40">
        <v>44817</v>
      </c>
      <c r="H5" s="40">
        <v>44824</v>
      </c>
      <c r="I5" s="26" t="s">
        <v>75</v>
      </c>
      <c r="J5" s="26" t="s">
        <v>123</v>
      </c>
      <c r="K5" s="26" t="s">
        <v>124</v>
      </c>
      <c r="L5" s="26" t="s">
        <v>125</v>
      </c>
      <c r="M5" s="28" t="s">
        <v>88</v>
      </c>
      <c r="N5" s="26" t="s">
        <v>126</v>
      </c>
      <c r="O5" s="28" t="s">
        <v>127</v>
      </c>
      <c r="P5" s="26">
        <v>3</v>
      </c>
      <c r="Q5" s="26"/>
      <c r="R5" s="26"/>
      <c r="S5" s="26" t="s">
        <v>128</v>
      </c>
      <c r="T5" s="26" t="s">
        <v>129</v>
      </c>
      <c r="U5" s="29">
        <v>142</v>
      </c>
      <c r="V5" s="29"/>
      <c r="W5" s="29">
        <v>500</v>
      </c>
      <c r="X5" s="26" t="s">
        <v>77</v>
      </c>
      <c r="Y5" s="27">
        <v>38</v>
      </c>
      <c r="Z5" s="29">
        <f t="shared" si="0"/>
        <v>5425.83</v>
      </c>
      <c r="AA5" s="30">
        <f t="shared" si="1"/>
        <v>38</v>
      </c>
      <c r="AB5" s="29">
        <f t="shared" si="2"/>
        <v>5425.83</v>
      </c>
      <c r="AC5" s="29">
        <f t="shared" si="3"/>
        <v>5983.1466</v>
      </c>
      <c r="AD5" s="26">
        <v>76</v>
      </c>
      <c r="AE5" s="28" t="s">
        <v>130</v>
      </c>
      <c r="AF5" s="27" t="str">
        <f>IFERROR(VLOOKUP(S5,'[1]List NL'!$B$3:$N$331,13,0),"")</f>
        <v>CPA</v>
      </c>
      <c r="AG5" s="27" t="s">
        <v>131</v>
      </c>
      <c r="AH5" s="27" t="s">
        <v>132</v>
      </c>
      <c r="AI5" s="27" t="s">
        <v>133</v>
      </c>
      <c r="AJ5" s="27">
        <f t="shared" si="4"/>
        <v>1</v>
      </c>
      <c r="AK5" s="27">
        <f>COUNTIF($A$3:A5,A5)</f>
        <v>1</v>
      </c>
      <c r="AL5" s="31">
        <f t="shared" si="5"/>
        <v>4</v>
      </c>
      <c r="AM5" s="27">
        <f>IFERROR(IF(AK5=1,VLOOKUP($AH5,Layout.,15,0),0),0)</f>
        <v>3</v>
      </c>
      <c r="AN5" s="27">
        <f t="shared" si="6"/>
        <v>0</v>
      </c>
      <c r="AO5" s="27">
        <f t="shared" si="7"/>
        <v>1</v>
      </c>
      <c r="AP5" s="32">
        <f t="shared" si="8"/>
        <v>3</v>
      </c>
      <c r="AQ5" s="27" t="s">
        <v>108</v>
      </c>
      <c r="AR5" s="27">
        <f>IFERROR(IF(AQ5="In mặt",(ROUNDUP($AB5/1000,0)*20)+$BA5,IF(AQ5="In đế",(ROUNDUP($AB5/1000,0)*20)+$BB5,IF(AQ5="Cán màng",INDEX([1]Target!$B$39:$K$52,MATCH(AQ5,[1]Target!$A$39:$A$52,0),MATCH('[1]2022'!AR$2,[1]Target!$B$38:$K$38,0))+(ROUNDUP($AB5/1000,0)*10),IF(OR(AQ5="Bế trắng",AQ5="Bế trắng TP"),INDEX([1]Target!$B$39:$K$52,MATCH(AQ5,[1]Target!$A$39:$A$52,0),MATCH('[1]2022'!AR$2,[1]Target!$B$38:$K$38,0))+(ROUNDUP($AB5/1000,0)*7),IF(OR(AQ5="Kiểm tra TP",AQ5="Chia TP"),INDEX([1]Target!$B$39:$K$52,MATCH(AQ5,[1]Target!$A$39:$A$52,0),MATCH('[1]2022'!AR$2,[1]Target!$B$38:$K$38,0))+(ROUNDUP($AB5/1000,0)*5),INDEX([1]Target!$B$39:$K$52,MATCH(AQ5,[1]Target!$A$39:$A$52,0),MATCH('[1]2022'!AR$2,[1]Target!$B$38:$K$38,0))+(ROUNDUP($AB5/1000,0)*20)))))),0)</f>
        <v>278.8</v>
      </c>
      <c r="AS5" s="27" t="s">
        <v>78</v>
      </c>
      <c r="AT5" s="27">
        <f>IFERROR(IF(AS5="In mặt",(ROUNDUP($AB5/1000,0)*20)+$BA5,IF(AS5="In đế",(ROUNDUP($AB5/1000,0)*20)+$BB5,IF(AS5="Cán màng",INDEX([1]Target!$B$39:$K$52,MATCH(AS5,[1]Target!$A$39:$A$52,0),MATCH('[1]2022'!AT$2,[1]Target!$B$38:$K$38,0))+(ROUNDUP($AB5/1000,0)*10),IF(OR(AS5="Bế trắng",AS5="Bế trắng TP"),INDEX([1]Target!$B$39:$K$52,MATCH(AS5,[1]Target!$A$39:$A$52,0),MATCH('[1]2022'!AT$2,[1]Target!$B$38:$K$38,0))+(ROUNDUP($AB5/1000,0)*7),IF(OR(AS5="Kiểm tra TP",AS5="Chia TP"),INDEX([1]Target!$B$39:$K$52,MATCH(AS5,[1]Target!$A$39:$A$52,0),MATCH('[1]2022'!AT$2,[1]Target!$B$38:$K$38,0))+(ROUNDUP($AB5/1000,0)*5),INDEX([1]Target!$B$39:$K$52,MATCH(AS5,[1]Target!$A$39:$A$52,0),MATCH('[1]2022'!AT$2,[1]Target!$B$38:$K$38,0))+(ROUNDUP($AB5/1000,0)*20)))))),0)</f>
        <v>135</v>
      </c>
      <c r="AU5" s="27" t="s">
        <v>79</v>
      </c>
      <c r="AV5" s="27">
        <f>IFERROR(IF(AU5="In mặt",(ROUNDUP($AB5/1000,0)*20)+$BA5,IF(AU5="In đế",(ROUNDUP($AB5/1000,0)*20)+$BB5,IF(AU5="Cán màng",INDEX([1]Target!$B$39:$K$52,MATCH(AU5,[1]Target!$A$39:$A$52,0),MATCH('[1]2022'!AV$2,[1]Target!$B$38:$K$38,0))+(ROUNDUP($AB5/1000,0)*10),IF(OR(AU5="Bế trắng",AU5="Bế trắng TP"),INDEX([1]Target!$B$39:$K$52,MATCH(AU5,[1]Target!$A$39:$A$52,0),MATCH('[1]2022'!AV$2,[1]Target!$B$38:$K$38,0))+(ROUNDUP($AB5/1000,0)*7),IF(OR(AU5="Kiểm tra TP",AU5="Chia TP"),INDEX([1]Target!$B$39:$K$52,MATCH(AU5,[1]Target!$A$39:$A$52,0),MATCH('[1]2022'!AV$2,[1]Target!$B$38:$K$38,0))+(ROUNDUP($AB5/1000,0)*5),INDEX([1]Target!$B$39:$K$52,MATCH(AU5,[1]Target!$A$39:$A$52,0),MATCH('[1]2022'!AV$2,[1]Target!$B$38:$K$38,0))+(ROUNDUP($AB5/1000,0)*20)))))),0)</f>
        <v>35</v>
      </c>
      <c r="AW5" s="27">
        <f t="shared" si="10"/>
        <v>0</v>
      </c>
      <c r="AX5" s="27">
        <f>IFERROR(IF(AW5="In mặt",(ROUNDUP($AB5/1000,0)*20)+$BA5,IF(AW5="In đế",(ROUNDUP($AB5/1000,0)*20)+$BB5,IF(AW5="Cán màng",INDEX([1]Target!$B$39:$K$52,MATCH(AW5,[1]Target!$A$39:$A$52,0),MATCH('[1]2022'!AX$2,[1]Target!$B$38:$K$38,0))+(ROUNDUP($AB5/1000,0)*10),IF(OR(AW5="Bế trắng",AW5="Bế trắng TP"),INDEX([1]Target!$B$39:$K$52,MATCH(AW5,[1]Target!$A$39:$A$52,0),MATCH('[1]2022'!AX$2,[1]Target!$B$38:$K$38,0))+(ROUNDUP($AB5/1000,0)*7),IF(OR(AW5="Kiểm tra TP",AW5="Chia TP"),INDEX([1]Target!$B$39:$K$52,MATCH(AW5,[1]Target!$A$39:$A$52,0),MATCH('[1]2022'!AX$2,[1]Target!$B$38:$K$38,0))+(ROUNDUP($AB5/1000,0)*5),INDEX([1]Target!$B$39:$K$52,MATCH(AW5,[1]Target!$A$39:$A$52,0),MATCH('[1]2022'!AX$2,[1]Target!$B$38:$K$38,0))+(ROUNDUP($AB5/1000,0)*20)))))),0)</f>
        <v>0</v>
      </c>
      <c r="AY5" s="27">
        <f t="shared" si="11"/>
        <v>0</v>
      </c>
      <c r="AZ5" s="27">
        <f>IFERROR(IF(AY5="In mặt",(ROUNDUP($AB5/1000,0)*20)+$BA5,IF(AY5="In đế",(ROUNDUP($AB5/1000,0)*20)+$BB5,IF(AY5="Cán màng",INDEX([1]Target!$B$39:$K$52,MATCH(AY5,[1]Target!$A$39:$A$52,0),MATCH('[1]2022'!AZ$2,[1]Target!$B$38:$K$38,0))+(ROUNDUP($AB5/1000,0)*10),IF(OR(AY5="Bế trắng",AY5="Bế trắng TP"),INDEX([1]Target!$B$39:$K$52,MATCH(AY5,[1]Target!$A$39:$A$52,0),MATCH('[1]2022'!AZ$2,[1]Target!$B$38:$K$38,0))+(ROUNDUP($AB5/1000,0)*7),IF(OR(AY5="Kiểm tra TP",AY5="Chia TP"),INDEX([1]Target!$B$39:$K$52,MATCH(AY5,[1]Target!$A$39:$A$52,0),MATCH('[1]2022'!AZ$2,[1]Target!$B$38:$K$38,0))+(ROUNDUP($AB5/1000,0)*5),INDEX([1]Target!$B$39:$K$52,MATCH(AY5,[1]Target!$A$39:$A$52,0),MATCH('[1]2022'!AZ$2,[1]Target!$B$38:$K$38,0))+(ROUNDUP($AB5/1000,0)*20)))))),0)</f>
        <v>0</v>
      </c>
      <c r="BA5" s="33">
        <f>158.8</f>
        <v>158.80000000000001</v>
      </c>
      <c r="BB5" s="27">
        <f t="shared" si="12"/>
        <v>0</v>
      </c>
      <c r="BC5" s="27">
        <f t="shared" si="13"/>
        <v>0</v>
      </c>
      <c r="BD5" s="34">
        <f t="shared" si="14"/>
        <v>0</v>
      </c>
      <c r="BE5" s="34">
        <f t="shared" si="15"/>
        <v>108.5166</v>
      </c>
      <c r="BF5" s="34">
        <f t="shared" si="16"/>
        <v>557.31659999999999</v>
      </c>
      <c r="BG5" s="27">
        <f t="shared" si="17"/>
        <v>1</v>
      </c>
      <c r="BH5" s="27">
        <f t="shared" si="18"/>
        <v>285</v>
      </c>
      <c r="BI5" s="27">
        <f t="shared" si="19"/>
        <v>1</v>
      </c>
      <c r="BJ5" s="27">
        <f t="shared" si="20"/>
        <v>130</v>
      </c>
      <c r="BK5" s="27">
        <f t="shared" si="21"/>
        <v>1</v>
      </c>
      <c r="BL5" s="27">
        <f t="shared" si="22"/>
        <v>285</v>
      </c>
      <c r="BM5" s="35">
        <f t="shared" si="23"/>
        <v>4.921904761904762</v>
      </c>
      <c r="BN5" s="34">
        <f t="shared" si="24"/>
        <v>136</v>
      </c>
      <c r="BO5" s="27" t="str">
        <f t="shared" si="25"/>
        <v>guarandure</v>
      </c>
      <c r="BP5" s="27" t="str">
        <f t="shared" si="26"/>
        <v>P 14</v>
      </c>
      <c r="BQ5" s="35">
        <f t="shared" si="27"/>
        <v>1.05</v>
      </c>
      <c r="BR5" s="35">
        <f t="shared" si="28"/>
        <v>0.41666666666666669</v>
      </c>
      <c r="BS5" s="35">
        <f t="shared" si="29"/>
        <v>0</v>
      </c>
      <c r="BT5" s="35">
        <f t="shared" si="30"/>
        <v>0</v>
      </c>
      <c r="BU5" s="35">
        <f t="shared" si="31"/>
        <v>0</v>
      </c>
      <c r="BV5" s="27">
        <f t="shared" si="32"/>
        <v>0</v>
      </c>
      <c r="BW5" s="40">
        <v>44976</v>
      </c>
    </row>
  </sheetData>
  <hyperlinks>
    <hyperlink ref="AT1" r:id="rId1" display="HH@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'D:\Projects\[KHSX demo phần mềm.xlsm]Target'!#REF!</xm:f>
          </x14:formula1>
          <xm:sqref>AY2:AY5 AW2:AW5 AQ2:AQ5 AS2:AS5 AU2:AU5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Tuu Tu Tien</dc:creator>
  <cp:lastModifiedBy>Tuu Tu Tien</cp:lastModifiedBy>
  <dcterms:created xsi:type="dcterms:W3CDTF">2022-12-08T12:45:31Z</dcterms:created>
  <dcterms:modified xsi:type="dcterms:W3CDTF">2023-02-20T00:44:37Z</dcterms:modified>
</cp:coreProperties>
</file>